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hidePivotFieldList="1" defaultThemeVersion="124226"/>
  <bookViews>
    <workbookView xWindow="240" yWindow="105" windowWidth="14805" windowHeight="8010" tabRatio="719" activeTab="6"/>
  </bookViews>
  <sheets>
    <sheet name="Dataset" sheetId="1" r:id="rId1"/>
    <sheet name="Cleaned Dataset" sheetId="4" r:id="rId2"/>
    <sheet name="Movie Genre Analysis" sheetId="5" r:id="rId3"/>
    <sheet name="Movie duration analysis" sheetId="6" r:id="rId4"/>
    <sheet name="Languvage Analysis" sheetId="7" r:id="rId5"/>
    <sheet name="Director Analysis" sheetId="8" r:id="rId6"/>
    <sheet name="Budget Analysis" sheetId="9" r:id="rId7"/>
  </sheets>
  <definedNames>
    <definedName name="_xlnm._FilterDatabase" localSheetId="6" hidden="1">'Budget Analysis'!$F$7:$G$8</definedName>
  </definedNames>
  <calcPr calcId="144525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9" l="1"/>
  <c r="G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2" i="8"/>
  <c r="J9" i="6"/>
  <c r="J8" i="6"/>
  <c r="J7" i="6"/>
  <c r="J6" i="6"/>
  <c r="J5" i="6"/>
  <c r="J4" i="6"/>
  <c r="J3" i="6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K7" i="5" l="1"/>
  <c r="K6" i="5"/>
  <c r="K5" i="5"/>
  <c r="K4" i="5"/>
  <c r="K3" i="5"/>
  <c r="K2" i="5"/>
</calcChain>
</file>

<file path=xl/sharedStrings.xml><?xml version="1.0" encoding="utf-8"?>
<sst xmlns="http://schemas.openxmlformats.org/spreadsheetml/2006/main" count="100347" uniqueCount="24235">
  <si>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</si>
  <si>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</si>
  <si>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</si>
  <si>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</si>
  <si>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</si>
  <si>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</si>
  <si>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</si>
  <si>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</si>
  <si>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</si>
  <si>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</si>
  <si>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</si>
  <si>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</si>
  <si>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</si>
  <si>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</si>
  <si>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</si>
  <si>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</si>
  <si>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</si>
  <si>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</si>
  <si>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</si>
  <si>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</si>
  <si>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</si>
  <si>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</si>
  <si>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</si>
  <si>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</si>
  <si>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</si>
  <si>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</si>
  <si>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</si>
  <si>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</si>
  <si>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</si>
  <si>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</si>
  <si>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</si>
  <si>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</si>
  <si>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</si>
  <si>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</si>
  <si>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</si>
  <si>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</si>
  <si>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</si>
  <si>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</si>
  <si>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</si>
  <si>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</si>
  <si>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</si>
  <si>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</si>
  <si>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</si>
  <si>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</si>
  <si>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</si>
  <si>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</si>
  <si>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</si>
  <si>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</si>
  <si>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</si>
  <si>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</si>
  <si>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</si>
  <si>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</si>
  <si>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</si>
  <si>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</si>
  <si>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</si>
  <si>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</si>
  <si>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</si>
  <si>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</si>
  <si>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</si>
  <si>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</si>
  <si>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</si>
  <si>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</si>
  <si>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</si>
  <si>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</si>
  <si>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</si>
  <si>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</si>
  <si>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</si>
  <si>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</si>
  <si>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</si>
  <si>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</si>
  <si>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</si>
  <si>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</si>
  <si>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</si>
  <si>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</si>
  <si>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</si>
  <si>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</si>
  <si>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</si>
  <si>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</si>
  <si>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</si>
  <si>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</si>
  <si>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</si>
  <si>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</si>
  <si>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</si>
  <si>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</si>
  <si>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</si>
  <si>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</si>
  <si>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</si>
  <si>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</si>
  <si>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</si>
  <si>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</si>
  <si>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</si>
  <si>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</si>
  <si>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</si>
  <si>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</si>
  <si>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</si>
  <si>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</si>
  <si>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</si>
  <si>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</si>
  <si>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</si>
  <si>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</si>
  <si>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</si>
  <si>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</si>
  <si>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</si>
  <si>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</si>
  <si>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</si>
  <si>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</si>
  <si>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</si>
  <si>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</si>
  <si>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</si>
  <si>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</si>
  <si>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</si>
  <si>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</si>
  <si>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</si>
  <si>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</si>
  <si>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</si>
  <si>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</si>
  <si>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</si>
  <si>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</si>
  <si>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</si>
  <si>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</si>
  <si>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</si>
  <si>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</si>
  <si>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</si>
  <si>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</si>
  <si>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</si>
  <si>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</si>
  <si>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</si>
  <si>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</si>
  <si>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</si>
  <si>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</si>
  <si>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</si>
  <si>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</si>
  <si>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</si>
  <si>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</si>
  <si>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</si>
  <si>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</si>
  <si>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</si>
  <si>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</si>
  <si>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</si>
  <si>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</si>
  <si>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</si>
  <si>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</si>
  <si>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</si>
  <si>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</si>
  <si>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</si>
  <si>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</si>
  <si>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</si>
  <si>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</si>
  <si>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</si>
  <si>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</si>
  <si>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</si>
  <si>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</si>
  <si>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</si>
  <si>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</si>
  <si>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</si>
  <si>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</si>
  <si>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</si>
  <si>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</si>
  <si>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</si>
  <si>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</si>
  <si>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</si>
  <si>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</si>
  <si>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</si>
  <si>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</si>
  <si>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</si>
  <si>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</si>
  <si>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</si>
  <si>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</si>
  <si>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</si>
  <si>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</si>
  <si>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</si>
  <si>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</si>
  <si>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</si>
  <si>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</si>
  <si>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</si>
  <si>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</si>
  <si>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</si>
  <si>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</si>
  <si>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</si>
  <si>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</si>
  <si>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</si>
  <si>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</si>
  <si>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</si>
  <si>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</si>
  <si>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</si>
  <si>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</si>
  <si>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</si>
  <si>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</si>
  <si>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</si>
  <si>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</si>
  <si>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</si>
  <si>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</si>
  <si>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</si>
  <si>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</si>
  <si>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</si>
  <si>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</si>
  <si>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</si>
  <si>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</si>
  <si>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</si>
  <si>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</si>
  <si>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</si>
  <si>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</si>
  <si>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</si>
  <si>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</si>
  <si>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</si>
  <si>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</si>
  <si>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</si>
  <si>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</si>
  <si>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</si>
  <si>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</si>
  <si>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</si>
  <si>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</si>
  <si>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</si>
  <si>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</si>
  <si>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</si>
  <si>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</si>
  <si>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</si>
  <si>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</si>
  <si>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</si>
  <si>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</si>
  <si>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</si>
  <si>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</si>
  <si>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</si>
  <si>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</si>
  <si>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</si>
  <si>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</si>
  <si>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</si>
  <si>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</si>
  <si>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</si>
  <si>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</si>
  <si>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</si>
  <si>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</si>
  <si>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</si>
  <si>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</si>
  <si>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</si>
  <si>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</si>
  <si>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</si>
  <si>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</si>
  <si>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</si>
  <si>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</si>
  <si>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</si>
  <si>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</si>
  <si>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</si>
  <si>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</si>
  <si>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</si>
  <si>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</si>
  <si>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</si>
  <si>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</si>
  <si>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</si>
  <si>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</si>
  <si>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</si>
  <si>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</si>
  <si>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</si>
  <si>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</si>
  <si>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</si>
  <si>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</si>
  <si>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</si>
  <si>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</si>
  <si>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</si>
  <si>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</si>
  <si>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</si>
  <si>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</si>
  <si>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</si>
  <si>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</si>
  <si>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</si>
  <si>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</si>
  <si>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</si>
  <si>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</si>
  <si>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</si>
  <si>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</si>
  <si>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</si>
  <si>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</si>
  <si>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</si>
  <si>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</si>
  <si>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</si>
  <si>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</si>
  <si>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</si>
  <si>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</si>
  <si>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</si>
  <si>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</si>
  <si>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</si>
  <si>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</si>
  <si>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</si>
  <si>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</si>
  <si>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</si>
  <si>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</si>
  <si>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</si>
  <si>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</si>
  <si>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</si>
  <si>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</si>
  <si>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</si>
  <si>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</si>
  <si>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</si>
  <si>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</si>
  <si>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</si>
  <si>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</si>
  <si>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</si>
  <si>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</si>
  <si>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</si>
  <si>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</si>
  <si>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</si>
  <si>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</si>
  <si>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</si>
  <si>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</si>
  <si>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</si>
  <si>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</si>
  <si>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</si>
  <si>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</si>
  <si>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</si>
  <si>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</si>
  <si>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</si>
  <si>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</si>
  <si>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</si>
  <si>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</si>
  <si>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</si>
  <si>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</si>
  <si>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</si>
  <si>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</si>
  <si>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</si>
  <si>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</si>
  <si>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</si>
  <si>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</si>
  <si>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</si>
  <si>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</si>
  <si>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</si>
  <si>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</si>
  <si>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</si>
  <si>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</si>
  <si>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</si>
  <si>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</si>
  <si>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</si>
  <si>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</si>
  <si>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</si>
  <si>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</si>
  <si>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</si>
  <si>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</si>
  <si>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</si>
  <si>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</si>
  <si>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</si>
  <si>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</si>
  <si>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</si>
  <si>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</si>
  <si>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</si>
  <si>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</si>
  <si>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</si>
  <si>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</si>
  <si>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</si>
  <si>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</si>
  <si>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</si>
  <si>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</si>
  <si>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</si>
  <si>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</si>
  <si>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</si>
  <si>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</si>
  <si>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</si>
  <si>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</si>
  <si>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</si>
  <si>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</si>
  <si>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</si>
  <si>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</si>
  <si>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</si>
  <si>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</si>
  <si>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</si>
  <si>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</si>
  <si>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</si>
  <si>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</si>
  <si>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</si>
  <si>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</si>
  <si>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</si>
  <si>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</si>
  <si>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</si>
  <si>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</si>
  <si>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</si>
  <si>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</si>
  <si>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</si>
  <si>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</si>
  <si>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</si>
  <si>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</si>
  <si>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</si>
  <si>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</si>
  <si>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</si>
  <si>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</si>
  <si>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</si>
  <si>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</si>
  <si>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</si>
  <si>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</si>
  <si>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</si>
  <si>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</si>
  <si>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</si>
  <si>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</si>
  <si>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</si>
  <si>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</si>
  <si>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</si>
  <si>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</si>
  <si>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</si>
  <si>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</si>
  <si>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</si>
  <si>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</si>
  <si>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</si>
  <si>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</si>
  <si>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</si>
  <si>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</si>
  <si>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</si>
  <si>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</si>
  <si>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</si>
  <si>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</si>
  <si>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</si>
  <si>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</si>
  <si>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</si>
  <si>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</si>
  <si>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</si>
  <si>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</si>
  <si>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</si>
  <si>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</si>
  <si>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</si>
  <si>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</si>
  <si>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</si>
  <si>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</si>
  <si>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</si>
  <si>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</si>
  <si>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</si>
  <si>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</si>
  <si>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</si>
  <si>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</si>
  <si>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</si>
  <si>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</si>
  <si>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</si>
  <si>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</si>
  <si>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</si>
  <si>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</si>
  <si>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</si>
  <si>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</si>
  <si>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</si>
  <si>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</si>
  <si>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</si>
  <si>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</si>
  <si>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</si>
  <si>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</si>
  <si>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</si>
  <si>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</si>
  <si>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</si>
  <si>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</si>
  <si>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</si>
  <si>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</si>
  <si>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</si>
  <si>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</si>
  <si>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</si>
  <si>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</si>
  <si>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</si>
  <si>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</si>
  <si>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</si>
  <si>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</si>
  <si>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</si>
  <si>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</si>
  <si>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</si>
  <si>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</si>
  <si>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</si>
  <si>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</si>
  <si>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</si>
  <si>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</si>
  <si>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</si>
  <si>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</si>
  <si>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</si>
  <si>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</si>
  <si>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</si>
  <si>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</si>
  <si>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</si>
  <si>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</si>
  <si>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</si>
  <si>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</si>
  <si>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</si>
  <si>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</si>
  <si>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</si>
  <si>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</si>
  <si>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</si>
  <si>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</si>
  <si>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</si>
  <si>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</si>
  <si>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</si>
  <si>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</si>
  <si>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</si>
  <si>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</si>
  <si>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</si>
  <si>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</si>
  <si>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</si>
  <si>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</si>
  <si>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</si>
  <si>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</si>
  <si>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</si>
  <si>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</si>
  <si>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</si>
  <si>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</si>
  <si>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</si>
  <si>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</si>
  <si>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</si>
  <si>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</si>
  <si>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</si>
  <si>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</si>
  <si>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</si>
  <si>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</si>
  <si>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</si>
  <si>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</si>
  <si>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</si>
  <si>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</si>
  <si>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</si>
  <si>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</si>
  <si>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</si>
  <si>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</si>
  <si>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</si>
  <si>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</si>
  <si>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</si>
  <si>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</si>
  <si>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</si>
  <si>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</si>
  <si>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</si>
  <si>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</si>
  <si>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</si>
  <si>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</si>
  <si>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</si>
  <si>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</si>
  <si>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</si>
  <si>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</si>
  <si>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</si>
  <si>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</si>
  <si>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</si>
  <si>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</si>
  <si>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</si>
  <si>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</si>
  <si>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</si>
  <si>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</si>
  <si>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</si>
  <si>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</si>
  <si>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</si>
  <si>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</si>
  <si>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</si>
  <si>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</si>
  <si>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</si>
  <si>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</si>
  <si>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</si>
  <si>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</si>
  <si>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</si>
  <si>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</si>
  <si>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</si>
  <si>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</si>
  <si>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</si>
  <si>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</si>
  <si>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</si>
  <si>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</si>
  <si>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</si>
  <si>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</si>
  <si>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</si>
  <si>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</si>
  <si>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</si>
  <si>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</si>
  <si>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</si>
  <si>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</si>
  <si>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</si>
  <si>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</si>
  <si>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</si>
  <si>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</si>
  <si>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</si>
  <si>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</si>
  <si>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</si>
  <si>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</si>
  <si>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</si>
  <si>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</si>
  <si>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</si>
  <si>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</si>
  <si>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</si>
  <si>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</si>
  <si>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</si>
  <si>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</si>
  <si>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</si>
  <si>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</si>
  <si>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</si>
  <si>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</si>
  <si>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</si>
  <si>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</si>
  <si>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</si>
  <si>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</si>
  <si>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</si>
  <si>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</si>
  <si>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</si>
  <si>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</si>
  <si>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</si>
  <si>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</si>
  <si>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</si>
  <si>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</si>
  <si>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</si>
  <si>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</si>
  <si>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</si>
  <si>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</si>
  <si>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</si>
  <si>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</si>
  <si>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</si>
  <si>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</si>
  <si>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</si>
  <si>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</si>
  <si>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</si>
  <si>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</si>
  <si>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</si>
  <si>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</si>
  <si>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</si>
  <si>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</si>
  <si>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</si>
  <si>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</si>
  <si>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</si>
  <si>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</si>
  <si>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</si>
  <si>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</si>
  <si>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</si>
  <si>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</si>
  <si>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</si>
  <si>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</si>
  <si>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</si>
  <si>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</si>
  <si>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</si>
  <si>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</si>
  <si>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</si>
  <si>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</si>
  <si>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</si>
  <si>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</si>
  <si>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</si>
  <si>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</si>
  <si>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</si>
  <si>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</si>
  <si>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</si>
  <si>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</si>
  <si>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</si>
  <si>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</si>
  <si>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</si>
  <si>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</si>
  <si>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</si>
  <si>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</si>
  <si>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</si>
  <si>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</si>
  <si>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</si>
  <si>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</si>
  <si>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</si>
  <si>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</si>
  <si>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</si>
  <si>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</si>
  <si>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</si>
  <si>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</si>
  <si>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</si>
  <si>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</si>
  <si>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</si>
  <si>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</si>
  <si>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</si>
  <si>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</si>
  <si>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</si>
  <si>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</si>
  <si>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</si>
  <si>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</si>
  <si>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</si>
  <si>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</si>
  <si>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</si>
  <si>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</si>
  <si>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</si>
  <si>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</si>
  <si>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</si>
  <si>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</si>
  <si>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</si>
  <si>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</si>
  <si>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</si>
  <si>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</si>
  <si>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</si>
  <si>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</si>
  <si>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</si>
  <si>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</si>
  <si>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</si>
  <si>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</si>
  <si>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</si>
  <si>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</si>
  <si>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</si>
  <si>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</si>
  <si>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</si>
  <si>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</si>
  <si>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</si>
  <si>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</si>
  <si>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</si>
  <si>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</si>
  <si>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</si>
  <si>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</si>
  <si>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</si>
  <si>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</si>
  <si>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</si>
  <si>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</si>
  <si>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</si>
  <si>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</si>
  <si>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</si>
  <si>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</si>
  <si>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</si>
  <si>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</si>
  <si>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</si>
  <si>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</si>
  <si>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</si>
  <si>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</si>
  <si>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</si>
  <si>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</si>
  <si>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</si>
  <si>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</si>
  <si>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</si>
  <si>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</si>
  <si>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</si>
  <si>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</si>
  <si>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</si>
  <si>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</si>
  <si>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</si>
  <si>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</si>
  <si>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</si>
  <si>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</si>
  <si>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</si>
  <si>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</si>
  <si>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</si>
  <si>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</si>
  <si>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</si>
  <si>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</si>
  <si>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</si>
  <si>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</si>
  <si>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</si>
  <si>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</si>
  <si>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</si>
  <si>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</si>
  <si>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</si>
  <si>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</si>
  <si>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</si>
  <si>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</si>
  <si>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</si>
  <si>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</si>
  <si>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</si>
  <si>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</si>
  <si>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</si>
  <si>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</si>
  <si>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</si>
  <si>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</si>
  <si>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</si>
  <si>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</si>
  <si>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</si>
  <si>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</si>
  <si>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</si>
  <si>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</si>
  <si>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</si>
  <si>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</si>
  <si>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</si>
  <si>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</si>
  <si>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</si>
  <si>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</si>
  <si>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</si>
  <si>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</si>
  <si>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</si>
  <si>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</si>
  <si>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</si>
  <si>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</si>
  <si>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</si>
  <si>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</si>
  <si>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</si>
  <si>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</si>
  <si>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</si>
  <si>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</si>
  <si>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</si>
  <si>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</si>
  <si>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</si>
  <si>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</si>
  <si>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</si>
  <si>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</si>
  <si>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</si>
  <si>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</si>
  <si>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</si>
  <si>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</si>
  <si>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</si>
  <si>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</si>
  <si>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</si>
  <si>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</si>
  <si>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</si>
  <si>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</si>
  <si>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</si>
  <si>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</si>
  <si>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</si>
  <si>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</si>
  <si>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</si>
  <si>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</si>
  <si>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</si>
  <si>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</si>
  <si>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</si>
  <si>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</si>
  <si>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</si>
  <si>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</si>
  <si>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</si>
  <si>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</si>
  <si>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</si>
  <si>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</si>
  <si>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</si>
  <si>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</si>
  <si>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</si>
  <si>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</si>
  <si>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</si>
  <si>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</si>
  <si>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</si>
  <si>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</si>
  <si>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</si>
  <si>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</si>
  <si>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</si>
  <si>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</si>
  <si>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</si>
  <si>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</si>
  <si>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</si>
  <si>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</si>
  <si>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</si>
  <si>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</si>
  <si>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</si>
  <si>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</si>
  <si>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</si>
  <si>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</si>
  <si>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</si>
  <si>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</si>
  <si>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</si>
  <si>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</si>
  <si>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</si>
  <si>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</si>
  <si>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</si>
  <si>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</si>
  <si>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</si>
  <si>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</si>
  <si>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</si>
  <si>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</si>
  <si>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</si>
  <si>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</si>
  <si>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</si>
  <si>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</si>
  <si>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</si>
  <si>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</si>
  <si>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</si>
  <si>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</si>
  <si>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</si>
  <si>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</si>
  <si>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</si>
  <si>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</si>
  <si>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</si>
  <si>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</si>
  <si>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</si>
  <si>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</si>
  <si>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</si>
  <si>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</si>
  <si>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</si>
  <si>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</si>
  <si>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</si>
  <si>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</si>
  <si>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</si>
  <si>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</si>
  <si>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</si>
  <si>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</si>
  <si>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</si>
  <si>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</si>
  <si>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</si>
  <si>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</si>
  <si>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</si>
  <si>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</si>
  <si>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</si>
  <si>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</si>
  <si>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</si>
  <si>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</si>
  <si>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</si>
  <si>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</si>
  <si>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</si>
  <si>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</si>
  <si>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</si>
  <si>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</si>
  <si>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</si>
  <si>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</si>
  <si>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</si>
  <si>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</si>
  <si>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</si>
  <si>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</si>
  <si>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</si>
  <si>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</si>
  <si>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</si>
  <si>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</si>
  <si>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</si>
  <si>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</si>
  <si>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</si>
  <si>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</si>
  <si>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</si>
  <si>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</si>
  <si>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</si>
  <si>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</si>
  <si>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</si>
  <si>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</si>
  <si>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</si>
  <si>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</si>
  <si>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</si>
  <si>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</si>
  <si>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</si>
  <si>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</si>
  <si>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</si>
  <si>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</si>
  <si>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</si>
  <si>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</si>
  <si>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</si>
  <si>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</si>
  <si>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</si>
  <si>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</si>
  <si>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</si>
  <si>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</si>
  <si>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</si>
  <si>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</si>
  <si>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</si>
  <si>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</si>
  <si>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</si>
  <si>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</si>
  <si>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</si>
  <si>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</si>
  <si>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</si>
  <si>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</si>
  <si>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</si>
  <si>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</si>
  <si>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</si>
  <si>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</si>
  <si>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</si>
  <si>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</si>
  <si>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</si>
  <si>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</si>
  <si>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</si>
  <si>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</si>
  <si>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</si>
  <si>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</si>
  <si>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</si>
  <si>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</si>
  <si>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</si>
  <si>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</si>
  <si>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</si>
  <si>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</si>
  <si>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</si>
  <si>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</si>
  <si>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</si>
  <si>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</si>
  <si>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</si>
  <si>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</si>
  <si>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</si>
  <si>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</si>
  <si>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</si>
  <si>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</si>
  <si>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</si>
  <si>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</si>
  <si>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</si>
  <si>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</si>
  <si>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</si>
  <si>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</si>
  <si>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</si>
  <si>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</si>
  <si>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</si>
  <si>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</si>
  <si>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</si>
  <si>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</si>
  <si>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</si>
  <si>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</si>
  <si>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</si>
  <si>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</si>
  <si>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</si>
  <si>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</si>
  <si>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</si>
  <si>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</si>
  <si>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</si>
  <si>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</si>
  <si>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</si>
  <si>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</si>
  <si>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</si>
  <si>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</si>
  <si>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</si>
  <si>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</si>
  <si>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</si>
  <si>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</si>
  <si>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</si>
  <si>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</si>
  <si>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</si>
  <si>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</si>
  <si>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</si>
  <si>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</si>
  <si>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</si>
  <si>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</si>
  <si>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</si>
  <si>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</si>
  <si>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</si>
  <si>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</si>
  <si>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</si>
  <si>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</si>
  <si>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</si>
  <si>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</si>
  <si>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</si>
  <si>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</si>
  <si>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</si>
  <si>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</si>
  <si>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</si>
  <si>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</si>
  <si>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</si>
  <si>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</si>
  <si>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</si>
  <si>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</si>
  <si>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</si>
  <si>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</si>
  <si>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</si>
  <si>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</si>
  <si>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</si>
  <si>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</si>
  <si>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</si>
  <si>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</si>
  <si>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</si>
  <si>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</si>
  <si>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</si>
  <si>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</si>
  <si>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</si>
  <si>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</si>
  <si>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</si>
  <si>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</si>
  <si>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</si>
  <si>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</si>
  <si>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</si>
  <si>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</si>
  <si>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</si>
  <si>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</si>
  <si>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</si>
  <si>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</si>
  <si>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</si>
  <si>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</si>
  <si>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</si>
  <si>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</si>
  <si>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</si>
  <si>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</si>
  <si>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</si>
  <si>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</si>
  <si>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</si>
  <si>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</si>
  <si>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</si>
  <si>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</si>
  <si>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</si>
  <si>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</si>
  <si>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</si>
  <si>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</si>
  <si>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</si>
  <si>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</si>
  <si>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</si>
  <si>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</si>
  <si>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</si>
  <si>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</si>
  <si>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</si>
  <si>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</si>
  <si>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</si>
  <si>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</si>
  <si>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</si>
  <si>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</si>
  <si>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</si>
  <si>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</si>
  <si>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</si>
  <si>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</si>
  <si>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</si>
  <si>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</si>
  <si>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</si>
  <si>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</si>
  <si>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</si>
  <si>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</si>
  <si>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</si>
  <si>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</si>
  <si>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</si>
  <si>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</si>
  <si>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</si>
  <si>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</si>
  <si>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</si>
  <si>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</si>
  <si>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</si>
  <si>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</si>
  <si>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</si>
  <si>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</si>
  <si>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</si>
  <si>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</si>
  <si>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</si>
  <si>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</si>
  <si>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</si>
  <si>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</si>
  <si>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</si>
  <si>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</si>
  <si>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</si>
  <si>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</si>
  <si>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</si>
  <si>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</si>
  <si>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</si>
  <si>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</si>
  <si>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</si>
  <si>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</si>
  <si>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</si>
  <si>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</si>
  <si>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</si>
  <si>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</si>
  <si>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</si>
  <si>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</si>
  <si>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</si>
  <si>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</si>
  <si>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</si>
  <si>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</si>
  <si>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</si>
  <si>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</si>
  <si>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</si>
  <si>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</si>
  <si>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</si>
  <si>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</si>
  <si>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</si>
  <si>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</si>
  <si>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</si>
  <si>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</si>
  <si>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</si>
  <si>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</si>
  <si>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</si>
  <si>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</si>
  <si>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</si>
  <si>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</si>
  <si>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</si>
  <si>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</si>
  <si>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</si>
  <si>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</si>
  <si>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</si>
  <si>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</si>
  <si>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</si>
  <si>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</si>
  <si>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</si>
  <si>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</si>
  <si>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</si>
  <si>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</si>
  <si>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</si>
  <si>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</si>
  <si>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</si>
  <si>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</si>
  <si>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</si>
  <si>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</si>
  <si>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</si>
  <si>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</si>
  <si>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</si>
  <si>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</si>
  <si>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</si>
  <si>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</si>
  <si>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</si>
  <si>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</si>
  <si>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</si>
  <si>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</si>
  <si>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</si>
  <si>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</si>
  <si>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</si>
  <si>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</si>
  <si>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</si>
  <si>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</si>
  <si>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</si>
  <si>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</si>
  <si>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</si>
  <si>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</si>
  <si>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</si>
  <si>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</si>
  <si>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</si>
  <si>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</si>
  <si>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</si>
  <si>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</si>
  <si>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</si>
  <si>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</si>
  <si>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</si>
  <si>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</si>
  <si>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</si>
  <si>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</si>
  <si>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</si>
  <si>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</si>
  <si>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</si>
  <si>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</si>
  <si>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</si>
  <si>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</si>
  <si>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</si>
  <si>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</si>
  <si>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</si>
  <si>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</si>
  <si>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</si>
  <si>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</si>
  <si>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</si>
  <si>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</si>
  <si>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</si>
  <si>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</si>
  <si>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</si>
  <si>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</si>
  <si>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</si>
  <si>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</si>
  <si>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</si>
  <si>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</si>
  <si>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</si>
  <si>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</si>
  <si>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</si>
  <si>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</si>
  <si>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</si>
  <si>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</si>
  <si>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</si>
  <si>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</si>
  <si>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</si>
  <si>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</si>
  <si>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</si>
  <si>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</si>
  <si>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</si>
  <si>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</si>
  <si>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</si>
  <si>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</si>
  <si>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</si>
  <si>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</si>
  <si>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</si>
  <si>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</si>
  <si>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</si>
  <si>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</si>
  <si>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</si>
  <si>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</si>
  <si>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</si>
  <si>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</si>
  <si>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</si>
  <si>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</si>
  <si>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</si>
  <si>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</si>
  <si>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</si>
  <si>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</si>
  <si>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</si>
  <si>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</si>
  <si>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</si>
  <si>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</si>
  <si>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</si>
  <si>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</si>
  <si>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</si>
  <si>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</si>
  <si>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</si>
  <si>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</si>
  <si>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</si>
  <si>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</si>
  <si>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</si>
  <si>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</si>
  <si>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</si>
  <si>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</si>
  <si>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</si>
  <si>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</si>
  <si>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</si>
  <si>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</si>
  <si>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</si>
  <si>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</si>
  <si>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</si>
  <si>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</si>
  <si>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</si>
  <si>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</si>
  <si>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</si>
  <si>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</si>
  <si>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</si>
  <si>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</si>
  <si>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</si>
  <si>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</si>
  <si>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</si>
  <si>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</si>
  <si>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</si>
  <si>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</si>
  <si>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</si>
  <si>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</si>
  <si>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</si>
  <si>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</si>
  <si>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</si>
  <si>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</si>
  <si>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</si>
  <si>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</si>
  <si>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</si>
  <si>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</si>
  <si>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</si>
  <si>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</si>
  <si>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</si>
  <si>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</si>
  <si>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</si>
  <si>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</si>
  <si>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</si>
  <si>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</si>
  <si>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</si>
  <si>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</si>
  <si>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</si>
  <si>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</si>
  <si>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</si>
  <si>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</si>
  <si>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</si>
  <si>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</si>
  <si>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</si>
  <si>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</si>
  <si>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</si>
  <si>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</si>
  <si>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</si>
  <si>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</si>
  <si>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</si>
  <si>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</si>
  <si>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</si>
  <si>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</si>
  <si>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</si>
  <si>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</si>
  <si>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</si>
  <si>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</si>
  <si>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</si>
  <si>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</si>
  <si>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</si>
  <si>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</si>
  <si>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</si>
  <si>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</si>
  <si>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</si>
  <si>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</si>
  <si>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</si>
  <si>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</si>
  <si>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</si>
  <si>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</si>
  <si>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</si>
  <si>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</si>
  <si>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</si>
  <si>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</si>
  <si>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</si>
  <si>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</si>
  <si>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</si>
  <si>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</si>
  <si>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</si>
  <si>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</si>
  <si>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</si>
  <si>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</si>
  <si>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</si>
  <si>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</si>
  <si>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</si>
  <si>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</si>
  <si>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</si>
  <si>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</si>
  <si>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</si>
  <si>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</si>
  <si>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</si>
  <si>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</si>
  <si>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</si>
  <si>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</si>
  <si>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</si>
  <si>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</si>
  <si>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</si>
  <si>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</si>
  <si>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</si>
  <si>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</si>
  <si>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</si>
  <si>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</si>
  <si>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</si>
  <si>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</si>
  <si>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</si>
  <si>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</si>
  <si>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</si>
  <si>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</si>
  <si>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</si>
  <si>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</si>
  <si>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</si>
  <si>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</si>
  <si>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</si>
  <si>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</si>
  <si>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</si>
  <si>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</si>
  <si>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</si>
  <si>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</si>
  <si>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</si>
  <si>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</si>
  <si>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</si>
  <si>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</si>
  <si>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</si>
  <si>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</si>
  <si>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</si>
  <si>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</si>
  <si>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</si>
  <si>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</si>
  <si>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</si>
  <si>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</si>
  <si>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</si>
  <si>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</si>
  <si>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</si>
  <si>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</si>
  <si>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</si>
  <si>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</si>
  <si>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</si>
  <si>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</si>
  <si>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</si>
  <si>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</si>
  <si>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</si>
  <si>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</si>
  <si>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</si>
  <si>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</si>
  <si>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</si>
  <si>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</si>
  <si>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</si>
  <si>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</si>
  <si>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</si>
  <si>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</si>
  <si>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</si>
  <si>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</si>
  <si>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</si>
  <si>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</si>
  <si>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</si>
  <si>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</si>
  <si>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</si>
  <si>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</si>
  <si>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</si>
  <si>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</si>
  <si>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</si>
  <si>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</si>
  <si>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</si>
  <si>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</si>
  <si>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</si>
  <si>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</si>
  <si>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</si>
  <si>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</si>
  <si>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</si>
  <si>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</si>
  <si>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</si>
  <si>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</si>
  <si>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</si>
  <si>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</si>
  <si>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</si>
  <si>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</si>
  <si>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</si>
  <si>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</si>
  <si>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</si>
  <si>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</si>
  <si>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</si>
  <si>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</si>
  <si>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</si>
  <si>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</si>
  <si>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</si>
  <si>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</si>
  <si>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</si>
  <si>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</si>
  <si>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</si>
  <si>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</si>
  <si>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</si>
  <si>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</si>
  <si>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</si>
  <si>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</si>
  <si>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</si>
  <si>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</si>
  <si>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</si>
  <si>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</si>
  <si>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</si>
  <si>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</si>
  <si>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</si>
  <si>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</si>
  <si>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</si>
  <si>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</si>
  <si>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</si>
  <si>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</si>
  <si>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</si>
  <si>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</si>
  <si>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</si>
  <si>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</si>
  <si>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</si>
  <si>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</si>
  <si>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</si>
  <si>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</si>
  <si>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</si>
  <si>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</si>
  <si>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</si>
  <si>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</si>
  <si>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</si>
  <si>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</si>
  <si>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</si>
  <si>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</si>
  <si>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</si>
  <si>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</si>
  <si>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</si>
  <si>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</si>
  <si>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</si>
  <si>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</si>
  <si>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</si>
  <si>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</si>
  <si>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</si>
  <si>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</si>
  <si>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</si>
  <si>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</si>
  <si>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</si>
  <si>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</si>
  <si>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</si>
  <si>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</si>
  <si>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</si>
  <si>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</si>
  <si>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</si>
  <si>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</si>
  <si>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</si>
  <si>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</si>
  <si>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</si>
  <si>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</si>
  <si>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</si>
  <si>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</si>
  <si>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</si>
  <si>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</si>
  <si>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</si>
  <si>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</si>
  <si>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</si>
  <si>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</si>
  <si>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</si>
  <si>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</si>
  <si>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</si>
  <si>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</si>
  <si>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</si>
  <si>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</si>
  <si>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</si>
  <si>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</si>
  <si>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</si>
  <si>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</si>
  <si>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</si>
  <si>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</si>
  <si>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</si>
  <si>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</si>
  <si>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</si>
  <si>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</si>
  <si>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</si>
  <si>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</si>
  <si>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</si>
  <si>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</si>
  <si>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</si>
  <si>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</si>
  <si>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</si>
  <si>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</si>
  <si>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</si>
  <si>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</si>
  <si>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</si>
  <si>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</si>
  <si>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</si>
  <si>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</si>
  <si>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</si>
  <si>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</si>
  <si>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</si>
  <si>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</si>
  <si>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</si>
  <si>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</si>
  <si>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</si>
  <si>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</si>
  <si>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</si>
  <si>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</si>
  <si>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</si>
  <si>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</si>
  <si>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</si>
  <si>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</si>
  <si>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</si>
  <si>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</si>
  <si>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</si>
  <si>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</si>
  <si>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</si>
  <si>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</si>
  <si>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</si>
  <si>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</si>
  <si>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</si>
  <si>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</si>
  <si>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</si>
  <si>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</si>
  <si>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</si>
  <si>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</si>
  <si>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</si>
  <si>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</si>
  <si>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</si>
  <si>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</si>
  <si>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</si>
  <si>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</si>
  <si>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</si>
  <si>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</si>
  <si>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</si>
  <si>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</si>
  <si>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</si>
  <si>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</si>
  <si>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</si>
  <si>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</si>
  <si>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</si>
  <si>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</si>
  <si>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</si>
  <si>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</si>
  <si>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</si>
  <si>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</si>
  <si>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</si>
  <si>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</si>
  <si>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</si>
  <si>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</si>
  <si>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</si>
  <si>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</si>
  <si>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</si>
  <si>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</si>
  <si>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</si>
  <si>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</si>
  <si>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</si>
  <si>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</si>
  <si>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</si>
  <si>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</si>
  <si>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</si>
  <si>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</si>
  <si>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</si>
  <si>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</si>
  <si>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</si>
  <si>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</si>
  <si>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</si>
  <si>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</si>
  <si>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</si>
  <si>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</si>
  <si>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</si>
  <si>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</si>
  <si>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</si>
  <si>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</si>
  <si>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</si>
  <si>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</si>
  <si>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</si>
  <si>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</si>
  <si>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</si>
  <si>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</si>
  <si>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</si>
  <si>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</si>
  <si>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</si>
  <si>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</si>
  <si>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</si>
  <si>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</si>
  <si>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</si>
  <si>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</si>
  <si>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</si>
  <si>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</si>
  <si>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</si>
  <si>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</si>
  <si>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</si>
  <si>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</si>
  <si>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</si>
  <si>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</si>
  <si>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</si>
  <si>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</si>
  <si>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</si>
  <si>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</si>
  <si>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</si>
  <si>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</si>
  <si>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</si>
  <si>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</si>
  <si>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</si>
  <si>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</si>
  <si>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</si>
  <si>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</si>
  <si>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</si>
  <si>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</si>
  <si>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</si>
  <si>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</si>
  <si>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</si>
  <si>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</si>
  <si>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</si>
  <si>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</si>
  <si>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</si>
  <si>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</si>
  <si>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</si>
  <si>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</si>
  <si>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</si>
  <si>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</si>
  <si>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</si>
  <si>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</si>
  <si>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</si>
  <si>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</si>
  <si>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</si>
  <si>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</si>
  <si>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</si>
  <si>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</si>
  <si>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</si>
  <si>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</si>
  <si>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</si>
  <si>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</si>
  <si>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</si>
  <si>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</si>
  <si>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</si>
  <si>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</si>
  <si>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</si>
  <si>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</si>
  <si>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</si>
  <si>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</si>
  <si>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</si>
  <si>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</si>
  <si>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</si>
  <si>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</si>
  <si>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</si>
  <si>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</si>
  <si>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</si>
  <si>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</si>
  <si>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</si>
  <si>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</si>
  <si>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</si>
  <si>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</si>
  <si>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</si>
  <si>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</si>
  <si>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</si>
  <si>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</si>
  <si>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</si>
  <si>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</si>
  <si>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</si>
  <si>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</si>
  <si>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</si>
  <si>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</si>
  <si>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</si>
  <si>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</si>
  <si>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</si>
  <si>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</si>
  <si>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</si>
  <si>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</si>
  <si>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</si>
  <si>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</si>
  <si>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</si>
  <si>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</si>
  <si>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</si>
  <si>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</si>
  <si>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</si>
  <si>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</si>
  <si>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</si>
  <si>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</si>
  <si>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</si>
  <si>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</si>
  <si>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</si>
  <si>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</si>
  <si>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</si>
  <si>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</si>
  <si>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</si>
  <si>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</si>
  <si>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</si>
  <si>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</si>
  <si>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</si>
  <si>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</si>
  <si>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</si>
  <si>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</si>
  <si>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</si>
  <si>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</si>
  <si>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</si>
  <si>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</si>
  <si>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</si>
  <si>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</si>
  <si>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</si>
  <si>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</si>
  <si>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</si>
  <si>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</si>
  <si>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</si>
  <si>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</si>
  <si>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</si>
  <si>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</si>
  <si>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</si>
  <si>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</si>
  <si>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</si>
  <si>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</si>
  <si>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</si>
  <si>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</si>
  <si>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</si>
  <si>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</si>
  <si>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</si>
  <si>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</si>
  <si>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</si>
  <si>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</si>
  <si>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</si>
  <si>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</si>
  <si>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</si>
  <si>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</si>
  <si>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</si>
  <si>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</si>
  <si>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</si>
  <si>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</si>
  <si>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</si>
  <si>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</si>
  <si>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</si>
  <si>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</si>
  <si>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</si>
  <si>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</si>
  <si>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</si>
  <si>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</si>
  <si>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</si>
  <si>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</si>
  <si>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</si>
  <si>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</si>
  <si>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</si>
  <si>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</si>
  <si>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</si>
  <si>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</si>
  <si>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</si>
  <si>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</si>
  <si>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</si>
  <si>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</si>
  <si>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</si>
  <si>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</si>
  <si>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</si>
  <si>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</si>
  <si>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</si>
  <si>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</si>
  <si>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</si>
  <si>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</si>
  <si>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</si>
  <si>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</si>
  <si>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</si>
  <si>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</si>
  <si>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</si>
  <si>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</si>
  <si>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</si>
  <si>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</si>
  <si>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</si>
  <si>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</si>
  <si>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</si>
  <si>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</si>
  <si>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</si>
  <si>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</si>
  <si>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</si>
  <si>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</si>
  <si>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</si>
  <si>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</si>
  <si>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</si>
  <si>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</si>
  <si>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</si>
  <si>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</si>
  <si>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</si>
  <si>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</si>
  <si>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</si>
  <si>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</si>
  <si>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</si>
  <si>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</si>
  <si>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</si>
  <si>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</si>
  <si>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</si>
  <si>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</si>
  <si>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</si>
  <si>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</si>
  <si>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</si>
  <si>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</si>
  <si>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</si>
  <si>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</si>
  <si>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</si>
  <si>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</si>
  <si>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</si>
  <si>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</si>
  <si>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</si>
  <si>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</si>
  <si>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</si>
  <si>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</si>
  <si>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</si>
  <si>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</si>
  <si>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</si>
  <si>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</si>
  <si>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</si>
  <si>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</si>
  <si>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</si>
  <si>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</si>
  <si>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</si>
  <si>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</si>
  <si>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</si>
  <si>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</si>
  <si>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</si>
  <si>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</si>
  <si>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</si>
  <si>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</si>
  <si>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</si>
  <si>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</si>
  <si>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</si>
  <si>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</si>
  <si>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</si>
  <si>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</si>
  <si>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</si>
  <si>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</si>
  <si>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</si>
  <si>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</si>
  <si>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</si>
  <si>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</si>
  <si>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</si>
  <si>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</si>
  <si>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</si>
  <si>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</si>
  <si>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</si>
  <si>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</si>
  <si>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</si>
  <si>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</si>
  <si>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</si>
  <si>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</si>
  <si>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</si>
  <si>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</si>
  <si>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</si>
  <si>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</si>
  <si>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</si>
  <si>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</si>
  <si>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</si>
  <si>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</si>
  <si>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</si>
  <si>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</si>
  <si>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</si>
  <si>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</si>
  <si>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</si>
  <si>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</si>
  <si>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</si>
  <si>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</si>
  <si>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</si>
  <si>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</si>
  <si>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</si>
  <si>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</si>
  <si>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</si>
  <si>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</si>
  <si>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</si>
  <si>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</si>
  <si>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</si>
  <si>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</si>
  <si>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</si>
  <si>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</si>
  <si>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</si>
  <si>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</si>
  <si>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</si>
  <si>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</si>
  <si>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</si>
  <si>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</si>
  <si>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</si>
  <si>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</si>
  <si>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</si>
  <si>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</si>
  <si>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</si>
  <si>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</si>
  <si>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</si>
  <si>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</si>
  <si>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</si>
  <si>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</si>
  <si>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</si>
  <si>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</si>
  <si>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</si>
  <si>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</si>
  <si>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</si>
  <si>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</si>
  <si>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</si>
  <si>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</si>
  <si>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</si>
  <si>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</si>
  <si>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</si>
  <si>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</si>
  <si>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</si>
  <si>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</si>
  <si>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</si>
  <si>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</si>
  <si>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</si>
  <si>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</si>
  <si>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</si>
  <si>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</si>
  <si>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</si>
  <si>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</si>
  <si>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</si>
  <si>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</si>
  <si>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</si>
  <si>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</si>
  <si>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</si>
  <si>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</si>
  <si>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</si>
  <si>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</si>
  <si>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</si>
  <si>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</si>
  <si>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</si>
  <si>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</si>
  <si>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</si>
  <si>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</si>
  <si>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</si>
  <si>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</si>
  <si>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</si>
  <si>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</si>
  <si>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</si>
  <si>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</si>
  <si>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</si>
  <si>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</si>
  <si>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</si>
  <si>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</si>
  <si>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</si>
  <si>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</si>
  <si>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</si>
  <si>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</si>
  <si>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</si>
  <si>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</si>
  <si>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</si>
  <si>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</si>
  <si>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</si>
  <si>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</si>
  <si>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</si>
  <si>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</si>
  <si>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</si>
  <si>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</si>
  <si>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</si>
  <si>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</si>
  <si>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</si>
  <si>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</si>
  <si>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</si>
  <si>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</si>
  <si>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</si>
  <si>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</si>
  <si>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</si>
  <si>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</si>
  <si>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</si>
  <si>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</si>
  <si>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</si>
  <si>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</si>
  <si>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</si>
  <si>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</si>
  <si>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</si>
  <si>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</si>
  <si>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</si>
  <si>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</si>
  <si>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</si>
  <si>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</si>
  <si>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</si>
  <si>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</si>
  <si>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</si>
  <si>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</si>
  <si>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</si>
  <si>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</si>
  <si>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</si>
  <si>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</si>
  <si>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</si>
  <si>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</si>
  <si>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</si>
  <si>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</si>
  <si>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</si>
  <si>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</si>
  <si>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</si>
  <si>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</si>
  <si>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</si>
  <si>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</si>
  <si>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</si>
  <si>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</si>
  <si>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</si>
  <si>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</si>
  <si>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</si>
  <si>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</si>
  <si>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</si>
  <si>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</si>
  <si>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</si>
  <si>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</si>
  <si>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</si>
  <si>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</si>
  <si>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</si>
  <si>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</si>
  <si>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</si>
  <si>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</si>
  <si>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</si>
  <si>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</si>
  <si>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</si>
  <si>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</si>
  <si>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</si>
  <si>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</si>
  <si>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</si>
  <si>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</si>
  <si>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</si>
  <si>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</si>
  <si>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</si>
  <si>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</si>
  <si>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</si>
  <si>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</si>
  <si>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</si>
  <si>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</si>
  <si>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</si>
  <si>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</si>
  <si>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</si>
  <si>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</si>
  <si>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</si>
  <si>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</si>
  <si>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</si>
  <si>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</si>
  <si>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</si>
  <si>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</si>
  <si>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</si>
  <si>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</si>
  <si>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</si>
  <si>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</si>
  <si>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</si>
  <si>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</si>
  <si>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</si>
  <si>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</si>
  <si>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</si>
  <si>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</si>
  <si>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</si>
  <si>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</si>
  <si>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</si>
  <si>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</si>
  <si>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</si>
  <si>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</si>
  <si>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</si>
  <si>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</si>
  <si>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</si>
  <si>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</si>
  <si>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</si>
  <si>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</si>
  <si>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</si>
  <si>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</si>
  <si>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</si>
  <si>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</si>
  <si>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</si>
  <si>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</si>
  <si>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</si>
  <si>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</si>
  <si>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</si>
  <si>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</si>
  <si>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</si>
  <si>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</si>
  <si>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</si>
  <si>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</si>
  <si>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</si>
  <si>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</si>
  <si>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</si>
  <si>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</si>
  <si>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</si>
  <si>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</si>
  <si>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</si>
  <si>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</si>
  <si>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</si>
  <si>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</si>
  <si>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</si>
  <si>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</si>
  <si>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</si>
  <si>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</si>
  <si>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</si>
  <si>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</si>
  <si>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</si>
  <si>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</si>
  <si>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</si>
  <si>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</si>
  <si>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</si>
  <si>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</si>
  <si>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</si>
  <si>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</si>
  <si>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</si>
  <si>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</si>
  <si>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</si>
  <si>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</si>
  <si>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</si>
  <si>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</si>
  <si>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</si>
  <si>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</si>
  <si>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</si>
  <si>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</si>
  <si>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</si>
  <si>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</si>
  <si>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</si>
  <si>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</si>
  <si>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</si>
  <si>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</si>
  <si>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</si>
  <si>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</si>
  <si>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</si>
  <si>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</si>
  <si>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</si>
  <si>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</si>
  <si>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</si>
  <si>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</si>
  <si>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</si>
  <si>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</si>
  <si>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</si>
  <si>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</si>
  <si>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</si>
  <si>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</si>
  <si>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</si>
  <si>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</si>
  <si>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</si>
  <si>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</si>
  <si>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</si>
  <si>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</si>
  <si>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</si>
  <si>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</si>
  <si>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</si>
  <si>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</si>
  <si>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</si>
  <si>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</si>
  <si>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</si>
  <si>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</si>
  <si>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</si>
  <si>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</si>
  <si>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</si>
  <si>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</si>
  <si>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</si>
  <si>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</si>
  <si>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</si>
  <si>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</si>
  <si>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</si>
  <si>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</si>
  <si>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</si>
  <si>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</si>
  <si>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</si>
  <si>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</si>
  <si>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</si>
  <si>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</si>
  <si>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</si>
  <si>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</si>
  <si>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</si>
  <si>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</si>
  <si>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</si>
  <si>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</si>
  <si>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</si>
  <si>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</si>
  <si>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</si>
  <si>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</si>
  <si>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</si>
  <si>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</si>
  <si>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</si>
  <si>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</si>
  <si>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</si>
  <si>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</si>
  <si>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</si>
  <si>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</si>
  <si>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</si>
  <si>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</si>
  <si>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</si>
  <si>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</si>
  <si>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</si>
  <si>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</si>
  <si>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</si>
  <si>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</si>
  <si>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</si>
  <si>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</si>
  <si>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</si>
  <si>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</si>
  <si>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</si>
  <si>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</si>
  <si>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</si>
  <si>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</si>
  <si>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</si>
  <si>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</si>
  <si>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</si>
  <si>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</si>
  <si>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</si>
  <si>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</si>
  <si>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</si>
  <si>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</si>
  <si>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</si>
  <si>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</si>
  <si>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</si>
  <si>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</si>
  <si>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</si>
  <si>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</si>
  <si>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</si>
  <si>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</si>
  <si>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</si>
  <si>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</si>
  <si>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</si>
  <si>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</si>
  <si>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</si>
  <si>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</si>
  <si>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</si>
  <si>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</si>
  <si>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</si>
  <si>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</si>
  <si>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</si>
  <si>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</si>
  <si>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</si>
  <si>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</si>
  <si>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</si>
  <si>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</si>
  <si>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</si>
  <si>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</si>
  <si>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</si>
  <si>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</si>
  <si>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</si>
  <si>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</si>
  <si>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</si>
  <si>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</si>
  <si>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</si>
  <si>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</si>
  <si>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</si>
  <si>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</si>
  <si>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</si>
  <si>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</si>
  <si>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</si>
  <si>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</si>
  <si>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</si>
  <si>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</si>
  <si>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</si>
  <si>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</si>
  <si>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</si>
  <si>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</si>
  <si>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</si>
  <si>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</si>
  <si>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</si>
  <si>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</si>
  <si>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</si>
  <si>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</si>
  <si>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</si>
  <si>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</si>
  <si>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</si>
  <si>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</si>
  <si>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</si>
  <si>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</si>
  <si>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</si>
  <si>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</si>
  <si>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</si>
  <si>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</si>
  <si>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</si>
  <si>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</si>
  <si>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</si>
  <si>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</si>
  <si>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</si>
  <si>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</si>
  <si>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</si>
  <si>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</si>
  <si>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</si>
  <si>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</si>
  <si>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</si>
  <si>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</si>
  <si>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</si>
  <si>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</si>
  <si>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</si>
  <si>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</si>
  <si>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</si>
  <si>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</si>
  <si>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</si>
  <si>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</si>
  <si>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</si>
  <si>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</si>
  <si>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</si>
  <si>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</si>
  <si>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</si>
  <si>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</si>
  <si>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</si>
  <si>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</si>
  <si>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</si>
  <si>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</si>
  <si>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</si>
  <si>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</si>
  <si>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</si>
  <si>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</si>
  <si>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</si>
  <si>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</si>
  <si>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</si>
  <si>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</si>
  <si>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</si>
  <si>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</si>
  <si>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</si>
  <si>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</si>
  <si>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</si>
  <si>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</si>
  <si>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</si>
  <si>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</si>
  <si>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</si>
  <si>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</si>
  <si>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</si>
  <si>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</si>
  <si>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</si>
  <si>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</si>
  <si>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</si>
  <si>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</si>
  <si>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</si>
  <si>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</si>
  <si>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</si>
  <si>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</si>
  <si>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</si>
  <si>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</si>
  <si>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</si>
  <si>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</si>
  <si>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</si>
  <si>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</si>
  <si>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</si>
  <si>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</si>
  <si>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</si>
  <si>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</si>
  <si>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</si>
  <si>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</si>
  <si>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</si>
  <si>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</si>
  <si>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</si>
  <si>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</si>
  <si>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</si>
  <si>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</si>
  <si>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</si>
  <si>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</si>
  <si>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</si>
  <si>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</si>
  <si>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</si>
  <si>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</si>
  <si>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</si>
  <si>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</si>
  <si>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</si>
  <si>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</si>
  <si>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</si>
  <si>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</si>
  <si>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</si>
  <si>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</si>
  <si>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</si>
  <si>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</si>
  <si>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</si>
  <si>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</si>
  <si>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</si>
  <si>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</si>
  <si>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</si>
  <si>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</si>
  <si>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</si>
  <si>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</si>
  <si>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</si>
  <si>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</si>
  <si>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</si>
  <si>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</si>
  <si>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</si>
  <si>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</si>
  <si>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</si>
  <si>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</si>
  <si>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</si>
  <si>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</si>
  <si>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</si>
  <si>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</si>
  <si>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</si>
  <si>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</si>
  <si>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</si>
  <si>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</si>
  <si>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</si>
  <si>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</si>
  <si>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</si>
  <si>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</si>
  <si>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</si>
  <si>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</si>
  <si>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</si>
  <si>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</si>
  <si>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</si>
  <si>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</si>
  <si>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</si>
  <si>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</si>
  <si>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</si>
  <si>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</si>
  <si>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</si>
  <si>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</si>
  <si>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</si>
  <si>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</si>
  <si>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</si>
  <si>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</si>
  <si>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</si>
  <si>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</si>
  <si>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</si>
  <si>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</si>
  <si>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</si>
  <si>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</si>
  <si>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</si>
  <si>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</si>
  <si>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</si>
  <si>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</si>
  <si>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</si>
  <si>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</si>
  <si>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</si>
  <si>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</si>
  <si>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</si>
  <si>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</si>
  <si>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</si>
  <si>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</si>
  <si>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</si>
  <si>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</si>
  <si>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</si>
  <si>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</si>
  <si>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</si>
  <si>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</si>
  <si>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</si>
  <si>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</si>
  <si>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</si>
  <si>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</si>
  <si>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</si>
  <si>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</si>
  <si>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</si>
  <si>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</si>
  <si>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</si>
  <si>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</si>
  <si>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</si>
  <si>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</si>
  <si>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</si>
  <si>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</si>
  <si>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</si>
  <si>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</si>
  <si>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</si>
  <si>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</si>
  <si>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</si>
  <si>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</si>
  <si>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</si>
  <si>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</si>
  <si>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</si>
  <si>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</si>
  <si>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</si>
  <si>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</si>
  <si>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</si>
  <si>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</si>
  <si>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</si>
  <si>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</si>
  <si>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</si>
  <si>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</si>
  <si>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</si>
  <si>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</si>
  <si>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</si>
  <si>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</si>
  <si>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</si>
  <si>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</si>
  <si>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</si>
  <si>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</si>
  <si>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</si>
  <si>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</si>
  <si>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</si>
  <si>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</si>
  <si>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</si>
  <si>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</si>
  <si>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</si>
  <si>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</si>
  <si>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</si>
  <si>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</si>
  <si>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</si>
  <si>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</si>
  <si>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</si>
  <si>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</si>
  <si>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</si>
  <si>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</si>
  <si>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</si>
  <si>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</si>
  <si>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</si>
  <si>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</si>
  <si>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</si>
  <si>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</si>
  <si>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</si>
  <si>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</si>
  <si>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</si>
  <si>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</si>
  <si>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</si>
  <si>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</si>
  <si>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</si>
  <si>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</si>
  <si>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</si>
  <si>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</si>
  <si>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</si>
  <si>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</si>
  <si>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</si>
  <si>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</si>
  <si>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</si>
  <si>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</si>
  <si>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</si>
  <si>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</si>
  <si>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</si>
  <si>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</si>
  <si>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</si>
  <si>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</si>
  <si>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</si>
  <si>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</si>
  <si>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</si>
  <si>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</si>
  <si>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</si>
  <si>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</si>
  <si>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</si>
  <si>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</si>
  <si>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</si>
  <si>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</si>
  <si>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</si>
  <si>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</si>
  <si>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</si>
  <si>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</si>
  <si>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</si>
  <si>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</si>
  <si>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</si>
  <si>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</si>
  <si>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</si>
  <si>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</si>
  <si>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</si>
  <si>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</si>
  <si>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</si>
  <si>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</si>
  <si>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</si>
  <si>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</si>
  <si>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</si>
  <si>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</si>
  <si>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</si>
  <si>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</si>
  <si>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</si>
  <si>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</si>
  <si>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</si>
  <si>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</si>
  <si>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</si>
  <si>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</si>
  <si>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</si>
  <si>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</si>
  <si>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</si>
  <si>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</si>
  <si>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</si>
  <si>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</si>
  <si>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</si>
  <si>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</si>
  <si>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</si>
  <si>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</si>
  <si>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</si>
  <si>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</si>
  <si>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</si>
  <si>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</si>
  <si>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</si>
  <si>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</si>
  <si>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</si>
  <si>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</si>
  <si>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</si>
  <si>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</si>
  <si>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</si>
  <si>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</si>
  <si>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</si>
  <si>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</si>
  <si>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</si>
  <si>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</si>
  <si>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</si>
  <si>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</si>
  <si>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</si>
  <si>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</si>
  <si>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</si>
  <si>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</si>
  <si>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</si>
  <si>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</si>
  <si>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</si>
  <si>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</si>
  <si>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</si>
  <si>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</si>
  <si>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</si>
  <si>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</si>
  <si>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</si>
  <si>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</si>
  <si>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</si>
  <si>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</si>
  <si>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</si>
  <si>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</si>
  <si>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</si>
  <si>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</si>
  <si>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</si>
  <si>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</si>
  <si>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</si>
  <si>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</si>
  <si>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</si>
  <si>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</si>
  <si>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</si>
  <si>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</si>
  <si>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</si>
  <si>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</si>
  <si>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</si>
  <si>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</si>
  <si>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</si>
  <si>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</si>
  <si>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</si>
  <si>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</si>
  <si>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</si>
  <si>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</si>
  <si>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</si>
  <si>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</si>
  <si>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</si>
  <si>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</si>
  <si>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</si>
  <si>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</si>
  <si>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</si>
  <si>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</si>
  <si>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</si>
  <si>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</si>
  <si>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</si>
  <si>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</si>
  <si>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</si>
  <si>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</si>
  <si>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</si>
  <si>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</si>
  <si>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</si>
  <si>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</si>
  <si>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</si>
  <si>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</si>
  <si>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</si>
  <si>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</si>
  <si>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</si>
  <si>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</si>
  <si>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</si>
  <si>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</si>
  <si>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</si>
  <si>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</si>
  <si>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</si>
  <si>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</si>
  <si>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</si>
  <si>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</si>
  <si>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</si>
  <si>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</si>
  <si>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</si>
  <si>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</si>
  <si>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</si>
  <si>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</si>
  <si>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</si>
  <si>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</si>
  <si>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</si>
  <si>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</si>
  <si>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</si>
  <si>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</si>
  <si>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</si>
  <si>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</si>
  <si>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</si>
  <si>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</si>
  <si>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</si>
  <si>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</si>
  <si>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</si>
  <si>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</si>
  <si>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</si>
  <si>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</si>
  <si>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</si>
  <si>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</si>
  <si>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</si>
  <si>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</si>
  <si>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</si>
  <si>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</si>
  <si>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</si>
  <si>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</si>
  <si>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</si>
  <si>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</si>
  <si>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</si>
  <si>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</si>
  <si>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</si>
  <si>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</si>
  <si>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</si>
  <si>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</si>
  <si>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</si>
  <si>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</si>
  <si>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</si>
  <si>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</si>
  <si>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</si>
  <si>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</si>
  <si>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</si>
  <si>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</si>
  <si>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</si>
  <si>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</si>
  <si>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</si>
  <si>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</si>
  <si>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</si>
  <si>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</si>
  <si>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</si>
  <si>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</si>
  <si>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</si>
  <si>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</si>
  <si>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</si>
  <si>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</si>
  <si>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</si>
  <si>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</si>
  <si>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</si>
  <si>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</si>
  <si>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</si>
  <si>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</si>
  <si>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</si>
  <si>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</si>
  <si>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</si>
  <si>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</si>
  <si>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</si>
  <si>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</si>
  <si>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</si>
  <si>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</si>
  <si>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</si>
  <si>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</si>
  <si>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</si>
  <si>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</si>
  <si>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</si>
  <si>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</si>
  <si>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</si>
  <si>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</si>
  <si>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</si>
  <si>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</si>
  <si>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</si>
  <si>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</si>
  <si>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</si>
  <si>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</si>
  <si>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</si>
  <si>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</si>
  <si>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</si>
  <si>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</si>
  <si>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</si>
  <si>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</si>
  <si>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</si>
  <si>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</si>
  <si>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</si>
  <si>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</si>
  <si>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</si>
  <si>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</si>
  <si>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</si>
  <si>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</si>
  <si>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</si>
  <si>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</si>
  <si>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</si>
  <si>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</si>
  <si>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</si>
  <si>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</si>
  <si>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</si>
  <si>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</si>
  <si>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</si>
  <si>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</si>
  <si>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</si>
  <si>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</si>
  <si>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</si>
  <si>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</si>
  <si>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</si>
  <si>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</si>
  <si>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</si>
  <si>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</si>
  <si>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</si>
  <si>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</si>
  <si>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</si>
  <si>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</si>
  <si>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</si>
  <si>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</si>
  <si>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</si>
  <si>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</si>
  <si>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</si>
  <si>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</si>
  <si>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</si>
  <si>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</si>
  <si>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</si>
  <si>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</si>
  <si>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</si>
  <si>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</si>
  <si>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</si>
  <si>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</si>
  <si>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</si>
  <si>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</si>
  <si>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</si>
  <si>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</si>
  <si>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</si>
  <si>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</si>
  <si>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</si>
  <si>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</si>
  <si>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</si>
  <si>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</si>
  <si>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</si>
  <si>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</si>
  <si>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</si>
  <si>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</si>
  <si>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</si>
  <si>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</si>
  <si>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</si>
  <si>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</si>
  <si>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</si>
  <si>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</si>
  <si>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</si>
  <si>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</si>
  <si>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</si>
  <si>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</si>
  <si>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</si>
  <si>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</si>
  <si>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</si>
  <si>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</si>
  <si>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</si>
  <si>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</si>
  <si>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</si>
  <si>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</si>
  <si>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</si>
  <si>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</si>
  <si>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</si>
  <si>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</si>
  <si>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</si>
  <si>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</si>
  <si>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</si>
  <si>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</si>
  <si>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</si>
  <si>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</si>
  <si>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</si>
  <si>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</si>
  <si>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</si>
  <si>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</si>
  <si>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</si>
  <si>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</si>
  <si>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</si>
  <si>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</si>
  <si>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</si>
  <si>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</si>
  <si>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</si>
  <si>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</si>
  <si>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</si>
  <si>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</si>
  <si>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</si>
  <si>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</si>
  <si>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</si>
  <si>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</si>
  <si>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</si>
  <si>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</si>
  <si>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</si>
  <si>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</si>
  <si>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</si>
  <si>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</si>
  <si>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</si>
  <si>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</si>
  <si>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</si>
  <si>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</si>
  <si>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</si>
  <si>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</si>
  <si>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</si>
  <si>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</si>
  <si>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</si>
  <si>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</si>
  <si>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</si>
  <si>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</si>
  <si>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</si>
  <si>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</si>
  <si>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</si>
  <si>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</si>
  <si>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</si>
  <si>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</si>
  <si>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</si>
  <si>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</si>
  <si>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</si>
  <si>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</si>
  <si>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</si>
  <si>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</si>
  <si>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</si>
  <si>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</si>
  <si>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</si>
  <si>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</si>
  <si>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</si>
  <si>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</si>
  <si>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</si>
  <si>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</si>
  <si>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</si>
  <si>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</si>
  <si>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</si>
  <si>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</si>
  <si>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</si>
  <si>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</si>
  <si>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</si>
  <si>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</si>
  <si>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</si>
  <si>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</si>
  <si>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</si>
  <si>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</si>
  <si>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</si>
  <si>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</si>
  <si>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</si>
  <si>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</si>
  <si>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</si>
  <si>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</si>
  <si>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</si>
  <si>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</si>
  <si>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</si>
  <si>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</si>
  <si>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</si>
  <si>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</si>
  <si>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</si>
  <si>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</si>
  <si>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</si>
  <si>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</si>
  <si>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</si>
  <si>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</si>
  <si>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</si>
  <si>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</si>
  <si>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</si>
  <si>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</si>
  <si>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</si>
  <si>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</si>
  <si>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</si>
  <si>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</si>
  <si>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</si>
  <si>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</si>
  <si>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</si>
  <si>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</si>
  <si>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</si>
  <si>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</si>
  <si>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</si>
  <si>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</si>
  <si>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</si>
  <si>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</si>
  <si>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</si>
  <si>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</si>
  <si>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</si>
  <si>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</si>
  <si>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</si>
  <si>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</si>
  <si>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</si>
  <si>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</si>
  <si>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</si>
  <si>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</si>
  <si>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</si>
  <si>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</si>
  <si>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</si>
  <si>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</si>
  <si>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</si>
  <si>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</si>
  <si>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</si>
  <si>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</si>
  <si>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</si>
  <si>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</si>
  <si>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</si>
  <si>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</si>
  <si>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</si>
  <si>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</si>
  <si>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</si>
  <si>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</si>
  <si>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</si>
  <si>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</si>
  <si>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</si>
  <si>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</si>
  <si>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</si>
  <si>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</si>
  <si>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</si>
  <si>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</si>
  <si>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</si>
  <si>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</si>
  <si>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</si>
  <si>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</si>
  <si>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</si>
  <si>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</si>
  <si>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</si>
  <si>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</si>
  <si>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</si>
  <si>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</si>
  <si>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</si>
  <si>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</si>
  <si>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</si>
  <si>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</si>
  <si>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</si>
  <si>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</si>
  <si>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</si>
  <si>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</si>
  <si>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</si>
  <si>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</si>
  <si>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</si>
  <si>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</si>
  <si>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</si>
  <si>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</si>
  <si>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</si>
  <si>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</si>
  <si>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</si>
  <si>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</si>
  <si>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</si>
  <si>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</si>
  <si>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</si>
  <si>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</si>
  <si>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</si>
  <si>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</si>
  <si>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</si>
  <si>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</si>
  <si>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</si>
  <si>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</si>
  <si>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</si>
  <si>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</si>
  <si>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</si>
  <si>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</si>
  <si>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</si>
  <si>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</si>
  <si>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</si>
  <si>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</si>
  <si>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</si>
  <si>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</si>
  <si>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</si>
  <si>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</si>
  <si>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</si>
  <si>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</si>
  <si>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</si>
  <si>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</si>
  <si>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</si>
  <si>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</si>
  <si>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</si>
  <si>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</si>
  <si>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</si>
  <si>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</si>
  <si>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</si>
  <si>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</si>
  <si>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</si>
  <si>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</si>
  <si>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</si>
  <si>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</si>
  <si>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</si>
  <si>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</si>
  <si>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</si>
  <si>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</si>
  <si>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</si>
  <si>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</si>
  <si>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</si>
  <si>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</si>
  <si>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</si>
  <si>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</si>
  <si>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</si>
  <si>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</si>
  <si>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</si>
  <si>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</si>
  <si>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</si>
  <si>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</si>
  <si>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</si>
  <si>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</si>
  <si>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</si>
  <si>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</si>
  <si>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</si>
  <si>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</si>
  <si>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</si>
  <si>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</si>
  <si>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</si>
  <si>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</si>
  <si>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</si>
  <si>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</si>
  <si>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</si>
  <si>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</si>
  <si>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</si>
  <si>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</si>
  <si>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</si>
  <si>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</si>
  <si>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</si>
  <si>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</si>
  <si>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</si>
  <si>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</si>
  <si>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</si>
  <si>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</si>
  <si>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</si>
  <si>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</si>
  <si>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</si>
  <si>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</si>
  <si>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</si>
  <si>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</si>
  <si>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</si>
  <si>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</si>
  <si>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</si>
  <si>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</si>
  <si>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</si>
  <si>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</si>
  <si>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</si>
  <si>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</si>
  <si>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</si>
  <si>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</si>
  <si>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</si>
  <si>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</si>
  <si>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</si>
  <si>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</si>
  <si>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</si>
  <si>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</si>
  <si>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</si>
  <si>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</si>
  <si>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</si>
  <si>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</si>
  <si>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</si>
  <si>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</si>
  <si>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</si>
  <si>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</si>
  <si>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</si>
  <si>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</si>
  <si>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</si>
  <si>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</si>
  <si>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</si>
  <si>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</si>
  <si>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</si>
  <si>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</si>
  <si>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</si>
  <si>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</si>
  <si>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</si>
  <si>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</si>
  <si>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</si>
  <si>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</si>
  <si>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</si>
  <si>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</si>
  <si>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</si>
  <si>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</si>
  <si>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</si>
  <si>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</si>
  <si>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</si>
  <si>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</si>
  <si>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</si>
  <si>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</si>
  <si>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</si>
  <si>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</si>
  <si>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</si>
  <si>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</si>
  <si>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</si>
  <si>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</si>
  <si>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</si>
  <si>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</si>
  <si>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</si>
  <si>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</si>
  <si>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</si>
  <si>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</si>
  <si>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</si>
  <si>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</si>
  <si>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</si>
  <si>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</si>
  <si>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</si>
  <si>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</si>
  <si>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</si>
  <si>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</si>
  <si>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</si>
  <si>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</si>
  <si>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</si>
  <si>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</si>
  <si>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</si>
  <si>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</si>
  <si>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</si>
  <si>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</si>
  <si>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</si>
  <si>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</si>
  <si>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</si>
  <si>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</si>
  <si>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</si>
  <si>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</si>
  <si>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</si>
  <si>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</si>
  <si>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</si>
  <si>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</si>
  <si>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</si>
  <si>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</si>
  <si>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</si>
  <si>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</si>
  <si>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</si>
  <si>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</si>
  <si>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</si>
  <si>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</si>
  <si>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</si>
  <si>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</si>
  <si>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</si>
  <si>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</si>
  <si>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</si>
  <si>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</si>
  <si>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</si>
  <si>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</si>
  <si>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</si>
  <si>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</si>
  <si>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</si>
  <si>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</si>
  <si>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</si>
  <si>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</si>
  <si>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</si>
  <si>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</si>
  <si>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</si>
  <si>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</si>
  <si>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</si>
  <si>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</si>
  <si>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</si>
  <si>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</si>
  <si>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</si>
  <si>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</si>
  <si>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</si>
  <si>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</si>
  <si>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</si>
  <si>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</si>
  <si>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</si>
  <si>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</si>
  <si>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</si>
  <si>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</si>
  <si>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</si>
  <si>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</si>
  <si>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</si>
  <si>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</si>
  <si>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</si>
  <si>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</si>
  <si>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</si>
  <si>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</si>
  <si>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</si>
  <si>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</si>
  <si>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</si>
  <si>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</si>
  <si>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</si>
  <si>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</si>
  <si>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</si>
  <si>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</si>
  <si>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</si>
  <si>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</si>
  <si>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</si>
  <si>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</si>
  <si>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</si>
  <si>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</si>
  <si>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</si>
  <si>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</si>
  <si>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</si>
  <si>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</si>
  <si>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</si>
  <si>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</si>
  <si>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</si>
  <si>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</si>
  <si>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</si>
  <si>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</si>
  <si>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</si>
  <si>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</si>
  <si>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</si>
  <si>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</si>
  <si>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</si>
  <si>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</si>
  <si>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</si>
  <si>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</si>
  <si>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</si>
  <si>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</si>
  <si>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</si>
  <si>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</si>
  <si>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</si>
  <si>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</si>
  <si>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</si>
  <si>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</si>
  <si>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</si>
  <si>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</si>
  <si>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</si>
  <si>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</si>
  <si>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</si>
  <si>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</si>
  <si>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</si>
  <si>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</si>
  <si>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</si>
  <si>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</si>
  <si>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</si>
  <si>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</si>
  <si>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</si>
  <si>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</si>
  <si>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</si>
  <si>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</si>
  <si>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</si>
  <si>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</si>
  <si>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</si>
  <si>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</si>
  <si>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</si>
  <si>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</si>
  <si>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</si>
  <si>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</si>
  <si>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</si>
  <si>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</si>
  <si>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</si>
  <si>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</si>
  <si>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</si>
  <si>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</si>
  <si>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</si>
  <si>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</si>
  <si>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</si>
  <si>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</si>
  <si>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</si>
  <si>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</si>
  <si>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</si>
  <si>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</si>
  <si>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</si>
  <si>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</si>
  <si>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</si>
  <si>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</si>
  <si>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</si>
  <si>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</si>
  <si>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</si>
  <si>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</si>
  <si>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</si>
  <si>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</si>
  <si>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</si>
  <si>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</si>
  <si>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</si>
  <si>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</si>
  <si>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</si>
  <si>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</si>
  <si>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</si>
  <si>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</si>
  <si>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</si>
  <si>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</si>
  <si>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</si>
  <si>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</si>
  <si>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</si>
  <si>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</si>
  <si>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</si>
  <si>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</si>
  <si>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</si>
  <si>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</si>
  <si>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</si>
  <si>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</si>
  <si>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</si>
  <si>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</si>
  <si>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</si>
  <si>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</si>
  <si>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</si>
  <si>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</si>
  <si>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</si>
  <si>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</si>
  <si>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</si>
  <si>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</si>
  <si>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</si>
  <si>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</si>
  <si>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</si>
  <si>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</si>
  <si>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</si>
  <si>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</si>
  <si>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</si>
  <si>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</si>
  <si>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</si>
  <si>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</si>
  <si>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</si>
  <si>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</si>
  <si>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</si>
  <si>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</si>
  <si>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</si>
  <si>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</si>
  <si>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</si>
  <si>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</si>
  <si>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</si>
  <si>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</si>
  <si>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</si>
  <si>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</si>
  <si>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</si>
  <si>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</si>
  <si>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</si>
  <si>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</si>
  <si>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</si>
  <si>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</si>
  <si>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</si>
  <si>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</si>
  <si>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</si>
  <si>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</si>
  <si>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</si>
  <si>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</si>
  <si>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</si>
  <si>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</si>
  <si>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</si>
  <si>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</si>
  <si>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</si>
  <si>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</si>
  <si>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</si>
  <si>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</si>
  <si>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</si>
  <si>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</si>
  <si>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</si>
  <si>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</si>
  <si>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</si>
  <si>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</si>
  <si>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</si>
  <si>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</si>
  <si>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</si>
  <si>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</si>
  <si>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</si>
  <si>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</si>
  <si>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</si>
  <si>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</si>
  <si>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</si>
  <si>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</si>
  <si>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</si>
  <si>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</si>
  <si>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</si>
  <si>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</si>
  <si>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</si>
  <si>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</si>
  <si>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</si>
  <si>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</si>
  <si>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</si>
  <si>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</si>
  <si>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</si>
  <si>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</si>
  <si>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</si>
  <si>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</si>
  <si>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</si>
  <si>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</si>
  <si>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</si>
  <si>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</si>
  <si>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</si>
  <si>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</si>
  <si>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</si>
  <si>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</si>
  <si>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</si>
  <si>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</si>
  <si>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</si>
  <si>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</si>
  <si>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</si>
  <si>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</si>
  <si>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</si>
  <si>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</si>
  <si>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</si>
  <si>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</si>
  <si>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</si>
  <si>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</si>
  <si>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</si>
  <si>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</si>
  <si>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</si>
  <si>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</si>
  <si>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</si>
  <si>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</si>
  <si>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</si>
  <si>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</si>
  <si>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</si>
  <si>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</si>
  <si>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</si>
  <si>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</si>
  <si>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</si>
  <si>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</si>
  <si>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</si>
  <si>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</si>
  <si>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</si>
  <si>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</si>
  <si>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</si>
  <si>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</si>
  <si>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</si>
  <si>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</si>
  <si>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</si>
  <si>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</si>
  <si>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</si>
  <si>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</si>
  <si>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</si>
  <si>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</si>
  <si>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</si>
  <si>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</si>
  <si>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</si>
  <si>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</si>
  <si>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</si>
  <si>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</si>
  <si>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</si>
  <si>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</si>
  <si>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</si>
  <si>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</si>
  <si>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</si>
  <si>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</si>
  <si>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</si>
  <si>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</si>
  <si>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</si>
  <si>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</si>
  <si>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</si>
  <si>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</si>
  <si>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</si>
  <si>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</si>
  <si>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</si>
  <si>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</si>
  <si>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</si>
  <si>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</si>
  <si>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</si>
  <si>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</si>
  <si>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</si>
  <si>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</si>
  <si>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</si>
  <si>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</si>
  <si>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</si>
  <si>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</si>
  <si>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</si>
  <si>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</si>
  <si>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</si>
  <si>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</si>
  <si>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</si>
  <si>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</si>
  <si>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</si>
  <si>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</si>
  <si>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</si>
  <si>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</si>
  <si>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</si>
  <si>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</si>
  <si>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</si>
  <si>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</si>
  <si>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</si>
  <si>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</si>
  <si>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</si>
  <si>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</si>
  <si>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</si>
  <si>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</si>
  <si>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</si>
  <si>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</si>
  <si>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</si>
  <si>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</si>
  <si>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</si>
  <si>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</si>
  <si>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</si>
  <si>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</si>
  <si>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</si>
  <si>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</si>
  <si>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</si>
  <si>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</si>
  <si>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</si>
  <si>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</si>
  <si>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</si>
  <si>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</si>
  <si>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</si>
  <si>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</si>
  <si>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</si>
  <si>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</si>
  <si>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</si>
  <si>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</si>
  <si>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</si>
  <si>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</si>
  <si>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</si>
  <si>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</si>
  <si>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</si>
  <si>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</si>
  <si>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</si>
  <si>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</si>
  <si>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</si>
  <si>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</si>
  <si>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</si>
  <si>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</si>
  <si>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</si>
  <si>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</si>
  <si>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</si>
  <si>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</si>
  <si>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</si>
  <si>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</si>
  <si>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</si>
  <si>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</si>
  <si>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</si>
  <si>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</si>
  <si>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</si>
  <si>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</si>
  <si>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</si>
  <si>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</si>
  <si>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</si>
  <si>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</si>
  <si>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</si>
  <si>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</si>
  <si>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</si>
  <si>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</si>
  <si>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</si>
  <si>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</si>
  <si>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</si>
  <si>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</si>
  <si>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</si>
  <si>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</si>
  <si>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</si>
  <si>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</si>
  <si>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</si>
  <si>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</si>
  <si>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</si>
  <si>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</si>
  <si>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</si>
  <si>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</si>
  <si>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</si>
  <si>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</si>
  <si>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</si>
  <si>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</si>
  <si>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</si>
  <si>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</si>
  <si>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</si>
  <si>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</si>
  <si>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</si>
  <si>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</si>
  <si>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</si>
  <si>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</si>
  <si>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</si>
  <si>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</si>
  <si>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</si>
  <si>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</si>
  <si>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</si>
  <si>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</si>
  <si>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</si>
  <si>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</si>
  <si>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</si>
  <si>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</si>
  <si>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</si>
  <si>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</si>
  <si>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</si>
  <si>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</si>
  <si>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</si>
  <si>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</si>
  <si>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</si>
  <si>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</si>
  <si>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</si>
  <si>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</si>
  <si>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</si>
  <si>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</si>
  <si>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</si>
  <si>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</si>
  <si>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</si>
  <si>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</si>
  <si>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</si>
  <si>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</si>
  <si>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</si>
  <si>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</si>
  <si>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</si>
  <si>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</si>
  <si>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</si>
  <si>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</si>
  <si>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</si>
  <si>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</si>
  <si>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</si>
  <si>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</si>
  <si>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</si>
  <si>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</si>
  <si>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</si>
  <si>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</si>
  <si>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</si>
  <si>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</si>
  <si>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</si>
  <si>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</si>
  <si>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</si>
  <si>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</si>
  <si>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</si>
  <si>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</si>
  <si>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</si>
  <si>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</si>
  <si>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</si>
  <si>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</si>
  <si>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</si>
  <si>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</si>
  <si>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</si>
  <si>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</si>
  <si>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</si>
  <si>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</si>
  <si>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</si>
  <si>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</si>
  <si>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</si>
  <si>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</si>
  <si>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</si>
  <si>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</si>
  <si>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</si>
  <si>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</si>
  <si>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</si>
  <si>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</si>
  <si>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</si>
  <si>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</si>
  <si>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</si>
  <si>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</si>
  <si>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</si>
  <si>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</si>
  <si>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</si>
  <si>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</si>
  <si>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</si>
  <si>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</si>
  <si>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</si>
  <si>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</si>
  <si>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</si>
  <si>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</si>
  <si>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</si>
  <si>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</si>
  <si>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</si>
  <si>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</si>
  <si>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</si>
  <si>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</si>
  <si>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</si>
  <si>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</si>
  <si>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</si>
  <si>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</si>
  <si>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</si>
  <si>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</si>
  <si>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</si>
  <si>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</si>
  <si>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</si>
  <si>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</si>
  <si>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</si>
  <si>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</si>
  <si>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</si>
  <si>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</si>
  <si>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</si>
  <si>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</si>
  <si>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</si>
  <si>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</si>
  <si>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</si>
  <si>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</si>
  <si>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</si>
  <si>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</si>
  <si>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</si>
  <si>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</si>
  <si>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</si>
  <si>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</si>
  <si>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</si>
  <si>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</si>
  <si>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</si>
  <si>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</si>
  <si>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</si>
  <si>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</si>
  <si>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</si>
  <si>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</si>
  <si>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</si>
  <si>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</si>
  <si>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</si>
  <si>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</si>
  <si>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</si>
  <si>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</si>
  <si>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</si>
  <si>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</si>
  <si>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</si>
  <si>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</si>
  <si>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</si>
  <si>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</si>
  <si>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</si>
  <si>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</si>
  <si>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</si>
  <si>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</si>
  <si>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</si>
  <si>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</si>
  <si>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</si>
  <si>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</si>
  <si>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</si>
  <si>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</si>
  <si>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</si>
  <si>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</si>
  <si>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</si>
  <si>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</si>
  <si>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</si>
  <si>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</si>
  <si>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</si>
  <si>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</si>
  <si>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</si>
  <si>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</si>
  <si>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</si>
  <si>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</si>
  <si>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</si>
  <si>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</si>
  <si>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</si>
  <si>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</si>
  <si>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</si>
  <si>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</si>
  <si>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</si>
  <si>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</si>
  <si>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</si>
  <si>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</si>
  <si>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</si>
  <si>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</si>
  <si>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</si>
  <si>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</si>
  <si>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</si>
  <si>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</si>
  <si>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</si>
  <si>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</si>
  <si>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</si>
  <si>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</si>
  <si>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</si>
  <si>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</si>
  <si>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</si>
  <si>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</si>
  <si>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</si>
  <si>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</si>
  <si>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</si>
  <si>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</si>
  <si>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</si>
  <si>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</si>
  <si>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</si>
  <si>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</si>
  <si>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</si>
  <si>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</si>
  <si>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</si>
  <si>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</si>
  <si>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</si>
  <si>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</si>
  <si>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</si>
  <si>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</si>
  <si>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</si>
  <si>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</si>
  <si>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</si>
  <si>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</si>
  <si>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</si>
  <si>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</si>
  <si>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</si>
  <si>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</si>
  <si>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</si>
  <si>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</si>
  <si>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</si>
  <si>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</si>
  <si>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</si>
  <si>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</si>
  <si>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</si>
  <si>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</si>
  <si>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</si>
  <si>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</si>
  <si>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</si>
  <si>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</si>
  <si>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</si>
  <si>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</si>
  <si>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</si>
  <si>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</si>
  <si>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</si>
  <si>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</si>
  <si>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</si>
  <si>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</si>
  <si>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</si>
  <si>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</si>
  <si>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</si>
  <si>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</si>
  <si>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</si>
  <si>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</si>
  <si>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</si>
  <si>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</si>
  <si>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</si>
  <si>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</si>
  <si>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</si>
  <si>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</si>
  <si>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</si>
  <si>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</si>
  <si>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</si>
  <si>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</si>
  <si>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</si>
  <si>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</si>
  <si>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</si>
  <si>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</si>
  <si>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</si>
  <si>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</si>
  <si>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</si>
  <si>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</si>
  <si>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</si>
  <si>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</si>
  <si>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</si>
  <si>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</si>
  <si>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</si>
  <si>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</si>
  <si>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</si>
  <si>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</si>
  <si>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</si>
  <si>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</si>
  <si>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</si>
  <si>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</si>
  <si>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</si>
  <si>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</si>
  <si>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</si>
  <si>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</si>
  <si>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</si>
  <si>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</si>
  <si>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</si>
  <si>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</si>
  <si>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</si>
  <si>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</si>
  <si>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</si>
  <si>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</si>
  <si>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</si>
  <si>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</si>
  <si>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</si>
  <si>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</si>
  <si>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</si>
  <si>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</si>
  <si>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</si>
  <si>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</si>
  <si>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</si>
  <si>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</si>
  <si>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</si>
  <si>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</si>
  <si>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</si>
  <si>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</si>
  <si>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</si>
  <si>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</si>
  <si>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</si>
  <si>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</si>
  <si>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</si>
  <si>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</si>
  <si>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</si>
  <si>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</si>
  <si>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</si>
  <si>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</si>
  <si>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</si>
  <si>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</si>
  <si>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</si>
  <si>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</si>
  <si>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</si>
  <si>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</si>
  <si>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</si>
  <si>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</si>
  <si>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</si>
  <si>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</si>
  <si>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</si>
  <si>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</si>
  <si>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</si>
  <si>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</si>
  <si>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</si>
  <si>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</si>
  <si>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</si>
  <si>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</si>
  <si>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</si>
  <si>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</si>
  <si>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</si>
  <si>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</si>
  <si>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</si>
  <si>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</si>
  <si>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</si>
  <si>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</si>
  <si>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</si>
  <si>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</si>
  <si>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</si>
  <si>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</si>
  <si>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</si>
  <si>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</si>
  <si>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</si>
  <si>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</si>
  <si>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</si>
  <si>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</si>
  <si>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</si>
  <si>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</si>
  <si>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</si>
  <si>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</si>
  <si>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</si>
  <si>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</si>
  <si>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</si>
  <si>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</si>
  <si>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</si>
  <si>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</si>
  <si>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</si>
  <si>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</si>
  <si>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</si>
  <si>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</si>
  <si>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</si>
  <si>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</si>
  <si>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</si>
  <si>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</si>
  <si>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</si>
  <si>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</si>
  <si>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</si>
  <si>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</si>
  <si>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</si>
  <si>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</si>
  <si>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</si>
  <si>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</si>
  <si>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</si>
  <si>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</si>
  <si>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</si>
  <si>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</si>
  <si>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</si>
  <si>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</si>
  <si>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</si>
  <si>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</si>
  <si>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</si>
  <si>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</si>
  <si>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</si>
  <si>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</si>
  <si>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</si>
  <si>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</si>
  <si>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</si>
  <si>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</si>
  <si>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</si>
  <si>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</si>
  <si>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</si>
  <si>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</si>
  <si>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</si>
  <si>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</si>
  <si>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</si>
  <si>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</si>
  <si>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</si>
  <si>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</si>
  <si>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</si>
  <si>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</si>
  <si>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</si>
  <si>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</si>
  <si>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</si>
  <si>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</si>
  <si>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</si>
  <si>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</si>
  <si>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</si>
  <si>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</si>
  <si>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</si>
  <si>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</si>
  <si>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</si>
  <si>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</si>
  <si>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</si>
  <si>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</si>
  <si>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</si>
  <si>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</si>
  <si>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</si>
  <si>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</si>
  <si>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</si>
  <si>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</si>
  <si>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</si>
  <si>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</si>
  <si>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</si>
  <si>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</si>
  <si>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</si>
  <si>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</si>
  <si>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</si>
  <si>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</si>
  <si>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</si>
  <si>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</si>
  <si>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</si>
  <si>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</si>
  <si>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</si>
  <si>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</si>
  <si>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</si>
  <si>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</si>
  <si>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</si>
  <si>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</si>
  <si>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</si>
  <si>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</si>
  <si>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</si>
  <si>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</si>
  <si>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</si>
  <si>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</si>
  <si>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</si>
  <si>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</si>
  <si>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</si>
  <si>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</si>
  <si>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</si>
  <si>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</si>
  <si>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</si>
  <si>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</si>
  <si>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</si>
  <si>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</si>
  <si>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</si>
  <si>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</si>
  <si>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</si>
  <si>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</si>
  <si>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</si>
  <si>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</si>
  <si>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</si>
  <si>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</si>
  <si>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</si>
  <si>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</si>
  <si>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</si>
  <si>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</si>
  <si>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</si>
  <si>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</si>
  <si>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</si>
  <si>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</si>
  <si>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</si>
  <si>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</si>
  <si>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</si>
  <si>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</si>
  <si>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</si>
  <si>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</si>
  <si>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</si>
  <si>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</si>
  <si>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</si>
  <si>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</si>
  <si>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</si>
  <si>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</si>
  <si>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</si>
  <si>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</si>
  <si>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</si>
  <si>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</si>
  <si>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</si>
  <si>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</si>
  <si>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</si>
  <si>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</si>
  <si>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</si>
  <si>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</si>
  <si>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</si>
  <si>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</si>
  <si>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</si>
  <si>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</si>
  <si>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</si>
  <si>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</si>
  <si>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</si>
  <si>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</si>
  <si>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</si>
  <si>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</si>
  <si>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</si>
  <si>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</si>
  <si>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</si>
  <si>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</si>
  <si>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</si>
  <si>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</si>
  <si>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</si>
  <si>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</si>
  <si>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</si>
  <si>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</si>
  <si>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</si>
  <si>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</si>
  <si>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</si>
  <si>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</si>
  <si>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</si>
  <si>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</si>
  <si>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</si>
  <si>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</si>
  <si>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</si>
  <si>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</si>
  <si>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</si>
  <si>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</si>
  <si>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</si>
  <si>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</si>
  <si>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</si>
  <si>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</si>
  <si>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</si>
  <si>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</si>
  <si>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</si>
  <si>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</si>
  <si>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</si>
  <si>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</si>
  <si>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</si>
  <si>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</si>
  <si>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</si>
  <si>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</si>
  <si>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</si>
  <si>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</si>
  <si>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</si>
  <si>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</si>
  <si>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</si>
  <si>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</si>
  <si>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</si>
  <si>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</si>
  <si>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</si>
  <si>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</si>
  <si>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</si>
  <si>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</si>
  <si>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</si>
  <si>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</si>
  <si>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</si>
  <si>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</si>
  <si>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</si>
  <si>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</si>
  <si>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</si>
  <si>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</si>
  <si>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</si>
  <si>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</si>
  <si>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</si>
  <si>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</si>
  <si>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</si>
  <si>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</si>
  <si>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</si>
  <si>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</si>
  <si>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</si>
  <si>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</si>
  <si>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</si>
  <si>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</si>
  <si>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</si>
  <si>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</si>
  <si>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</si>
  <si>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</si>
  <si>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</si>
  <si>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</si>
  <si>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</si>
  <si>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</si>
  <si>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</si>
  <si>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</si>
  <si>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</si>
  <si>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</si>
  <si>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</si>
  <si>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</si>
  <si>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</si>
  <si>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</si>
  <si>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</si>
  <si>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</si>
  <si>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</si>
  <si>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</si>
  <si>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</si>
  <si>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</si>
  <si>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</si>
  <si>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</si>
  <si>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</si>
  <si>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</si>
  <si>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</si>
  <si>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</si>
  <si>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</si>
  <si>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</si>
  <si>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</si>
  <si>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</si>
  <si>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</si>
  <si>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</si>
  <si>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</si>
  <si>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</si>
  <si>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</si>
  <si>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</si>
  <si>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</si>
  <si>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</si>
  <si>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</si>
  <si>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</si>
  <si>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</si>
  <si>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</si>
  <si>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</si>
  <si>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</si>
  <si>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</si>
  <si>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</si>
  <si>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</si>
  <si>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</si>
  <si>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</si>
  <si>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</si>
  <si>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</si>
  <si>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</si>
  <si>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</si>
  <si>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</si>
  <si>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</si>
  <si>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</si>
  <si>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</si>
  <si>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</si>
  <si>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</si>
  <si>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</si>
  <si>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</si>
  <si>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</si>
  <si>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</si>
  <si>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</si>
  <si>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</si>
  <si>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</si>
  <si>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</si>
  <si>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</si>
  <si>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</si>
  <si>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</si>
  <si>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</si>
  <si>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</si>
  <si>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</si>
  <si>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</si>
  <si>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</si>
  <si>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</si>
  <si>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</si>
  <si>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</si>
  <si>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</si>
  <si>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</si>
  <si>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</si>
  <si>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</si>
  <si>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</si>
  <si>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</si>
  <si>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</si>
  <si>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</si>
  <si>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</si>
  <si>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</si>
  <si>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</si>
  <si>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</si>
  <si>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</si>
  <si>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</si>
  <si>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</si>
  <si>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</si>
  <si>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</si>
  <si>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</si>
  <si>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</si>
  <si>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</si>
  <si>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</si>
  <si>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</si>
  <si>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</si>
  <si>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</si>
  <si>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</si>
  <si>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</si>
  <si>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</si>
  <si>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</si>
  <si>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</si>
  <si>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</si>
  <si>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</si>
  <si>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</si>
  <si>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</si>
  <si>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</si>
  <si>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</si>
  <si>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</si>
  <si>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</si>
  <si>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</si>
  <si>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</si>
  <si>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</si>
  <si>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</si>
  <si>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</si>
  <si>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</si>
  <si>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</si>
  <si>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</si>
  <si>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</si>
  <si>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</si>
  <si>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</si>
  <si>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</si>
  <si>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</si>
  <si>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</si>
  <si>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</si>
  <si>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</si>
  <si>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</si>
  <si>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</si>
  <si>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</si>
  <si>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</si>
  <si>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</si>
  <si>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</si>
  <si>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</si>
  <si>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</si>
  <si>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</si>
  <si>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</si>
  <si>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</si>
  <si>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</si>
  <si>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</si>
  <si>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</si>
  <si>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</si>
  <si>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</si>
  <si>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</si>
  <si>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</si>
  <si>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</si>
  <si>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</si>
  <si>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</si>
  <si>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</si>
  <si>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</si>
  <si>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</si>
  <si>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</si>
  <si>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</si>
  <si>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</si>
  <si>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</si>
  <si>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</si>
  <si>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</si>
  <si>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</si>
  <si>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</si>
  <si>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</si>
  <si>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</si>
  <si>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</si>
  <si>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</si>
  <si>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</si>
  <si>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</si>
  <si>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</si>
  <si>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</si>
  <si>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</si>
  <si>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</si>
  <si>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</si>
  <si>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</si>
  <si>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</si>
  <si>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</si>
  <si>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</si>
  <si>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</si>
  <si>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</si>
  <si>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</si>
  <si>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</si>
  <si>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</si>
  <si>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</si>
  <si>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</si>
  <si>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</si>
  <si>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</si>
  <si>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</si>
  <si>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</si>
  <si>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</si>
  <si>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</si>
  <si>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</si>
  <si>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</si>
  <si>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</si>
  <si>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</si>
  <si>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</si>
  <si>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</si>
  <si>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</si>
  <si>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</si>
  <si>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</si>
  <si>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</si>
  <si>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</si>
  <si>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</si>
  <si>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</si>
  <si>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</si>
  <si>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</si>
  <si>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</si>
  <si>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</si>
  <si>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</si>
  <si>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</si>
  <si>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</si>
  <si>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</si>
  <si>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</si>
  <si>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</si>
  <si>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</si>
  <si>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</si>
  <si>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</si>
  <si>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</si>
  <si>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</si>
  <si>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</si>
  <si>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</si>
  <si>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</si>
  <si>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</si>
  <si>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</si>
  <si>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</si>
  <si>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</si>
  <si>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</si>
  <si>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</si>
  <si>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</si>
  <si>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</si>
  <si>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</si>
  <si>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</si>
  <si>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</si>
  <si>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</si>
  <si>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</si>
  <si>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</si>
  <si>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</si>
  <si>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</si>
  <si>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</si>
  <si>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</si>
  <si>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</si>
  <si>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</si>
  <si>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</si>
  <si>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</si>
  <si>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</si>
  <si>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</si>
  <si>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</si>
  <si>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</si>
  <si>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</si>
  <si>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</si>
  <si>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</si>
  <si>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</si>
  <si>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</si>
  <si>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</si>
  <si>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</si>
  <si>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</si>
  <si>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</si>
  <si>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</si>
  <si>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</si>
  <si>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</si>
  <si>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</si>
  <si>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</si>
  <si>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</si>
  <si>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</si>
  <si>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</si>
  <si>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</si>
  <si>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</si>
  <si>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</si>
  <si>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</si>
  <si>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</si>
  <si>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</si>
  <si>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</si>
  <si>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</si>
  <si>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</si>
  <si>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</si>
  <si>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</si>
  <si>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</si>
  <si>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</si>
  <si>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</si>
  <si>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</si>
  <si>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</si>
  <si>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</si>
  <si>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</si>
  <si>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</si>
  <si>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</si>
  <si>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</si>
  <si>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</si>
  <si>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</si>
  <si>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</si>
  <si>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</si>
  <si>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</si>
  <si>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</si>
  <si>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</si>
  <si>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</si>
  <si>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</si>
  <si>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</si>
  <si>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</si>
  <si>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</si>
  <si>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</si>
  <si>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</si>
  <si>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</si>
  <si>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</si>
  <si>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</si>
  <si>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</si>
  <si>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</si>
  <si>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</si>
  <si>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</si>
  <si>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</si>
  <si>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</si>
  <si>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</si>
  <si>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</si>
  <si>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</si>
  <si>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</si>
  <si>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</si>
  <si>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</si>
  <si>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</si>
  <si>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</si>
  <si>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</si>
  <si>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</si>
  <si>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</si>
  <si>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</si>
  <si>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</si>
  <si>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</si>
  <si>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</si>
  <si>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</si>
  <si>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</si>
  <si>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</si>
  <si>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</si>
  <si>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</si>
  <si>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</si>
  <si>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</si>
  <si>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</si>
  <si>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</si>
  <si>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</si>
  <si>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</si>
  <si>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</si>
  <si>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</si>
  <si>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</si>
  <si>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</si>
  <si>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</si>
  <si>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</si>
  <si>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</si>
  <si>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</si>
  <si>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</si>
  <si>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</si>
  <si>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</si>
  <si>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</si>
  <si>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</si>
  <si>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</si>
  <si>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</si>
  <si>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</si>
  <si>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</si>
  <si>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</si>
  <si>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</si>
  <si>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</si>
  <si>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</si>
  <si>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</si>
  <si>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</si>
  <si>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</si>
  <si>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</si>
  <si>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</si>
  <si>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</si>
  <si>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</si>
  <si>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</si>
  <si>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</si>
  <si>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</si>
  <si>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</si>
  <si>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</si>
  <si>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</si>
  <si>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</si>
  <si>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</si>
  <si>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</si>
  <si>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</si>
  <si>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</si>
  <si>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</si>
  <si>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</si>
  <si>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</si>
  <si>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</si>
  <si>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</si>
  <si>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</si>
  <si>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</si>
  <si>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</si>
  <si>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</si>
  <si>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</si>
  <si>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</si>
  <si>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</si>
  <si>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</si>
  <si>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</si>
  <si>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</si>
  <si>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</si>
  <si>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</si>
  <si>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</si>
  <si>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</si>
  <si>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</si>
  <si>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</si>
  <si>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</si>
  <si>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</si>
  <si>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</si>
  <si>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</si>
  <si>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</si>
  <si>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</si>
  <si>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</si>
  <si>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</si>
  <si>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</si>
  <si>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</si>
  <si>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</si>
  <si>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</si>
  <si>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</si>
  <si>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</si>
  <si>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</si>
  <si>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</si>
  <si>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</si>
  <si>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</si>
  <si>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</si>
  <si>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</si>
  <si>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</si>
  <si>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</si>
  <si>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</si>
  <si>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</si>
  <si>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</si>
  <si>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</si>
  <si>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</si>
  <si>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</si>
  <si>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</si>
  <si>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</si>
  <si>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</si>
  <si>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</si>
  <si>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</si>
  <si>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</si>
  <si>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</si>
  <si>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</si>
  <si>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</si>
  <si>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</si>
  <si>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</si>
  <si>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</si>
  <si>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</si>
  <si>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</si>
  <si>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</si>
  <si>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</si>
  <si>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</si>
  <si>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</si>
  <si>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</si>
  <si>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</si>
  <si>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</si>
  <si>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</si>
  <si>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</si>
  <si>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</si>
  <si>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</si>
  <si>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</si>
  <si>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</si>
  <si>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</si>
  <si>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</si>
  <si>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</si>
  <si>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</si>
  <si>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</si>
  <si>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</si>
  <si>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</si>
  <si>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</si>
  <si>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</si>
  <si>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</si>
  <si>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</si>
  <si>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</si>
  <si>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</si>
  <si>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</si>
  <si>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</si>
  <si>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</si>
  <si>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</si>
  <si>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</si>
  <si>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</si>
  <si>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</si>
  <si>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</si>
  <si>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</si>
  <si>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</si>
  <si>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</si>
  <si>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</si>
  <si>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</si>
  <si>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</si>
  <si>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</si>
  <si>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</si>
  <si>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</si>
  <si>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</si>
  <si>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</si>
  <si>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</si>
  <si>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</si>
  <si>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</si>
  <si>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</si>
  <si>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</si>
  <si>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</si>
  <si>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</si>
  <si>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</si>
  <si>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</si>
  <si>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</si>
  <si>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</si>
  <si>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</si>
  <si>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</si>
  <si>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</si>
  <si>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</si>
  <si>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</si>
  <si>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</si>
  <si>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</si>
  <si>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</si>
  <si>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</si>
  <si>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</si>
  <si>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</si>
  <si>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</si>
  <si>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</si>
  <si>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</si>
  <si>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</si>
  <si>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</si>
  <si>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</si>
  <si>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</si>
  <si>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</si>
  <si>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</si>
  <si>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</si>
  <si>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</si>
  <si>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</si>
  <si>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</si>
  <si>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</si>
  <si>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</si>
  <si>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</si>
  <si>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</si>
  <si>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</si>
  <si>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</si>
  <si>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</si>
  <si>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</si>
  <si>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</si>
  <si>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</si>
  <si>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</si>
  <si>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</si>
  <si>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</si>
  <si>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</si>
  <si>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</si>
  <si>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</si>
  <si>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</si>
  <si>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</si>
  <si>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</si>
  <si>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</si>
  <si>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</si>
  <si>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</si>
  <si>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</si>
  <si>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</si>
  <si>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</si>
  <si>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</si>
  <si>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</si>
  <si>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</si>
  <si>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</si>
  <si>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</si>
  <si>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</si>
  <si>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</si>
  <si>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</si>
  <si>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</si>
  <si>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</si>
  <si>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</si>
  <si>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</si>
  <si>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</si>
  <si>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</si>
  <si>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</si>
  <si>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</si>
  <si>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</si>
  <si>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</si>
  <si>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</si>
  <si>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</si>
  <si>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</si>
  <si>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</si>
  <si>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</si>
  <si>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</si>
  <si>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</si>
  <si>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</si>
  <si>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</si>
  <si>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</si>
  <si>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</si>
  <si>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</si>
  <si>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</si>
  <si>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</si>
  <si>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</si>
  <si>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</si>
  <si>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</si>
  <si>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</si>
  <si>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</si>
  <si>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</si>
  <si>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</si>
  <si>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</si>
  <si>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</si>
  <si>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</si>
  <si>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</si>
  <si>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</si>
  <si>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</si>
  <si>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</si>
  <si>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</si>
  <si>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</si>
  <si>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</si>
  <si>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</si>
  <si>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</si>
  <si>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</si>
  <si>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</si>
  <si>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</si>
  <si>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</si>
  <si>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</si>
  <si>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</si>
  <si>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</si>
  <si>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</si>
  <si>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</si>
  <si>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</si>
  <si>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</si>
  <si>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</si>
  <si>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</si>
  <si>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</si>
  <si>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</si>
  <si>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</si>
  <si>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</si>
  <si>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</si>
  <si>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</si>
  <si>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</si>
  <si>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</si>
  <si>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</si>
  <si>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</si>
  <si>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</si>
  <si>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</si>
  <si>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</si>
  <si>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</si>
  <si>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</si>
  <si>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</si>
  <si>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</si>
  <si>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</si>
  <si>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</si>
  <si>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</si>
  <si>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</si>
  <si>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</si>
  <si>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</si>
  <si>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</si>
  <si>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</si>
  <si>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</si>
  <si>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</si>
  <si>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</si>
  <si>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</si>
  <si>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</si>
  <si>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</si>
  <si>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</si>
  <si>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</si>
  <si>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</si>
  <si>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</si>
  <si>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</si>
  <si>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</si>
  <si>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</si>
  <si>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</si>
  <si>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</si>
  <si>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</si>
  <si>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</si>
  <si>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</si>
  <si>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</si>
  <si>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</si>
  <si>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</si>
  <si>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</si>
  <si>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</si>
  <si>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</si>
  <si>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</si>
  <si>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</si>
  <si>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</si>
  <si>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</si>
  <si>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</si>
  <si>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</si>
  <si>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</si>
  <si>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</si>
  <si>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</si>
  <si>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</si>
  <si>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</si>
  <si>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</si>
  <si>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</si>
  <si>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</si>
  <si>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</si>
  <si>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</si>
  <si>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</si>
  <si>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</si>
  <si>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</si>
  <si>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</si>
  <si>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</si>
  <si>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</si>
  <si>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</si>
  <si>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</si>
  <si>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</si>
  <si>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</si>
  <si>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</si>
  <si>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</si>
  <si>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</si>
  <si>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</si>
  <si>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</si>
  <si>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</si>
  <si>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</si>
  <si>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</si>
  <si>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</si>
  <si>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</si>
  <si>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</si>
  <si>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</si>
  <si>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</si>
  <si>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</si>
  <si>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</si>
  <si>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</si>
  <si>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</si>
  <si>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</si>
  <si>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</si>
  <si>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</si>
  <si>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</si>
  <si>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</si>
  <si>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</si>
  <si>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</si>
  <si>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</si>
  <si>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</si>
  <si>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</si>
  <si>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</si>
  <si>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</si>
  <si>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</si>
  <si>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</si>
  <si>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</si>
  <si>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</si>
  <si>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</si>
  <si>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</si>
  <si>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</si>
  <si>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</si>
  <si>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</si>
  <si>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</si>
  <si>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</si>
  <si>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</si>
  <si>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</si>
  <si>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</si>
  <si>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</si>
  <si>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</si>
  <si>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</si>
  <si>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</si>
  <si>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</si>
  <si>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</si>
  <si>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</si>
  <si>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</si>
  <si>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</si>
  <si>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</si>
  <si>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</si>
  <si>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</si>
  <si>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</si>
  <si>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</si>
  <si>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</si>
  <si>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</si>
  <si>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</si>
  <si>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</si>
  <si>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</si>
  <si>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</si>
  <si>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</si>
  <si>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</si>
  <si>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</si>
  <si>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</si>
  <si>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</si>
  <si>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</si>
  <si>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</si>
  <si>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</si>
  <si>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</si>
  <si>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</si>
  <si>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</si>
  <si>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</si>
  <si>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</si>
  <si>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</si>
  <si>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</si>
  <si>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</si>
  <si>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</si>
  <si>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</si>
  <si>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</si>
  <si>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</si>
  <si>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</si>
  <si>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</si>
  <si>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</si>
  <si>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</si>
  <si>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</si>
  <si>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</si>
  <si>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</si>
  <si>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</si>
  <si>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</si>
  <si>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</si>
  <si>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</si>
  <si>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</si>
  <si>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</si>
  <si>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</si>
  <si>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</si>
  <si>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</si>
  <si>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</si>
  <si>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</si>
  <si>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</si>
  <si>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</si>
  <si>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</si>
  <si>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</si>
  <si>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</si>
  <si>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</si>
  <si>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</si>
  <si>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</si>
  <si>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</si>
  <si>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</si>
  <si>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</si>
  <si>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</si>
  <si>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</si>
  <si>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</si>
  <si>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</si>
  <si>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</si>
  <si>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</si>
  <si>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</si>
  <si>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</si>
  <si>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</si>
  <si>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</si>
  <si>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</si>
  <si>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</si>
  <si>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</si>
  <si>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</si>
  <si>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</si>
  <si>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</si>
  <si>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</si>
  <si>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</si>
  <si>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</si>
  <si>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</si>
  <si>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</si>
  <si>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</si>
  <si>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</si>
  <si>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</si>
  <si>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</si>
  <si>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</si>
  <si>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</si>
  <si>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</si>
  <si>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</si>
  <si>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</si>
  <si>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</si>
  <si>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</si>
  <si>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</si>
  <si>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</si>
  <si>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</si>
  <si>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</si>
  <si>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</si>
  <si>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</si>
  <si>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</si>
  <si>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</si>
  <si>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</si>
  <si>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</si>
  <si>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</si>
  <si>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</si>
  <si>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</si>
  <si>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</si>
  <si>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</si>
  <si>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</si>
  <si>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</si>
  <si>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</si>
  <si>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</si>
  <si>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</si>
  <si>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</si>
  <si>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</si>
  <si>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</si>
  <si>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</si>
  <si>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</si>
  <si>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</si>
  <si>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</si>
  <si>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</si>
  <si>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</si>
  <si>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</si>
  <si>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</si>
  <si>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</si>
  <si>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</si>
  <si>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</si>
  <si>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</si>
  <si>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</si>
  <si>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</si>
  <si>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</si>
  <si>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</si>
  <si>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</si>
  <si>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</si>
  <si>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</si>
  <si>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</si>
  <si>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</si>
  <si>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</si>
  <si>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</si>
  <si>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</si>
  <si>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</si>
  <si>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</si>
  <si>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</si>
  <si>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</si>
  <si>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</si>
  <si>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</si>
  <si>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</si>
  <si>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</si>
  <si>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</si>
  <si>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</si>
  <si>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</si>
  <si>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</si>
  <si>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</si>
  <si>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</si>
  <si>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</si>
  <si>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</si>
  <si>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</si>
  <si>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</si>
  <si>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</si>
  <si>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</si>
  <si>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</si>
  <si>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</si>
  <si>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</si>
  <si>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</si>
  <si>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</si>
  <si>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</si>
  <si>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</si>
  <si>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</si>
  <si>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</si>
  <si>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</si>
  <si>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</si>
  <si>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</si>
  <si>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</si>
  <si>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</si>
  <si>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</si>
  <si>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</si>
  <si>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</si>
  <si>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</si>
  <si>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</si>
  <si>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</si>
  <si>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</si>
  <si>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</si>
  <si>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</si>
  <si>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</si>
  <si>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</si>
  <si>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</si>
  <si>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</si>
  <si>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</si>
  <si>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</si>
  <si>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</si>
  <si>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</si>
  <si>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</si>
  <si>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</si>
  <si>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</si>
  <si>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</si>
  <si>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</si>
  <si>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</si>
  <si>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</si>
  <si>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</si>
  <si>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</si>
  <si>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</si>
  <si>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</si>
  <si>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</si>
  <si>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</si>
  <si>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</si>
  <si>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</si>
  <si>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</si>
  <si>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</si>
  <si>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</si>
  <si>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</si>
  <si>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</si>
  <si>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</si>
  <si>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</si>
  <si>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</si>
  <si>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</si>
  <si>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</si>
  <si>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</si>
  <si>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</si>
  <si>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</si>
  <si>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</si>
  <si>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</si>
  <si>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</si>
  <si>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</si>
  <si>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</si>
  <si>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</si>
  <si>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</si>
  <si>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</si>
  <si>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</si>
  <si>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</si>
  <si>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</si>
  <si>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</si>
  <si>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</si>
  <si>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</si>
  <si>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</si>
  <si>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</si>
  <si>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</si>
  <si>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</si>
  <si>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</si>
  <si>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</si>
  <si>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</si>
  <si>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</si>
  <si>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</si>
  <si>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</si>
  <si>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</si>
  <si>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</si>
  <si>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</si>
  <si>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</si>
  <si>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</si>
  <si>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</si>
  <si>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</si>
  <si>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</si>
  <si>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</si>
  <si>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</si>
  <si>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</si>
  <si>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</si>
  <si>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</si>
  <si>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</si>
  <si>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</si>
  <si>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</si>
  <si>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</si>
  <si>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</si>
  <si>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</si>
  <si>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</si>
  <si>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</si>
  <si>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</si>
  <si>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</si>
  <si>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</si>
  <si>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</si>
  <si>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</si>
  <si>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</si>
  <si>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</si>
  <si>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</si>
  <si>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</si>
  <si>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</si>
  <si>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</si>
  <si>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</si>
  <si>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</si>
  <si>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</si>
  <si>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</si>
  <si>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</si>
  <si>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</si>
  <si>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</si>
  <si>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</si>
  <si>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</si>
  <si>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</si>
  <si>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</si>
  <si>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</si>
  <si>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</si>
  <si>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</si>
  <si>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</si>
  <si>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</si>
  <si>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</si>
  <si>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</si>
  <si>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</si>
  <si>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</si>
  <si>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</si>
  <si>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</si>
  <si>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</si>
  <si>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</si>
  <si>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</si>
  <si>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</si>
  <si>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</si>
  <si>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</si>
  <si>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</si>
  <si>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</si>
  <si>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</si>
  <si>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</si>
  <si>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</si>
  <si>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</si>
  <si>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</si>
  <si>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</si>
  <si>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</si>
  <si>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</si>
  <si>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</si>
  <si>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</si>
  <si>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</si>
  <si>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</si>
  <si>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</si>
  <si>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</si>
  <si>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</si>
  <si>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</si>
  <si>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</si>
  <si>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</si>
  <si>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</si>
  <si>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</si>
  <si>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</si>
  <si>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</si>
  <si>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</si>
  <si>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</si>
  <si>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</si>
  <si>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</si>
  <si>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</si>
  <si>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</si>
  <si>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</si>
  <si>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</si>
  <si>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</si>
  <si>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</si>
  <si>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</si>
  <si>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</si>
  <si>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</si>
  <si>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</si>
  <si>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</si>
  <si>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</si>
  <si>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</si>
  <si>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</si>
  <si>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</si>
  <si>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</si>
  <si>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</si>
  <si>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</si>
  <si>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</si>
  <si>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</si>
  <si>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</si>
  <si>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</si>
  <si>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</si>
  <si>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</si>
  <si>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</si>
  <si>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</si>
  <si>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</si>
  <si>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</si>
  <si>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</si>
  <si>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</si>
  <si>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</si>
  <si>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</si>
  <si>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</si>
  <si>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</si>
  <si>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</si>
  <si>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</si>
  <si>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</si>
  <si>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</si>
  <si>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</si>
  <si>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</si>
  <si>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</si>
  <si>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</si>
  <si>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</si>
  <si>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</si>
  <si>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</si>
  <si>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</si>
  <si>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</si>
  <si>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</si>
  <si>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</si>
  <si>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</si>
  <si>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</si>
  <si>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</si>
  <si>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</si>
  <si>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</si>
  <si>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</si>
  <si>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</si>
  <si>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</si>
  <si>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</si>
  <si>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</si>
  <si>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</si>
  <si>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</si>
  <si>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</si>
  <si>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</si>
  <si>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</si>
  <si>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</si>
  <si>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</si>
  <si>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</si>
  <si>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</si>
  <si>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</si>
  <si>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</si>
  <si>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</si>
  <si>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</si>
  <si>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</si>
  <si>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</si>
  <si>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</si>
  <si>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</si>
  <si>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</si>
  <si>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</si>
  <si>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</si>
  <si>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</si>
  <si>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</si>
  <si>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</si>
  <si>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</si>
  <si>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</si>
  <si>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</si>
  <si>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</si>
  <si>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</si>
  <si>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</si>
  <si>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</si>
  <si>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</si>
  <si>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</si>
  <si>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</si>
  <si>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</si>
  <si>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</si>
  <si>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</si>
  <si>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</si>
  <si>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</si>
  <si>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</si>
  <si>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</si>
  <si>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</si>
  <si>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</si>
  <si>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</si>
  <si>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</si>
  <si>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</si>
  <si>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</si>
  <si>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</si>
  <si>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</si>
  <si>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</si>
  <si>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</si>
  <si>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</si>
  <si>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</si>
  <si>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</si>
  <si>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</si>
  <si>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</si>
  <si>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</si>
  <si>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</si>
  <si>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</si>
  <si>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</si>
  <si>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</si>
  <si>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</si>
  <si>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</si>
  <si>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</si>
  <si>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</si>
  <si>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</si>
  <si>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</si>
  <si>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</si>
  <si>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</si>
  <si>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</si>
  <si>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</si>
  <si>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</si>
  <si>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</si>
  <si>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</si>
  <si>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</si>
  <si>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</si>
  <si>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</si>
  <si>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</si>
  <si>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</si>
  <si>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</si>
  <si>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</si>
  <si>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</si>
  <si>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</si>
  <si>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</si>
  <si>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</si>
  <si>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</si>
  <si>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</si>
  <si>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</si>
  <si>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</si>
  <si>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</si>
  <si>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</si>
  <si>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</si>
  <si>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</si>
  <si>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</si>
  <si>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</si>
  <si>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</si>
  <si>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</si>
  <si>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</si>
  <si>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</si>
  <si>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</si>
  <si>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</si>
  <si>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</si>
  <si>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</si>
  <si>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</si>
  <si>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</si>
  <si>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</si>
  <si>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</si>
  <si>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</si>
  <si>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</si>
  <si>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</si>
  <si>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</si>
  <si>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</si>
  <si>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</si>
  <si>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</si>
  <si>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</si>
  <si>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</si>
  <si>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</si>
  <si>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</si>
  <si>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</si>
  <si>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</si>
  <si>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</si>
  <si>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</si>
  <si>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</si>
  <si>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</si>
  <si>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</si>
  <si>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</si>
  <si>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</si>
  <si>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</si>
  <si>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</si>
  <si>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</si>
  <si>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</si>
  <si>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</si>
  <si>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</si>
  <si>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</si>
  <si>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</si>
  <si>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</si>
  <si>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</si>
  <si>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</si>
  <si>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</si>
  <si>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</si>
  <si>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</si>
  <si>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</si>
  <si>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</si>
  <si>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</si>
  <si>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</si>
  <si>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</si>
  <si>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</si>
  <si>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</si>
  <si>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</si>
  <si>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</si>
  <si>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</si>
  <si>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</si>
  <si>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</si>
  <si>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</si>
  <si>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</si>
  <si>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</si>
  <si>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</si>
  <si>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</si>
  <si>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</si>
  <si>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</si>
  <si>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</si>
  <si>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</si>
  <si>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</si>
  <si>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</si>
  <si>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</si>
  <si>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</si>
  <si>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</si>
  <si>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</si>
  <si>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</si>
  <si>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</si>
  <si>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</si>
  <si>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</si>
  <si>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</si>
  <si>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</si>
  <si>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</si>
  <si>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</si>
  <si>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</si>
  <si>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</si>
  <si>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</si>
  <si>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</si>
  <si>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</si>
  <si>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</si>
  <si>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</si>
  <si>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</si>
  <si>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</si>
  <si>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</si>
  <si>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</si>
  <si>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</si>
  <si>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</si>
  <si>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</si>
  <si>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</si>
  <si>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</si>
  <si>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</si>
  <si>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</si>
  <si>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</si>
  <si>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</si>
  <si>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</si>
  <si>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</si>
  <si>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</si>
  <si>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</si>
  <si>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</si>
  <si>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</si>
  <si>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</si>
  <si>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</si>
  <si>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</si>
  <si>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</si>
  <si>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</si>
  <si>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</si>
  <si>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</si>
  <si>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</si>
  <si>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</si>
  <si>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</si>
  <si>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</si>
  <si>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</si>
  <si>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</si>
  <si>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</si>
  <si>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</si>
  <si>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</si>
  <si>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</si>
  <si>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</si>
  <si>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</si>
  <si>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</si>
  <si>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</si>
  <si>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</si>
  <si>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</si>
  <si>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</si>
  <si>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</si>
  <si>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</si>
  <si>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</si>
  <si>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</si>
  <si>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</si>
  <si>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</si>
  <si>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</si>
  <si>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</si>
  <si>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</si>
  <si>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</si>
  <si>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</si>
  <si>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</si>
  <si>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</si>
  <si>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</si>
  <si>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</si>
  <si>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</si>
  <si>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</si>
  <si>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</si>
  <si>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</si>
  <si>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</si>
  <si>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</si>
  <si>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</si>
  <si>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</si>
  <si>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</si>
  <si>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</si>
  <si>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</si>
  <si>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</si>
  <si>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</si>
  <si>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</si>
  <si>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</si>
  <si>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</si>
  <si>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</si>
  <si>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</si>
  <si>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</si>
  <si>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</si>
  <si>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</si>
  <si>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</si>
  <si>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</si>
  <si>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</si>
  <si>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</si>
  <si>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</si>
  <si>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</si>
  <si>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</si>
  <si>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</si>
  <si>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</si>
  <si>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</si>
  <si>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</si>
  <si>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</si>
  <si>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</si>
  <si>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</si>
  <si>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</si>
  <si>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</si>
  <si>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</si>
  <si>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</si>
  <si>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</si>
  <si>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</si>
  <si>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</si>
  <si>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</si>
  <si>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</si>
  <si>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</si>
  <si>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</si>
  <si>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</si>
  <si>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</si>
  <si>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</si>
  <si>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</si>
  <si>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</si>
  <si>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</si>
  <si>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</si>
  <si>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</si>
  <si>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</si>
  <si>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</si>
  <si>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</si>
  <si>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</si>
  <si>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</si>
  <si>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</si>
  <si>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</si>
  <si>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</si>
  <si>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</si>
  <si>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</si>
  <si>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</si>
  <si>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</si>
  <si>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</si>
  <si>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</si>
  <si>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</si>
  <si>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</si>
  <si>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</si>
  <si>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</si>
  <si>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</si>
  <si>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</si>
  <si>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</si>
  <si>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</si>
  <si>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</si>
  <si>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</si>
  <si>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</si>
  <si>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</si>
  <si>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</si>
  <si>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</si>
  <si>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</si>
  <si>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</si>
  <si>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</si>
  <si>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</si>
  <si>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</si>
  <si>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</si>
  <si>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</si>
  <si>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</si>
  <si>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</si>
  <si>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</si>
  <si>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</si>
  <si>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</si>
  <si>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</si>
  <si>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</si>
  <si>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</si>
  <si>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</si>
  <si>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</si>
  <si>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</si>
  <si>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</si>
  <si>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</si>
  <si>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</si>
  <si>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</si>
  <si>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</si>
  <si>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</si>
  <si>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</si>
  <si>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</si>
  <si>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</si>
  <si>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</si>
  <si>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</si>
  <si>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</si>
  <si>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</si>
  <si>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</si>
  <si>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</si>
  <si>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</si>
  <si>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</si>
  <si>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</si>
  <si>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</si>
  <si>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</si>
  <si>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</si>
  <si>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</si>
  <si>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</si>
  <si>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</si>
  <si>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</si>
  <si>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</si>
  <si>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</si>
  <si>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</si>
  <si>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</si>
  <si>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</si>
  <si>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</si>
  <si>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</si>
  <si>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</si>
  <si>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</si>
  <si>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</si>
  <si>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</si>
  <si>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</si>
  <si>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</si>
  <si>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</si>
  <si>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</si>
  <si>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</si>
  <si>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</si>
  <si>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</si>
  <si>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</si>
  <si>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</si>
  <si>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</si>
  <si>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</si>
  <si>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</si>
  <si>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</si>
  <si>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</si>
  <si>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</si>
  <si>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</si>
  <si>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</si>
  <si>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</si>
  <si>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</si>
  <si>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</si>
  <si>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</si>
  <si>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</si>
  <si>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</si>
  <si>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</si>
  <si>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</si>
  <si>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</si>
  <si>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</si>
  <si>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</si>
  <si>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</si>
  <si>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</si>
  <si>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</si>
  <si>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</si>
  <si>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</si>
  <si>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</si>
  <si>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</si>
  <si>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</si>
  <si>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</si>
  <si>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</si>
  <si>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</si>
  <si>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</si>
  <si>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</si>
  <si>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</si>
  <si>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</si>
  <si>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</si>
  <si>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</si>
  <si>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</si>
  <si>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</si>
  <si>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</si>
  <si>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</si>
  <si>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</si>
  <si>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</si>
  <si>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</si>
  <si>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</si>
  <si>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</si>
  <si>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</si>
  <si>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</si>
  <si>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</si>
  <si>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</si>
  <si>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</si>
  <si>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</si>
  <si>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</si>
  <si>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</si>
  <si>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</si>
  <si>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</si>
  <si>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</si>
  <si>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</si>
  <si>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</si>
  <si>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</si>
  <si>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</si>
  <si>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</si>
  <si>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</si>
  <si>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</si>
  <si>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</si>
  <si>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</si>
  <si>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</si>
  <si>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</si>
  <si>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</si>
  <si>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</si>
  <si>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</si>
  <si>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</si>
  <si>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</si>
  <si>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</si>
  <si>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</si>
  <si>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</si>
  <si>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</si>
  <si>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</si>
  <si>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</si>
  <si>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</si>
  <si>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</si>
  <si>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</si>
  <si>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</si>
  <si>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</si>
  <si>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</si>
  <si>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</si>
  <si>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</si>
  <si>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</si>
  <si>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</si>
  <si>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</si>
  <si>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</si>
  <si>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</si>
  <si>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</si>
  <si>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</si>
  <si>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</si>
  <si>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</si>
  <si>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</si>
  <si>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</si>
  <si>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</si>
  <si>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</si>
  <si>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</si>
  <si>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</si>
  <si>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</si>
  <si>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</si>
  <si>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</si>
  <si>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</si>
  <si>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</si>
  <si>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</si>
  <si>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</si>
  <si>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</si>
  <si>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</si>
  <si>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</si>
  <si>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</si>
  <si>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</si>
  <si>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</si>
  <si>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</si>
  <si>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</si>
  <si>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</si>
  <si>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</si>
  <si>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</si>
  <si>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</si>
  <si>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</si>
  <si>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</si>
  <si>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</si>
  <si>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</si>
  <si>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</si>
  <si>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</si>
  <si>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</si>
  <si>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</si>
  <si>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</si>
  <si>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</si>
  <si>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</si>
  <si>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</si>
  <si>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</si>
  <si>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</si>
  <si>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</si>
  <si>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</si>
  <si>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</si>
  <si>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</si>
  <si>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</si>
  <si>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</si>
  <si>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</si>
  <si>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</si>
  <si>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</si>
  <si>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</si>
  <si>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</si>
  <si>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</si>
  <si>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</si>
  <si>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</si>
  <si>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</si>
  <si>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</si>
  <si>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</si>
  <si>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</si>
  <si>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</si>
  <si>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</si>
  <si>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</si>
  <si>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</si>
  <si>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</si>
  <si>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</si>
  <si>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</si>
  <si>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</si>
  <si>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</si>
  <si>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</si>
  <si>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</si>
  <si>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</si>
  <si>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</si>
  <si>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</si>
  <si>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</si>
  <si>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</si>
  <si>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</si>
  <si>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</si>
  <si>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</si>
  <si>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</si>
  <si>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</si>
  <si>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</si>
  <si>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</si>
  <si>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</si>
  <si>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</si>
  <si>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</si>
  <si>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</si>
  <si>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</si>
  <si>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</si>
  <si>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</si>
  <si>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</si>
  <si>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</si>
  <si>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</si>
  <si>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</si>
  <si>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</si>
  <si>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</si>
  <si>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</si>
  <si>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</si>
  <si>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</si>
  <si>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</si>
  <si>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</si>
  <si>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</si>
  <si>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</si>
  <si>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</si>
  <si>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</si>
  <si>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</si>
  <si>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</si>
  <si>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</si>
  <si>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</si>
  <si>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</si>
  <si>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</si>
  <si>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</si>
  <si>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</si>
  <si>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</si>
  <si>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</si>
  <si>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</si>
  <si>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</si>
  <si>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</si>
  <si>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</si>
  <si>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</si>
  <si>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</si>
  <si>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</si>
  <si>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</si>
  <si>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</si>
  <si>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</si>
  <si>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</si>
  <si>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</si>
  <si>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</si>
  <si>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</si>
  <si>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</si>
  <si>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</si>
  <si>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</si>
  <si>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</si>
  <si>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</si>
  <si>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</si>
  <si>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</si>
  <si>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</si>
  <si>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</si>
  <si>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</si>
  <si>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</si>
  <si>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</si>
  <si>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</si>
  <si>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</si>
  <si>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</si>
  <si>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</si>
  <si>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</si>
  <si>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</si>
  <si>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</si>
  <si>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</si>
  <si>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</si>
  <si>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</si>
  <si>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</si>
  <si>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</si>
  <si>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</si>
  <si>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</si>
  <si>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</si>
  <si>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</si>
  <si>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</si>
  <si>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</si>
  <si>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</si>
  <si>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</si>
  <si>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</si>
  <si>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</si>
  <si>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</si>
  <si>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</si>
  <si>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</si>
  <si>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</si>
  <si>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</si>
  <si>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</si>
  <si>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</si>
  <si>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</si>
  <si>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</si>
  <si>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</si>
  <si>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</si>
  <si>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</si>
  <si>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</si>
  <si>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</si>
  <si>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</si>
  <si>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</si>
  <si>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</si>
  <si>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</si>
  <si>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</si>
  <si>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</si>
  <si>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</si>
  <si>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</si>
  <si>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</si>
  <si>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</si>
  <si>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</si>
  <si>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</si>
  <si>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</si>
  <si>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</si>
  <si>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</si>
  <si>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</si>
  <si>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</si>
  <si>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</si>
  <si>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</si>
  <si>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</si>
  <si>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</si>
  <si>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</si>
  <si>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</si>
  <si>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</si>
  <si>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</si>
  <si>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</si>
  <si>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</si>
  <si>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</si>
  <si>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</si>
  <si>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</si>
  <si>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</si>
  <si>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</si>
  <si>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</si>
  <si>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</si>
  <si>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</si>
  <si>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</si>
  <si>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</si>
  <si>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</si>
  <si>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</si>
  <si>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</si>
  <si>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</si>
  <si>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</si>
  <si>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</si>
  <si>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</si>
  <si>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</si>
  <si>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</si>
  <si>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</si>
  <si>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</si>
  <si>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</si>
  <si>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</si>
  <si>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</si>
  <si>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</si>
  <si>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</si>
  <si>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</si>
  <si>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</si>
  <si>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</si>
  <si>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</si>
  <si>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</si>
  <si>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</si>
  <si>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</si>
  <si>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</si>
  <si>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</si>
  <si>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</si>
  <si>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</si>
  <si>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</si>
  <si>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</si>
  <si>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</si>
  <si>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</si>
  <si>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</si>
  <si>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</si>
  <si>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</si>
  <si>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</si>
  <si>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</si>
  <si>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</si>
  <si>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</si>
  <si>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</si>
  <si>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</si>
  <si>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</si>
  <si>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</si>
  <si>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</si>
  <si>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</si>
  <si>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</si>
  <si>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</si>
  <si>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</si>
  <si>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</si>
  <si>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</si>
  <si>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</si>
  <si>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</si>
  <si>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</si>
  <si>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</si>
  <si>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</si>
  <si>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</si>
  <si>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</si>
  <si>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</si>
  <si>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</si>
  <si>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</si>
  <si>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</si>
  <si>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</si>
  <si>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</si>
  <si>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</si>
  <si>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</si>
  <si>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</si>
  <si>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</si>
  <si>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</si>
  <si>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</si>
  <si>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</si>
  <si>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</si>
  <si>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</si>
  <si>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</si>
  <si>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</si>
  <si>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</si>
  <si>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</si>
  <si>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</si>
  <si>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</si>
  <si>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</si>
  <si>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</si>
  <si>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</si>
  <si>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</si>
  <si>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</si>
  <si>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</si>
  <si>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</si>
  <si>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</si>
  <si>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</si>
  <si>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</si>
  <si>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</si>
  <si>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</si>
  <si>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</si>
  <si>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</si>
  <si>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</si>
  <si>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</si>
  <si>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</si>
  <si>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</si>
  <si>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</si>
  <si>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</si>
  <si>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</si>
  <si>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</si>
  <si>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</si>
  <si>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</si>
  <si>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</si>
  <si>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</si>
  <si>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</si>
  <si>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</si>
  <si>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</si>
  <si>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</si>
  <si>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</si>
  <si>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</si>
  <si>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</si>
  <si>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</si>
  <si>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</si>
  <si>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</si>
  <si>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</si>
  <si>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</si>
  <si>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</si>
  <si>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</si>
  <si>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</si>
  <si>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</si>
  <si>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</si>
  <si>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</si>
  <si>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</si>
  <si>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</si>
  <si>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</si>
  <si>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</si>
  <si>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</si>
  <si>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</si>
  <si>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</si>
  <si>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</si>
  <si>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</si>
  <si>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</si>
  <si>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</si>
  <si>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</si>
  <si>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</si>
  <si>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</si>
  <si>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</si>
  <si>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</si>
  <si>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</si>
  <si>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</si>
  <si>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</si>
  <si>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</si>
  <si>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</si>
  <si>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</si>
  <si>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</si>
  <si>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</si>
  <si>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</si>
  <si>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</si>
  <si>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</si>
  <si>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</si>
  <si>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</si>
  <si>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</si>
  <si>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</si>
  <si>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</si>
  <si>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</si>
  <si>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</si>
  <si>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</si>
  <si>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</si>
  <si>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</si>
  <si>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</si>
  <si>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</si>
  <si>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</si>
  <si>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</si>
  <si>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</si>
  <si>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</si>
  <si>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</si>
  <si>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</si>
  <si>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</si>
  <si>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</si>
  <si>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</si>
  <si>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</si>
  <si>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</si>
  <si>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</si>
  <si>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</si>
  <si>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</si>
  <si>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</si>
  <si>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</si>
  <si>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</si>
  <si>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</si>
  <si>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</si>
  <si>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</si>
  <si>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</si>
  <si>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</si>
  <si>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</si>
  <si>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</si>
  <si>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</si>
  <si>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</si>
  <si>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</si>
  <si>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</si>
  <si>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</si>
  <si>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</si>
  <si>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</si>
  <si>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</si>
  <si>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</si>
  <si>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</si>
  <si>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</si>
  <si>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</si>
  <si>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</si>
  <si>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</si>
  <si>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</si>
  <si>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</si>
  <si>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</si>
  <si>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</si>
  <si>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</si>
  <si>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</si>
  <si>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</si>
  <si>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</si>
  <si>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</si>
  <si>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</si>
  <si>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</si>
  <si>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</si>
  <si>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</si>
  <si>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</si>
  <si>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</si>
  <si>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</si>
  <si>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</si>
  <si>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</si>
  <si>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</si>
  <si>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</si>
  <si>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</si>
  <si>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</si>
  <si>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</si>
  <si>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</si>
  <si>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</si>
  <si>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</si>
  <si>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</si>
  <si>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</si>
  <si>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</si>
  <si>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</si>
  <si>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</si>
  <si>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</si>
  <si>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</si>
  <si>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</si>
  <si>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</si>
  <si>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</si>
  <si>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</si>
  <si>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</si>
  <si>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</si>
  <si>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</si>
  <si>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</si>
  <si>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</si>
  <si>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</si>
  <si>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</si>
  <si>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</si>
  <si>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</si>
  <si>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</si>
  <si>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</si>
  <si>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</si>
  <si>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</si>
  <si>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</si>
  <si>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</si>
  <si>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</si>
  <si>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</si>
  <si>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</si>
  <si>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</si>
  <si>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</si>
  <si>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</si>
  <si>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</si>
  <si>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</si>
  <si>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</si>
  <si>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</si>
  <si>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</si>
  <si>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</si>
  <si>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</si>
  <si>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</si>
  <si>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</si>
  <si>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</si>
  <si>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</si>
  <si>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</si>
  <si>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</si>
  <si>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</si>
  <si>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</si>
  <si>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</si>
  <si>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</si>
  <si>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</si>
  <si>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</si>
  <si>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</si>
  <si>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</si>
  <si>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</si>
  <si>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</si>
  <si>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</si>
  <si>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</si>
  <si>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</si>
  <si>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</si>
  <si>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</si>
  <si>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</si>
  <si>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</si>
  <si>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</si>
  <si>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</si>
  <si>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</si>
  <si>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</si>
  <si>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</si>
  <si>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</si>
  <si>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</si>
  <si>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</si>
  <si>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</si>
  <si>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</si>
  <si>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</si>
  <si>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</si>
  <si>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</si>
  <si>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</si>
  <si>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</si>
  <si>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</si>
  <si>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</si>
  <si>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</si>
  <si>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</si>
  <si>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</si>
  <si>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</si>
  <si>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</si>
  <si>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</si>
  <si>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</si>
  <si>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</si>
  <si>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</si>
  <si>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</si>
  <si>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</si>
  <si>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</si>
  <si>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</si>
  <si>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</si>
  <si>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</si>
  <si>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</si>
  <si>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</si>
  <si>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</si>
  <si>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</si>
  <si>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</si>
  <si>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</si>
  <si>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</si>
  <si>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</si>
  <si>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</si>
  <si>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</si>
  <si>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</si>
  <si>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</si>
  <si>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</si>
  <si>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</si>
  <si>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</si>
  <si>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</si>
  <si>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</si>
  <si>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</si>
  <si>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</si>
  <si>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</si>
  <si>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</si>
  <si>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</si>
  <si>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</si>
  <si>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</si>
  <si>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</si>
  <si>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</si>
  <si>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</si>
  <si>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</si>
  <si>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</si>
  <si>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</si>
  <si>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</si>
  <si>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</si>
  <si>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</si>
  <si>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</si>
  <si>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</si>
  <si>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</si>
  <si>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</si>
  <si>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</si>
  <si>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</si>
  <si>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</si>
  <si>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</si>
  <si>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</si>
  <si>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</si>
  <si>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</si>
  <si>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</si>
  <si>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</si>
  <si>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</si>
  <si>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</si>
  <si>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</si>
  <si>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</si>
  <si>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</si>
  <si>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</si>
  <si>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</si>
  <si>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</si>
  <si>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</si>
  <si>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</si>
  <si>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</si>
  <si>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</si>
  <si>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</si>
  <si>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</si>
  <si>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</si>
  <si>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</si>
  <si>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</si>
  <si>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</si>
  <si>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</si>
  <si>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</si>
  <si>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</si>
  <si>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</si>
  <si>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</si>
  <si>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</si>
  <si>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</si>
  <si>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</si>
  <si>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</si>
  <si>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</si>
  <si>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</si>
  <si>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</si>
  <si>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</si>
  <si>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</si>
  <si>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</si>
  <si>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</si>
  <si>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</si>
  <si>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</si>
  <si>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</si>
  <si>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</si>
  <si>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</si>
  <si>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</si>
  <si>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</si>
  <si>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</si>
  <si>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</si>
  <si>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</si>
  <si>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</si>
  <si>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</si>
  <si>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</si>
  <si>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</si>
  <si>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</si>
  <si>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</si>
  <si>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</si>
  <si>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</si>
  <si>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</si>
  <si>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</si>
  <si>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</si>
  <si>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</si>
  <si>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</si>
  <si>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</si>
  <si>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</si>
  <si>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</si>
  <si>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</si>
  <si>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</si>
  <si>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</si>
  <si>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</si>
  <si>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</si>
  <si>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</si>
  <si>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</si>
  <si>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</si>
  <si>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</si>
  <si>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</si>
  <si>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</si>
  <si>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</si>
  <si>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</si>
  <si>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</si>
  <si>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</si>
  <si>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</si>
  <si>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</si>
  <si>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</si>
  <si>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</si>
  <si>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</si>
  <si>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</si>
  <si>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</si>
  <si>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</si>
  <si>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</si>
  <si>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</si>
  <si>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</si>
  <si>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</si>
  <si>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</si>
  <si>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</si>
  <si>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</si>
  <si>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</si>
  <si>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</si>
  <si>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</si>
  <si>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</si>
  <si>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</si>
  <si>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</si>
  <si>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</si>
  <si>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</si>
  <si>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</si>
  <si>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</si>
  <si>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</si>
  <si>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</si>
  <si>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</si>
  <si>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</si>
  <si>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</si>
  <si>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</si>
  <si>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</si>
  <si>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</si>
  <si>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</si>
  <si>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</si>
  <si>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</si>
  <si>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</si>
  <si>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</si>
  <si>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</si>
  <si>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</si>
  <si>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</si>
  <si>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</si>
  <si>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</si>
  <si>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</si>
  <si>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</si>
  <si>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</si>
  <si>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</si>
  <si>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</si>
  <si>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</si>
  <si>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</si>
  <si>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</si>
  <si>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</si>
  <si>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</si>
  <si>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</si>
  <si>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</si>
  <si>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</si>
  <si>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</si>
  <si>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</si>
  <si>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</si>
  <si>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</si>
  <si>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</si>
  <si>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</si>
  <si>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</si>
  <si>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</si>
  <si>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</si>
  <si>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</si>
  <si>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</si>
  <si>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</si>
  <si>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</si>
  <si>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</si>
  <si>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</si>
  <si>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</si>
  <si>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</si>
  <si>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</si>
  <si>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</si>
  <si>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</si>
  <si>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</si>
  <si>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</si>
  <si>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</si>
  <si>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</si>
  <si>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</si>
  <si>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</si>
  <si>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</si>
  <si>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</si>
  <si>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</si>
  <si>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</si>
  <si>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</si>
  <si>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</si>
  <si>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</si>
  <si>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</si>
  <si>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</si>
  <si>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</si>
  <si>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</si>
  <si>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</si>
  <si>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</si>
  <si>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</si>
  <si>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</si>
  <si>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</si>
  <si>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</si>
  <si>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</si>
  <si>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</si>
  <si>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</si>
  <si>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</si>
  <si>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</si>
  <si>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</si>
  <si>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</si>
  <si>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</si>
  <si>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</si>
  <si>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</si>
  <si>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</si>
  <si>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</si>
  <si>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</si>
  <si>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</si>
  <si>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</si>
  <si>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</si>
  <si>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</si>
  <si>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</si>
  <si>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</si>
  <si>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</si>
  <si>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</si>
  <si>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</si>
  <si>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</si>
  <si>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</si>
  <si>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</si>
  <si>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</si>
  <si>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</si>
  <si>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</si>
  <si>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</si>
  <si>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</si>
  <si>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</si>
  <si>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</si>
  <si>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</si>
  <si>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</si>
  <si>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</si>
  <si>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</si>
  <si>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</si>
  <si>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</si>
  <si>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</si>
  <si>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</si>
  <si>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</si>
  <si>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</si>
  <si>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</si>
  <si>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</si>
  <si>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</si>
  <si>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</si>
  <si>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</si>
  <si>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</si>
  <si>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</si>
  <si>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</si>
  <si>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</si>
  <si>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</si>
  <si>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</si>
  <si>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</si>
  <si>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</si>
  <si>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</si>
  <si>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</si>
  <si>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</si>
  <si>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</si>
  <si>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</si>
  <si>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</si>
  <si>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</si>
  <si>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</si>
  <si>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</si>
  <si>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</si>
  <si>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</si>
  <si>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</si>
  <si>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</si>
  <si>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</si>
  <si>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</si>
  <si>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</si>
  <si>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</si>
  <si>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</si>
  <si>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</si>
  <si>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</si>
  <si>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</si>
  <si>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</si>
  <si>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</si>
  <si>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</si>
  <si>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</si>
  <si>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</si>
  <si>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</si>
  <si>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</si>
  <si>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</si>
  <si>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</si>
  <si>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</si>
  <si>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</si>
  <si>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</si>
  <si>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</si>
  <si>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</si>
  <si>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</si>
  <si>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</si>
  <si>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</si>
  <si>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</si>
  <si>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</si>
  <si>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</si>
  <si>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</si>
  <si>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</si>
  <si>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</si>
  <si>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</si>
  <si>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</si>
  <si>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</si>
  <si>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</si>
  <si>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</si>
  <si>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</si>
  <si>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</si>
  <si>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</si>
  <si>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</si>
  <si>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</si>
  <si>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</si>
  <si>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</si>
  <si>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</si>
  <si>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</si>
  <si>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</si>
  <si>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</si>
  <si>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</si>
  <si>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</si>
  <si>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</si>
  <si>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</si>
  <si>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</si>
  <si>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</si>
  <si>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</si>
  <si>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</si>
  <si>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</si>
  <si>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</si>
  <si>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</si>
  <si>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</si>
  <si>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</si>
  <si>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</si>
  <si>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</si>
  <si>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</si>
  <si>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</si>
  <si>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</si>
  <si>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</si>
  <si>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</si>
  <si>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</si>
  <si>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</si>
  <si>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</si>
  <si>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</si>
  <si>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</si>
  <si>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</si>
  <si>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</si>
  <si>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</si>
  <si>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</si>
  <si>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</si>
  <si>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</si>
  <si>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</si>
  <si>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</si>
  <si>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</si>
  <si>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</si>
  <si>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</si>
  <si>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</si>
  <si>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</si>
  <si>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</si>
  <si>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</si>
  <si>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</si>
  <si>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</si>
  <si>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</si>
  <si>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</si>
  <si>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</si>
  <si>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</si>
  <si>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</si>
  <si>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</si>
  <si>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</si>
  <si>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</si>
  <si>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</si>
  <si>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</si>
  <si>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</si>
  <si>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</si>
  <si>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</si>
  <si>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</si>
  <si>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</si>
  <si>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</si>
  <si>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</si>
  <si>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</si>
  <si>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</si>
  <si>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</si>
  <si>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</si>
  <si>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</si>
  <si>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</si>
  <si>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</si>
  <si>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</si>
  <si>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</si>
  <si>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</si>
  <si>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</si>
  <si>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</si>
  <si>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</si>
  <si>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</si>
  <si>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</si>
  <si>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</si>
  <si>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</si>
  <si>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</si>
  <si>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</si>
  <si>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</si>
  <si>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</si>
  <si>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</si>
  <si>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</si>
  <si>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</si>
  <si>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</si>
  <si>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</si>
  <si>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</si>
  <si>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</si>
  <si>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</si>
  <si>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</si>
  <si>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</si>
  <si>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</si>
  <si>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</si>
  <si>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</si>
  <si>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</si>
  <si>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</si>
  <si>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</si>
  <si>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</si>
  <si>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</si>
  <si>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</si>
  <si>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</si>
  <si>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</si>
  <si>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</si>
  <si>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</si>
  <si>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</si>
  <si>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</si>
  <si>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</si>
  <si>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</si>
  <si>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</si>
  <si>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</si>
  <si>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</si>
  <si>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</si>
  <si>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</si>
  <si>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</si>
  <si>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</si>
  <si>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</si>
  <si>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</si>
  <si>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</si>
  <si>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</si>
  <si>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</si>
  <si>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</si>
  <si>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</si>
  <si>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</si>
  <si>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</si>
  <si>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</si>
  <si>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</si>
  <si>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</si>
  <si>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</si>
  <si>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</si>
  <si>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</si>
  <si>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</si>
  <si>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</si>
  <si>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</si>
  <si>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</si>
  <si>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</si>
  <si>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</si>
  <si>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</si>
  <si>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</si>
  <si>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</si>
  <si>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</si>
  <si>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</si>
  <si>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</si>
  <si>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</si>
  <si>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</si>
  <si>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</si>
  <si>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</si>
  <si>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</si>
  <si>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</si>
  <si>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</si>
  <si>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</si>
  <si>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</si>
  <si>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</si>
  <si>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</si>
  <si>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</si>
  <si>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</si>
  <si>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</si>
  <si>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</si>
  <si>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</si>
  <si>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</si>
  <si>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</si>
  <si>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</si>
  <si>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</si>
  <si>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</si>
  <si>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</si>
  <si>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</si>
  <si>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</si>
  <si>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</si>
  <si>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</si>
  <si>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</si>
  <si>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</si>
  <si>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</si>
  <si>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</si>
  <si>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</si>
  <si>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</si>
  <si>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</si>
  <si>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</si>
  <si>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</si>
  <si>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</si>
  <si>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</si>
  <si>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</si>
  <si>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</si>
  <si>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</si>
  <si>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</si>
  <si>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</si>
  <si>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</si>
  <si>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</si>
  <si>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</si>
  <si>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</si>
  <si>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</si>
  <si>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</si>
  <si>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</si>
  <si>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</si>
  <si>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</si>
  <si>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</si>
  <si>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</si>
  <si>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</si>
  <si>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</si>
  <si>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</si>
  <si>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</si>
  <si>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</si>
  <si>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</si>
  <si>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</si>
  <si>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</si>
  <si>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</si>
  <si>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</si>
  <si>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</si>
  <si>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</si>
  <si>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</si>
  <si>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</si>
  <si>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</si>
  <si>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</si>
  <si>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</si>
  <si>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</si>
  <si>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</si>
  <si>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</si>
  <si>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</si>
  <si>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</si>
  <si>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</si>
  <si>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</si>
  <si>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</si>
  <si>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</si>
  <si>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</si>
  <si>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</si>
  <si>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</si>
  <si>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</si>
  <si>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</si>
  <si>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</si>
  <si>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</si>
  <si>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</si>
  <si>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</si>
  <si>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</si>
  <si>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</si>
  <si>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</si>
  <si>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</si>
  <si>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</si>
  <si>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</si>
  <si>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</si>
  <si>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</si>
  <si>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</si>
  <si>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</si>
  <si>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</si>
  <si>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</si>
  <si>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</si>
  <si>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</si>
  <si>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</si>
  <si>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</si>
  <si>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</si>
  <si>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</si>
  <si>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</si>
  <si>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</si>
  <si>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</si>
  <si>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</si>
  <si>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</si>
  <si>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</si>
  <si>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</si>
  <si>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</si>
  <si>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</si>
  <si>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</si>
  <si>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</si>
  <si>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</si>
  <si>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</si>
  <si>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</si>
  <si>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</si>
  <si>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</si>
  <si>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</si>
  <si>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</si>
  <si>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</si>
  <si>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</si>
  <si>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</si>
  <si>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</si>
  <si>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</si>
  <si>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</si>
  <si>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</si>
  <si>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</si>
  <si>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</si>
  <si>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</si>
  <si>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</si>
  <si>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</si>
  <si>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</si>
  <si>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</si>
  <si>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</si>
  <si>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</si>
  <si>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</si>
  <si>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</si>
  <si>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</si>
  <si>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</si>
  <si>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</si>
  <si>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</si>
  <si>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</si>
  <si>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</si>
  <si>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</si>
  <si>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</si>
  <si>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</si>
  <si>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</si>
  <si>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</si>
  <si>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</si>
  <si>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</si>
  <si>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</si>
  <si>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</si>
  <si>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</si>
  <si>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</si>
  <si>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</si>
  <si>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</si>
  <si>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</si>
  <si>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</si>
  <si>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</si>
  <si>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</si>
  <si>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</si>
  <si>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</si>
  <si>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</si>
  <si>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</si>
  <si>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</si>
  <si>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</si>
  <si>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</si>
  <si>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</si>
  <si>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</si>
  <si>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</si>
  <si>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</si>
  <si>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</si>
  <si>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</si>
  <si>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</si>
  <si>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</si>
  <si>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</si>
  <si>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</si>
  <si>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</si>
  <si>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</si>
  <si>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</si>
  <si>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</si>
  <si>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</si>
  <si>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</si>
  <si>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</si>
  <si>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</si>
  <si>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</si>
  <si>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</si>
  <si>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</si>
  <si>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</si>
  <si>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</si>
  <si>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</si>
  <si>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</si>
  <si>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</si>
  <si>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</si>
  <si>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</si>
  <si>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</si>
  <si>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</si>
  <si>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</si>
  <si>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</si>
  <si>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</si>
  <si>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</si>
  <si>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</si>
  <si>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</si>
  <si>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</si>
  <si>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</si>
  <si>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</si>
  <si>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</si>
  <si>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</si>
  <si>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</si>
  <si>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</si>
  <si>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</si>
  <si>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</si>
  <si>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</si>
  <si>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</si>
  <si>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</si>
  <si>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</si>
  <si>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</si>
  <si>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</si>
  <si>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</si>
  <si>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</si>
  <si>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</si>
  <si>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</si>
  <si>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</si>
  <si>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</si>
  <si>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</si>
  <si>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</si>
  <si>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</si>
  <si>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</si>
  <si>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</si>
  <si>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</si>
  <si>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</si>
  <si>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</si>
  <si>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</si>
  <si>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</si>
  <si>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</si>
  <si>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</si>
  <si>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</si>
  <si>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</si>
  <si>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</si>
  <si>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</si>
  <si>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</si>
  <si>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</si>
  <si>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</si>
  <si>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</si>
  <si>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</si>
  <si>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</si>
  <si>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</si>
  <si>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</si>
  <si>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</si>
  <si>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</si>
  <si>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</si>
  <si>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</si>
  <si>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</si>
  <si>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</si>
  <si>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</si>
  <si>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</si>
  <si>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</si>
  <si>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</si>
  <si>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</si>
  <si>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</si>
  <si>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</si>
  <si>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</si>
  <si>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</si>
  <si>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</si>
  <si>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</si>
  <si>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</si>
  <si>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</si>
  <si>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</si>
  <si>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</si>
  <si>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</si>
  <si>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</si>
  <si>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</si>
  <si>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</si>
  <si>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</si>
  <si>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</si>
  <si>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</si>
  <si>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</si>
  <si>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</si>
  <si>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</si>
  <si>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</si>
  <si>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</si>
  <si>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</si>
  <si>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</si>
  <si>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</si>
  <si>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</si>
  <si>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</si>
  <si>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</si>
  <si>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</si>
  <si>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</si>
  <si>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</si>
  <si>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</si>
  <si>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</si>
  <si>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</si>
  <si>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</si>
  <si>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</si>
  <si>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</si>
  <si>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</si>
  <si>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</si>
  <si>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</si>
  <si>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</si>
  <si>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</si>
  <si>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</si>
  <si>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</si>
  <si>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</si>
  <si>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</si>
  <si>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</si>
  <si>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</si>
  <si>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</si>
  <si>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</si>
  <si>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</si>
  <si>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</si>
  <si>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</si>
  <si>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</si>
  <si>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</si>
  <si>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</si>
  <si>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</si>
  <si>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</si>
  <si>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</si>
  <si>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</si>
  <si>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</si>
  <si>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</si>
  <si>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</si>
  <si>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</si>
  <si>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</si>
  <si>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</si>
  <si>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</si>
  <si>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</si>
  <si>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</si>
  <si>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</si>
  <si>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</si>
  <si>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</si>
  <si>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</si>
  <si>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</si>
  <si>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</si>
  <si>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</si>
  <si>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</si>
  <si>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</si>
  <si>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</si>
  <si>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</si>
  <si>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</si>
  <si>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</si>
  <si>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</si>
  <si>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</si>
  <si>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</si>
  <si>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</si>
  <si>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</si>
  <si>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</si>
  <si>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</si>
  <si>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</si>
  <si>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</si>
  <si>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</si>
  <si>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</si>
  <si>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</si>
  <si>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</si>
  <si>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</si>
  <si>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</si>
  <si>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</si>
  <si>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</si>
  <si>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</si>
  <si>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</si>
  <si>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</si>
  <si>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</si>
  <si>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</si>
  <si>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</si>
  <si>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</si>
  <si>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</si>
  <si>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</si>
  <si>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</si>
  <si>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</si>
  <si>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</si>
  <si>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</si>
  <si>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</si>
  <si>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</si>
  <si>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</si>
  <si>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</si>
  <si>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</si>
  <si>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</si>
  <si>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</si>
  <si>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</si>
  <si>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</si>
  <si>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</si>
  <si>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</si>
  <si>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</si>
  <si>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</si>
  <si>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</si>
  <si>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</si>
  <si>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</si>
  <si>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</si>
  <si>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</si>
  <si>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</si>
  <si>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</si>
  <si>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</si>
  <si>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</si>
  <si>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</si>
  <si>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</si>
  <si>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</si>
  <si>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</si>
  <si>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</si>
  <si>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</si>
  <si>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</si>
  <si>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</si>
  <si>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</si>
  <si>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</si>
  <si>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</si>
  <si>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</si>
  <si>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</si>
  <si>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</si>
  <si>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</si>
  <si>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</si>
  <si>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</si>
  <si>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</si>
  <si>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</si>
  <si>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</si>
  <si>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</si>
  <si>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</si>
  <si>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</si>
  <si>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</si>
  <si>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</si>
  <si>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</si>
  <si>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</si>
  <si>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</si>
  <si>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</si>
  <si>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</si>
  <si>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</si>
  <si>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</si>
  <si>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</si>
  <si>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</si>
  <si>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</si>
  <si>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</si>
  <si>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</si>
  <si>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</si>
  <si>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</si>
  <si>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</si>
  <si>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</si>
  <si>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</si>
  <si>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</si>
  <si>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</si>
  <si>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</si>
  <si>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</si>
  <si>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</si>
  <si>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</si>
  <si>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</si>
  <si>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</si>
  <si>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</si>
  <si>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</si>
  <si>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</si>
  <si>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</si>
  <si>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</si>
  <si>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</si>
  <si>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</si>
  <si>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</si>
  <si>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</si>
  <si>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</si>
  <si>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</si>
  <si>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</si>
  <si>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</si>
  <si>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</si>
  <si>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</si>
  <si>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</si>
  <si>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</si>
  <si>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</si>
  <si>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</si>
  <si>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</si>
  <si>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</si>
  <si>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</si>
  <si>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</si>
  <si>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</si>
  <si>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</si>
  <si>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</si>
  <si>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</si>
  <si>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</si>
  <si>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</si>
  <si>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</si>
  <si>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</si>
  <si>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</si>
  <si>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</si>
  <si>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</si>
  <si>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</si>
  <si>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</si>
  <si>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</si>
  <si>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</si>
  <si>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</si>
  <si>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</si>
  <si>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</si>
  <si>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</si>
  <si>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</si>
  <si>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</si>
  <si>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</si>
  <si>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</si>
  <si>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</si>
  <si>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</si>
  <si>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</si>
  <si>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</si>
  <si>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</si>
  <si>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</si>
  <si>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</si>
  <si>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</si>
  <si>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</si>
  <si>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</si>
  <si>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</si>
  <si>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</si>
  <si>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</si>
  <si>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</si>
  <si>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</si>
  <si>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</si>
  <si>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</si>
  <si>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</si>
  <si>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</si>
  <si>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</si>
  <si>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</si>
  <si>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</si>
  <si>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</si>
  <si>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</si>
  <si>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</si>
  <si>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</si>
  <si>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</si>
  <si>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</si>
  <si>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</si>
  <si>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</si>
  <si>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</si>
  <si>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</si>
  <si>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</si>
  <si>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</si>
  <si>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</si>
  <si>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</si>
  <si>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</si>
  <si>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</si>
  <si>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</si>
  <si>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</si>
  <si>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</si>
  <si>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</si>
  <si>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</si>
  <si>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</si>
  <si>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</si>
  <si>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</si>
  <si>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</si>
  <si>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</si>
  <si>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</si>
  <si>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</si>
  <si>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</si>
  <si>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</si>
  <si>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</si>
  <si>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</si>
  <si>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</si>
  <si>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</si>
  <si>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</si>
  <si>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</si>
  <si>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</si>
  <si>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</si>
  <si>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</si>
  <si>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</si>
  <si>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</si>
  <si>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</si>
  <si>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</si>
  <si>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</si>
  <si>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</si>
  <si>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</si>
  <si>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</si>
  <si>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</si>
  <si>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</si>
  <si>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</si>
  <si>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</si>
  <si>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</si>
  <si>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</si>
  <si>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</si>
  <si>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</si>
  <si>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</si>
  <si>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</si>
  <si>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</si>
  <si>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</si>
  <si>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</si>
  <si>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</si>
  <si>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</si>
  <si>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</si>
  <si>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</si>
  <si>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</si>
  <si>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</si>
  <si>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</si>
  <si>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</si>
  <si>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</si>
  <si>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</si>
  <si>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</si>
  <si>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</si>
  <si>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</si>
  <si>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</si>
  <si>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</si>
  <si>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</si>
  <si>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</si>
  <si>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</si>
  <si>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</si>
  <si>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</si>
  <si>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</si>
  <si>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</si>
  <si>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</si>
  <si>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</si>
  <si>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</si>
  <si>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</si>
  <si>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</si>
  <si>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</si>
  <si>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</si>
  <si>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</si>
  <si>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</si>
  <si>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</si>
  <si>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</si>
  <si>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</si>
  <si>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</si>
  <si>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</si>
  <si>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</si>
  <si>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</si>
  <si>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</si>
  <si>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</si>
  <si>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</si>
  <si>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</si>
  <si>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</si>
  <si>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</si>
  <si>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</si>
  <si>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</si>
  <si>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</si>
  <si>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</si>
  <si>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</si>
  <si>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</si>
  <si>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</si>
  <si>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</si>
  <si>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</si>
  <si>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</si>
  <si>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</si>
  <si>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</si>
  <si>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</si>
  <si>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</si>
  <si>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</si>
  <si>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</si>
  <si>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</si>
  <si>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</si>
  <si>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</si>
  <si>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</si>
  <si>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</si>
  <si>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</si>
  <si>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</si>
  <si>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</si>
  <si>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</si>
  <si>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</si>
  <si>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</si>
  <si>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</si>
  <si>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</si>
  <si>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</si>
  <si>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</si>
  <si>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</si>
  <si>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</si>
  <si>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</si>
  <si>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</si>
  <si>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</si>
  <si>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</si>
  <si>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</si>
  <si>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</si>
  <si>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</si>
  <si>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</si>
  <si>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</si>
  <si>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</si>
  <si>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</si>
  <si>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</si>
  <si>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</si>
  <si>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</si>
  <si>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</si>
  <si>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</si>
  <si>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</si>
  <si>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</si>
  <si>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</si>
  <si>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</si>
  <si>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</si>
  <si>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</si>
  <si>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</si>
  <si>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</si>
  <si>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</si>
  <si>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</si>
  <si>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</si>
  <si>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</si>
  <si>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</si>
  <si>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</si>
  <si>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</si>
  <si>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</si>
  <si>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</si>
  <si>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</si>
  <si>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</si>
  <si>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</si>
  <si>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</si>
  <si>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</si>
  <si>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</si>
  <si>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</si>
  <si>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</si>
  <si>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</si>
  <si>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</si>
  <si>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</si>
  <si>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</si>
  <si>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</si>
  <si>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</si>
  <si>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</si>
  <si>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</si>
  <si>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</si>
  <si>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</si>
  <si>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</si>
  <si>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</si>
  <si>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</si>
  <si>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</si>
  <si>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</si>
  <si>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</si>
  <si>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</si>
  <si>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</si>
  <si>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</si>
  <si>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</si>
  <si>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</si>
  <si>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</si>
  <si>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</si>
  <si>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</si>
  <si>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</si>
  <si>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</si>
  <si>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</si>
  <si>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</si>
  <si>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</si>
  <si>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</si>
  <si>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</si>
  <si>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</si>
  <si>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</si>
  <si>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</si>
  <si>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</si>
  <si>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</si>
  <si>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</si>
  <si>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</si>
  <si>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</si>
  <si>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</si>
  <si>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</si>
  <si>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</si>
  <si>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</si>
  <si>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</si>
  <si>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</si>
  <si>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</si>
  <si>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</si>
  <si>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</si>
  <si>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</si>
  <si>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</si>
  <si>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</si>
  <si>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</si>
  <si>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</si>
  <si>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</si>
  <si>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</si>
  <si>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</si>
  <si>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</si>
  <si>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</si>
  <si>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</si>
  <si>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</si>
  <si>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</si>
  <si>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</si>
  <si>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</si>
  <si>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</si>
  <si>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</si>
  <si>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</si>
  <si>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</si>
  <si>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</si>
  <si>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</si>
  <si>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</si>
  <si>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</si>
  <si>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</si>
  <si>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</si>
  <si>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</si>
  <si>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</si>
  <si>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</si>
  <si>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</si>
  <si>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</si>
  <si>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</si>
  <si>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</si>
  <si>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</si>
  <si>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</si>
  <si>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</si>
  <si>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</si>
  <si>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</si>
  <si>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</si>
  <si>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</si>
  <si>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</si>
  <si>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</si>
  <si>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</si>
  <si>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</si>
  <si>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</si>
  <si>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</si>
  <si>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</si>
  <si>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</si>
  <si>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</si>
  <si>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</si>
  <si>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</si>
  <si>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</si>
  <si>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</si>
  <si>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</si>
  <si>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</si>
  <si>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</si>
  <si>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</si>
  <si>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</si>
  <si>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</si>
  <si>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</si>
  <si>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</si>
  <si>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</si>
  <si>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</si>
  <si>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</si>
  <si>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</si>
  <si>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</si>
  <si>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</si>
  <si>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</si>
  <si>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</si>
  <si>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</si>
  <si>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</si>
  <si>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</si>
  <si>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</si>
  <si>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</si>
  <si>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</si>
  <si>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</si>
  <si>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</si>
  <si>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</si>
  <si>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</si>
  <si>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</si>
  <si>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</si>
  <si>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</si>
  <si>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</si>
  <si>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</si>
  <si>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</si>
  <si>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</si>
  <si>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</si>
  <si>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</si>
  <si>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</si>
  <si>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</si>
  <si>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</si>
  <si>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</si>
  <si>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</si>
  <si>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</si>
  <si>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</si>
  <si>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</si>
  <si>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</si>
  <si>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</si>
  <si>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</si>
  <si>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</si>
  <si>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</si>
  <si>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</si>
  <si>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</si>
  <si>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</si>
  <si>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</si>
  <si>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</si>
  <si>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</si>
  <si>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</si>
  <si>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</si>
  <si>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</si>
  <si>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</si>
  <si>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</si>
  <si>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</si>
  <si>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</si>
  <si>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</si>
  <si>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</si>
  <si>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</si>
  <si>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</si>
  <si>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</si>
  <si>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</si>
  <si>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</si>
  <si>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</si>
  <si>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</si>
  <si>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</si>
  <si>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</si>
  <si>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</si>
  <si>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</si>
  <si>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</si>
  <si>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</si>
  <si>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</si>
  <si>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</si>
  <si>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</si>
  <si>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</si>
  <si>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</si>
  <si>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</si>
  <si>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</si>
  <si>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</si>
  <si>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</si>
  <si>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</si>
  <si>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</si>
  <si>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</si>
  <si>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</si>
  <si>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</si>
  <si>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</si>
  <si>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</si>
  <si>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</si>
  <si>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</si>
  <si>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</si>
  <si>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</si>
  <si>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</si>
  <si>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</si>
  <si>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</si>
  <si>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</si>
  <si>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</si>
  <si>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</si>
  <si>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</si>
  <si>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</si>
  <si>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</si>
  <si>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</si>
  <si>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</si>
  <si>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</si>
  <si>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</si>
  <si>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</si>
  <si>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</si>
  <si>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</si>
  <si>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</si>
  <si>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</si>
  <si>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</si>
  <si>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</si>
  <si>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</si>
  <si>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</si>
  <si>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</si>
  <si>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</si>
  <si>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</si>
  <si>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</si>
  <si>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</si>
  <si>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</si>
  <si>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</si>
  <si>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</si>
  <si>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</si>
  <si>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</si>
  <si>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</si>
  <si>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</si>
  <si>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</si>
  <si>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</si>
  <si>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</si>
  <si>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</si>
  <si>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</si>
  <si>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</si>
  <si>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</si>
  <si>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</si>
  <si>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</si>
  <si>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</si>
  <si>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</si>
  <si>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</si>
  <si>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</si>
  <si>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</si>
  <si>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</si>
  <si>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</si>
  <si>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</si>
  <si>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</si>
  <si>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</si>
  <si>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</si>
  <si>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</si>
  <si>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</si>
  <si>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</si>
  <si>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</si>
  <si>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</si>
  <si>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</si>
  <si>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</si>
  <si>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</si>
  <si>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</si>
  <si>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</si>
  <si>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</si>
  <si>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</si>
  <si>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</si>
  <si>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</si>
  <si>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</si>
  <si>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</si>
  <si>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</si>
  <si>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</si>
  <si>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</si>
  <si>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</si>
  <si>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</si>
  <si>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</si>
  <si>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</si>
  <si>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</si>
  <si>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</si>
  <si>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</si>
  <si>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</si>
  <si>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</si>
  <si>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</si>
  <si>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</si>
  <si>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</si>
  <si>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</si>
  <si>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</si>
  <si>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</si>
  <si>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</si>
  <si>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</si>
  <si>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</si>
  <si>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</si>
  <si>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</si>
  <si>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</si>
  <si>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</si>
  <si>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</si>
  <si>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</si>
  <si>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</si>
  <si>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</si>
  <si>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</si>
  <si>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</si>
  <si>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</si>
  <si>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</si>
  <si>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</si>
  <si>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</si>
  <si>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</si>
  <si>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</si>
  <si>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</si>
  <si>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</si>
  <si>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</si>
  <si>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</si>
  <si>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</si>
  <si>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</si>
  <si>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</si>
  <si>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</si>
  <si>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</si>
  <si>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</si>
  <si>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</si>
  <si>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</si>
  <si>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</si>
  <si>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</si>
  <si>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</si>
  <si>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</si>
  <si>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</si>
  <si>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</si>
  <si>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</si>
  <si>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</si>
  <si>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</si>
  <si>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</si>
  <si>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</si>
  <si>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</si>
  <si>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</si>
  <si>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</si>
  <si>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</si>
  <si>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</si>
  <si>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</si>
  <si>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</si>
  <si>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</si>
  <si>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</si>
  <si>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</si>
  <si>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</si>
  <si>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</si>
  <si>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</si>
  <si>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</si>
  <si>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</si>
  <si>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</si>
  <si>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</si>
  <si>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</si>
  <si>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</si>
  <si>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</si>
  <si>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</si>
  <si>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</si>
  <si>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</si>
  <si>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</si>
  <si>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</si>
  <si>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</si>
  <si>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</si>
  <si>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</si>
  <si>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</si>
  <si>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</si>
  <si>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</si>
  <si>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</si>
  <si>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</si>
  <si>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</si>
  <si>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</si>
  <si>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</si>
  <si>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</si>
  <si>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</si>
  <si>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</si>
  <si>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</si>
  <si>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</si>
  <si>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</si>
  <si>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</si>
  <si>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</si>
  <si>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</si>
  <si>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</si>
  <si>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</si>
  <si>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</si>
  <si>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</si>
  <si>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</si>
  <si>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</si>
  <si>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</si>
  <si>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</si>
  <si>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</si>
  <si>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</si>
  <si>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</si>
  <si>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</si>
  <si>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</si>
  <si>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</si>
  <si>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</si>
  <si>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</si>
  <si>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</si>
  <si>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</si>
  <si>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</si>
  <si>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</si>
  <si>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</si>
  <si>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</si>
  <si>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</si>
  <si>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</si>
  <si>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</si>
  <si>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</si>
  <si>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</si>
  <si>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</si>
  <si>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</si>
  <si>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</si>
  <si>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</si>
  <si>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</si>
  <si>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</si>
  <si>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</si>
  <si>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</si>
  <si>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</si>
  <si>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</si>
  <si>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</si>
  <si>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</si>
  <si>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</si>
  <si>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</si>
  <si>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</si>
  <si>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</si>
  <si>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</si>
  <si>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</si>
  <si>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</si>
  <si>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</si>
  <si>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</si>
  <si>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</si>
  <si>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</si>
  <si>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</si>
  <si>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</si>
  <si>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</si>
  <si>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</si>
  <si>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</si>
  <si>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</si>
  <si>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</si>
  <si>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</si>
  <si>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</si>
  <si>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</si>
  <si>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</si>
  <si>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</si>
  <si>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</si>
  <si>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</si>
  <si>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</si>
  <si>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</si>
  <si>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</si>
  <si>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</si>
  <si>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</si>
  <si>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</si>
  <si>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</si>
  <si>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</si>
  <si>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</si>
  <si>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</si>
  <si>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</si>
  <si>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</si>
  <si>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</si>
  <si>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</si>
  <si>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</si>
  <si>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</si>
  <si>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</si>
  <si>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</si>
  <si>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</si>
  <si>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</si>
  <si>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</si>
  <si>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</si>
  <si>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</si>
  <si>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</si>
  <si>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</si>
  <si>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</si>
  <si>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</si>
  <si>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</si>
  <si>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</si>
  <si>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</si>
  <si>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</si>
  <si>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</si>
  <si>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</si>
  <si>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</si>
  <si>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</si>
  <si>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</si>
  <si>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</si>
  <si>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</si>
  <si>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</si>
  <si>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</si>
  <si>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</si>
  <si>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</si>
  <si>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</si>
  <si>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</si>
  <si>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</si>
  <si>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</si>
  <si>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</si>
  <si>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</si>
  <si>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</si>
  <si>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</si>
  <si>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</si>
  <si>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</si>
  <si>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</si>
  <si>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</si>
  <si>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</si>
  <si>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</si>
  <si>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</si>
  <si>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</si>
  <si>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</si>
  <si>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</si>
  <si>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</si>
  <si>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</si>
  <si>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</si>
  <si>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</si>
  <si>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</si>
  <si>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</si>
  <si>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</si>
  <si>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</si>
  <si>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</si>
  <si>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</si>
  <si>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</si>
  <si>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</si>
  <si>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</si>
  <si>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</si>
  <si>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</si>
  <si>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</si>
  <si>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</si>
  <si>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</si>
  <si>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</si>
  <si>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</si>
  <si>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</si>
  <si>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</si>
  <si>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</si>
  <si>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</si>
  <si>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</si>
  <si>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</si>
  <si>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</si>
  <si>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</si>
  <si>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</si>
  <si>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</si>
  <si>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</si>
  <si>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</si>
  <si>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</si>
  <si>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</si>
  <si>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</si>
  <si>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</si>
  <si>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</si>
  <si>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</si>
  <si>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</si>
  <si>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</si>
  <si>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</si>
  <si>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</si>
  <si>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</si>
  <si>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</si>
  <si>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</si>
  <si>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</si>
  <si>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</si>
  <si>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</si>
  <si>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</si>
  <si>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</si>
  <si>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</si>
  <si>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</si>
  <si>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</si>
  <si>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</si>
  <si>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</si>
  <si>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</si>
  <si>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</si>
  <si>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</si>
  <si>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</si>
  <si>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</si>
  <si>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</si>
  <si>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</si>
  <si>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</si>
  <si>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</si>
  <si>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</si>
  <si>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</si>
  <si>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</si>
  <si>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</si>
  <si>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</si>
  <si>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</si>
  <si>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</si>
  <si>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</si>
  <si>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</si>
  <si>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</si>
  <si>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</si>
  <si>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</si>
  <si>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</si>
  <si>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</si>
  <si>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</si>
  <si>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</si>
  <si>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</si>
  <si>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</si>
  <si>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</si>
  <si>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</si>
  <si>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</si>
  <si>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</si>
  <si>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</si>
  <si>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</si>
  <si>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</si>
  <si>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</si>
  <si>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</si>
  <si>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</si>
  <si>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</si>
  <si>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</si>
  <si>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</si>
  <si>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</si>
  <si>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</si>
  <si>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</si>
  <si>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</si>
  <si>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</si>
  <si>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</si>
  <si>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</si>
  <si>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</si>
  <si>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</si>
  <si>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</si>
  <si>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</si>
  <si>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</si>
  <si>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</si>
  <si>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</si>
  <si>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</si>
  <si>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</si>
  <si>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</si>
  <si>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</si>
  <si>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</si>
  <si>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</si>
  <si>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</si>
  <si>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</si>
  <si>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</si>
  <si>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</si>
  <si>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</si>
  <si>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</si>
  <si>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</si>
  <si>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</si>
  <si>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</si>
  <si>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</si>
  <si>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</si>
  <si>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</si>
  <si>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</si>
  <si>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</si>
  <si>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</si>
  <si>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</si>
  <si>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</si>
  <si>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</si>
  <si>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</si>
  <si>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</si>
  <si>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</si>
  <si>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</si>
  <si>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</si>
  <si>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</si>
  <si>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</si>
  <si>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</si>
  <si>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</si>
  <si>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</si>
  <si>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</si>
  <si>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</si>
  <si>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</si>
  <si>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</si>
  <si>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</si>
  <si>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</si>
  <si>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</si>
  <si>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</si>
  <si>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</si>
  <si>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</si>
  <si>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</si>
  <si>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</si>
  <si>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</si>
  <si>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</si>
  <si>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</si>
  <si>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</si>
  <si>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</si>
  <si>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</si>
  <si>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</si>
  <si>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</si>
  <si>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</si>
  <si>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</si>
  <si>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</si>
  <si>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</si>
  <si>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</si>
  <si>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</si>
  <si>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</si>
  <si>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</si>
  <si>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</si>
  <si>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</si>
  <si>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</si>
  <si>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</si>
  <si>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</si>
  <si>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</si>
  <si>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</si>
  <si>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</si>
  <si>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</si>
  <si>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</si>
  <si>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</si>
  <si>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</si>
  <si>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</si>
  <si>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</si>
  <si>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</si>
  <si>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</si>
  <si>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</si>
  <si>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</si>
  <si>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</si>
  <si>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</si>
  <si>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</si>
  <si>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</si>
  <si>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</si>
  <si>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</si>
  <si>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</si>
  <si>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</si>
  <si>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</si>
  <si>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</si>
  <si>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</si>
  <si>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</si>
  <si>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</si>
  <si>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</si>
  <si>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</si>
  <si>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</si>
  <si>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</si>
  <si>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</si>
  <si>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</si>
  <si>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</si>
  <si>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</si>
  <si>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</si>
  <si>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</si>
  <si>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</si>
  <si>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</si>
  <si>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</si>
  <si>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</si>
  <si>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</si>
  <si>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</si>
  <si>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</si>
  <si>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</si>
  <si>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</si>
  <si>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</si>
  <si>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</si>
  <si>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</si>
  <si>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</si>
  <si>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</si>
  <si>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</si>
  <si>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</si>
  <si>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</si>
  <si>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</si>
  <si>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</si>
  <si>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</si>
  <si>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</si>
  <si>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</si>
  <si>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</si>
  <si>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</si>
  <si>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</si>
  <si>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</si>
  <si>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</si>
  <si>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</si>
  <si>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</si>
  <si>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</si>
  <si>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</si>
  <si>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</si>
  <si>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</si>
  <si>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</si>
  <si>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</si>
  <si>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</si>
  <si>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</si>
  <si>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</si>
  <si>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</si>
  <si>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</si>
  <si>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</si>
  <si>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</si>
  <si>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</si>
  <si>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</si>
  <si>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</si>
  <si>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</si>
  <si>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</si>
  <si>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</si>
  <si>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</si>
  <si>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</si>
  <si>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</si>
  <si>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</si>
  <si>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</si>
  <si>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</si>
  <si>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</si>
  <si>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</si>
  <si>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</si>
  <si>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</si>
  <si>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</si>
  <si>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</si>
  <si>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</si>
  <si>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</si>
  <si>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</si>
  <si>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</si>
  <si>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</si>
  <si>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</si>
  <si>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</si>
  <si>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</si>
  <si>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</si>
  <si>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</si>
  <si>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</si>
  <si>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</si>
  <si>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</si>
  <si>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</si>
  <si>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</si>
  <si>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</si>
  <si>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</si>
  <si>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</si>
  <si>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</si>
  <si>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</si>
  <si>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</si>
  <si>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</si>
  <si>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</si>
  <si>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</si>
  <si>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</si>
  <si>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</si>
  <si>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</si>
  <si>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</si>
  <si>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</si>
  <si>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</si>
  <si>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</si>
  <si>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</si>
  <si>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</si>
  <si>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</si>
  <si>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</si>
  <si>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</si>
  <si>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</si>
  <si>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</si>
  <si>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</si>
  <si>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</si>
  <si>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</si>
  <si>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</si>
  <si>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</si>
  <si>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</si>
  <si>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</si>
  <si>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</si>
  <si>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</si>
  <si>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</si>
  <si>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</si>
  <si>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</si>
  <si>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</si>
  <si>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</si>
  <si>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</si>
  <si>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</si>
  <si>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</si>
  <si>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</si>
  <si>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</si>
  <si>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</si>
  <si>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</si>
  <si>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</si>
  <si>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</si>
  <si>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</si>
  <si>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</si>
  <si>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</si>
  <si>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</si>
  <si>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</si>
  <si>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</si>
  <si>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</si>
  <si>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</si>
  <si>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</si>
  <si>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</si>
  <si>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</si>
  <si>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</si>
  <si>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</si>
  <si>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</si>
  <si>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</si>
  <si>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</si>
  <si>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</si>
  <si>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</si>
  <si>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</si>
  <si>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</si>
  <si>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</si>
  <si>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</si>
  <si>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</si>
  <si>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</si>
  <si>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</si>
  <si>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</si>
  <si>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</si>
  <si>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</si>
  <si>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</si>
  <si>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</si>
  <si>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</si>
  <si>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</si>
  <si>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</si>
  <si>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</si>
  <si>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</si>
  <si>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</si>
  <si>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</si>
  <si>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</si>
  <si>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</si>
  <si>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</si>
  <si>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</si>
  <si>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</si>
  <si>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</si>
  <si>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</si>
  <si>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</si>
  <si>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</si>
  <si>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</si>
  <si>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</si>
  <si>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</si>
  <si>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</si>
  <si>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</si>
  <si>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</si>
  <si>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</si>
  <si>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</si>
  <si>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</si>
  <si>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</si>
  <si>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</si>
  <si>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</si>
  <si>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</si>
  <si>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</si>
  <si>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</si>
  <si>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</si>
  <si>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</si>
  <si>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</si>
  <si>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</si>
  <si>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</si>
  <si>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</si>
  <si>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</si>
  <si>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</si>
  <si>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</si>
  <si>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</si>
  <si>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</si>
  <si>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</si>
  <si>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</si>
  <si>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</si>
  <si>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</si>
  <si>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</si>
  <si>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</si>
  <si>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</si>
  <si>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</si>
  <si>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</si>
  <si>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</si>
  <si>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</si>
  <si>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</si>
  <si>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</si>
  <si>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</si>
  <si>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</si>
  <si>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</si>
  <si>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</si>
  <si>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</si>
  <si>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</si>
  <si>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</si>
  <si>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</si>
  <si>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</si>
  <si>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</si>
  <si>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</si>
  <si>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</si>
  <si>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</si>
  <si>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</si>
  <si>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</si>
  <si>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</si>
  <si>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</si>
  <si>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</si>
  <si>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</si>
  <si>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</si>
  <si>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</si>
  <si>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</si>
  <si>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</si>
  <si>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</si>
  <si>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</si>
  <si>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</si>
  <si>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</si>
  <si>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</si>
  <si>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</si>
  <si>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</si>
  <si>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</si>
  <si>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</si>
  <si>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</si>
  <si>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</si>
  <si>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</si>
  <si>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</si>
  <si>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</si>
  <si>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</si>
  <si>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</si>
  <si>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</si>
  <si>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</si>
  <si>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</si>
  <si>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</si>
  <si>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</si>
  <si>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</si>
  <si>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</si>
  <si>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</si>
  <si>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</si>
  <si>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</si>
  <si>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</si>
  <si>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</si>
  <si>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</si>
  <si>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</si>
  <si>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</si>
  <si>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</si>
  <si>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</si>
  <si>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</si>
  <si>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</si>
  <si>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</si>
  <si>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</si>
  <si>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</si>
  <si>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</si>
  <si>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</si>
  <si>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</si>
  <si>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</si>
  <si>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</si>
  <si>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</si>
  <si>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</si>
  <si>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</si>
  <si>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</si>
  <si>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</si>
  <si>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</si>
  <si>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</si>
  <si>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</si>
  <si>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</si>
  <si>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</si>
  <si>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</si>
  <si>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</si>
  <si>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</si>
  <si>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</si>
  <si>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</si>
  <si>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</si>
  <si>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</si>
  <si>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</si>
  <si>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</si>
  <si>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</si>
  <si>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</si>
  <si>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</si>
  <si>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</si>
  <si>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</si>
  <si>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</si>
  <si>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</si>
  <si>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</si>
  <si>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</si>
  <si>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</si>
  <si>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</si>
  <si>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</si>
  <si>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</si>
  <si>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</si>
  <si>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</si>
  <si>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</si>
  <si>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</si>
  <si>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</si>
  <si>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</si>
  <si>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</si>
  <si>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</si>
  <si>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</si>
  <si>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</si>
  <si>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</si>
  <si>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</si>
  <si>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</si>
  <si>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</si>
  <si>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</si>
  <si>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</si>
  <si>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</si>
  <si>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</si>
  <si>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</si>
  <si>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</si>
  <si>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</si>
  <si>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</si>
  <si>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</si>
  <si>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</si>
  <si>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</si>
  <si>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</si>
  <si>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</si>
  <si>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</si>
  <si>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</si>
  <si>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</si>
  <si>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</si>
  <si>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</si>
  <si>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</si>
  <si>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</si>
  <si>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</si>
  <si>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</si>
  <si>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</si>
  <si>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</si>
  <si>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</si>
  <si>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</si>
  <si>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</si>
  <si>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</si>
  <si>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</si>
  <si>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</si>
  <si>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</si>
  <si>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</si>
  <si>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</si>
  <si>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</si>
  <si>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</si>
  <si>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</si>
  <si>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</si>
  <si>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</si>
  <si>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</si>
  <si>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</si>
  <si>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</si>
  <si>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</si>
  <si>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</si>
  <si>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</si>
  <si>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</si>
  <si>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</si>
  <si>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</si>
  <si>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</si>
  <si>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</si>
  <si>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</si>
  <si>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</si>
  <si>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</si>
  <si>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</si>
  <si>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</si>
  <si>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</si>
  <si>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</si>
  <si>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</si>
  <si>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</si>
  <si>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</si>
  <si>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</si>
  <si>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</si>
  <si>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</si>
  <si>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</si>
  <si>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</si>
  <si>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</si>
  <si>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</si>
  <si>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</si>
  <si>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</si>
  <si>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</si>
  <si>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</si>
  <si>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</si>
  <si>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</si>
  <si>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</si>
  <si>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</si>
  <si>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</si>
  <si>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</si>
  <si>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</si>
  <si>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</si>
  <si>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</si>
  <si>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</si>
  <si>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</si>
  <si>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</si>
  <si>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</si>
  <si>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</si>
  <si>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</si>
  <si>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</si>
  <si>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</si>
  <si>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</si>
  <si>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</si>
  <si>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</si>
  <si>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</si>
  <si>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</si>
  <si>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</si>
  <si>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</si>
  <si>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</si>
  <si>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</si>
  <si>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</si>
  <si>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</si>
  <si>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</si>
  <si>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</si>
  <si>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</si>
  <si>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</si>
  <si>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</si>
  <si>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</si>
  <si>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</si>
  <si>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</si>
  <si>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</si>
  <si>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</si>
  <si>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</si>
  <si>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</si>
  <si>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</si>
  <si>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</si>
  <si>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</si>
  <si>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</si>
  <si>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</si>
  <si>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</si>
  <si>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</si>
  <si>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</si>
  <si>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</si>
  <si>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</si>
  <si>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</si>
  <si>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</si>
  <si>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</si>
  <si>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</si>
  <si>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</si>
  <si>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</si>
  <si>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</si>
  <si>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</si>
  <si>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</si>
  <si>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</si>
  <si>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</si>
  <si>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</si>
  <si>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</si>
  <si>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</si>
  <si>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</si>
  <si>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</si>
  <si>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</si>
  <si>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</si>
  <si>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</si>
  <si>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</si>
  <si>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</si>
  <si>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</si>
  <si>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</si>
  <si>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</si>
  <si>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</si>
  <si>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</si>
  <si>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</si>
  <si>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</si>
  <si>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</si>
  <si>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</si>
  <si>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</si>
  <si>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</si>
  <si>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</si>
  <si>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</si>
  <si>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</si>
  <si>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</si>
  <si>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</si>
  <si>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</si>
  <si>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</si>
  <si>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</si>
  <si>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</si>
  <si>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</si>
  <si>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</si>
  <si>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</si>
  <si>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</si>
  <si>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</si>
  <si>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</si>
  <si>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</si>
  <si>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</si>
  <si>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</si>
  <si>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</si>
  <si>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</si>
  <si>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</si>
  <si>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</si>
  <si>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</si>
  <si>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</si>
  <si>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</si>
  <si>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</si>
  <si>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</si>
  <si>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</si>
  <si>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</si>
  <si>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</si>
  <si>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</si>
  <si>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</si>
  <si>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</si>
  <si>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</si>
  <si>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</si>
  <si>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</si>
  <si>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</si>
  <si>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</si>
  <si>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</si>
  <si>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</si>
  <si>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</si>
  <si>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</si>
  <si>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</si>
  <si>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</si>
  <si>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</si>
  <si>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</si>
  <si>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</si>
  <si>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</si>
  <si>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</si>
  <si>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</si>
  <si>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</si>
  <si>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</si>
  <si>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</si>
  <si>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</si>
  <si>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</si>
  <si>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</si>
  <si>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</si>
  <si>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</si>
  <si>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</si>
  <si>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</si>
  <si>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</si>
  <si>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</si>
  <si>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</si>
  <si>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</si>
  <si>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</si>
  <si>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</si>
  <si>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</si>
  <si>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</si>
  <si>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</si>
  <si>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</si>
  <si>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</si>
  <si>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</si>
  <si>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</si>
  <si>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</si>
  <si>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</si>
  <si>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</si>
  <si>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</si>
  <si>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</si>
  <si>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</si>
  <si>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</si>
  <si>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</si>
  <si>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</si>
  <si>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</si>
  <si>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</si>
  <si>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</si>
  <si>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</si>
  <si>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</si>
  <si>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</si>
  <si>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</si>
  <si>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</si>
  <si>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</si>
  <si>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</si>
  <si>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</si>
  <si>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</si>
  <si>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</si>
  <si>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</si>
  <si>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</si>
  <si>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</si>
  <si>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</si>
  <si>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</si>
  <si>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</si>
  <si>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</si>
  <si>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</si>
  <si>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</si>
  <si>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</si>
  <si>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</si>
  <si>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</si>
  <si>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</si>
  <si>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</si>
  <si>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</si>
  <si>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</si>
  <si>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</si>
  <si>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</si>
  <si>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</si>
  <si>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</si>
  <si>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</si>
  <si>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</si>
  <si>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</si>
  <si>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</si>
  <si>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</si>
  <si>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</si>
  <si>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</si>
  <si>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</si>
  <si>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</si>
  <si>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</si>
  <si>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</si>
  <si>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</si>
  <si>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</si>
  <si>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</si>
  <si>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</si>
  <si>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</si>
  <si>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</si>
  <si>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</si>
  <si>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</si>
  <si>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</si>
  <si>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</si>
  <si>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</si>
  <si>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</si>
  <si>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</si>
  <si>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</si>
  <si>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</si>
  <si>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</si>
  <si>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</si>
  <si>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</si>
  <si>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</si>
  <si>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</si>
  <si>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</si>
  <si>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</si>
  <si>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</si>
  <si>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</si>
  <si>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</si>
  <si>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</si>
  <si>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</si>
  <si>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</si>
  <si>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</si>
  <si>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</si>
  <si>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</si>
  <si>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</si>
  <si>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</si>
  <si>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</si>
  <si>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</si>
  <si>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</si>
  <si>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</si>
  <si>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</si>
  <si>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</si>
  <si>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</si>
  <si>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</si>
  <si>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</si>
  <si>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</si>
  <si>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</si>
  <si>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</si>
  <si>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</si>
  <si>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</si>
  <si>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</si>
  <si>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</si>
  <si>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</si>
  <si>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</si>
  <si>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</si>
  <si>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</si>
  <si>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</si>
  <si>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</si>
  <si>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</si>
  <si>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</si>
  <si>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</si>
  <si>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</si>
  <si>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</si>
  <si>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</si>
  <si>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</si>
  <si>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</si>
  <si>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</si>
  <si>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</si>
  <si>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</si>
  <si>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</si>
  <si>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</si>
  <si>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</si>
  <si>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</si>
  <si>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</si>
  <si>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</si>
  <si>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</si>
  <si>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</si>
  <si>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</si>
  <si>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</si>
  <si>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</si>
  <si>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</si>
  <si>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</si>
  <si>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</si>
  <si>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</si>
  <si>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</si>
  <si>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</si>
  <si>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</si>
  <si>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</si>
  <si>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</si>
  <si>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</si>
  <si>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</si>
  <si>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</si>
  <si>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</si>
  <si>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</si>
  <si>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</si>
  <si>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</si>
  <si>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</si>
  <si>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</si>
  <si>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</si>
  <si>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</si>
  <si>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</si>
  <si>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</si>
  <si>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</si>
  <si>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</si>
  <si>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</si>
  <si>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</si>
  <si>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</si>
  <si>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</si>
  <si>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</si>
  <si>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</si>
  <si>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</si>
  <si>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</si>
  <si>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</si>
  <si>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</si>
  <si>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</si>
  <si>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</si>
  <si>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</si>
  <si>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</si>
  <si>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</si>
  <si>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</si>
  <si>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</si>
  <si>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</si>
  <si>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</si>
  <si>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</si>
  <si>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</si>
  <si>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</si>
  <si>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</si>
  <si>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</si>
  <si>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</si>
  <si>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</si>
  <si>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</si>
  <si>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</si>
  <si>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</si>
  <si>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</si>
  <si>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</si>
  <si>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</si>
  <si>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</si>
  <si>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</si>
  <si>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</si>
  <si>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</si>
  <si>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</si>
  <si>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</si>
  <si>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</si>
  <si>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</si>
  <si>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</si>
  <si>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</si>
  <si>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</si>
  <si>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</si>
  <si>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</si>
  <si>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</si>
  <si>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</si>
  <si>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</si>
  <si>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</si>
  <si>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</si>
  <si>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</si>
  <si>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</si>
  <si>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</si>
  <si>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</si>
  <si>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</si>
  <si>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</si>
  <si>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</si>
  <si>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</si>
  <si>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</si>
  <si>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</si>
  <si>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</si>
  <si>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</si>
  <si>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</si>
  <si>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</si>
  <si>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</si>
  <si>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</si>
  <si>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</si>
  <si>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</si>
  <si>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</si>
  <si>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</si>
  <si>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</si>
  <si>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</si>
  <si>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</si>
  <si>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</si>
  <si>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</si>
  <si>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</si>
  <si>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</si>
  <si>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</si>
  <si>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</si>
  <si>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</si>
  <si>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</si>
  <si>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</si>
  <si>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</si>
  <si>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</si>
  <si>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</si>
  <si>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</si>
  <si>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</si>
  <si>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</si>
  <si>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</si>
  <si>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</si>
  <si>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</si>
  <si>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</si>
  <si>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</si>
  <si>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</si>
  <si>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</si>
  <si>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</si>
  <si>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</si>
  <si>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</si>
  <si>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</si>
  <si>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</si>
  <si>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</si>
  <si>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</si>
  <si>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</si>
  <si>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</si>
  <si>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</si>
  <si>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</si>
  <si>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</si>
  <si>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</si>
  <si>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</si>
  <si>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</si>
  <si>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</si>
  <si>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</si>
  <si>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</si>
  <si>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</si>
  <si>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</si>
  <si>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</si>
  <si>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</si>
  <si>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</si>
  <si>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</si>
  <si>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</si>
  <si>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</si>
  <si>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</si>
  <si>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</si>
  <si>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</si>
  <si>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</si>
  <si>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</si>
  <si>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</si>
  <si>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</si>
  <si>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</si>
  <si>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</si>
  <si>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</si>
  <si>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</si>
  <si>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</si>
  <si>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</si>
  <si>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</si>
  <si>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</si>
  <si>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</si>
  <si>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</si>
  <si>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</si>
  <si>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</si>
  <si>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</si>
  <si>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</si>
  <si>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</si>
  <si>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</si>
  <si>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</si>
  <si>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</si>
  <si>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</si>
  <si>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</si>
  <si>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</si>
  <si>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</si>
  <si>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</si>
  <si>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</si>
  <si>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</si>
  <si>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</si>
  <si>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</si>
  <si>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</si>
  <si>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</si>
  <si>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</si>
  <si>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</si>
  <si>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</si>
  <si>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</si>
  <si>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</si>
  <si>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</si>
  <si>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</si>
  <si>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</si>
  <si>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</si>
  <si>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</si>
  <si>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</si>
  <si>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</si>
  <si>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</si>
  <si>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</si>
  <si>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</si>
  <si>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</si>
  <si>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</si>
  <si>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</si>
  <si>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</si>
  <si>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</si>
  <si>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</si>
  <si>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</si>
  <si>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</si>
  <si>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</si>
  <si>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</si>
  <si>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</si>
  <si>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</si>
  <si>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</si>
  <si>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</si>
  <si>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</si>
  <si>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</si>
  <si>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</si>
  <si>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</si>
  <si>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</si>
  <si>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</si>
  <si>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</si>
  <si>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</si>
  <si>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</si>
  <si>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</si>
  <si>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</si>
  <si>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</si>
  <si>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</si>
  <si>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</si>
  <si>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</si>
  <si>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</si>
  <si>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</si>
  <si>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</si>
  <si>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</si>
  <si>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</si>
  <si>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</si>
  <si>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</si>
  <si>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</si>
  <si>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</si>
  <si>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</si>
  <si>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</si>
  <si>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</si>
  <si>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</si>
  <si>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</si>
  <si>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</si>
  <si>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</si>
  <si>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</si>
  <si>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</si>
  <si>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</si>
  <si>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</si>
  <si>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</si>
  <si>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</si>
  <si>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</si>
  <si>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</si>
  <si>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</si>
  <si>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</si>
  <si>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</si>
  <si>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</si>
  <si>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</si>
  <si>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</si>
  <si>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</si>
  <si>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</si>
  <si>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</si>
  <si>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</si>
  <si>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</si>
  <si>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</si>
  <si>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</si>
  <si>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</si>
  <si>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</si>
  <si>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</si>
  <si>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</si>
  <si>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</si>
  <si>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</si>
  <si>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</si>
  <si>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</si>
  <si>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</si>
  <si>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</si>
  <si>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</si>
  <si>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</si>
  <si>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</si>
  <si>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</si>
  <si>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</si>
  <si>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</si>
  <si>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</si>
  <si>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</si>
  <si>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</si>
  <si>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</si>
  <si>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</si>
  <si>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</si>
  <si>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</si>
  <si>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</si>
  <si>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</si>
  <si>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</si>
  <si>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</si>
  <si>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</si>
  <si>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</si>
  <si>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</si>
  <si>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</si>
  <si>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</si>
  <si>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</si>
  <si>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</si>
  <si>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</si>
  <si>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</si>
  <si>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</si>
  <si>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</si>
  <si>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</si>
  <si>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</si>
  <si>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</si>
  <si>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</si>
  <si>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</si>
  <si>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</si>
  <si>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</si>
  <si>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</si>
  <si>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</si>
  <si>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</si>
  <si>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</si>
  <si>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</si>
  <si>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</si>
  <si>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</si>
  <si>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</si>
  <si>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</si>
  <si>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</si>
  <si>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</si>
  <si>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</si>
  <si>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</si>
  <si>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</si>
  <si>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</si>
  <si>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</si>
  <si>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</si>
  <si>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</si>
  <si>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</si>
  <si>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</si>
  <si>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</si>
  <si>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</si>
  <si>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</si>
  <si>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</si>
  <si>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</si>
  <si>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</si>
  <si>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</si>
  <si>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</si>
  <si>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</si>
  <si>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</si>
  <si>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</si>
  <si>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</si>
  <si>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</si>
  <si>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</si>
  <si>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</si>
  <si>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</si>
  <si>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</si>
  <si>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</si>
  <si>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</si>
  <si>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</si>
  <si>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</si>
  <si>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</si>
  <si>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</si>
  <si>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</si>
  <si>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</si>
  <si>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</si>
  <si>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</si>
  <si>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</si>
  <si>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</si>
  <si>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</si>
  <si>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</si>
  <si>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</si>
  <si>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</si>
  <si>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</si>
  <si>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</si>
  <si>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</si>
  <si>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</si>
  <si>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</si>
  <si>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</si>
  <si>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</si>
  <si>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</si>
  <si>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</si>
  <si>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</si>
  <si>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</si>
  <si>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</si>
  <si>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</si>
  <si>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</si>
  <si>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</si>
  <si>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</si>
  <si>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</si>
  <si>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</si>
  <si>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</si>
  <si>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</si>
  <si>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</si>
  <si>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</si>
  <si>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</si>
  <si>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</si>
  <si>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</si>
  <si>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</si>
  <si>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</si>
  <si>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</si>
  <si>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</si>
  <si>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</si>
  <si>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</si>
  <si>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</si>
  <si>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</si>
  <si>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</si>
  <si>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</si>
  <si>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</si>
  <si>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</si>
  <si>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</si>
  <si>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</si>
  <si>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</si>
  <si>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</si>
  <si>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</si>
  <si>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</si>
  <si>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</si>
  <si>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</si>
  <si>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</si>
  <si>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</si>
  <si>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</si>
  <si>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</si>
  <si>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</si>
  <si>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</si>
  <si>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</si>
  <si>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</si>
  <si>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</si>
  <si>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</si>
  <si>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</si>
  <si>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</si>
  <si>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</si>
  <si>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</si>
  <si>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</si>
  <si>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</si>
  <si>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</si>
  <si>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</si>
  <si>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</si>
  <si>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</si>
  <si>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</si>
  <si>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</si>
  <si>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</si>
  <si>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</si>
  <si>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</si>
  <si>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</si>
  <si>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</si>
  <si>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</si>
  <si>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</si>
  <si>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</si>
  <si>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</si>
  <si>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</si>
  <si>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</si>
  <si>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</si>
  <si>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</si>
  <si>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</si>
  <si>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</si>
  <si>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</si>
  <si>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</si>
  <si>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</si>
  <si>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</si>
  <si>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</si>
  <si>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</si>
  <si>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</si>
  <si>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</si>
  <si>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</si>
  <si>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</si>
  <si>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</si>
  <si>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</si>
  <si>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</si>
  <si>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</si>
  <si>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</si>
  <si>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</si>
  <si>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</si>
  <si>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</si>
  <si>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</si>
  <si>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</si>
  <si>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</si>
  <si>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</si>
  <si>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</si>
  <si>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</si>
  <si>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</si>
  <si>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</si>
  <si>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</si>
  <si>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</si>
  <si>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</si>
  <si>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</si>
  <si>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</si>
  <si>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</si>
  <si>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</si>
  <si>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</si>
  <si>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</si>
  <si>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</si>
  <si>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</si>
  <si>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</si>
  <si>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</si>
  <si>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</si>
  <si>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</si>
  <si>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</si>
  <si>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</si>
  <si>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</si>
  <si>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</si>
  <si>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</si>
  <si>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</si>
  <si>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</si>
  <si>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</si>
  <si>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</si>
  <si>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</si>
  <si>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</si>
  <si>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</si>
  <si>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</si>
  <si>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</si>
  <si>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</si>
  <si>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</si>
  <si>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</si>
  <si>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</si>
  <si>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</si>
  <si>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</si>
  <si>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</si>
  <si>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</si>
  <si>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</si>
  <si>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</si>
  <si>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</si>
  <si>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</si>
  <si>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</si>
  <si>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</si>
  <si>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</si>
  <si>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</si>
  <si>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</si>
  <si>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</si>
  <si>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</si>
  <si>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</si>
  <si>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</si>
  <si>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</si>
  <si>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</si>
  <si>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</si>
  <si>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</si>
  <si>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</si>
  <si>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</si>
  <si>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</si>
  <si>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</si>
  <si>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</si>
  <si>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</si>
  <si>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</si>
  <si>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</si>
  <si>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</si>
  <si>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</si>
  <si>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</si>
  <si>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</si>
  <si>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</si>
  <si>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</si>
  <si>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</si>
  <si>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</si>
  <si>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</si>
  <si>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</si>
  <si>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</si>
  <si>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</si>
  <si>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</si>
  <si>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</si>
  <si>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</si>
  <si>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</si>
  <si>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</si>
  <si>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</si>
  <si>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</si>
  <si>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</si>
  <si>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</si>
  <si>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</si>
  <si>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</si>
  <si>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</si>
  <si>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</si>
  <si>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</si>
  <si>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</si>
  <si>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</si>
  <si>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</si>
  <si>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</si>
  <si>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</si>
  <si>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</si>
  <si>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</si>
  <si>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</si>
  <si>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</si>
  <si>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</si>
  <si>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</si>
  <si>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</si>
  <si>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</si>
  <si>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</si>
  <si>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</si>
  <si>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</si>
  <si>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</si>
  <si>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</si>
  <si>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</si>
  <si>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</si>
  <si>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</si>
  <si>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</si>
  <si>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</si>
  <si>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</si>
  <si>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</si>
  <si>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</si>
  <si>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</si>
  <si>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</si>
  <si>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</si>
  <si>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</si>
  <si>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</si>
  <si>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</si>
  <si>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</si>
  <si>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</si>
  <si>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</si>
  <si>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</si>
  <si>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</si>
  <si>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</si>
  <si>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</si>
  <si>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</si>
  <si>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</si>
  <si>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</si>
  <si>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</si>
  <si>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</si>
  <si>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</si>
  <si>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</si>
  <si>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</si>
  <si>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</si>
  <si>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</si>
  <si>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</si>
  <si>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</si>
  <si>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</si>
  <si>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</si>
  <si>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</si>
  <si>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</si>
  <si>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</si>
  <si>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</si>
  <si>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</si>
  <si>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</si>
  <si>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</si>
  <si>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</si>
  <si>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</si>
  <si>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</si>
  <si>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</si>
  <si>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</si>
  <si>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</si>
  <si>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</si>
  <si>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</si>
  <si>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</si>
  <si>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</si>
  <si>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</si>
  <si>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</si>
  <si>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</si>
  <si>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</si>
  <si>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</si>
  <si>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</si>
  <si>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</si>
  <si>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</si>
  <si>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</si>
  <si>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</si>
  <si>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</si>
  <si>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</si>
  <si>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</si>
  <si>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</si>
  <si>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</si>
  <si>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</si>
  <si>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</si>
  <si>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</si>
  <si>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</si>
  <si>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</si>
  <si>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</si>
  <si>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</si>
  <si>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</si>
  <si>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</si>
  <si>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</si>
  <si>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</si>
  <si>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</si>
  <si>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</si>
  <si>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</si>
  <si>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</si>
  <si>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</si>
  <si>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</si>
  <si>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</si>
  <si>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</si>
  <si>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</si>
  <si>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</si>
  <si>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</si>
  <si>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</si>
  <si>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</si>
  <si>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</si>
  <si>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</si>
  <si>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</si>
  <si>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</si>
  <si>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</si>
  <si>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</si>
  <si>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</si>
  <si>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</si>
  <si>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</si>
  <si>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</si>
  <si>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</si>
  <si>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</si>
  <si>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</si>
  <si>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</si>
  <si>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</si>
  <si>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</si>
  <si>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</si>
  <si>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</si>
  <si>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</si>
  <si>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</si>
  <si>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</si>
  <si>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</si>
  <si>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</si>
  <si>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</si>
  <si>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</si>
  <si>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</si>
  <si>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</si>
  <si>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</si>
  <si>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</si>
  <si>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</si>
  <si>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</si>
  <si>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</si>
  <si>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</si>
  <si>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</si>
  <si>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</si>
  <si>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</si>
  <si>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</si>
  <si>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</si>
  <si>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</si>
  <si>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</si>
  <si>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</si>
  <si>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</si>
  <si>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</si>
  <si>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</si>
  <si>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</si>
  <si>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</si>
  <si>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</si>
  <si>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</si>
  <si>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</si>
  <si>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</si>
  <si>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</si>
  <si>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</si>
  <si>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</si>
  <si>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</si>
  <si>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</si>
  <si>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</si>
  <si>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</si>
  <si>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</si>
  <si>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</si>
  <si>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</si>
  <si>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</si>
  <si>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</si>
  <si>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</si>
  <si>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</si>
  <si>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</si>
  <si>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</si>
  <si>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</si>
  <si>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</si>
  <si>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</si>
  <si>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</si>
  <si>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</si>
  <si>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</si>
  <si>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</si>
  <si>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</si>
  <si>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</si>
  <si>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</si>
  <si>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</si>
  <si>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</si>
  <si>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</si>
  <si>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</si>
  <si>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</si>
  <si>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</si>
  <si>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</si>
  <si>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</si>
  <si>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</si>
  <si>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</si>
  <si>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</si>
  <si>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</si>
  <si>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</si>
  <si>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</si>
  <si>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</si>
  <si>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</si>
  <si>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</si>
  <si>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</si>
  <si>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</si>
  <si>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</si>
  <si>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</si>
  <si>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</si>
  <si>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</si>
  <si>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</si>
  <si>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</si>
  <si>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</si>
  <si>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</si>
  <si>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</si>
  <si>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</si>
  <si>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</si>
  <si>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</si>
  <si>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</si>
  <si>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</si>
  <si>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</si>
  <si>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</si>
  <si>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</si>
  <si>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</si>
  <si>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</si>
  <si>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</si>
  <si>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</si>
  <si>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</si>
  <si>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</si>
  <si>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</si>
  <si>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</si>
  <si>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</si>
  <si>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</si>
  <si>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</si>
  <si>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</si>
  <si>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</si>
  <si>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</si>
  <si>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</si>
  <si>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</si>
  <si>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</si>
  <si>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</si>
  <si>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</si>
  <si>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</si>
  <si>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</si>
  <si>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</si>
  <si>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</si>
  <si>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</si>
  <si>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</si>
  <si>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</si>
  <si>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</si>
  <si>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</si>
  <si>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</si>
  <si>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</si>
  <si>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</si>
  <si>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</si>
  <si>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</si>
  <si>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</si>
  <si>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</si>
  <si>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</si>
  <si>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</si>
  <si>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</si>
  <si>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</si>
  <si>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</si>
  <si>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</si>
  <si>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</si>
  <si>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</si>
  <si>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</si>
  <si>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</si>
  <si>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</si>
  <si>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</si>
  <si>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</si>
  <si>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</si>
  <si>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</si>
  <si>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</si>
  <si>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</si>
  <si>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</si>
  <si>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</si>
  <si>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</si>
  <si>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</si>
  <si>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</si>
  <si>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</si>
  <si>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</si>
  <si>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</si>
  <si>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</si>
  <si>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</si>
  <si>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</si>
  <si>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</si>
  <si>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</si>
  <si>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</si>
  <si>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</si>
  <si>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</si>
  <si>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</si>
  <si>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</si>
  <si>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</si>
  <si>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</si>
  <si>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</si>
  <si>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</si>
  <si>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</si>
  <si>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</si>
  <si>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</si>
  <si>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</si>
  <si>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</si>
  <si>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</si>
  <si>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</si>
  <si>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</si>
  <si>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</si>
  <si>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</si>
  <si>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</si>
  <si>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</si>
  <si>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</si>
  <si>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</si>
  <si>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</si>
  <si>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</si>
  <si>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</si>
  <si>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</si>
  <si>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</si>
  <si>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</si>
  <si>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</si>
  <si>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</si>
  <si>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</si>
  <si>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</si>
  <si>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</si>
  <si>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</si>
  <si>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</si>
  <si>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</si>
  <si>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</si>
  <si>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</si>
  <si>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</si>
  <si>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</si>
  <si>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</si>
  <si>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</si>
  <si>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</si>
  <si>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</si>
  <si>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</si>
  <si>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</si>
  <si>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</si>
  <si>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</si>
  <si>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</si>
  <si>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</si>
  <si>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</si>
  <si>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</si>
  <si>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</si>
  <si>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</si>
  <si>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</si>
  <si>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</si>
  <si>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</si>
  <si>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</si>
  <si>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</si>
  <si>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</si>
  <si>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</si>
  <si>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</si>
  <si>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</si>
  <si>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</si>
  <si>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</si>
  <si>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</si>
  <si>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</si>
  <si>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</si>
  <si>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</si>
  <si>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</si>
  <si>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</si>
  <si>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</si>
  <si>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</si>
  <si>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</si>
  <si>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</si>
  <si>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</si>
  <si>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</si>
  <si>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</si>
  <si>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</si>
  <si>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</si>
  <si>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</si>
  <si>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</si>
  <si>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</si>
  <si>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</si>
  <si>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</si>
  <si>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</si>
  <si>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</si>
  <si>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</si>
  <si>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</si>
  <si>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</si>
  <si>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</si>
  <si>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</si>
  <si>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</si>
  <si>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</si>
  <si>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</si>
  <si>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</si>
  <si>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</si>
  <si>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</si>
  <si>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</si>
  <si>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</si>
  <si>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</si>
  <si>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</si>
  <si>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</si>
  <si>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</si>
  <si>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</si>
  <si>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</si>
  <si>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</si>
  <si>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</si>
  <si>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</si>
  <si>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</si>
  <si>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</si>
  <si>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</si>
  <si>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</si>
  <si>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</si>
  <si>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</si>
  <si>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</si>
  <si>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</si>
  <si>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</si>
  <si>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</si>
  <si>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</si>
  <si>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</si>
  <si>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</si>
  <si>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</si>
  <si>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</si>
  <si>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</si>
  <si>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</si>
  <si>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</si>
  <si>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</si>
  <si>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</si>
  <si>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</si>
  <si>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</si>
  <si>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</si>
  <si>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</si>
  <si>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</si>
  <si>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</si>
  <si>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</si>
  <si>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</si>
  <si>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</si>
  <si>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</si>
  <si>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</si>
  <si>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</si>
  <si>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</si>
  <si>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</si>
  <si>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</si>
  <si>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</si>
  <si>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</si>
  <si>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</si>
  <si>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</si>
  <si>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</si>
  <si>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</si>
  <si>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</si>
  <si>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</si>
  <si>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</si>
  <si>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</si>
  <si>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</si>
  <si>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</si>
  <si>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</si>
  <si>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</si>
  <si>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</si>
  <si>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</si>
  <si>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</si>
  <si>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</si>
  <si>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</si>
  <si>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</si>
  <si>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</si>
  <si>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</si>
  <si>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</si>
  <si>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</si>
  <si>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</si>
  <si>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</si>
  <si>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</si>
  <si>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</si>
  <si>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</si>
  <si>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</si>
  <si>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</si>
  <si>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</si>
  <si>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</si>
  <si>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</si>
  <si>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</si>
  <si>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</si>
  <si>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</si>
  <si>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</si>
  <si>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</si>
  <si>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</si>
  <si>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</si>
  <si>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</si>
  <si>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</si>
  <si>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</si>
  <si>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</si>
  <si>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</si>
  <si>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</si>
  <si>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</si>
  <si>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</si>
  <si>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</si>
  <si>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</si>
  <si>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</si>
  <si>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</si>
  <si>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</si>
  <si>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</si>
  <si>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</si>
  <si>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</si>
  <si>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</si>
  <si>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</si>
  <si>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</si>
  <si>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</si>
  <si>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</si>
  <si>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</si>
  <si>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</si>
  <si>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</si>
  <si>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</si>
  <si>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</si>
  <si>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</si>
  <si>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</si>
  <si>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</si>
  <si>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</si>
  <si>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</si>
  <si>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</si>
  <si>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</si>
  <si>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</si>
  <si>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</si>
  <si>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</si>
  <si>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</si>
  <si>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</si>
  <si>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</si>
  <si>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</si>
  <si>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</si>
  <si>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</si>
  <si>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</si>
  <si>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</si>
  <si>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</si>
  <si>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</si>
  <si>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</si>
  <si>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</si>
  <si>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</si>
  <si>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</si>
  <si>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</si>
  <si>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</si>
  <si>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</si>
  <si>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</si>
  <si>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</si>
  <si>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</si>
  <si>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</si>
  <si>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</si>
  <si>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</si>
  <si>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</si>
  <si>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</si>
  <si>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</si>
  <si>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</si>
  <si>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</si>
  <si>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</si>
  <si>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</si>
  <si>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</si>
  <si>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</si>
  <si>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</si>
  <si>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</si>
  <si>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</si>
  <si>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</si>
  <si>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</si>
  <si>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</si>
  <si>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</si>
  <si>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</si>
  <si>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</si>
  <si>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</si>
  <si>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</si>
  <si>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</si>
  <si>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</si>
  <si>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</si>
  <si>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</si>
  <si>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</si>
  <si>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</si>
  <si>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</si>
  <si>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</si>
  <si>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</si>
  <si>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</si>
  <si>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</si>
  <si>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</si>
  <si>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</si>
  <si>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</si>
  <si>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</si>
  <si>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</si>
  <si>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</si>
  <si>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</si>
  <si>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</si>
  <si>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</si>
  <si>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</si>
  <si>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</si>
  <si>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</si>
  <si>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</si>
  <si>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</si>
  <si>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</si>
  <si>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</si>
  <si>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</si>
  <si>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</si>
  <si>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</si>
  <si>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</si>
  <si>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</si>
  <si>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</si>
  <si>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</si>
  <si>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</si>
  <si>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</si>
  <si>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</si>
  <si>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</si>
  <si>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</si>
  <si>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</si>
  <si>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</si>
  <si>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</si>
  <si>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</si>
  <si>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</si>
  <si>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</si>
  <si>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</si>
  <si>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</si>
  <si>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</si>
  <si>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</si>
  <si>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</si>
  <si>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</si>
  <si>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</si>
  <si>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</si>
  <si>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</si>
  <si>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</si>
  <si>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</si>
  <si>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</si>
  <si>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</si>
  <si>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</si>
  <si>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</si>
  <si>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</si>
  <si>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</si>
  <si>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</si>
  <si>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</si>
  <si>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</si>
  <si>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</si>
  <si>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</si>
  <si>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</si>
  <si>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</si>
  <si>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</si>
  <si>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</si>
  <si>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</si>
  <si>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</si>
  <si>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</si>
  <si>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</si>
  <si>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</si>
  <si>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</si>
  <si>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</si>
  <si>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</si>
  <si>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</si>
  <si>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</si>
  <si>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</si>
  <si>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</si>
  <si>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</si>
  <si>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</si>
  <si>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</si>
  <si>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</si>
  <si>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</si>
  <si>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</si>
  <si>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</si>
  <si>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</si>
  <si>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</si>
  <si>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</si>
  <si>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</si>
  <si>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</si>
  <si>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</si>
  <si>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</si>
  <si>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</si>
  <si>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</si>
  <si>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</si>
  <si>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</si>
  <si>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</si>
  <si>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</si>
  <si>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</si>
  <si>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</si>
  <si>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</si>
  <si>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</si>
  <si>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</si>
  <si>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</si>
  <si>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</si>
  <si>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</si>
  <si>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</si>
  <si>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</si>
  <si>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</si>
  <si>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</si>
  <si>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</si>
  <si>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</si>
  <si>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</si>
  <si>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</si>
  <si>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</si>
  <si>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</si>
  <si>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</si>
  <si>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</si>
  <si>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</si>
  <si>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</si>
  <si>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</si>
  <si>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</si>
  <si>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</si>
  <si>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</si>
  <si>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</si>
  <si>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</si>
  <si>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</si>
  <si>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</si>
  <si>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</si>
  <si>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</si>
  <si>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</si>
  <si>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</si>
  <si>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</si>
  <si>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</si>
  <si>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</si>
  <si>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</si>
  <si>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</si>
  <si>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</si>
  <si>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</si>
  <si>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</si>
  <si>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</si>
  <si>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</si>
  <si>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</si>
  <si>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</si>
  <si>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</si>
  <si>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</si>
  <si>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</si>
  <si>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</si>
  <si>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</si>
  <si>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</si>
  <si>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</si>
  <si>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</si>
  <si>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</si>
  <si>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</si>
  <si>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</si>
  <si>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</si>
  <si>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</si>
  <si>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</si>
  <si>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</si>
  <si>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</si>
  <si>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</si>
  <si>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</si>
  <si>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</si>
  <si>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</si>
  <si>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</si>
  <si>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</si>
  <si>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</si>
  <si>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</si>
  <si>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</si>
  <si>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</si>
  <si>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</si>
  <si>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</si>
  <si>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</si>
  <si>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</si>
  <si>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</si>
  <si>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</si>
  <si>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</si>
  <si>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</si>
  <si>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</si>
  <si>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</si>
  <si>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</si>
  <si>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</si>
  <si>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</si>
  <si>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</si>
  <si>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</si>
  <si>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</si>
  <si>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</si>
  <si>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</si>
  <si>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</si>
  <si>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</si>
  <si>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</si>
  <si>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</si>
  <si>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</si>
  <si>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</si>
  <si>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</si>
  <si>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</si>
  <si>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</si>
  <si>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</si>
  <si>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</si>
  <si>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</si>
  <si>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</si>
  <si>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</si>
  <si>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</si>
  <si>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</si>
  <si>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</si>
  <si>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</si>
  <si>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</si>
  <si>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</si>
  <si>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</si>
  <si>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</si>
  <si>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</si>
  <si>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</si>
  <si>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</si>
  <si>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</si>
  <si>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</si>
  <si>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</si>
  <si>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</si>
  <si>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</si>
  <si>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</si>
  <si>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</si>
  <si>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</si>
  <si>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</si>
  <si>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</si>
  <si>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</si>
  <si>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</si>
  <si>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</si>
  <si>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</si>
  <si>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</si>
  <si>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</si>
  <si>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</si>
  <si>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</si>
  <si>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</si>
  <si>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</si>
  <si>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</si>
  <si>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</si>
  <si>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</si>
  <si>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</si>
  <si>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</si>
  <si>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</si>
  <si>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</si>
  <si>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</si>
  <si>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</si>
  <si>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</si>
  <si>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</si>
  <si>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</si>
  <si>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</si>
  <si>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</si>
  <si>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</si>
  <si>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</si>
  <si>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</si>
  <si>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</si>
  <si>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</si>
  <si>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</si>
  <si>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</si>
  <si>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</si>
  <si>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</si>
  <si>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</si>
  <si>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</si>
  <si>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</si>
  <si>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</si>
  <si>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</si>
  <si>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</si>
  <si>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</si>
  <si>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</si>
  <si>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</si>
  <si>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</si>
  <si>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</si>
  <si>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</si>
  <si>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</si>
  <si>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</si>
  <si>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</si>
  <si>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</si>
  <si>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</si>
  <si>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</si>
  <si>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</si>
  <si>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</si>
  <si>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</si>
  <si>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</si>
  <si>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</si>
  <si>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</si>
  <si>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</si>
  <si>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</si>
  <si>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</si>
  <si>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</si>
  <si>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</si>
  <si>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</si>
  <si>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</si>
  <si>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</si>
  <si>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</si>
  <si>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</si>
  <si>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</si>
  <si>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</si>
  <si>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</si>
  <si>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</si>
  <si>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</si>
  <si>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</si>
  <si>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</si>
  <si>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</si>
  <si>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</si>
  <si>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</si>
  <si>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</si>
  <si>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</si>
  <si>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</si>
  <si>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</si>
  <si>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</si>
  <si>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</si>
  <si>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</si>
  <si>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</si>
  <si>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</si>
  <si>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</si>
  <si>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</si>
  <si>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</si>
  <si>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</si>
  <si>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</si>
  <si>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</si>
  <si>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</si>
  <si>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</si>
  <si>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</si>
  <si>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</si>
  <si>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</si>
  <si>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</si>
  <si>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</si>
  <si>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</si>
  <si>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</si>
  <si>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</si>
  <si>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</si>
  <si>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</si>
  <si>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</si>
  <si>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</si>
  <si>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</si>
  <si>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</si>
  <si>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</si>
  <si>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</si>
  <si>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</si>
  <si>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</si>
  <si>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</si>
  <si>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</si>
  <si>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</si>
  <si>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</si>
  <si>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</si>
  <si>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</si>
  <si>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</si>
  <si>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</si>
  <si>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</si>
  <si>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</si>
  <si>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</si>
  <si>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</si>
  <si>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</si>
  <si>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</si>
  <si>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</si>
  <si>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</si>
  <si>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</si>
  <si>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</si>
  <si>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</si>
  <si>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</si>
  <si>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</si>
  <si>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</si>
  <si>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</si>
  <si>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</si>
  <si>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</si>
  <si>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</si>
  <si>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</si>
  <si>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</si>
  <si>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</si>
  <si>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</si>
  <si>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</si>
  <si>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</si>
  <si>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</si>
  <si>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</si>
  <si>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</si>
  <si>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</si>
  <si>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</si>
  <si>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</si>
  <si>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</si>
  <si>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</si>
  <si>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</si>
  <si>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</si>
  <si>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</si>
  <si>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</si>
  <si>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</si>
  <si>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</si>
  <si>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</si>
  <si>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</si>
  <si>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</si>
  <si>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</si>
  <si>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</si>
  <si>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</si>
  <si>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</si>
  <si>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</si>
  <si>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</si>
  <si>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</si>
  <si>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</si>
  <si>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</si>
  <si>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</si>
  <si>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</si>
  <si>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</si>
  <si>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</si>
  <si>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</si>
  <si>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</si>
  <si>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</si>
  <si>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</si>
  <si>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</si>
  <si>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</si>
  <si>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</si>
  <si>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</si>
  <si>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</si>
  <si>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</si>
  <si>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</si>
  <si>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</si>
  <si>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</si>
  <si>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</si>
  <si>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</si>
  <si>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</si>
  <si>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</si>
  <si>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</si>
  <si>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</si>
  <si>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</si>
  <si>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</si>
  <si>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</si>
  <si>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</si>
  <si>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</si>
  <si>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</si>
  <si>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</si>
  <si>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</si>
  <si>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</si>
  <si>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</si>
  <si>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</si>
  <si>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</si>
  <si>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</si>
  <si>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</si>
  <si>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</si>
  <si>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</si>
  <si>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</si>
  <si>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</si>
  <si>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</si>
  <si>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</si>
  <si>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</si>
  <si>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</si>
  <si>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</si>
  <si>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</si>
  <si>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</si>
  <si>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</si>
  <si>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</si>
  <si>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</si>
  <si>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</si>
  <si>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</si>
  <si>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</si>
  <si>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</si>
  <si>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</si>
  <si>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</si>
  <si>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</si>
  <si>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</si>
  <si>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</si>
  <si>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</si>
  <si>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</si>
  <si>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</si>
  <si>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</si>
  <si>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</si>
  <si>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</si>
  <si>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</si>
  <si>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</si>
  <si>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</si>
  <si>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</si>
  <si>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</si>
  <si>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</si>
  <si>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</si>
  <si>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</si>
  <si>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</si>
  <si>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</si>
  <si>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</si>
  <si>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</si>
  <si>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</si>
  <si>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</si>
  <si>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</si>
  <si>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</si>
  <si>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</si>
  <si>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</si>
  <si>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</si>
  <si>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</si>
  <si>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</si>
  <si>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</si>
  <si>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</si>
  <si>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</si>
  <si>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</si>
  <si>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</si>
  <si>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</si>
  <si>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</si>
  <si>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</si>
  <si>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</si>
  <si>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</si>
  <si>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</si>
  <si>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</si>
  <si>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</si>
  <si>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</si>
  <si>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</si>
  <si>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</si>
  <si>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</si>
  <si>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</si>
  <si>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</si>
  <si>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</si>
  <si>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</si>
  <si>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</si>
  <si>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</si>
  <si>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</si>
  <si>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</si>
  <si>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</si>
  <si>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</si>
  <si>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</si>
  <si>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</si>
  <si>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</si>
  <si>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</si>
  <si>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</si>
  <si>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</si>
  <si>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</si>
  <si>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</si>
  <si>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</si>
  <si>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</si>
  <si>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</si>
  <si>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</si>
  <si>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</si>
  <si>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</si>
  <si>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</si>
  <si>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</si>
  <si>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</si>
  <si>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</si>
  <si>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</si>
  <si>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</si>
  <si>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</si>
  <si>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</si>
  <si>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</si>
  <si>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</si>
  <si>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</si>
  <si>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</si>
  <si>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</si>
  <si>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</si>
  <si>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</si>
  <si>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</si>
  <si>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</si>
  <si>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</si>
  <si>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</si>
  <si>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</si>
  <si>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</si>
  <si>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</si>
  <si>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</si>
  <si>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</si>
  <si>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</si>
  <si>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</si>
  <si>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</si>
  <si>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</si>
  <si>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</si>
  <si>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</si>
  <si>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</si>
  <si>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</si>
  <si>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</si>
  <si>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</si>
  <si>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</si>
  <si>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</si>
  <si>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</si>
  <si>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</si>
  <si>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</si>
  <si>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</si>
  <si>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</si>
  <si>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</si>
  <si>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</si>
  <si>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</si>
  <si>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</si>
  <si>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</si>
  <si>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</si>
  <si>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</si>
  <si>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</si>
  <si>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</si>
  <si>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</si>
  <si>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</si>
  <si>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</si>
  <si>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</si>
  <si>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</si>
  <si>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</si>
  <si>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</si>
  <si>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</si>
  <si>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</si>
  <si>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</si>
  <si>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</si>
  <si>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</si>
  <si>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</si>
  <si>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</si>
  <si>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</si>
  <si>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</si>
  <si>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</si>
  <si>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</si>
  <si>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</si>
  <si>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</si>
  <si>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</si>
  <si>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</si>
  <si>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</si>
  <si>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</si>
  <si>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</si>
  <si>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</si>
  <si>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</si>
  <si>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</si>
  <si>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</si>
  <si>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</si>
  <si>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</si>
  <si>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</si>
  <si>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</si>
  <si>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</si>
  <si>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</si>
  <si>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</si>
  <si>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</si>
  <si>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</si>
  <si>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</si>
  <si>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</si>
  <si>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</si>
  <si>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</si>
  <si>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</si>
  <si>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</si>
  <si>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</si>
  <si>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</si>
  <si>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</si>
  <si>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</si>
  <si>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</si>
  <si>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</si>
  <si>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</si>
  <si>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</si>
  <si>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</si>
  <si>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</si>
  <si>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</si>
  <si>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</si>
  <si>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</si>
  <si>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</si>
  <si>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</si>
  <si>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</si>
  <si>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</si>
  <si>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</si>
  <si>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</si>
  <si>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</si>
  <si>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</si>
  <si>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</si>
  <si>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</si>
  <si>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</si>
  <si>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</si>
  <si>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</si>
  <si>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</si>
  <si>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</si>
  <si>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</si>
  <si>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</si>
  <si>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</si>
  <si>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</si>
  <si>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</si>
  <si>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</si>
  <si>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</si>
  <si>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</si>
  <si>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</si>
  <si>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</si>
  <si>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</si>
  <si>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</si>
  <si>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</si>
  <si>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</si>
  <si>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</si>
  <si>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</si>
  <si>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</si>
  <si>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</si>
  <si>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</si>
  <si>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</si>
  <si>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</si>
  <si>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</si>
  <si>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</si>
  <si>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</si>
  <si>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</si>
  <si>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</si>
  <si>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</si>
  <si>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</si>
  <si>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</si>
  <si>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</si>
  <si>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</si>
  <si>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</si>
  <si>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</si>
  <si>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</si>
  <si>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</si>
  <si>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</si>
  <si>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</si>
  <si>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</si>
  <si>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</si>
  <si>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</si>
  <si>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</si>
  <si>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</si>
  <si>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</si>
  <si>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</si>
  <si>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</si>
  <si>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</si>
  <si>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</si>
  <si>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</si>
  <si>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</si>
  <si>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</si>
  <si>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</si>
  <si>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</si>
  <si>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</si>
  <si>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</si>
  <si>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</si>
  <si>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</si>
  <si>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</si>
  <si>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</si>
  <si>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</si>
  <si>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</si>
  <si>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</si>
  <si>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</si>
  <si>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</si>
  <si>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</si>
  <si>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</si>
  <si>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</si>
  <si>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</si>
  <si>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</si>
  <si>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</si>
  <si>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</si>
  <si>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</si>
  <si>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</si>
  <si>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</si>
  <si>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</si>
  <si>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</si>
  <si>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</si>
  <si>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</si>
  <si>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</si>
  <si>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</si>
  <si>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</si>
  <si>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</si>
  <si>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</si>
  <si>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</si>
  <si>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</si>
  <si>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</si>
  <si>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</si>
  <si>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</si>
  <si>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</si>
  <si>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</si>
  <si>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</si>
  <si>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</si>
  <si>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</si>
  <si>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</si>
  <si>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</si>
  <si>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</si>
  <si>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</si>
  <si>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</si>
  <si>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</si>
  <si>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</si>
  <si>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</si>
  <si>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</si>
  <si>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</si>
  <si>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</si>
  <si>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</si>
  <si>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</si>
  <si>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</si>
  <si>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</si>
  <si>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</si>
  <si>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</si>
  <si>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</si>
  <si>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</si>
  <si>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</si>
  <si>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</si>
  <si>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</si>
  <si>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</si>
  <si>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</si>
  <si>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</si>
  <si>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</si>
  <si>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</si>
  <si>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</si>
  <si>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</si>
  <si>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</si>
  <si>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</si>
  <si>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</si>
  <si>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</si>
  <si>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</si>
  <si>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</si>
  <si>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</si>
  <si>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</si>
  <si>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</si>
  <si>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</si>
  <si>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</si>
  <si>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</si>
  <si>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</si>
  <si>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</si>
  <si>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</si>
  <si>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</si>
  <si>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</si>
  <si>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</si>
  <si>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</si>
  <si>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</si>
  <si>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</si>
  <si>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</si>
  <si>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</si>
  <si>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</si>
  <si>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</si>
  <si>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</si>
  <si>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</si>
  <si>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</si>
  <si>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</si>
  <si>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</si>
  <si>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</si>
  <si>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</si>
  <si>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</si>
  <si>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</si>
  <si>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</si>
  <si>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</si>
  <si>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</si>
  <si>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</si>
  <si>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</si>
  <si>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</si>
  <si>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</si>
  <si>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</si>
  <si>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</si>
  <si>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</si>
  <si>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</si>
  <si>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</si>
  <si>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</si>
  <si>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</si>
  <si>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</si>
  <si>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</si>
  <si>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</si>
  <si>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</si>
  <si>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</si>
  <si>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</si>
  <si>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</si>
  <si>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</si>
  <si>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</si>
  <si>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</si>
  <si>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</si>
  <si>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</si>
  <si>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</si>
  <si>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</si>
  <si>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</si>
  <si>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</si>
  <si>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</si>
  <si>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</si>
  <si>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</si>
  <si>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</si>
  <si>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</si>
  <si>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</si>
  <si>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</si>
  <si>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</si>
  <si>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</si>
  <si>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</si>
  <si>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</si>
  <si>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</si>
  <si>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</si>
  <si>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</si>
  <si>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</si>
  <si>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</si>
  <si>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</si>
  <si>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</si>
  <si>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</si>
  <si>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</si>
  <si>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</si>
  <si>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</si>
  <si>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</si>
  <si>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</si>
  <si>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</si>
  <si>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</si>
  <si>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</si>
  <si>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</si>
  <si>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</si>
  <si>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</si>
  <si>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</si>
  <si>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</si>
  <si>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</si>
  <si>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</si>
  <si>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</si>
  <si>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</si>
  <si>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</si>
  <si>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</si>
  <si>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</si>
  <si>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</si>
  <si>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</si>
  <si>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</si>
  <si>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</si>
  <si>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</si>
  <si>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</si>
  <si>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</si>
  <si>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</si>
  <si>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</si>
  <si>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</si>
  <si>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</si>
  <si>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</si>
  <si>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</si>
  <si>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</si>
  <si>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</si>
  <si>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</si>
  <si>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</si>
  <si>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</si>
  <si>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</si>
  <si>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</si>
  <si>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</si>
  <si>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</si>
  <si>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</si>
  <si>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</si>
  <si>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</si>
  <si>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</si>
  <si>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</si>
  <si>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</si>
  <si>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</si>
  <si>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</si>
  <si>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</si>
  <si>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</si>
  <si>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</si>
  <si>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</si>
  <si>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</si>
  <si>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</si>
  <si>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</si>
  <si>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</si>
  <si>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</si>
  <si>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</si>
  <si>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</si>
  <si>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</si>
  <si>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</si>
  <si>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</si>
  <si>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</si>
  <si>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</si>
  <si>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</si>
  <si>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</si>
  <si>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</si>
  <si>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</si>
  <si>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</si>
  <si>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</si>
  <si>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</si>
  <si>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</si>
  <si>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</si>
  <si>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</si>
  <si>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</si>
  <si>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</si>
  <si>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</si>
  <si>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</si>
  <si>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</si>
  <si>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</si>
  <si>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</si>
  <si>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</si>
  <si>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</si>
  <si>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</si>
  <si>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</si>
  <si>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</si>
  <si>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</si>
  <si>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</si>
  <si>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</si>
  <si>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</si>
  <si>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</si>
  <si>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</si>
  <si>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</si>
  <si>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</si>
  <si>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</si>
  <si>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</si>
  <si>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</si>
  <si>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</si>
  <si>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</si>
  <si>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</si>
  <si>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</si>
  <si>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</si>
  <si>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</si>
  <si>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</si>
  <si>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</si>
  <si>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</si>
  <si>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</si>
  <si>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</si>
  <si>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</si>
  <si>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</si>
  <si>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</si>
  <si>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</si>
  <si>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</si>
  <si>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</si>
  <si>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</si>
  <si>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</si>
  <si>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</si>
  <si>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</si>
  <si>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</si>
  <si>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</si>
  <si>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</si>
  <si>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</si>
  <si>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</si>
  <si>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</si>
  <si>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</si>
  <si>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</si>
  <si>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</si>
  <si>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</si>
  <si>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</si>
  <si>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</si>
  <si>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</si>
  <si>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</si>
  <si>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</si>
  <si>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</si>
  <si>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</si>
  <si>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</si>
  <si>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</si>
  <si>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</si>
  <si>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</si>
  <si>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</si>
  <si>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</si>
  <si>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</si>
  <si>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</si>
  <si>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</si>
  <si>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</si>
  <si>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</si>
  <si>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</si>
  <si>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</si>
  <si>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</si>
  <si>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</si>
  <si>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</si>
  <si>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</si>
  <si>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</si>
  <si>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</si>
  <si>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</si>
  <si>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</si>
  <si>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</si>
  <si>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</si>
  <si>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</si>
  <si>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</si>
  <si>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</si>
  <si>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</si>
  <si>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</si>
  <si>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</si>
  <si>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</si>
  <si>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</si>
  <si>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</si>
  <si>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</si>
  <si>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</si>
  <si>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</si>
  <si>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</si>
  <si>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</si>
  <si>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</si>
  <si>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</si>
  <si>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</si>
  <si>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</si>
  <si>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</si>
  <si>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</si>
  <si>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</si>
  <si>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</si>
  <si>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</si>
  <si>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</si>
  <si>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</si>
  <si>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</si>
  <si>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</si>
  <si>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</si>
  <si>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</si>
  <si>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</si>
  <si>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</si>
  <si>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</si>
  <si>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</si>
  <si>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</si>
  <si>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</si>
  <si>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</si>
  <si>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</si>
  <si>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</si>
  <si>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</si>
  <si>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</si>
  <si>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</si>
  <si>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</si>
  <si>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</si>
  <si>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</si>
  <si>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</si>
  <si>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</si>
  <si>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</si>
  <si>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</si>
  <si>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</si>
  <si>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</si>
  <si>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</si>
  <si>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</si>
  <si>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</si>
  <si>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</si>
  <si>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</si>
  <si>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</si>
  <si>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</si>
  <si>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</si>
  <si>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</si>
  <si>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</si>
  <si>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</si>
  <si>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</si>
  <si>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</si>
  <si>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</si>
  <si>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</si>
  <si>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</si>
  <si>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</si>
  <si>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</si>
  <si>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</si>
  <si>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</si>
  <si>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</si>
  <si>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</si>
  <si>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</si>
  <si>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</si>
  <si>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</si>
  <si>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</si>
  <si>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</si>
  <si>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</si>
  <si>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</si>
  <si>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</si>
  <si>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</si>
  <si>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</si>
  <si>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</si>
  <si>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</si>
  <si>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</si>
  <si>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</si>
  <si>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</si>
  <si>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</si>
  <si>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</si>
  <si>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</si>
  <si>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</si>
  <si>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</si>
  <si>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</si>
  <si>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</si>
  <si>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</si>
  <si>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</si>
  <si>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</si>
  <si>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</si>
  <si>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</si>
  <si>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</si>
  <si>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</si>
  <si>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</si>
  <si>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</si>
  <si>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</si>
  <si>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</si>
  <si>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</si>
  <si>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</si>
  <si>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</si>
  <si>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</si>
  <si>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</si>
  <si>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</si>
  <si>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</si>
  <si>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</si>
  <si>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</si>
  <si>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</si>
  <si>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</si>
  <si>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</si>
  <si>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</si>
  <si>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</si>
  <si>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</si>
  <si>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</si>
  <si>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</si>
  <si>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</si>
  <si>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</si>
  <si>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</si>
  <si>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</si>
  <si>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</si>
  <si>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</si>
  <si>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</si>
  <si>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</si>
  <si>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</si>
  <si>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</si>
  <si>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</si>
  <si>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</si>
  <si>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</si>
  <si>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</si>
  <si>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</si>
  <si>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</si>
  <si>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</si>
  <si>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</si>
  <si>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</si>
  <si>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</si>
  <si>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</si>
  <si>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</si>
  <si>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</si>
  <si>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</si>
  <si>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</si>
  <si>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</si>
  <si>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</si>
  <si>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</si>
  <si>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</si>
  <si>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</si>
  <si>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</si>
  <si>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</si>
  <si>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</si>
  <si>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</si>
  <si>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</si>
  <si>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</si>
  <si>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</si>
  <si>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</si>
  <si>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</si>
  <si>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</si>
  <si>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</si>
  <si>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</si>
  <si>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</si>
  <si>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</si>
  <si>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</si>
  <si>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</si>
  <si>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</si>
  <si>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</si>
  <si>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</si>
  <si>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</si>
  <si>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</si>
  <si>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</si>
  <si>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</si>
  <si>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</si>
  <si>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</si>
  <si>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</si>
  <si>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</si>
  <si>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</si>
  <si>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</si>
  <si>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</si>
  <si>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</si>
  <si>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</si>
  <si>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</si>
  <si>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</si>
  <si>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</si>
  <si>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</si>
  <si>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</si>
  <si>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</si>
  <si>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</si>
  <si>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</si>
  <si>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</si>
  <si>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</si>
  <si>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</si>
  <si>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</si>
  <si>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</si>
  <si>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</si>
  <si>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</si>
  <si>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</si>
  <si>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</si>
  <si>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</si>
  <si>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</si>
  <si>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</si>
  <si>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</si>
  <si>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</si>
  <si>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</si>
  <si>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</si>
  <si>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</si>
  <si>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</si>
  <si>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</si>
  <si>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</si>
  <si>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</si>
  <si>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</si>
  <si>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</si>
  <si>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</si>
  <si>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</si>
  <si>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</si>
  <si>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</si>
  <si>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</si>
  <si>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</si>
  <si>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</si>
  <si>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</si>
  <si>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</si>
  <si>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</si>
  <si>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</si>
  <si>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</si>
  <si>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</si>
  <si>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</si>
  <si>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</si>
  <si>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</si>
  <si>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</si>
  <si>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</si>
  <si>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</si>
  <si>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</si>
  <si>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</si>
  <si>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</si>
  <si>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</si>
  <si>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</si>
  <si>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</si>
  <si>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</si>
  <si>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</si>
  <si>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</si>
  <si>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</si>
  <si>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</si>
  <si>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</si>
  <si>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</si>
  <si>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</si>
  <si>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</si>
  <si>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</si>
  <si>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</si>
  <si>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</si>
  <si>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</si>
  <si>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</si>
  <si>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</si>
  <si>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</si>
  <si>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</si>
  <si>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</si>
  <si>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</si>
  <si>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</si>
  <si>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</si>
  <si>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</si>
  <si>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</si>
  <si>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</si>
  <si>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</si>
  <si>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</si>
  <si>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</si>
  <si>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</si>
  <si>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</si>
  <si>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</si>
  <si>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</si>
  <si>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</si>
  <si>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</si>
  <si>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</si>
  <si>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</si>
  <si>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</si>
  <si>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</si>
  <si>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</si>
  <si>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</si>
  <si>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</si>
  <si>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</si>
  <si>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</si>
  <si>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</si>
  <si>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</si>
  <si>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</si>
  <si>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</si>
  <si>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</si>
  <si>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</si>
  <si>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</si>
  <si>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</si>
  <si>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</si>
  <si>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</si>
  <si>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</si>
  <si>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</si>
  <si>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</si>
  <si>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</si>
  <si>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</si>
  <si>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</si>
  <si>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</si>
  <si>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</si>
  <si>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</si>
  <si>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</si>
  <si>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</si>
  <si>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</si>
  <si>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</si>
  <si>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</si>
  <si>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</si>
  <si>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</si>
  <si>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</si>
  <si>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</si>
  <si>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</si>
  <si>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</si>
  <si>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</si>
  <si>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</si>
  <si>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</si>
  <si>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</si>
  <si>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</si>
  <si>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</si>
  <si>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</si>
  <si>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</si>
  <si>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</si>
  <si>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</si>
  <si>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</si>
  <si>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</si>
  <si>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</si>
  <si>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</si>
  <si>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</si>
  <si>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</si>
  <si>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</si>
  <si>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</si>
  <si>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</si>
  <si>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</si>
  <si>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</si>
  <si>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</si>
  <si>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</si>
  <si>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</si>
  <si>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</si>
  <si>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</si>
  <si>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</si>
  <si>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</si>
  <si>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</si>
  <si>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</si>
  <si>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</si>
  <si>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</si>
  <si>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</si>
  <si>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</si>
  <si>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</si>
  <si>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</si>
  <si>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</si>
  <si>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</si>
  <si>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</si>
  <si>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</si>
  <si>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</si>
  <si>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</si>
  <si>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</si>
  <si>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</si>
  <si>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</si>
  <si>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</si>
  <si>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</si>
  <si>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</si>
  <si>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</si>
  <si>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</si>
  <si>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</si>
  <si>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</si>
  <si>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</si>
  <si>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</si>
  <si>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</si>
  <si>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</si>
  <si>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</si>
  <si>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</si>
  <si>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</si>
  <si>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</si>
  <si>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</si>
  <si>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</si>
  <si>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</si>
  <si>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</si>
  <si>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</si>
  <si>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</si>
  <si>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</si>
  <si>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</si>
  <si>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</si>
  <si>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</si>
  <si>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</si>
  <si>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</si>
  <si>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</si>
  <si>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</si>
  <si>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</si>
  <si>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</si>
  <si>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</si>
  <si>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</si>
  <si>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</si>
  <si>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</si>
  <si>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</si>
  <si>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</si>
  <si>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</si>
  <si>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</si>
  <si>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</si>
  <si>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</si>
  <si>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</si>
  <si>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</si>
  <si>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</si>
  <si>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</si>
  <si>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</si>
  <si>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</si>
  <si>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</si>
  <si>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</si>
  <si>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</si>
  <si>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</si>
  <si>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</si>
  <si>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</si>
  <si>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</si>
  <si>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</si>
  <si>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</si>
  <si>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</si>
  <si>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</si>
  <si>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</si>
  <si>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</si>
  <si>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</si>
  <si>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</si>
  <si>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</si>
  <si>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</si>
  <si>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</si>
  <si>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</si>
  <si>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</si>
  <si>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</si>
  <si>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</si>
  <si>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</si>
  <si>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</si>
  <si>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</si>
  <si>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</si>
  <si>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</si>
  <si>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</si>
  <si>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</si>
  <si>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</si>
  <si>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</si>
  <si>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</si>
  <si>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</si>
  <si>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</si>
  <si>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</si>
  <si>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</si>
  <si>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</si>
  <si>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</si>
  <si>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</si>
  <si>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</si>
  <si>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</si>
  <si>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</si>
  <si>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</si>
  <si>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</si>
  <si>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</si>
  <si>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</si>
  <si>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</si>
  <si>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</si>
  <si>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</si>
  <si>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</si>
  <si>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</si>
  <si>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</si>
  <si>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</si>
  <si>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</si>
  <si>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</si>
  <si>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</si>
  <si>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</si>
  <si>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</si>
  <si>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</si>
  <si>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</si>
  <si>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</si>
  <si>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</si>
  <si>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</si>
  <si>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</si>
  <si>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</si>
  <si>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</si>
  <si>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</si>
  <si>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</si>
  <si>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</si>
  <si>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</si>
  <si>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</si>
  <si>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</si>
  <si>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</si>
  <si>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</si>
  <si>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</si>
  <si>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</si>
  <si>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</si>
  <si>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</si>
  <si>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</si>
  <si>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</si>
  <si>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</si>
  <si>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</si>
  <si>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</si>
  <si>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</si>
  <si>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</si>
  <si>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</si>
  <si>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</si>
  <si>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</si>
  <si>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</si>
  <si>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</si>
  <si>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</si>
  <si>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</si>
  <si>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</si>
  <si>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</si>
  <si>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</si>
  <si>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</si>
  <si>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</si>
  <si>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</si>
  <si>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</si>
  <si>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</si>
  <si>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</si>
  <si>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</si>
  <si>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</si>
  <si>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</si>
  <si>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</si>
  <si>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</si>
  <si>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</si>
  <si>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</si>
  <si>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</si>
  <si>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</si>
  <si>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</si>
  <si>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</si>
  <si>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</si>
  <si>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</si>
  <si>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</si>
  <si>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</si>
  <si>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</si>
  <si>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</si>
  <si>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</si>
  <si>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</si>
  <si>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</si>
  <si>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</si>
  <si>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</si>
  <si>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</si>
  <si>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</si>
  <si>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</si>
  <si>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</si>
  <si>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</si>
  <si>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</si>
  <si>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</si>
  <si>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</si>
  <si>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</si>
  <si>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</si>
  <si>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</si>
  <si>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</si>
  <si>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</si>
  <si>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</si>
  <si>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</si>
  <si>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</si>
  <si>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</si>
  <si>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</si>
  <si>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</si>
  <si>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</si>
  <si>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</si>
  <si>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</si>
  <si>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</si>
  <si>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</si>
  <si>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</si>
  <si>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</si>
  <si>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</si>
  <si>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</si>
  <si>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</si>
  <si>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</si>
  <si>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</si>
  <si>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</si>
  <si>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</si>
  <si>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</si>
  <si>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</si>
  <si>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</si>
  <si>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</si>
  <si>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</si>
  <si>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</si>
  <si>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</si>
  <si>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</si>
  <si>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</si>
  <si>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</si>
  <si>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</si>
  <si>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</si>
  <si>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</si>
  <si>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</si>
  <si>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</si>
  <si>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</si>
  <si>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</si>
  <si>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</si>
  <si>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</si>
  <si>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</si>
  <si>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</si>
  <si>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</si>
  <si>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</si>
  <si>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</si>
  <si>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</si>
  <si>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</si>
  <si>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</si>
  <si>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</si>
  <si>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</si>
  <si>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</si>
  <si>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</si>
  <si>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</si>
  <si>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</si>
  <si>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</si>
  <si>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</si>
  <si>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</si>
  <si>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</si>
  <si>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</si>
  <si>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</si>
  <si>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</si>
  <si>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</si>
  <si>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</si>
  <si>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</si>
  <si>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</si>
  <si>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</si>
  <si>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</si>
  <si>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</si>
  <si>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</si>
  <si>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</si>
  <si>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</si>
  <si>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</si>
  <si>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</si>
  <si>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</si>
  <si>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</si>
  <si>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</si>
  <si>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</si>
  <si>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</si>
  <si>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</si>
  <si>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</si>
  <si>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</si>
  <si>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</si>
  <si>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</si>
  <si>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</si>
  <si>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</si>
  <si>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</si>
  <si>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</si>
  <si>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</si>
  <si>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</si>
  <si>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</si>
  <si>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</si>
  <si>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</si>
  <si>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</si>
  <si>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</si>
  <si>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</si>
  <si>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</si>
  <si>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</si>
  <si>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</si>
  <si>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</si>
  <si>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</si>
  <si>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</si>
  <si>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</si>
  <si>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</si>
  <si>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</si>
  <si>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</si>
  <si>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</si>
  <si>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</si>
  <si>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</si>
  <si>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</si>
  <si>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</si>
  <si>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</si>
  <si>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</si>
  <si>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</si>
  <si>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</si>
  <si>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</si>
  <si>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</si>
  <si>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</si>
  <si>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</si>
  <si>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</si>
  <si>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</si>
  <si>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</si>
  <si>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</si>
  <si>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</si>
  <si>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</si>
  <si>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</si>
  <si>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</si>
  <si>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</si>
  <si>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</si>
  <si>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</si>
  <si>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</si>
  <si>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</si>
  <si>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</si>
  <si>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</si>
  <si>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</si>
  <si>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</si>
  <si>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</si>
  <si>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</si>
  <si>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</si>
  <si>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</si>
  <si>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</si>
  <si>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</si>
  <si>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</si>
  <si>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</si>
  <si>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</si>
  <si>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</si>
  <si>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</si>
  <si>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</si>
  <si>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</si>
  <si>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</si>
  <si>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</si>
  <si>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</si>
  <si>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</si>
  <si>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</si>
  <si>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</si>
  <si>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</si>
  <si>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</si>
  <si>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</si>
  <si>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</si>
  <si>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</si>
  <si>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</si>
  <si>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</si>
  <si>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</si>
  <si>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</si>
  <si>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</si>
  <si>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</si>
  <si>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</si>
  <si>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</si>
  <si>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</si>
  <si>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</si>
  <si>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</si>
  <si>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</si>
  <si>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</si>
  <si>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</si>
  <si>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</si>
  <si>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</si>
  <si>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</si>
  <si>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</si>
  <si>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</si>
  <si>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</si>
  <si>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</si>
  <si>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</si>
  <si>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</si>
  <si>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</si>
  <si>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</si>
  <si>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</si>
  <si>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</si>
  <si>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</si>
  <si>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</si>
  <si>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</si>
  <si>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</si>
  <si>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</si>
  <si>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</si>
  <si>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</si>
  <si>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</si>
  <si>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</si>
  <si>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</si>
  <si>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</si>
  <si>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</si>
  <si>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</si>
  <si>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</si>
  <si>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</si>
  <si>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</si>
  <si>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</si>
  <si>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</si>
  <si>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</si>
  <si>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</si>
  <si>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</si>
  <si>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</si>
  <si>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</si>
  <si>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</si>
  <si>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</si>
  <si>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</si>
  <si>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</si>
  <si>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</si>
  <si>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</si>
  <si>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</si>
  <si>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</si>
  <si>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</si>
  <si>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</si>
  <si>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</si>
  <si>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</si>
  <si>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</si>
  <si>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</si>
  <si>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</si>
  <si>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</si>
  <si>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</si>
  <si>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</si>
  <si>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</si>
  <si>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</si>
  <si>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</si>
  <si>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</si>
  <si>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</si>
  <si>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</si>
  <si>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</si>
  <si>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</si>
  <si>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</si>
  <si>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</si>
  <si>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</si>
  <si>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</si>
  <si>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</si>
  <si>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</si>
  <si>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</si>
  <si>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</si>
  <si>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</si>
  <si>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</si>
  <si>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</si>
  <si>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</si>
  <si>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</si>
  <si>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</si>
  <si>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</si>
  <si>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</si>
  <si>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</si>
  <si>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</si>
  <si>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</si>
  <si>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</si>
  <si>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</si>
  <si>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</si>
  <si>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</si>
  <si>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</si>
  <si>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</si>
  <si>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</si>
  <si>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</si>
  <si>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</si>
  <si>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</si>
  <si>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</si>
  <si>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</si>
  <si>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</si>
  <si>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</si>
  <si>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</si>
  <si>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</si>
  <si>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</si>
  <si>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</si>
  <si>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</si>
  <si>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</si>
  <si>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</si>
  <si>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</si>
  <si>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</si>
  <si>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</si>
  <si>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</si>
  <si>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</si>
  <si>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</si>
  <si>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</si>
  <si>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</si>
  <si>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</si>
  <si>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</si>
  <si>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</si>
  <si>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</si>
  <si>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</si>
  <si>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</si>
  <si>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</si>
  <si>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</si>
  <si>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</si>
  <si>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</si>
  <si>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</si>
  <si>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</si>
  <si>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</si>
  <si>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</si>
  <si>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</si>
  <si>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</si>
  <si>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</si>
  <si>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</si>
  <si>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</si>
  <si>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</si>
  <si>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</si>
  <si>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</si>
  <si>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</si>
  <si>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</si>
  <si>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</si>
  <si>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</si>
  <si>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</si>
  <si>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</si>
  <si>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</si>
  <si>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</si>
  <si>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</si>
  <si>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</si>
  <si>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</si>
  <si>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</si>
  <si>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</si>
  <si>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</si>
  <si>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</si>
  <si>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</si>
  <si>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</si>
  <si>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</si>
  <si>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</si>
  <si>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</si>
  <si>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</si>
  <si>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</si>
  <si>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</si>
  <si>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</si>
  <si>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</si>
  <si>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</si>
  <si>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</si>
  <si>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</si>
  <si>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</si>
  <si>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</si>
  <si>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</si>
  <si>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</si>
  <si>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</si>
  <si>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</si>
  <si>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</si>
  <si>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</si>
  <si>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</si>
  <si>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</si>
  <si>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</si>
  <si>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</si>
  <si>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</si>
  <si>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</si>
  <si>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</si>
  <si>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</si>
  <si>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</si>
  <si>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</si>
  <si>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</si>
  <si>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</si>
  <si>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</si>
  <si>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</si>
  <si>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</si>
  <si>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</si>
  <si>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</si>
  <si>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</si>
  <si>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</si>
  <si>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</si>
  <si>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</si>
  <si>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</si>
  <si>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</si>
  <si>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</si>
  <si>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</si>
  <si>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</si>
  <si>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</si>
  <si>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</si>
  <si>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</si>
  <si>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</si>
  <si>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</si>
  <si>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</si>
  <si>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</si>
  <si>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</si>
  <si>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</si>
  <si>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</si>
  <si>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</si>
  <si>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</si>
  <si>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</si>
  <si>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</si>
  <si>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</si>
  <si>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</si>
  <si>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</si>
  <si>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</si>
  <si>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</si>
  <si>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</si>
  <si>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</si>
  <si>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</si>
  <si>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</si>
  <si>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</si>
  <si>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</si>
  <si>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</si>
  <si>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</si>
  <si>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</si>
  <si>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</si>
  <si>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</si>
  <si>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</si>
  <si>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</si>
  <si>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</si>
  <si>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</si>
  <si>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</si>
  <si>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</si>
  <si>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</si>
  <si>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</si>
  <si>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</si>
  <si>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</si>
  <si>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</si>
  <si>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</si>
  <si>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</si>
  <si>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</si>
  <si>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</si>
  <si>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</si>
  <si>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</si>
  <si>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</si>
  <si>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</si>
  <si>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</si>
  <si>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</si>
  <si>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</si>
  <si>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</si>
  <si>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</si>
  <si>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</si>
  <si>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</si>
  <si>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</si>
  <si>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</si>
  <si>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</si>
  <si>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</si>
  <si>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</si>
  <si>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</si>
  <si>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</si>
  <si>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</si>
  <si>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</si>
  <si>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</si>
  <si>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</si>
  <si>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</si>
  <si>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</si>
  <si>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</si>
  <si>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</si>
  <si>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</si>
  <si>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</si>
  <si>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</si>
  <si>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</si>
  <si>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</si>
  <si>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</si>
  <si>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</si>
  <si>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</si>
  <si>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</si>
  <si>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</si>
  <si>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</si>
  <si>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</si>
  <si>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</si>
  <si>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</si>
  <si>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</si>
  <si>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</si>
  <si>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</si>
  <si>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</si>
  <si>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</si>
  <si>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</si>
  <si>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</si>
  <si>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</si>
  <si>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</si>
  <si>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</si>
  <si>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</si>
  <si>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</si>
  <si>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</si>
  <si>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</si>
  <si>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</si>
  <si>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</si>
  <si>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</si>
  <si>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</si>
  <si>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</si>
  <si>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</si>
  <si>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</si>
  <si>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</si>
  <si>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</si>
  <si>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</si>
  <si>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</si>
  <si>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</si>
  <si>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</si>
  <si>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</si>
  <si>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</si>
  <si>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</si>
  <si>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</si>
  <si>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</si>
  <si>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</si>
  <si>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</si>
  <si>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</si>
  <si>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</si>
  <si>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</si>
  <si>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</si>
  <si>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</si>
  <si>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</si>
  <si>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</si>
  <si>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</si>
  <si>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</si>
  <si>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</si>
  <si>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</si>
  <si>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</si>
  <si>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</si>
  <si>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</si>
  <si>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</si>
  <si>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</si>
  <si>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</si>
  <si>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</si>
  <si>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</si>
  <si>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</si>
  <si>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</si>
  <si>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</si>
  <si>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</si>
  <si>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</si>
  <si>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</si>
  <si>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</si>
  <si>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</si>
  <si>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</si>
  <si>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</si>
  <si>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</si>
  <si>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</si>
  <si>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</si>
  <si>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</si>
  <si>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</si>
  <si>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</si>
  <si>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</si>
  <si>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</si>
  <si>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</si>
  <si>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</si>
  <si>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</si>
  <si>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</si>
  <si>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</si>
  <si>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</si>
  <si>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</si>
  <si>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</si>
  <si>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</si>
  <si>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</si>
  <si>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</si>
  <si>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</si>
  <si>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</si>
  <si>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</si>
  <si>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</si>
  <si>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</si>
  <si>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</si>
  <si>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</si>
  <si>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</si>
  <si>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</si>
  <si>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</si>
  <si>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</si>
  <si>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</si>
  <si>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</si>
  <si>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</si>
  <si>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</si>
  <si>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</si>
  <si>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</si>
  <si>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</si>
  <si>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</si>
  <si>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</si>
  <si>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</si>
  <si>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</si>
  <si>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</si>
  <si>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</si>
  <si>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</si>
  <si>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</si>
  <si>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</si>
  <si>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</si>
  <si>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</si>
  <si>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</si>
  <si>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</si>
  <si>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</si>
  <si>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</si>
  <si>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</si>
  <si>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</si>
  <si>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</si>
  <si>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</si>
  <si>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</si>
  <si>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</si>
  <si>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</si>
  <si>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</si>
  <si>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</si>
  <si>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</si>
  <si>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</si>
  <si>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</si>
  <si>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</si>
  <si>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</si>
  <si>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</si>
  <si>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</si>
  <si>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</si>
  <si>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</si>
  <si>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</si>
  <si>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</si>
  <si>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</si>
  <si>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</si>
  <si>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</si>
  <si>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</si>
  <si>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</si>
  <si>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</si>
  <si>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</si>
  <si>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</si>
  <si>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</si>
  <si>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</si>
  <si>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</si>
  <si>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</si>
  <si>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</si>
  <si>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</si>
  <si>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</si>
  <si>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</si>
  <si>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</si>
  <si>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</si>
  <si>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</si>
  <si>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</si>
  <si>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</si>
  <si>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</si>
  <si>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</si>
  <si>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</si>
  <si>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</si>
  <si>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</si>
  <si>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</si>
  <si>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</si>
  <si>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</si>
  <si>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</si>
  <si>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</si>
  <si>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</si>
  <si>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</si>
  <si>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</si>
  <si>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</si>
  <si>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</si>
  <si>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</si>
  <si>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</si>
  <si>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</si>
  <si>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</si>
  <si>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</si>
  <si>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</si>
  <si>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</si>
  <si>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</si>
  <si>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</si>
  <si>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</si>
  <si>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</si>
  <si>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</si>
  <si>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</si>
  <si>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</si>
  <si>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</si>
  <si>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</si>
  <si>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</si>
  <si>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</si>
  <si>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</si>
  <si>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</si>
  <si>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</si>
  <si>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</si>
  <si>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</si>
  <si>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</si>
  <si>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</si>
  <si>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</si>
  <si>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</si>
  <si>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</si>
  <si>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</si>
  <si>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</si>
  <si>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</si>
  <si>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</si>
  <si>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</si>
  <si>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</si>
  <si>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</si>
  <si>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</si>
  <si>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</si>
  <si>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</si>
  <si>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</si>
  <si>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</si>
  <si>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</si>
  <si>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</si>
  <si>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</si>
  <si>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</si>
  <si>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</si>
  <si>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</si>
  <si>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</si>
  <si>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</si>
  <si>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</si>
  <si>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</si>
  <si>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</si>
  <si>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</si>
  <si>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</si>
  <si>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</si>
  <si>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</si>
  <si>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</si>
  <si>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</si>
  <si>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</si>
  <si>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</si>
  <si>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</si>
  <si>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</si>
  <si>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</si>
  <si>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</si>
  <si>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</si>
  <si>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</si>
  <si>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</si>
  <si>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</si>
  <si>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</si>
  <si>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</si>
  <si>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</si>
  <si>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</si>
  <si>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</si>
  <si>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</si>
  <si>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</si>
  <si>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</si>
  <si>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</si>
  <si>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</si>
  <si>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</si>
  <si>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</si>
  <si>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</si>
  <si>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</si>
  <si>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</si>
  <si>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</si>
  <si>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</si>
  <si>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</si>
  <si>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</si>
  <si>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</si>
  <si>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</si>
  <si>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</si>
  <si>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</si>
  <si>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</si>
  <si>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</si>
  <si>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</si>
  <si>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</si>
  <si>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</si>
  <si>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</si>
  <si>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</si>
  <si>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</si>
  <si>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</si>
  <si>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</si>
  <si>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</si>
  <si>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</si>
  <si>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</si>
  <si>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</si>
  <si>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</si>
  <si>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</si>
  <si>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</si>
  <si>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</si>
  <si>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</si>
  <si>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</si>
  <si>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</si>
  <si>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</si>
  <si>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</si>
  <si>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</si>
  <si>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</si>
  <si>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</si>
  <si>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</si>
  <si>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</si>
  <si>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</si>
  <si>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</si>
  <si>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</si>
  <si>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</si>
  <si>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</si>
  <si>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</si>
  <si>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</si>
  <si>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</si>
  <si>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</si>
  <si>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</si>
  <si>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</si>
  <si>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</si>
  <si>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</si>
  <si>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</si>
  <si>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</si>
  <si>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</si>
  <si>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</si>
  <si>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</si>
  <si>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</si>
  <si>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</si>
  <si>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</si>
  <si>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</si>
  <si>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</si>
  <si>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</si>
  <si>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</si>
  <si>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</si>
  <si>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</si>
  <si>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</si>
  <si>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</si>
  <si>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</si>
  <si>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</si>
  <si>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</si>
  <si>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</si>
  <si>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</si>
  <si>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</si>
  <si>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</si>
  <si>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</si>
  <si>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</si>
  <si>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</si>
  <si>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</si>
  <si>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</si>
  <si>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</si>
  <si>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</si>
  <si>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</si>
  <si>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</si>
  <si>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</si>
  <si>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</si>
  <si>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</si>
  <si>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</si>
  <si>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</si>
  <si>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</si>
  <si>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</si>
  <si>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</si>
  <si>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</si>
  <si>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</si>
  <si>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</si>
  <si>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</si>
  <si>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</si>
  <si>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</si>
  <si>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</si>
  <si>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</si>
  <si>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</si>
  <si>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</si>
  <si>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</si>
  <si>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</si>
  <si>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</si>
  <si>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</si>
  <si>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</si>
  <si>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</si>
  <si>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</si>
  <si>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</si>
  <si>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</si>
  <si>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</si>
  <si>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</si>
  <si>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</si>
  <si>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</si>
  <si>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</si>
  <si>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</si>
  <si>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</si>
  <si>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</si>
  <si>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</si>
  <si>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</si>
  <si>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</si>
  <si>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</si>
  <si>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</si>
  <si>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</si>
  <si>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</si>
  <si>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</si>
  <si>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</si>
  <si>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</si>
  <si>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</si>
  <si>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</si>
  <si>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</si>
  <si>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</si>
  <si>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</si>
  <si>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</si>
  <si>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</si>
  <si>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</si>
  <si>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</si>
  <si>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</si>
  <si>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</si>
  <si>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</si>
  <si>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</si>
  <si>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</si>
  <si>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</si>
  <si>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</si>
  <si>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</si>
  <si>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</si>
  <si>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</si>
  <si>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</si>
  <si>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</si>
  <si>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</si>
  <si>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</si>
  <si>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</si>
  <si>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</si>
  <si>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</si>
  <si>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</si>
  <si>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</si>
  <si>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</si>
  <si>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</si>
  <si>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</si>
  <si>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</si>
  <si>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</si>
  <si>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</si>
  <si>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</si>
  <si>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</si>
  <si>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</si>
  <si>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</si>
  <si>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</si>
  <si>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</si>
  <si>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</si>
  <si>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</si>
  <si>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</si>
  <si>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</si>
  <si>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</si>
  <si>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</si>
  <si>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</si>
  <si>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</si>
  <si>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</si>
  <si>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</si>
  <si>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</si>
  <si>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</si>
  <si>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</si>
  <si>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</si>
  <si>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</si>
  <si>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</si>
  <si>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</si>
  <si>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</si>
  <si>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</si>
  <si>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</si>
  <si>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</si>
  <si>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</si>
  <si>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</si>
  <si>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</si>
  <si>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</si>
  <si>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</si>
  <si>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</si>
  <si>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</si>
  <si>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</si>
  <si>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</si>
  <si>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</si>
  <si>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</si>
  <si>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</si>
  <si>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</si>
  <si>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</si>
  <si>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</si>
  <si>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</si>
  <si>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</si>
  <si>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</si>
  <si>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</si>
  <si>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</si>
  <si>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</si>
  <si>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</si>
  <si>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</si>
  <si>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</si>
  <si>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</si>
  <si>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</si>
  <si>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</si>
  <si>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</si>
  <si>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</si>
  <si>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</si>
  <si>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</si>
  <si>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</si>
  <si>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</si>
  <si>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</si>
  <si>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</si>
  <si>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</si>
  <si>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</si>
  <si>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</si>
  <si>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</si>
  <si>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</si>
  <si>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</si>
  <si>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</si>
  <si>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</si>
  <si>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</si>
  <si>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</si>
  <si>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</si>
  <si>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</si>
  <si>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</si>
  <si>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</si>
  <si>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</si>
  <si>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</si>
  <si>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</si>
  <si>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</si>
  <si>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</si>
  <si>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</si>
  <si>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</si>
  <si>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</si>
  <si>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</si>
  <si>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</si>
  <si>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</si>
  <si>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</si>
  <si>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</si>
  <si>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</si>
  <si>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</si>
  <si>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</si>
  <si>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</si>
  <si>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</si>
  <si>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</si>
  <si>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</si>
  <si>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</si>
  <si>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</si>
  <si>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</si>
  <si>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</si>
  <si>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</si>
  <si>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</si>
  <si>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</si>
  <si>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</si>
  <si>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</si>
  <si>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</si>
  <si>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</si>
  <si>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</si>
  <si>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</si>
  <si>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</si>
  <si>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</si>
  <si>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</si>
  <si>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</si>
  <si>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</si>
  <si>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</si>
  <si>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</si>
  <si>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</si>
  <si>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</si>
  <si>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</si>
  <si>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</si>
  <si>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</si>
  <si>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</si>
  <si>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</si>
  <si>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</si>
  <si>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</si>
  <si>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</si>
  <si>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</si>
  <si>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</si>
  <si>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</si>
  <si>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</si>
  <si>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</si>
  <si>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</si>
  <si>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</si>
  <si>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</si>
  <si>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</si>
  <si>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</si>
  <si>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</si>
  <si>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</si>
  <si>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</si>
  <si>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</si>
  <si>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</si>
  <si>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</si>
  <si>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</si>
  <si>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</si>
  <si>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</si>
  <si>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</si>
  <si>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</si>
  <si>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</si>
  <si>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</si>
  <si>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</si>
  <si>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</si>
  <si>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</si>
  <si>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</si>
  <si>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</si>
  <si>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</si>
  <si>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</si>
  <si>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</si>
  <si>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</si>
  <si>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</si>
  <si>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</si>
  <si>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</si>
  <si>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</si>
  <si>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</si>
  <si>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</si>
  <si>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</si>
  <si>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</si>
  <si>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</si>
  <si>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</si>
  <si>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</si>
  <si>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</si>
  <si>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</si>
  <si>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</si>
  <si>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</si>
  <si>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</si>
  <si>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</si>
  <si>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</si>
  <si>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</si>
  <si>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</si>
  <si>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</si>
  <si>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</si>
  <si>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</si>
  <si>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</si>
  <si>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</si>
  <si>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</si>
  <si>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</si>
  <si>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</si>
  <si>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</si>
  <si>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</si>
  <si>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</si>
  <si>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</si>
  <si>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</si>
  <si>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</si>
  <si>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</si>
  <si>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</si>
  <si>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</si>
  <si>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</si>
  <si>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</si>
  <si>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</si>
  <si>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</si>
  <si>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</si>
  <si>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</si>
  <si>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</si>
  <si>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</si>
  <si>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</si>
  <si>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</si>
  <si>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</si>
  <si>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</si>
  <si>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</si>
  <si>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</si>
  <si>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</si>
  <si>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</si>
  <si>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</si>
  <si>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</si>
  <si>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</si>
  <si>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</si>
  <si>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</si>
  <si>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</si>
  <si>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</si>
  <si>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</si>
  <si>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</si>
  <si>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</si>
  <si>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</si>
  <si>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</si>
  <si>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</si>
  <si>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</si>
  <si>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</si>
  <si>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</si>
  <si>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</si>
  <si>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</si>
  <si>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</si>
  <si>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</si>
  <si>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</si>
  <si>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</si>
  <si>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</si>
  <si>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</si>
  <si>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</si>
  <si>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</si>
  <si>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</si>
  <si>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</si>
  <si>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</si>
  <si>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</si>
  <si>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</si>
  <si>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</si>
  <si>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</si>
  <si>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</si>
  <si>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</si>
  <si>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</si>
  <si>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</si>
  <si>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</si>
  <si>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</si>
  <si>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</si>
  <si>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</si>
  <si>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</si>
  <si>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</si>
  <si>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</si>
  <si>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</si>
  <si>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</si>
  <si>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</si>
  <si>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</si>
  <si>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</si>
  <si>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</si>
  <si>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</si>
  <si>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</si>
  <si>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</si>
  <si>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</si>
  <si>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</si>
  <si>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</si>
  <si>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</si>
  <si>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</si>
  <si>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</si>
  <si>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</si>
  <si>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</si>
  <si>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</si>
  <si>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</si>
  <si>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</si>
  <si>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</si>
  <si>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</si>
  <si>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</si>
  <si>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</si>
  <si>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</si>
  <si>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</si>
  <si>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</si>
  <si>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</si>
  <si>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</si>
  <si>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</si>
  <si>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</si>
  <si>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</si>
  <si>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</si>
  <si>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</si>
  <si>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</si>
  <si>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</si>
  <si>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</si>
  <si>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</si>
  <si>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</si>
  <si>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</si>
  <si>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</si>
  <si>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</si>
  <si>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</si>
  <si>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</si>
  <si>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</si>
  <si>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</si>
  <si>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</si>
  <si>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</si>
  <si>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</si>
  <si>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</si>
  <si>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</si>
  <si>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</si>
  <si>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</si>
  <si>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</si>
  <si>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</si>
  <si>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</si>
  <si>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</si>
  <si>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</si>
  <si>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</si>
  <si>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</si>
  <si>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</si>
  <si>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</si>
  <si>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</si>
  <si>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</si>
  <si>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</si>
  <si>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</si>
  <si>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</si>
  <si>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</si>
  <si>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</si>
  <si>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</si>
  <si>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</si>
  <si>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</si>
  <si>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</si>
  <si>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</si>
  <si>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</si>
  <si>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</si>
  <si>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</si>
  <si>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</si>
  <si>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</si>
  <si>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</si>
  <si>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</si>
  <si>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</si>
  <si>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</si>
  <si>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</si>
  <si>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</si>
  <si>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</si>
  <si>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</si>
  <si>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</si>
  <si>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</si>
  <si>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</si>
  <si>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</si>
  <si>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</si>
  <si>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</si>
  <si>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</si>
  <si>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</si>
  <si>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</si>
  <si>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</si>
  <si>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</si>
  <si>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</si>
  <si>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</si>
  <si>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</si>
  <si>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</si>
  <si>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</si>
  <si>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</si>
  <si>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</si>
  <si>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</si>
  <si>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</si>
  <si>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</si>
  <si>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</si>
  <si>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</si>
  <si>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</si>
  <si>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</si>
  <si>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</si>
  <si>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</si>
  <si>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</si>
  <si>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</si>
  <si>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</si>
  <si>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</si>
  <si>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</si>
  <si>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</si>
  <si>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</si>
  <si>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</si>
  <si>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</si>
  <si>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</si>
  <si>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</si>
  <si>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</si>
  <si>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</si>
  <si>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</si>
  <si>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</si>
  <si>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</si>
  <si>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</si>
  <si>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</si>
  <si>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</si>
  <si>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</si>
  <si>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</si>
  <si>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</si>
  <si>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</si>
  <si>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</si>
  <si>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</si>
  <si>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</si>
  <si>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</si>
  <si>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</si>
  <si>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</si>
  <si>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</si>
  <si>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</si>
  <si>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</si>
  <si>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</si>
  <si>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</si>
  <si>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</si>
  <si>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</si>
  <si>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</si>
  <si>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</si>
  <si>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</si>
  <si>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</si>
  <si>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</si>
  <si>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</si>
  <si>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</si>
  <si>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</si>
  <si>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</si>
  <si>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</si>
  <si>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</si>
  <si>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</si>
  <si>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</si>
  <si>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</si>
  <si>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</si>
  <si>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</si>
  <si>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</si>
  <si>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</si>
  <si>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</si>
  <si>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</si>
  <si>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</si>
  <si>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</si>
  <si>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</si>
  <si>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</si>
  <si>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</si>
  <si>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</si>
  <si>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</si>
  <si>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</si>
  <si>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</si>
  <si>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</si>
  <si>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</si>
  <si>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</si>
  <si>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</si>
  <si>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</si>
  <si>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</si>
  <si>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</si>
  <si>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</si>
  <si>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</si>
  <si>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</si>
  <si>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</si>
  <si>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</si>
  <si>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</si>
  <si>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</si>
  <si>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</si>
  <si>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</si>
  <si>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</si>
  <si>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</si>
  <si>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</si>
  <si>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</si>
  <si>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</si>
  <si>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</si>
  <si>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</si>
  <si>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</si>
  <si>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</si>
  <si>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</si>
  <si>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</si>
  <si>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</si>
  <si>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</si>
  <si>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</si>
  <si>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</si>
  <si>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</si>
  <si>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</si>
  <si>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</si>
  <si>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</si>
  <si>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</si>
  <si>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</si>
  <si>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</si>
  <si>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</si>
  <si>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</si>
  <si>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</si>
  <si>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</si>
  <si>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</si>
  <si>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</si>
  <si>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</si>
  <si>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</si>
  <si>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</si>
  <si>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</si>
  <si>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</si>
  <si>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</si>
  <si>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</si>
  <si>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</si>
  <si>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</si>
  <si>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</si>
  <si>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</si>
  <si>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</si>
  <si>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</si>
  <si>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</si>
  <si>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</si>
  <si>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</si>
  <si>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</si>
  <si>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</si>
  <si>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</si>
  <si>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</si>
  <si>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</si>
  <si>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</si>
  <si>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</si>
  <si>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</si>
  <si>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</si>
  <si>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</si>
  <si>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</si>
  <si>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</si>
  <si>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</si>
  <si>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</si>
  <si>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</si>
  <si>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</si>
  <si>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</si>
  <si>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</si>
  <si>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</si>
  <si>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</si>
  <si>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</si>
  <si>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</si>
  <si>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</si>
  <si>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</si>
  <si>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</si>
  <si>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</si>
  <si>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</si>
  <si>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</si>
  <si>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</si>
  <si>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</si>
  <si>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</si>
  <si>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</si>
  <si>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</si>
  <si>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</si>
  <si>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</si>
  <si>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</si>
  <si>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</si>
  <si>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</si>
  <si>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</si>
  <si>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</si>
  <si>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</si>
  <si>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</si>
  <si>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</si>
  <si>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</si>
  <si>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</si>
  <si>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</si>
  <si>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</si>
  <si>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</si>
  <si>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</si>
  <si>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</si>
  <si>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</si>
  <si>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</si>
  <si>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</si>
  <si>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</si>
  <si>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</si>
  <si>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</si>
  <si>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</si>
  <si>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</si>
  <si>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</si>
  <si>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</si>
  <si>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</si>
  <si>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</si>
  <si>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</si>
  <si>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</si>
  <si>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</si>
  <si>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</si>
  <si>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</si>
  <si>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</si>
  <si>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</si>
  <si>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</si>
  <si>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</si>
  <si>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</si>
  <si>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</si>
  <si>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</si>
  <si>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</si>
  <si>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</si>
  <si>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</si>
  <si>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</si>
  <si>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</si>
  <si>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</si>
  <si>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</si>
  <si>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</si>
  <si>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</si>
  <si>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</si>
  <si>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</si>
  <si>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</si>
  <si>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</si>
  <si>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</si>
  <si>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</si>
  <si>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</si>
  <si>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</si>
  <si>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</si>
  <si>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</si>
  <si>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</si>
  <si>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</si>
  <si>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</si>
  <si>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</si>
  <si>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</si>
  <si>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</si>
  <si>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</si>
  <si>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</si>
  <si>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</si>
  <si>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</si>
  <si>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</si>
  <si>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</si>
  <si>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</si>
  <si>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</si>
  <si>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</si>
  <si>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</si>
  <si>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</si>
  <si>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</si>
  <si>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</si>
  <si>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</si>
  <si>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</si>
  <si>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</si>
  <si>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</si>
  <si>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</si>
  <si>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</si>
  <si>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</si>
  <si>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</si>
  <si>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</si>
  <si>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</si>
  <si>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</si>
  <si>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</si>
  <si>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</si>
  <si>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</si>
  <si>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</si>
  <si>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</si>
  <si>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</si>
  <si>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</si>
  <si>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</si>
  <si>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</si>
  <si>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</si>
  <si>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</si>
  <si>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</si>
  <si>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</si>
  <si>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</si>
  <si>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</si>
  <si>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</si>
  <si>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</si>
  <si>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</si>
  <si>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</si>
  <si>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</si>
  <si>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</si>
  <si>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</si>
  <si>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</si>
  <si>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</si>
  <si>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</si>
  <si>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</si>
  <si>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</si>
  <si>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</si>
  <si>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</si>
  <si>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</si>
  <si>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</si>
  <si>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</si>
  <si>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</si>
  <si>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</si>
  <si>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</si>
  <si>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</si>
  <si>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</si>
  <si>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</si>
  <si>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</si>
  <si>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</si>
  <si>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</si>
  <si>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</si>
  <si>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</si>
  <si>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</si>
  <si>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</si>
  <si>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</si>
  <si>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</si>
  <si>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</si>
  <si>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</si>
  <si>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</si>
  <si>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</si>
  <si>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</si>
  <si>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</si>
  <si>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</si>
  <si>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</si>
  <si>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</si>
  <si>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</si>
  <si>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</si>
  <si>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</si>
  <si>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</si>
  <si>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</si>
  <si>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</si>
  <si>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</si>
  <si>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</si>
  <si>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</si>
  <si>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</si>
  <si>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</si>
  <si>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</si>
  <si>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</si>
  <si>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</si>
  <si>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</si>
  <si>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</si>
  <si>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</si>
  <si>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</si>
  <si>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</si>
  <si>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</si>
  <si>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</si>
  <si>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</si>
  <si>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</si>
  <si>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</si>
  <si>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</si>
  <si>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</si>
  <si>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</si>
  <si>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</si>
  <si>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</si>
  <si>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</si>
  <si>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</si>
  <si>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</si>
  <si>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</si>
  <si>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</si>
  <si>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</si>
  <si>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</si>
  <si>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</si>
  <si>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</si>
  <si>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</si>
  <si>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</si>
  <si>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</si>
  <si>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</si>
  <si>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</si>
  <si>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</si>
  <si>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</si>
  <si>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</si>
  <si>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</si>
  <si>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</si>
  <si>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</si>
  <si>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</si>
  <si>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</si>
  <si>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</si>
  <si>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</si>
  <si>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</si>
  <si>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</si>
  <si>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</si>
  <si>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</si>
  <si>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</si>
  <si>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</si>
  <si>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</si>
  <si>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</si>
  <si>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</si>
  <si>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</si>
  <si>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</si>
  <si>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</si>
  <si>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</si>
  <si>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</si>
  <si>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</si>
  <si>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</si>
  <si>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</si>
  <si>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</si>
  <si>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</si>
  <si>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</si>
  <si>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</si>
  <si>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</si>
  <si>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</si>
  <si>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</si>
  <si>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</si>
  <si>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</si>
  <si>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</si>
  <si>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</si>
  <si>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</si>
  <si>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</si>
  <si>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</si>
  <si>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</si>
  <si>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</si>
  <si>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</si>
  <si>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</si>
  <si>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</si>
  <si>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</si>
  <si>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</si>
  <si>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</si>
  <si>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</si>
  <si>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</si>
  <si>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</si>
  <si>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</si>
  <si>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</si>
  <si>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</si>
  <si>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</si>
  <si>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</si>
  <si>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</si>
  <si>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</si>
  <si>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</si>
  <si>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</si>
  <si>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</si>
  <si>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</si>
  <si>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</si>
  <si>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</si>
  <si>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</si>
  <si>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</si>
  <si>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</si>
  <si>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</si>
  <si>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</si>
  <si>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</si>
  <si>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</si>
  <si>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</si>
  <si>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</si>
  <si>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</si>
  <si>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</si>
  <si>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</si>
  <si>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</si>
  <si>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</si>
  <si>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</si>
  <si>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</si>
  <si>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</si>
  <si>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</si>
  <si>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</si>
  <si>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</si>
  <si>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</si>
  <si>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</si>
  <si>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</si>
  <si>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</si>
  <si>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</si>
  <si>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</si>
  <si>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</si>
  <si>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</si>
  <si>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</si>
  <si>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</si>
  <si>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</si>
  <si>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</si>
  <si>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</si>
  <si>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</si>
  <si>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</si>
  <si>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</si>
  <si>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</si>
  <si>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</si>
  <si>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</si>
  <si>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</si>
  <si>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</si>
  <si>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</si>
  <si>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</si>
  <si>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</si>
  <si>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</si>
  <si>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</si>
  <si>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</si>
  <si>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</si>
  <si>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</si>
  <si>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</si>
  <si>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</si>
  <si>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</si>
  <si>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</si>
  <si>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</si>
  <si>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</si>
  <si>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</si>
  <si>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</si>
  <si>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</si>
  <si>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</si>
  <si>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</si>
  <si>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</si>
  <si>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</si>
  <si>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</si>
  <si>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</si>
  <si>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</si>
  <si>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</si>
  <si>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</si>
  <si>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</si>
  <si>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</si>
  <si>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</si>
  <si>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</si>
  <si>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</si>
  <si>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</si>
  <si>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</si>
  <si>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</si>
  <si>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</si>
  <si>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</si>
  <si>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</si>
  <si>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</si>
  <si>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</si>
  <si>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</si>
  <si>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</si>
  <si>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</si>
  <si>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</si>
  <si>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</si>
  <si>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</si>
  <si>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</si>
  <si>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</si>
  <si>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</si>
  <si>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</si>
  <si>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</si>
  <si>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</si>
  <si>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</si>
  <si>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</si>
  <si>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</si>
  <si>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</si>
  <si>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</si>
  <si>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</si>
  <si>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</si>
  <si>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</si>
  <si>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</si>
  <si>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</si>
  <si>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</si>
  <si>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</si>
  <si>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</si>
  <si>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</si>
  <si>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</si>
  <si>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</si>
  <si>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</si>
  <si>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</si>
  <si>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</si>
  <si>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</si>
  <si>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</si>
  <si>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</si>
  <si>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</si>
  <si>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</si>
  <si>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</si>
  <si>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</si>
  <si>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</si>
  <si>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</si>
  <si>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</si>
  <si>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</si>
  <si>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</si>
  <si>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</si>
  <si>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</si>
  <si>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</si>
  <si>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</si>
  <si>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</si>
  <si>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</si>
  <si>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</si>
  <si>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</si>
  <si>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</si>
  <si>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</si>
  <si>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</si>
  <si>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</si>
  <si>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</si>
  <si>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</si>
  <si>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</si>
  <si>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</si>
  <si>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</si>
  <si>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</si>
  <si>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</si>
  <si>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</si>
  <si>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</si>
  <si>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</si>
  <si>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</si>
  <si>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</si>
  <si>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</si>
  <si>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</si>
  <si>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</si>
  <si>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</si>
  <si>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</si>
  <si>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</si>
  <si>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</si>
  <si>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</si>
  <si>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</si>
  <si>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</si>
  <si>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</si>
  <si>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</si>
  <si>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</si>
  <si>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</si>
  <si>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</si>
  <si>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</si>
  <si>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</si>
  <si>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</si>
  <si>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</si>
  <si>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</si>
  <si>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</si>
  <si>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</si>
  <si>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</si>
  <si>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</si>
  <si>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</si>
  <si>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</si>
  <si>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</si>
  <si>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</si>
  <si>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</si>
  <si>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</si>
  <si>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</si>
  <si>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</si>
  <si>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</si>
  <si>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</si>
  <si>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</si>
  <si>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</si>
  <si>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</si>
  <si>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</si>
  <si>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</si>
  <si>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</si>
  <si>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</si>
  <si>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</si>
  <si>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</si>
  <si>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</si>
  <si>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</si>
  <si>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</si>
  <si>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</si>
  <si>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</si>
  <si>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</si>
  <si>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</si>
  <si>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</si>
  <si>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</si>
  <si>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</si>
  <si>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</si>
  <si>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</si>
  <si>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</si>
  <si>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</si>
  <si>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</si>
  <si>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</si>
  <si>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</si>
  <si>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</si>
  <si>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</si>
  <si>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</si>
  <si>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</si>
  <si>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</si>
  <si>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</si>
  <si>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</si>
  <si>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</si>
  <si>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</si>
  <si>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</si>
  <si>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</si>
  <si>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</si>
  <si>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</si>
  <si>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</si>
  <si>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</si>
  <si>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</si>
  <si>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</si>
  <si>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</si>
  <si>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</si>
  <si>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</si>
  <si>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</si>
  <si>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</si>
  <si>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</si>
  <si>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</si>
  <si>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</si>
  <si>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</si>
  <si>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</si>
  <si>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</si>
  <si>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</si>
  <si>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</si>
  <si>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</si>
  <si>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</si>
  <si>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</si>
  <si>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</si>
  <si>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</si>
  <si>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</si>
  <si>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</si>
  <si>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</si>
  <si>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</si>
  <si>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</si>
  <si>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</si>
  <si>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</si>
  <si>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</si>
  <si>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</si>
  <si>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</si>
  <si>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</si>
  <si>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</si>
  <si>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</si>
  <si>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</si>
  <si>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</si>
  <si>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</si>
  <si>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</si>
  <si>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</si>
  <si>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</si>
  <si>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</si>
  <si>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</si>
  <si>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</si>
  <si>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</si>
  <si>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</si>
  <si>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</si>
  <si>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</si>
  <si>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</si>
  <si>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</si>
  <si>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</si>
  <si>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</si>
  <si>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</si>
  <si>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</si>
  <si>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</si>
  <si>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</si>
  <si>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</si>
  <si>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</si>
  <si>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</si>
  <si>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</si>
  <si>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</si>
  <si>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</si>
  <si>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</si>
  <si>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</si>
  <si>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</si>
  <si>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</si>
  <si>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</si>
  <si>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</si>
  <si>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</si>
  <si>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</si>
  <si>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</si>
  <si>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</si>
  <si>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</si>
  <si>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</si>
  <si>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</si>
  <si>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</si>
  <si>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</si>
  <si>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</si>
  <si>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</si>
  <si>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</si>
  <si>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</si>
  <si>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</si>
  <si>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</si>
  <si>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</si>
  <si>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</si>
  <si>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</si>
  <si>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</si>
  <si>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</si>
  <si>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</si>
  <si>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</si>
  <si>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</si>
  <si>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</si>
  <si>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</si>
  <si>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</si>
  <si>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</si>
  <si>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</si>
  <si>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</si>
  <si>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</si>
  <si>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</si>
  <si>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</si>
  <si>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</si>
  <si>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</si>
  <si>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</si>
  <si>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</si>
  <si>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</si>
  <si>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</si>
  <si>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</si>
  <si>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</si>
  <si>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</si>
  <si>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</si>
  <si>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</si>
  <si>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</si>
  <si>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</si>
  <si>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</si>
  <si>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</si>
  <si>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</si>
  <si>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</si>
  <si>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</si>
  <si>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</si>
  <si>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</si>
  <si>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</si>
  <si>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</si>
  <si>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</si>
  <si>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</si>
  <si>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</si>
  <si>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</si>
  <si>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</si>
  <si>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</si>
  <si>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</si>
  <si>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</si>
  <si>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</si>
  <si>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</si>
  <si>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</si>
  <si>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</si>
  <si>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</si>
  <si>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</si>
  <si>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</si>
  <si>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</si>
  <si>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</si>
  <si>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</si>
  <si>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</si>
  <si>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</si>
  <si>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</si>
  <si>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</si>
  <si>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</si>
  <si>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</si>
  <si>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</si>
  <si>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</si>
  <si>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</si>
  <si>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</si>
  <si>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</si>
  <si>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</si>
  <si>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</si>
  <si>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</si>
  <si>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</si>
  <si>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</si>
  <si>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</si>
  <si>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</si>
  <si>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</si>
  <si>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</si>
  <si>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</si>
  <si>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</si>
  <si>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</si>
  <si>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</si>
  <si>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</si>
  <si>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</si>
  <si>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</si>
  <si>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</si>
  <si>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</si>
  <si>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</si>
  <si>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</si>
  <si>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</si>
  <si>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</si>
  <si>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</si>
  <si>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</si>
  <si>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</si>
  <si>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</si>
  <si>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</si>
  <si>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</si>
  <si>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</si>
  <si>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</si>
  <si>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</si>
  <si>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</si>
  <si>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</si>
  <si>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</si>
  <si>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</si>
  <si>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</si>
  <si>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</si>
  <si>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</si>
  <si>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</si>
  <si>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</si>
  <si>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</si>
  <si>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</si>
  <si>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</si>
  <si>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</si>
  <si>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</si>
  <si>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</si>
  <si>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</si>
  <si>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</si>
  <si>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</si>
  <si>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</si>
  <si>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</si>
  <si>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</si>
  <si>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</si>
  <si>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</si>
  <si>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</si>
  <si>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</si>
  <si>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</si>
  <si>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</si>
  <si>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</si>
  <si>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</si>
  <si>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</si>
  <si>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</si>
  <si>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</si>
  <si>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</si>
  <si>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</si>
  <si>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</si>
  <si>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</si>
  <si>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</si>
  <si>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</si>
  <si>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</si>
  <si>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</si>
  <si>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</si>
  <si>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</si>
  <si>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</si>
  <si>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</si>
  <si>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</si>
  <si>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</si>
  <si>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</si>
  <si>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</si>
  <si>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</si>
  <si>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</si>
  <si>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</si>
  <si>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</si>
  <si>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</si>
  <si>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</si>
  <si>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</si>
  <si>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</si>
  <si>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</si>
  <si>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</si>
  <si>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</si>
  <si>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</si>
  <si>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</si>
  <si>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</si>
  <si>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</si>
  <si>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</si>
  <si>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</si>
  <si>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</si>
  <si>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</si>
  <si>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</si>
  <si>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</si>
  <si>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</si>
  <si>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</si>
  <si>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</si>
  <si>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</si>
  <si>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</si>
  <si>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</si>
  <si>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</si>
  <si>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</si>
  <si>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</si>
  <si>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</si>
  <si>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</si>
  <si>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</si>
  <si>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</si>
  <si>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</si>
  <si>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</si>
  <si>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</si>
  <si>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</si>
  <si>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</si>
  <si>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</si>
  <si>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</si>
  <si>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</si>
  <si>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</si>
  <si>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</si>
  <si>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</si>
  <si>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</si>
  <si>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</si>
  <si>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</si>
  <si>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</si>
  <si>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</si>
  <si>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</si>
  <si>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</si>
  <si>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</si>
  <si>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</si>
  <si>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</si>
  <si>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</si>
  <si>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</si>
  <si>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</si>
  <si>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</si>
  <si>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</si>
  <si>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</si>
  <si>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</si>
  <si>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</si>
  <si>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</si>
  <si>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</si>
  <si>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</si>
  <si>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</si>
  <si>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</si>
  <si>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</si>
  <si>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</si>
  <si>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</si>
  <si>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</si>
  <si>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</si>
  <si>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</si>
  <si>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</si>
  <si>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</si>
  <si>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</si>
  <si>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</si>
  <si>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</si>
  <si>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</si>
  <si>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</si>
  <si>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</si>
  <si>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</si>
  <si>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</si>
  <si>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</si>
  <si>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</si>
  <si>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</si>
  <si>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</si>
  <si>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</si>
  <si>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</si>
  <si>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</si>
  <si>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</si>
  <si>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</si>
  <si>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</si>
  <si>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</si>
  <si>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</si>
  <si>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</si>
  <si>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</si>
  <si>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</si>
  <si>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</si>
  <si>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</si>
  <si>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</si>
  <si>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</si>
  <si>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</si>
  <si>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</si>
  <si>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</si>
  <si>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</si>
  <si>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</si>
  <si>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</si>
  <si>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</si>
  <si>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</si>
  <si>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</si>
  <si>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</si>
  <si>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</si>
  <si>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</si>
  <si>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</si>
  <si>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</si>
  <si>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</si>
  <si>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</si>
  <si>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</si>
  <si>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</si>
  <si>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</si>
  <si>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</si>
  <si>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</si>
  <si>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</si>
  <si>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</si>
  <si>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</si>
  <si>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</si>
  <si>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</si>
  <si>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</si>
  <si>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</si>
  <si>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</si>
  <si>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</si>
  <si>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</si>
  <si>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</si>
  <si>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</si>
  <si>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</si>
  <si>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</si>
  <si>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</si>
  <si>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</si>
  <si>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</si>
  <si>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</si>
  <si>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</si>
  <si>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</si>
  <si>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</si>
  <si>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</si>
  <si>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</si>
  <si>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</si>
  <si>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</si>
  <si>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</si>
  <si>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</si>
  <si>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</si>
  <si>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</si>
  <si>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</si>
  <si>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</si>
  <si>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</si>
  <si>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</si>
  <si>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</si>
  <si>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</si>
  <si>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</si>
  <si>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</si>
  <si>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</si>
  <si>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</si>
  <si>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</si>
  <si>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</si>
  <si>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</si>
  <si>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</si>
  <si>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</si>
  <si>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</si>
  <si>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</si>
  <si>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</si>
  <si>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</si>
  <si>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</si>
  <si>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</si>
  <si>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</si>
  <si>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</si>
  <si>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</si>
  <si>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</si>
  <si>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</si>
  <si>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</si>
  <si>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</si>
  <si>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</si>
  <si>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</si>
  <si>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</si>
  <si>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</si>
  <si>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</si>
  <si>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</si>
  <si>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</si>
  <si>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</si>
  <si>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</si>
  <si>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</si>
  <si>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</si>
  <si>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</si>
  <si>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</si>
  <si>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</si>
  <si>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</si>
  <si>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</si>
  <si>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</si>
  <si>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</si>
  <si>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</si>
  <si>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</si>
  <si>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</si>
  <si>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</si>
  <si>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</si>
  <si>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</si>
  <si>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</si>
  <si>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</si>
  <si>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</si>
  <si>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</si>
  <si>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</si>
  <si>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</si>
  <si>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</si>
  <si>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</si>
  <si>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</si>
  <si>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</si>
  <si>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</si>
  <si>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</si>
  <si>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</si>
  <si>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</si>
  <si>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</si>
  <si>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</si>
  <si>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</si>
  <si>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</si>
  <si>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</si>
  <si>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</si>
  <si>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</si>
  <si>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</si>
  <si>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</si>
  <si>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</si>
  <si>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</si>
  <si>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</si>
  <si>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</si>
  <si>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</si>
  <si>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</si>
  <si>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</si>
  <si>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</si>
  <si>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</si>
  <si>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</si>
  <si>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</si>
  <si>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</si>
  <si>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</si>
  <si>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</si>
  <si>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</si>
  <si>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</si>
  <si>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</si>
  <si>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</si>
  <si>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</si>
  <si>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</si>
  <si>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</si>
  <si>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</si>
  <si>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</si>
  <si>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</si>
  <si>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</si>
  <si>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</si>
  <si>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</si>
  <si>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</si>
  <si>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</si>
  <si>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</si>
  <si>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</si>
  <si>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</si>
  <si>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</si>
  <si>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</si>
  <si>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</si>
  <si>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</si>
  <si>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</si>
  <si>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</si>
  <si>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</si>
  <si>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</si>
  <si>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</si>
  <si>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</si>
  <si>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</si>
  <si>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</si>
  <si>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</si>
  <si>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</si>
  <si>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</si>
  <si>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</si>
  <si>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</si>
  <si>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</si>
  <si>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</si>
  <si>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</si>
  <si>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</si>
  <si>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</si>
  <si>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</si>
  <si>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</si>
  <si>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</si>
  <si>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</si>
  <si>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</si>
  <si>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</si>
  <si>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</si>
  <si>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</si>
  <si>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</si>
  <si>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</si>
  <si>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</si>
  <si>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</si>
  <si>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</si>
  <si>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</si>
  <si>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</si>
  <si>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</si>
  <si>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</si>
  <si>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</si>
  <si>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</si>
  <si>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</si>
  <si>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</si>
  <si>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</si>
  <si>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</si>
  <si>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</si>
  <si>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</si>
  <si>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</si>
  <si>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</si>
  <si>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</si>
  <si>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</si>
  <si>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</si>
  <si>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</si>
  <si>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</si>
  <si>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</si>
  <si>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</si>
  <si>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</si>
  <si>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</si>
  <si>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</si>
  <si>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</si>
  <si>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</si>
  <si>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</si>
  <si>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</si>
  <si>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</si>
  <si>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</si>
  <si>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</si>
  <si>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</si>
  <si>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</si>
  <si>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</si>
  <si>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</si>
  <si>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</si>
  <si>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</si>
  <si>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</si>
  <si>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</si>
  <si>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</si>
  <si>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</si>
  <si>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</si>
  <si>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</si>
  <si>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</si>
  <si>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</si>
  <si>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</si>
  <si>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</si>
  <si>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</si>
  <si>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</si>
  <si>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</si>
  <si>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</si>
  <si>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</si>
  <si>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</si>
  <si>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</si>
  <si>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</si>
  <si>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</si>
  <si>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</si>
  <si>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</si>
  <si>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</si>
  <si>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</si>
  <si>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</si>
  <si>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</si>
  <si>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</si>
  <si>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</si>
  <si>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</si>
  <si>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</si>
  <si>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</si>
  <si>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</si>
  <si>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</si>
  <si>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</si>
  <si>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</si>
  <si>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</si>
  <si>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</si>
  <si>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</si>
  <si>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</si>
  <si>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</si>
  <si>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</si>
  <si>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</si>
  <si>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</si>
  <si>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</si>
  <si>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</si>
  <si>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</si>
  <si>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</si>
  <si>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</si>
  <si>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</si>
  <si>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</si>
  <si>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</si>
  <si>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</si>
  <si>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</si>
  <si>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</si>
  <si>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</si>
  <si>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</si>
  <si>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</si>
  <si>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</si>
  <si>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</si>
  <si>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</si>
  <si>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</si>
  <si>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</si>
  <si>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</si>
  <si>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</si>
  <si>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</si>
  <si>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</si>
  <si>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</si>
  <si>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</si>
  <si>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</si>
  <si>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</si>
  <si>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</si>
  <si>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</si>
  <si>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</si>
  <si>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</si>
  <si>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</si>
  <si>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</si>
  <si>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</si>
  <si>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</si>
  <si>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</si>
  <si>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</si>
  <si>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</si>
  <si>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</si>
  <si>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</si>
  <si>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</si>
  <si>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</si>
  <si>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</si>
  <si>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</si>
  <si>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</si>
  <si>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</si>
  <si>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</si>
  <si>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</si>
  <si>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</si>
  <si>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</si>
  <si>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</si>
  <si>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</si>
  <si>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</si>
  <si>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</si>
  <si>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</si>
  <si>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</si>
  <si>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</si>
  <si>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</si>
  <si>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</si>
  <si>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</si>
  <si>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</si>
  <si>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</si>
  <si>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</si>
  <si>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</si>
  <si>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</si>
  <si>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</si>
  <si>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</si>
  <si>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</si>
  <si>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</si>
  <si>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</si>
  <si>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</si>
  <si>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</si>
  <si>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</si>
  <si>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</si>
  <si>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</si>
  <si>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</si>
  <si>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</si>
  <si>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</si>
  <si>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</si>
  <si>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</si>
  <si>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</si>
  <si>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</si>
  <si>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</si>
  <si>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</si>
  <si>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</si>
  <si>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</si>
  <si>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</si>
  <si>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</si>
  <si>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</si>
  <si>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</si>
  <si>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</si>
  <si>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</si>
  <si>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</si>
  <si>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</si>
  <si>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</si>
  <si>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</si>
  <si>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</si>
  <si>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</si>
  <si>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</si>
  <si>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</si>
  <si>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</si>
  <si>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</si>
  <si>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</si>
  <si>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</si>
  <si>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</si>
  <si>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</si>
  <si>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</si>
  <si>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</si>
  <si>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</si>
  <si>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</si>
  <si>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</si>
  <si>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</si>
  <si>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</si>
  <si>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</si>
  <si>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</si>
  <si>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</si>
  <si>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</si>
  <si>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</si>
  <si>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</si>
  <si>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</si>
  <si>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</si>
  <si>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</si>
  <si>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</si>
  <si>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</si>
  <si>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</si>
  <si>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</si>
  <si>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</si>
  <si>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</si>
  <si>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</si>
  <si>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</si>
  <si>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</si>
  <si>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</si>
  <si>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</si>
  <si>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</si>
  <si>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</si>
  <si>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</si>
  <si>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</si>
  <si>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</si>
  <si>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</si>
  <si>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</si>
  <si>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</si>
  <si>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</si>
  <si>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</si>
  <si>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</si>
  <si>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</si>
  <si>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</si>
  <si>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</si>
  <si>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</si>
  <si>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</si>
  <si>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</si>
  <si>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</si>
  <si>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</si>
  <si>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</si>
  <si>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</si>
  <si>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</si>
  <si>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</si>
  <si>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</si>
  <si>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</si>
  <si>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</si>
  <si>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</si>
  <si>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</si>
  <si>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</si>
  <si>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</si>
  <si>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</si>
  <si>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</si>
  <si>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</si>
  <si>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</si>
  <si>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</si>
  <si>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</si>
  <si>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</si>
  <si>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</si>
  <si>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</si>
  <si>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</si>
  <si>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</si>
  <si>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</si>
  <si>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</si>
  <si>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</si>
  <si>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</si>
  <si>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</si>
  <si>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</si>
  <si>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</si>
  <si>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</si>
  <si>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</si>
  <si>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</si>
  <si>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</si>
  <si>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</si>
  <si>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</si>
  <si>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</si>
  <si>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</si>
  <si>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</si>
  <si>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</si>
  <si>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</si>
  <si>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</si>
  <si>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</si>
  <si>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</si>
  <si>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</si>
  <si>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</si>
  <si>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</si>
  <si>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</si>
  <si>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</si>
  <si>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</si>
  <si>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</si>
  <si>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</si>
  <si>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</si>
  <si>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</si>
  <si>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</si>
  <si>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</si>
  <si>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</si>
  <si>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</si>
  <si>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</si>
  <si>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</si>
  <si>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</si>
  <si>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</si>
  <si>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</si>
  <si>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</si>
  <si>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</si>
  <si>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</si>
  <si>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</si>
  <si>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</si>
  <si>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</si>
  <si>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</si>
  <si>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</si>
  <si>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</si>
  <si>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</si>
  <si>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</si>
  <si>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</si>
  <si>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</si>
  <si>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</si>
  <si>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</si>
  <si>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</si>
  <si>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</si>
  <si>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</si>
  <si>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</si>
  <si>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</si>
  <si>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</si>
  <si>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</si>
  <si>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</si>
  <si>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</si>
  <si>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</si>
  <si>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</si>
  <si>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</si>
  <si>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</si>
  <si>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</si>
  <si>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</si>
  <si>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</si>
  <si>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</si>
  <si>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</si>
  <si>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</si>
  <si>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</si>
  <si>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</si>
  <si>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</si>
  <si>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</si>
  <si>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</si>
  <si>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</si>
  <si>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</si>
  <si>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</si>
  <si>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</si>
  <si>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</si>
  <si>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</si>
  <si>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</si>
  <si>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</si>
  <si>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</si>
  <si>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</si>
  <si>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</si>
  <si>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</si>
  <si>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</si>
  <si>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</si>
  <si>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</si>
  <si>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</si>
  <si>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</si>
  <si>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</si>
  <si>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</si>
  <si>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</si>
  <si>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</si>
  <si>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</si>
  <si>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</si>
  <si>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</si>
  <si>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</si>
  <si>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</si>
  <si>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</si>
  <si>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</si>
  <si>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</si>
  <si>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</si>
  <si>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</si>
  <si>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</si>
  <si>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</si>
  <si>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</si>
  <si>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</si>
  <si>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</si>
  <si>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</si>
  <si>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</si>
  <si>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</si>
  <si>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</si>
  <si>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</si>
  <si>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</si>
  <si>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</si>
  <si>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</si>
  <si>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</si>
  <si>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</si>
  <si>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</si>
  <si>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</si>
  <si>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</si>
  <si>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</si>
  <si>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</si>
  <si>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</si>
  <si>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</si>
  <si>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</si>
  <si>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</si>
  <si>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</si>
  <si>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</si>
  <si>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</si>
  <si>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</si>
  <si>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</si>
  <si>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</si>
  <si>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</si>
  <si>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</si>
  <si>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</si>
  <si>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</si>
  <si>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</si>
  <si>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</si>
  <si>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</si>
  <si>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</si>
  <si>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</si>
  <si>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</si>
  <si>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</si>
  <si>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</si>
  <si>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</si>
  <si>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</si>
  <si>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</si>
  <si>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</si>
  <si>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</si>
  <si>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</si>
  <si>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</si>
  <si>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</si>
  <si>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</si>
  <si>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</si>
  <si>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</si>
  <si>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</si>
  <si>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</si>
  <si>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</si>
  <si>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</si>
  <si>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</si>
  <si>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</si>
  <si>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</si>
  <si>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</si>
  <si>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</si>
  <si>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</si>
  <si>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</si>
  <si>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</si>
  <si>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</si>
  <si>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</si>
  <si>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</si>
  <si>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</si>
  <si>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</si>
  <si>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</si>
  <si>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</si>
  <si>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</si>
  <si>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</si>
  <si>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</si>
  <si>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</si>
  <si>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</si>
  <si>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</si>
  <si>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</si>
  <si>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</si>
  <si>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</si>
  <si>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</si>
  <si>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</si>
  <si>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</si>
  <si>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</si>
  <si>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</si>
  <si>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</si>
  <si>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</si>
  <si>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</si>
  <si>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</si>
  <si>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</si>
  <si>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</si>
  <si>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</si>
  <si>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</si>
  <si>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</si>
  <si>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</si>
  <si>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</si>
  <si>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</si>
  <si>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</si>
  <si>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</si>
  <si>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</si>
  <si>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</si>
  <si>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</si>
  <si>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</si>
  <si>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</si>
  <si>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</si>
  <si>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</si>
  <si>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</si>
  <si>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</si>
  <si>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</si>
  <si>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</si>
  <si>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</si>
  <si>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</si>
  <si>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</si>
  <si>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</si>
  <si>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</si>
  <si>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</si>
  <si>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</si>
  <si>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</si>
  <si>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</si>
  <si>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</si>
  <si>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</si>
  <si>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</si>
  <si>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</si>
  <si>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</si>
  <si>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</si>
  <si>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</si>
  <si>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</si>
  <si>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</si>
  <si>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</si>
  <si>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</si>
  <si>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</si>
  <si>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</si>
  <si>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</si>
  <si>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</si>
  <si>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</si>
  <si>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</si>
  <si>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</si>
  <si>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</si>
  <si>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</si>
  <si>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</si>
  <si>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</si>
  <si>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</si>
  <si>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</si>
  <si>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</si>
  <si>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</si>
  <si>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</si>
  <si>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</si>
  <si>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</si>
  <si>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</si>
  <si>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</si>
  <si>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</si>
  <si>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</si>
  <si>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</si>
  <si>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</si>
  <si>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</si>
  <si>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</si>
  <si>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</si>
  <si>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</si>
  <si>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</si>
  <si>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</si>
  <si>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</si>
  <si>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</si>
  <si>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</si>
  <si>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</si>
  <si>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</si>
  <si>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</si>
  <si>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</si>
  <si>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</si>
  <si>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</si>
  <si>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</si>
  <si>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</si>
  <si>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</si>
  <si>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</si>
  <si>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</si>
  <si>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</si>
  <si>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</si>
  <si>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</si>
  <si>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</si>
  <si>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</si>
  <si>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</si>
  <si>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</si>
  <si>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</si>
  <si>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</si>
  <si>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</si>
  <si>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</si>
  <si>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</si>
  <si>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</si>
  <si>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</si>
  <si>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</si>
  <si>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</si>
  <si>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</si>
  <si>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</si>
  <si>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</si>
  <si>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</si>
  <si>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</si>
  <si>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</si>
  <si>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</si>
  <si>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</si>
  <si>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</si>
  <si>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</si>
  <si>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</si>
  <si>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</si>
  <si>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</si>
  <si>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</si>
  <si>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</si>
  <si>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</si>
  <si>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</si>
  <si>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</si>
  <si>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</si>
  <si>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</si>
  <si>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</si>
  <si>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</si>
  <si>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</si>
  <si>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</si>
  <si>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</si>
  <si>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</si>
  <si>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</si>
  <si>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</si>
  <si>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</si>
  <si>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</si>
  <si>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</si>
  <si>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</si>
  <si>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</si>
  <si>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</si>
  <si>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</si>
  <si>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</si>
  <si>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</si>
  <si>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</si>
  <si>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</si>
  <si>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</si>
  <si>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</si>
  <si>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</si>
  <si>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</si>
  <si>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</si>
  <si>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</si>
  <si>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</si>
  <si>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</si>
  <si>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</si>
  <si>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</si>
  <si>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</si>
  <si>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</si>
  <si>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</si>
  <si>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</si>
  <si>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</si>
  <si>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</si>
  <si>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</si>
  <si>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</si>
  <si>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</si>
  <si>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</si>
  <si>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</si>
  <si>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</si>
  <si>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</si>
  <si>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</si>
  <si>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</si>
  <si>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</si>
  <si>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</si>
  <si>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</si>
  <si>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</si>
  <si>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</si>
  <si>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</si>
  <si>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</si>
  <si>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</si>
  <si>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</si>
  <si>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</si>
  <si>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</si>
  <si>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</si>
  <si>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</si>
  <si>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</si>
  <si>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</si>
  <si>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</si>
  <si>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</si>
  <si>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</si>
  <si>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</si>
  <si>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</si>
  <si>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</si>
  <si>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</si>
  <si>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</si>
  <si>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</si>
  <si>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</si>
  <si>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</si>
  <si>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</si>
  <si>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</si>
  <si>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</si>
  <si>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</si>
  <si>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</si>
  <si>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</si>
  <si>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</si>
  <si>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</si>
  <si>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</si>
  <si>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</si>
  <si>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</si>
  <si>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</si>
  <si>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</si>
  <si>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</si>
  <si>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</si>
  <si>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</si>
  <si>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</si>
  <si>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</si>
  <si>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</si>
  <si>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</si>
  <si>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</si>
  <si>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</si>
  <si>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</si>
  <si>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</si>
  <si>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</si>
  <si>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</si>
  <si>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</si>
  <si>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</si>
  <si>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</si>
  <si>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</si>
  <si>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</si>
  <si>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</si>
  <si>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</si>
  <si>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</si>
  <si>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</si>
  <si>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</si>
  <si>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</si>
  <si>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</si>
  <si>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</si>
  <si>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</si>
  <si>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</si>
  <si>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</si>
  <si>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</si>
  <si>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</si>
  <si>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</si>
  <si>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</si>
  <si>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</si>
  <si>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</si>
  <si>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</si>
  <si>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</si>
  <si>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</si>
  <si>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</si>
  <si>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</si>
  <si>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</si>
  <si>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</si>
  <si>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</si>
  <si>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</si>
  <si>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</si>
  <si>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</si>
  <si>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</si>
  <si>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</si>
  <si>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</si>
  <si>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</si>
  <si>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</si>
  <si>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</si>
  <si>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</si>
  <si>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</si>
  <si>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</si>
  <si>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</si>
  <si>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</si>
  <si>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</si>
  <si>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</si>
  <si>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</si>
  <si>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</si>
  <si>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</si>
  <si>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</si>
  <si>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</si>
  <si>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</si>
  <si>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</si>
  <si>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</si>
  <si>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</si>
  <si>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</si>
  <si>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</si>
  <si>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</si>
  <si>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</si>
  <si>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</si>
  <si>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</si>
  <si>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</si>
  <si>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</si>
  <si>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</si>
  <si>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</si>
  <si>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</si>
  <si>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</si>
  <si>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</si>
  <si>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</si>
  <si>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</si>
  <si>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</si>
  <si>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</si>
  <si>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</si>
  <si>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</si>
  <si>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</si>
  <si>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</si>
  <si>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</si>
  <si>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</si>
  <si>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</si>
  <si>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</si>
  <si>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</si>
  <si>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</si>
  <si>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</si>
  <si>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</si>
  <si>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</si>
  <si>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</si>
  <si>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</si>
  <si>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</si>
  <si>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</si>
  <si>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</si>
  <si>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</si>
  <si>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</si>
  <si>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</si>
  <si>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</si>
  <si>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</si>
  <si>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</si>
  <si>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</si>
  <si>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</si>
  <si>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</si>
  <si>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</si>
  <si>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</si>
  <si>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</si>
  <si>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</si>
  <si>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</si>
  <si>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</si>
  <si>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</si>
  <si>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</si>
  <si>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</si>
  <si>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</si>
  <si>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</si>
  <si>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</si>
  <si>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</si>
  <si>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</si>
  <si>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</si>
  <si>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</si>
  <si>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</si>
  <si>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</si>
  <si>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</si>
  <si>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</si>
  <si>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</si>
  <si>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</si>
  <si>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</si>
  <si>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</si>
  <si>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</si>
  <si>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</si>
  <si>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</si>
  <si>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</si>
  <si>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</si>
  <si>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</si>
  <si>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</si>
  <si>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</si>
  <si>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</si>
  <si>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</si>
  <si>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</si>
  <si>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</si>
  <si>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</si>
  <si>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</si>
  <si>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</si>
  <si>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</si>
  <si>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</si>
  <si>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</si>
  <si>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</si>
  <si>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</si>
  <si>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</si>
  <si>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</si>
  <si>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</si>
  <si>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</si>
  <si>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</si>
  <si>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</si>
  <si>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</si>
  <si>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</si>
  <si>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</si>
  <si>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</si>
  <si>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</si>
  <si>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</si>
  <si>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</si>
  <si>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</si>
  <si>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</si>
  <si>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</si>
  <si>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</si>
  <si>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</si>
  <si>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</si>
  <si>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</si>
  <si>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</si>
  <si>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</si>
  <si>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</si>
  <si>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</si>
  <si>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</si>
  <si>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</si>
  <si>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</si>
  <si>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</si>
  <si>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</si>
  <si>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</si>
  <si>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</si>
  <si>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</si>
  <si>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</si>
  <si>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</si>
  <si>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</si>
  <si>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</si>
  <si>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</si>
  <si>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</si>
  <si>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</si>
  <si>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</si>
  <si>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</si>
  <si>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</si>
  <si>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</si>
  <si>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</si>
  <si>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</si>
  <si>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</si>
  <si>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</si>
  <si>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</si>
  <si>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</si>
  <si>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</si>
  <si>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</si>
  <si>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</si>
  <si>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</si>
  <si>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</si>
  <si>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</si>
  <si>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</si>
  <si>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</si>
  <si>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</si>
  <si>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</si>
  <si>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</si>
  <si>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</si>
  <si>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</si>
  <si>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</si>
  <si>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</si>
  <si>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</si>
  <si>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</si>
  <si>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</si>
  <si>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</si>
  <si>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</si>
  <si>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</si>
  <si>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</si>
  <si>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</si>
  <si>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</si>
  <si>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</si>
  <si>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</si>
  <si>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</si>
  <si>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</si>
  <si>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</si>
  <si>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</si>
  <si>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</si>
  <si>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</si>
  <si>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</si>
  <si>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</si>
  <si>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</si>
  <si>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</si>
  <si>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</si>
  <si>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</si>
  <si>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</si>
  <si>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</si>
  <si>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</si>
  <si>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</si>
  <si>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</si>
  <si>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</si>
  <si>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</si>
  <si>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</si>
  <si>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</si>
  <si>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</si>
  <si>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</si>
  <si>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</si>
  <si>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</si>
  <si>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</si>
  <si>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</si>
  <si>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</si>
  <si>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</si>
  <si>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</si>
  <si>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</si>
  <si>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</si>
  <si>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</si>
  <si>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</si>
  <si>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</si>
  <si>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</si>
  <si>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</si>
  <si>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</si>
  <si>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</si>
  <si>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</si>
  <si>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</si>
  <si>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</si>
  <si>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</si>
  <si>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</si>
  <si>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</si>
  <si>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</si>
  <si>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</si>
  <si>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</si>
  <si>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</si>
  <si>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</si>
  <si>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</si>
  <si>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</si>
  <si>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</si>
  <si>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</si>
  <si>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</si>
  <si>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</si>
  <si>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</si>
  <si>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</si>
  <si>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</si>
  <si>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</si>
  <si>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</si>
  <si>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</si>
  <si>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</si>
  <si>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</si>
  <si>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</si>
  <si>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</si>
  <si>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</si>
  <si>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</si>
  <si>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</si>
  <si>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</si>
  <si>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</si>
  <si>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</si>
  <si>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</si>
  <si>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</si>
  <si>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</si>
  <si>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</si>
  <si>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</si>
  <si>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</si>
  <si>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</si>
  <si>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</si>
  <si>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</si>
  <si>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</si>
  <si>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</si>
  <si>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</si>
  <si>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</si>
  <si>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</si>
  <si>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</si>
  <si>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</si>
  <si>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</si>
  <si>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</si>
  <si>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</si>
  <si>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</si>
  <si>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</si>
  <si>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</si>
  <si>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</si>
  <si>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</si>
  <si>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</si>
  <si>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</si>
  <si>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</si>
  <si>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</si>
  <si>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</si>
  <si>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</si>
  <si>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</si>
  <si>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</si>
  <si>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</si>
  <si>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</si>
  <si>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</si>
  <si>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</si>
  <si>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</si>
  <si>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</si>
  <si>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</si>
  <si>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</si>
  <si>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</si>
  <si>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</si>
  <si>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</si>
  <si>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</si>
  <si>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</si>
  <si>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</si>
  <si>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</si>
  <si>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</si>
  <si>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</si>
  <si>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</si>
  <si>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</si>
  <si>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</si>
  <si>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</si>
  <si>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</si>
  <si>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</si>
  <si>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</si>
  <si>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</si>
  <si>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</si>
  <si>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</si>
  <si>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</si>
  <si>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</si>
  <si>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</si>
  <si>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</si>
  <si>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</si>
  <si>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</si>
  <si>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</si>
  <si>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</si>
  <si>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</si>
  <si>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</si>
  <si>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</si>
  <si>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</si>
  <si>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</si>
  <si>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</si>
  <si>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</si>
  <si>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</si>
  <si>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</si>
  <si>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</si>
  <si>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</si>
  <si>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</si>
  <si>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</si>
  <si>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</si>
  <si>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</si>
  <si>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</si>
  <si>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</si>
  <si>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</si>
  <si>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</si>
  <si>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</si>
  <si>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</si>
  <si>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</si>
  <si>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</si>
  <si>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</si>
  <si>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</si>
  <si>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</si>
  <si>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</si>
  <si>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</si>
  <si>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</si>
  <si>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</si>
  <si>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</si>
  <si>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</si>
  <si>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</si>
  <si>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</si>
  <si>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</si>
  <si>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</si>
  <si>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</si>
  <si>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</si>
  <si>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</si>
  <si>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</si>
  <si>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</si>
  <si>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</si>
  <si>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</si>
  <si>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</si>
  <si>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</si>
  <si>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</si>
  <si>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</si>
  <si>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</si>
  <si>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</si>
  <si>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</si>
  <si>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</si>
  <si>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</si>
  <si>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</si>
  <si>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</si>
  <si>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</si>
  <si>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</si>
  <si>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</si>
  <si>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</si>
  <si>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</si>
  <si>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</si>
  <si>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</si>
  <si>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</si>
  <si>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</si>
  <si>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</si>
  <si>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</si>
  <si>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</si>
  <si>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</si>
  <si>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</si>
  <si>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</si>
  <si>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</si>
  <si>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</si>
  <si>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</si>
  <si>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</si>
  <si>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</si>
  <si>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</si>
  <si>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</si>
  <si>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</si>
  <si>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</si>
  <si>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</si>
  <si>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</si>
  <si>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</si>
  <si>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</si>
  <si>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</si>
  <si>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</si>
  <si>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</si>
  <si>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</si>
  <si>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</si>
  <si>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</si>
  <si>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</si>
  <si>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</si>
  <si>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</si>
  <si>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</si>
  <si>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</si>
  <si>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</si>
  <si>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</si>
  <si>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</si>
  <si>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</si>
  <si>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</si>
  <si>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</si>
  <si>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</si>
  <si>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</si>
  <si>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</si>
  <si>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</si>
  <si>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</si>
  <si>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</si>
  <si>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</si>
  <si>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</si>
  <si>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</si>
  <si>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</si>
  <si>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</si>
  <si>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</si>
  <si>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</si>
  <si>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</si>
  <si>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</si>
  <si>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</si>
  <si>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</si>
  <si>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</si>
  <si>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</si>
  <si>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</si>
  <si>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</si>
  <si>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</si>
  <si>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</si>
  <si>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</si>
  <si>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</si>
  <si>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</si>
  <si>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</si>
  <si>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</si>
  <si>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</si>
  <si>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</si>
  <si>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</si>
  <si>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</si>
  <si>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</si>
  <si>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</si>
  <si>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</si>
  <si>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</si>
  <si>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</si>
  <si>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</si>
  <si>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</si>
  <si>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</si>
  <si>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</si>
  <si>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</si>
  <si>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</si>
  <si>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</si>
  <si>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</si>
  <si>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</si>
  <si>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</si>
  <si>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</si>
  <si>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</si>
  <si>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</si>
  <si>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</si>
  <si>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</si>
  <si>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</si>
  <si>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</si>
  <si>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</si>
  <si>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</si>
  <si>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</si>
  <si>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</si>
  <si>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</si>
  <si>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</si>
  <si>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</si>
  <si>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</si>
  <si>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</si>
  <si>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</si>
  <si>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</si>
  <si>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</si>
  <si>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</si>
  <si>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</si>
  <si>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</si>
  <si>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</si>
  <si>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</si>
  <si>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</si>
  <si>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</si>
  <si>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</si>
  <si>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</si>
  <si>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</si>
  <si>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</si>
  <si>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</si>
  <si>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</si>
  <si>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</si>
  <si>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</si>
  <si>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</si>
  <si>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</si>
  <si>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</si>
  <si>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</si>
  <si>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</si>
  <si>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</si>
  <si>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</si>
  <si>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</si>
  <si>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</si>
  <si>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</si>
  <si>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</si>
  <si>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</si>
  <si>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</si>
  <si>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</si>
  <si>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</si>
  <si>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</si>
  <si>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</si>
  <si>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</si>
  <si>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</si>
  <si>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</si>
  <si>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</si>
  <si>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</si>
  <si>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</si>
  <si>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</si>
  <si>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</si>
  <si>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</si>
  <si>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</si>
  <si>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</si>
  <si>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</si>
  <si>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</si>
  <si>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</si>
  <si>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</si>
  <si>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</si>
  <si>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</si>
  <si>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</si>
  <si>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</si>
  <si>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</si>
  <si>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</si>
  <si>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</si>
  <si>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</si>
  <si>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</si>
  <si>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</si>
  <si>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</si>
  <si>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</si>
  <si>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</si>
  <si>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</si>
  <si>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</si>
  <si>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</si>
  <si>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</si>
  <si>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</si>
  <si>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</si>
  <si>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</si>
  <si>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</si>
  <si>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</si>
  <si>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</si>
  <si>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</si>
  <si>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</si>
  <si>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</si>
  <si>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</si>
  <si>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</si>
  <si>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</si>
  <si>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</si>
  <si>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</si>
  <si>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</si>
  <si>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</si>
  <si>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</si>
  <si>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</si>
  <si>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</si>
  <si>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</si>
  <si>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</si>
  <si>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</si>
  <si>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</si>
  <si>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</si>
  <si>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</si>
  <si>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</si>
  <si>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</si>
  <si>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</si>
  <si>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</si>
  <si>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</si>
  <si>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</si>
  <si>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</si>
  <si>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</si>
  <si>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</si>
  <si>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</si>
  <si>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</si>
  <si>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</si>
  <si>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</si>
  <si>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</si>
  <si>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</si>
  <si>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</si>
  <si>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</si>
  <si>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</si>
  <si>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</si>
  <si>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</si>
  <si>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</si>
  <si>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</si>
  <si>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</si>
  <si>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</si>
  <si>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</si>
  <si>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</si>
  <si>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</si>
  <si>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</si>
  <si>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</si>
  <si>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</si>
  <si>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</si>
  <si>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</si>
  <si>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</si>
  <si>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</si>
  <si>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</si>
  <si>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</si>
  <si>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</si>
  <si>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</si>
  <si>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</si>
  <si>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</si>
  <si>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</si>
  <si>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</si>
  <si>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</si>
  <si>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</si>
  <si>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</si>
  <si>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</si>
  <si>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</si>
  <si>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</si>
  <si>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</si>
  <si>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</si>
  <si>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</si>
  <si>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</si>
  <si>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</si>
  <si>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</si>
  <si>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</si>
  <si>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</si>
  <si>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</si>
  <si>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</si>
  <si>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</si>
  <si>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</si>
  <si>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</si>
  <si>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</si>
  <si>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</si>
  <si>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</si>
  <si>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</si>
  <si>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</si>
  <si>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</si>
  <si>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</si>
  <si>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</si>
  <si>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</si>
  <si>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</si>
  <si>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</si>
  <si>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</si>
  <si>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</si>
  <si>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</si>
  <si>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</si>
  <si>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</si>
  <si>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</si>
  <si>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</si>
  <si>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</si>
  <si>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</si>
  <si>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</si>
  <si>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</si>
  <si>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</si>
  <si>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</si>
  <si>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</si>
  <si>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</si>
  <si>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</si>
  <si>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</si>
  <si>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</si>
  <si>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</si>
  <si>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</si>
  <si>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</si>
  <si>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</si>
  <si>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</si>
  <si>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</si>
  <si>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</si>
  <si>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</si>
  <si>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</si>
  <si>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</si>
  <si>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</si>
  <si>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</si>
  <si>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</si>
  <si>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</si>
  <si>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</si>
  <si>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</si>
  <si>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</si>
  <si>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</si>
  <si>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</si>
  <si>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</si>
  <si>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</si>
  <si>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</si>
  <si>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</si>
  <si>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</si>
  <si>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</si>
  <si>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</si>
  <si>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</si>
  <si>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</si>
  <si>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</si>
  <si>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</si>
  <si>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</si>
  <si>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</si>
  <si>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</si>
  <si>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</si>
  <si>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</si>
  <si>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</si>
  <si>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</si>
  <si>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</si>
  <si>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</si>
  <si>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</si>
  <si>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</si>
  <si>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</si>
  <si>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</si>
  <si>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</si>
  <si>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</si>
  <si>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</si>
  <si>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</si>
  <si>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</si>
  <si>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</si>
  <si>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</si>
  <si>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</si>
  <si>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</si>
  <si>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</si>
  <si>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</si>
  <si>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</si>
  <si>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</si>
  <si>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</si>
  <si>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</si>
  <si>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</si>
  <si>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</si>
  <si>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</si>
  <si>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</si>
  <si>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</si>
  <si>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</si>
  <si>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</si>
  <si>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</si>
  <si>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</si>
  <si>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</si>
  <si>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</si>
  <si>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</si>
  <si>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</si>
  <si>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</si>
  <si>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</si>
  <si>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</si>
  <si>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</si>
  <si>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</si>
  <si>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</si>
  <si>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</si>
  <si>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</si>
  <si>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</si>
  <si>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</si>
  <si>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</si>
  <si>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</si>
  <si>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</si>
  <si>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</si>
  <si>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</si>
  <si>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</si>
  <si>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</si>
  <si>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</si>
  <si>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</si>
  <si>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</si>
  <si>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</si>
  <si>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</si>
  <si>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</si>
  <si>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</si>
  <si>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</si>
  <si>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</si>
  <si>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</si>
  <si>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</si>
  <si>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</si>
  <si>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</si>
  <si>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</si>
  <si>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</si>
  <si>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</si>
  <si>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</si>
  <si>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</si>
  <si>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</si>
  <si>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</si>
  <si>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</si>
  <si>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</si>
  <si>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</si>
  <si>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</si>
  <si>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</si>
  <si>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</si>
  <si>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</si>
  <si>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</si>
  <si>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</si>
  <si>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</si>
  <si>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</si>
  <si>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</si>
  <si>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</si>
  <si>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</si>
  <si>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</si>
  <si>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</si>
  <si>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</si>
  <si>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</si>
  <si>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</si>
  <si>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</si>
  <si>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</si>
  <si>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</si>
  <si>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</si>
  <si>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</si>
  <si>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</si>
  <si>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</si>
  <si>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</si>
  <si>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</si>
  <si>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</si>
  <si>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</si>
  <si>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</si>
  <si>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</si>
  <si>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</si>
  <si>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</si>
  <si>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</si>
  <si>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</si>
  <si>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</si>
  <si>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</si>
  <si>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</si>
  <si>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</si>
  <si>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</si>
  <si>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</si>
  <si>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</si>
  <si>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</si>
  <si>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</si>
  <si>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</si>
  <si>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</si>
  <si>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</si>
  <si>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</si>
  <si>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</si>
  <si>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</si>
  <si>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</si>
  <si>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</si>
  <si>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</si>
  <si>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</si>
  <si>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</si>
  <si>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</si>
  <si>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</si>
  <si>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</si>
  <si>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</si>
  <si>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</si>
  <si>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</si>
  <si>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</si>
  <si>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</si>
  <si>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</si>
  <si>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</si>
  <si>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</si>
  <si>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</si>
  <si>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</si>
  <si>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</si>
  <si>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</si>
  <si>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</si>
  <si>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</si>
  <si>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</si>
  <si>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</si>
  <si>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</si>
  <si>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</si>
  <si>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</si>
  <si>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</si>
  <si>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</si>
  <si>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</si>
  <si>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</si>
  <si>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</si>
  <si>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</si>
  <si>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</si>
  <si>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</si>
  <si>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</si>
  <si>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</si>
  <si>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</si>
  <si>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</si>
  <si>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</si>
  <si>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</si>
  <si>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</si>
  <si>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</si>
  <si>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</si>
  <si>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</si>
  <si>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</si>
  <si>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</si>
  <si>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</si>
  <si>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</si>
  <si>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</si>
  <si>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</si>
  <si>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</si>
  <si>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</si>
  <si>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</si>
  <si>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</si>
  <si>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</si>
  <si>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</si>
  <si>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</si>
  <si>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</si>
  <si>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</si>
  <si>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</si>
  <si>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</si>
  <si>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</si>
  <si>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</si>
  <si>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</si>
  <si>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</si>
  <si>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</si>
  <si>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</si>
  <si>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</si>
  <si>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</si>
  <si>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</si>
  <si>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</si>
  <si>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</si>
  <si>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</si>
  <si>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</si>
  <si>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</si>
  <si>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</si>
  <si>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</si>
  <si>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</si>
  <si>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</si>
  <si>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</si>
  <si>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</si>
  <si>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</si>
  <si>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</si>
  <si>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</si>
  <si>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</si>
  <si>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</si>
  <si>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</si>
  <si>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</si>
  <si>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</si>
  <si>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</si>
  <si>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</si>
  <si>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</si>
  <si>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</si>
  <si>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</si>
  <si>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</si>
  <si>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</si>
  <si>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</si>
  <si>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</si>
  <si>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</si>
  <si>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</si>
  <si>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</si>
  <si>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</si>
  <si>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</si>
  <si>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</si>
  <si>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</si>
  <si>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</si>
  <si>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</si>
  <si>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</si>
  <si>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</si>
  <si>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</si>
  <si>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</si>
  <si>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</si>
  <si>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</si>
  <si>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</si>
  <si>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</si>
  <si>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</si>
  <si>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</si>
  <si>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</si>
  <si>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</si>
  <si>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</si>
  <si>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</si>
  <si>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</si>
  <si>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</si>
  <si>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</si>
  <si>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</si>
  <si>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</si>
  <si>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</si>
  <si>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</si>
  <si>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</si>
  <si>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</si>
  <si>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</si>
  <si>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</si>
  <si>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</si>
  <si>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</si>
  <si>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</si>
  <si>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</si>
  <si>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</si>
  <si>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</si>
  <si>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</si>
  <si>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</si>
  <si>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</si>
  <si>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</si>
  <si>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</si>
  <si>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</si>
  <si>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</si>
  <si>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</si>
  <si>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</si>
  <si>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</si>
  <si>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</si>
  <si>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</si>
  <si>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</si>
  <si>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</si>
  <si>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</si>
  <si>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</si>
  <si>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</si>
  <si>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</si>
  <si>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</si>
  <si>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</si>
  <si>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</si>
  <si>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</si>
  <si>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</si>
  <si>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</si>
  <si>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</si>
  <si>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</si>
  <si>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</si>
  <si>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</si>
  <si>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</si>
  <si>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</si>
  <si>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</si>
  <si>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</si>
  <si>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</si>
  <si>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</si>
  <si>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</si>
  <si>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</si>
  <si>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</si>
  <si>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</si>
  <si>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</si>
  <si>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</si>
  <si>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</si>
  <si>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</si>
  <si>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</si>
  <si>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</si>
  <si>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</si>
  <si>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</si>
  <si>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</si>
  <si>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</si>
  <si>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</si>
  <si>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</si>
  <si>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</si>
  <si>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</si>
  <si>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</si>
  <si>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</si>
  <si>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</si>
  <si>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</si>
  <si>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</si>
  <si>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</si>
  <si>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</si>
  <si>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</si>
  <si>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</si>
  <si>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</si>
  <si>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</si>
  <si>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</si>
  <si>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</si>
  <si>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</si>
  <si>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</si>
  <si>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</si>
  <si>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</si>
  <si>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</si>
  <si>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</si>
  <si>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</si>
  <si>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</si>
  <si>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</si>
  <si>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</si>
  <si>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</si>
  <si>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</si>
  <si>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</si>
  <si>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</si>
  <si>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</si>
  <si>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</si>
  <si>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</si>
  <si>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</si>
  <si>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</si>
  <si>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</si>
  <si>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</si>
  <si>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</si>
  <si>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</si>
  <si>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</si>
  <si>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</si>
  <si>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</si>
  <si>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</si>
  <si>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</si>
  <si>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</si>
  <si>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</si>
  <si>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</si>
  <si>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</si>
  <si>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</si>
  <si>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</si>
  <si>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</si>
  <si>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</si>
  <si>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</si>
  <si>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</si>
  <si>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</si>
  <si>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</si>
  <si>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</si>
  <si>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</si>
  <si>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</si>
  <si>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</si>
  <si>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</si>
  <si>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</si>
  <si>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</si>
  <si>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</si>
  <si>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</si>
  <si>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</si>
  <si>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</si>
  <si>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</si>
  <si>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</si>
  <si>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</si>
  <si>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</si>
  <si>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</si>
  <si>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</si>
  <si>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</si>
  <si>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</si>
  <si>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</si>
  <si>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</si>
  <si>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</si>
  <si>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</si>
  <si>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</si>
  <si>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</si>
  <si>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</si>
  <si>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</si>
  <si>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</si>
  <si>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</si>
  <si>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</si>
  <si>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</si>
  <si>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</si>
  <si>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</si>
  <si>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</si>
  <si>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</si>
  <si>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</si>
  <si>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</si>
  <si>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</si>
  <si>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</si>
  <si>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</si>
  <si>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</si>
  <si>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</si>
  <si>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</si>
  <si>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</si>
  <si>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</si>
  <si>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</si>
  <si>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</si>
  <si>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</si>
  <si>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</si>
  <si>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</si>
  <si>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</si>
  <si>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</si>
  <si>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</si>
  <si>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</si>
  <si>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</si>
  <si>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</si>
  <si>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</si>
  <si>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</si>
  <si>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</si>
  <si>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</si>
  <si>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</si>
  <si>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</si>
  <si>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</si>
  <si>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</si>
  <si>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</si>
  <si>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</si>
  <si>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</si>
  <si>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</si>
  <si>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</si>
  <si>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</si>
  <si>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</si>
  <si>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</si>
  <si>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</si>
  <si>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</si>
  <si>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</si>
  <si>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</si>
  <si>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</si>
  <si>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</si>
  <si>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</si>
  <si>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</si>
  <si>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</si>
  <si>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</si>
  <si>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</si>
  <si>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</si>
  <si>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</si>
  <si>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</si>
  <si>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</si>
  <si>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</si>
  <si>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</si>
  <si>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</si>
  <si>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</si>
  <si>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</si>
  <si>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</si>
  <si>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</si>
  <si>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</si>
  <si>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</si>
  <si>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</si>
  <si>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</si>
  <si>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</si>
  <si>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</si>
  <si>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</si>
  <si>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</si>
  <si>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</si>
  <si>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</si>
  <si>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</si>
  <si>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</si>
  <si>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</si>
  <si>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</si>
  <si>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</si>
  <si>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</si>
  <si>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</si>
  <si>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</si>
  <si>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</si>
  <si>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</si>
  <si>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</si>
  <si>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</si>
  <si>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</si>
  <si>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</si>
  <si>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</si>
  <si>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</si>
  <si>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</si>
  <si>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</si>
  <si>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</si>
  <si>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</si>
  <si>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</si>
  <si>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</si>
  <si>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</si>
  <si>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</si>
  <si>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</si>
  <si>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</si>
  <si>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</si>
  <si>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</si>
  <si>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</si>
  <si>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</si>
  <si>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</si>
  <si>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</si>
  <si>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</si>
  <si>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</si>
  <si>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</si>
  <si>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</si>
  <si>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</si>
  <si>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</si>
  <si>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</si>
  <si>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</si>
  <si>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</si>
  <si>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</si>
  <si>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</si>
  <si>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</si>
  <si>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</si>
  <si>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</si>
  <si>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</si>
  <si>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</si>
  <si>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</si>
  <si>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</si>
  <si>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</si>
  <si>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</si>
  <si>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</si>
  <si>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</si>
  <si>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</si>
  <si>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</si>
  <si>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</si>
  <si>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</si>
  <si>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</si>
  <si>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</si>
  <si>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</si>
  <si>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</si>
  <si>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</si>
  <si>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</si>
  <si>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</si>
  <si>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</si>
  <si>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</si>
  <si>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</si>
  <si>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</si>
  <si>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</si>
  <si>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</si>
  <si>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</si>
  <si>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</si>
  <si>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</si>
  <si>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</si>
  <si>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</si>
  <si>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</si>
  <si>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</si>
  <si>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</si>
  <si>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</si>
  <si>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</si>
  <si>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</si>
  <si>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</si>
  <si>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</si>
  <si>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</si>
  <si>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</si>
  <si>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</si>
  <si>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</si>
  <si>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</si>
  <si>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</si>
  <si>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</si>
  <si>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</si>
  <si>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</si>
  <si>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</si>
  <si>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</si>
  <si>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</si>
  <si>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</si>
  <si>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</si>
  <si>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</si>
  <si>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</si>
  <si>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</si>
  <si>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</si>
  <si>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</si>
  <si>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</si>
  <si>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</si>
  <si>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</si>
  <si>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</si>
  <si>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</si>
  <si>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</si>
  <si>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</si>
  <si>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</si>
  <si>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</si>
  <si>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</si>
  <si>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</si>
  <si>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</si>
  <si>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</si>
  <si>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</si>
  <si>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</si>
  <si>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</si>
  <si>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</si>
  <si>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</si>
  <si>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</si>
  <si>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</si>
  <si>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</si>
  <si>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</si>
  <si>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</si>
  <si>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</si>
  <si>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</si>
  <si>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</si>
  <si>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</si>
  <si>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</si>
  <si>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</si>
  <si>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</si>
  <si>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</si>
  <si>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</si>
  <si>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</si>
  <si>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</si>
  <si>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</si>
  <si>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</si>
  <si>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</si>
  <si>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</si>
  <si>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</si>
  <si>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</si>
  <si>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</si>
  <si>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</si>
  <si>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</si>
  <si>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</si>
  <si>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</si>
  <si>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</si>
  <si>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</si>
  <si>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</si>
  <si>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</si>
  <si>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</si>
  <si>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</si>
  <si>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</si>
  <si>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</si>
  <si>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</si>
  <si>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</si>
  <si>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</si>
  <si>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</si>
  <si>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</si>
  <si>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</si>
  <si>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</si>
  <si>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</si>
  <si>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</si>
  <si>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</si>
  <si>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</si>
  <si>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</si>
  <si>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</si>
  <si>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</si>
  <si>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</si>
  <si>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</si>
  <si>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</si>
  <si>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</si>
  <si>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</si>
  <si>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</si>
  <si>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</si>
  <si>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</si>
  <si>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</si>
  <si>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</si>
  <si>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</si>
  <si>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</si>
  <si>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</si>
  <si>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</si>
  <si>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</si>
  <si>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</si>
  <si>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</si>
  <si>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</si>
  <si>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</si>
  <si>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</si>
  <si>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</si>
  <si>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</si>
  <si>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</si>
  <si>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</si>
  <si>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</si>
  <si>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</si>
  <si>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</si>
  <si>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</si>
  <si>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</si>
  <si>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</si>
  <si>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</si>
  <si>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</si>
  <si>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</si>
  <si>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</si>
  <si>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</si>
  <si>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</si>
  <si>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</si>
  <si>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</si>
  <si>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</si>
  <si>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</si>
  <si>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</si>
  <si>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</si>
  <si>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</si>
  <si>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</si>
  <si>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</si>
  <si>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</si>
  <si>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</si>
  <si>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</si>
  <si>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</si>
  <si>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</si>
  <si>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</si>
  <si>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</si>
  <si>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</si>
  <si>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</si>
  <si>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</si>
  <si>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</si>
  <si>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</si>
  <si>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</si>
  <si>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</si>
  <si>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</si>
  <si>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</si>
  <si>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</si>
  <si>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</si>
  <si>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</si>
  <si>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</si>
  <si>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</si>
  <si>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</si>
  <si>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</si>
  <si>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</si>
  <si>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</si>
  <si>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</si>
  <si>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</si>
  <si>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</si>
  <si>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</si>
  <si>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</si>
  <si>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</si>
  <si>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</si>
  <si>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</si>
  <si>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</si>
  <si>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</si>
  <si>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</si>
  <si>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</si>
  <si>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</si>
  <si>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</si>
  <si>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</si>
  <si>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</si>
  <si>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</si>
  <si>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</si>
  <si>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</si>
  <si>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</si>
  <si>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</si>
  <si>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</si>
  <si>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</si>
  <si>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</si>
  <si>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</si>
  <si>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</si>
  <si>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</si>
  <si>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</si>
  <si>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</si>
  <si>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</si>
  <si>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</si>
  <si>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</si>
  <si>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</si>
  <si>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</si>
  <si>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</si>
  <si>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</si>
  <si>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</si>
  <si>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</si>
  <si>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</si>
  <si>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</si>
  <si>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</si>
  <si>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</si>
  <si>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</si>
  <si>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</si>
  <si>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</si>
  <si>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</si>
  <si>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</si>
  <si>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</si>
  <si>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</si>
  <si>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</si>
  <si>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</si>
  <si>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</si>
  <si>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</si>
  <si>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</si>
  <si>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</si>
  <si>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</si>
  <si>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</si>
  <si>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</si>
  <si>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</si>
  <si>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</si>
  <si>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</si>
  <si>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</si>
  <si>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</si>
  <si>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</si>
  <si>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</si>
  <si>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</si>
  <si>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</si>
  <si>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</si>
  <si>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</si>
  <si>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</si>
  <si>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</si>
  <si>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</si>
  <si>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</si>
  <si>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</si>
  <si>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</si>
  <si>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</si>
  <si>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</si>
  <si>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</si>
  <si>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</si>
  <si>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</si>
  <si>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</si>
  <si>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</si>
  <si>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</si>
  <si>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</si>
  <si>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</si>
  <si>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</si>
  <si>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</si>
  <si>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</si>
  <si>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</si>
  <si>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</si>
  <si>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</si>
  <si>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</si>
  <si>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</si>
  <si>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</si>
  <si>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</si>
  <si>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</si>
  <si>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</si>
  <si>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</si>
  <si>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</si>
  <si>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</si>
  <si>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</si>
  <si>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</si>
  <si>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</si>
  <si>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</si>
  <si>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</si>
  <si>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</si>
  <si>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</si>
  <si>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</si>
  <si>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</si>
  <si>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</si>
  <si>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</si>
  <si>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</si>
  <si>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</si>
  <si>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</si>
  <si>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</si>
  <si>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</si>
  <si>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</si>
  <si>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</si>
  <si>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</si>
  <si>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</si>
  <si>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</si>
  <si>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</si>
  <si>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</si>
  <si>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</si>
  <si>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</si>
  <si>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</si>
  <si>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</si>
  <si>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</si>
  <si>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</si>
  <si>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</si>
  <si>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</si>
  <si>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</si>
  <si>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</si>
  <si>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</si>
  <si>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</si>
  <si>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</si>
  <si>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</si>
  <si>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</si>
  <si>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</si>
  <si>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</si>
  <si>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</si>
  <si>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</si>
  <si>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</si>
  <si>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</si>
  <si>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</si>
  <si>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</si>
  <si>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</si>
  <si>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</si>
  <si>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</si>
  <si>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</si>
  <si>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</si>
  <si>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</si>
  <si>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</si>
  <si>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</si>
  <si>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</si>
  <si>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</si>
  <si>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</si>
  <si>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</si>
  <si>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</si>
  <si>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</si>
  <si>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</si>
  <si>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</si>
  <si>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</si>
  <si>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</si>
  <si>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</si>
  <si>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</si>
  <si>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</si>
  <si>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</si>
  <si>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</si>
  <si>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</si>
  <si>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</si>
  <si>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</si>
  <si>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</si>
  <si>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</si>
  <si>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</si>
  <si>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</si>
  <si>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</si>
  <si>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</si>
  <si>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</si>
  <si>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</si>
  <si>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</si>
  <si>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</si>
  <si>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</si>
  <si>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</si>
  <si>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</si>
  <si>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</si>
  <si>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</si>
  <si>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</si>
  <si>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</si>
  <si>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</si>
  <si>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</si>
  <si>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</si>
  <si>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</si>
  <si>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</si>
  <si>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</si>
  <si>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</si>
  <si>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</si>
  <si>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</si>
  <si>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</si>
  <si>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</si>
  <si>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</si>
  <si>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</si>
  <si>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</si>
  <si>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</si>
  <si>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</si>
  <si>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</si>
  <si>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</si>
  <si>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</si>
  <si>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</si>
  <si>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</si>
  <si>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</si>
  <si>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</si>
  <si>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</si>
  <si>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</si>
  <si>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</si>
  <si>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</si>
  <si>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</si>
  <si>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</si>
  <si>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</si>
  <si>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</si>
  <si>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</si>
  <si>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</si>
  <si>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</si>
  <si>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</si>
  <si>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</si>
  <si>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</si>
  <si>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</si>
  <si>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</si>
  <si>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</si>
  <si>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</si>
  <si>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</si>
  <si>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</si>
  <si>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</si>
  <si>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</si>
  <si>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</si>
  <si>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</si>
  <si>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</si>
  <si>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</si>
  <si>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</si>
  <si>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</si>
  <si>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</si>
  <si>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</si>
  <si>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</si>
  <si>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</si>
  <si>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</si>
  <si>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</si>
  <si>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</si>
  <si>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</si>
  <si>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</si>
  <si>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</si>
  <si>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</si>
  <si>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</si>
  <si>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</si>
  <si>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</si>
  <si>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</si>
  <si>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</si>
  <si>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</si>
  <si>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</si>
  <si>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</si>
  <si>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</si>
  <si>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</si>
  <si>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</si>
  <si>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</si>
  <si>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</si>
  <si>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</si>
  <si>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</si>
  <si>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</si>
  <si>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</si>
  <si>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</si>
  <si>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</si>
  <si>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</si>
  <si>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</si>
  <si>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</si>
  <si>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</si>
  <si>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</si>
  <si>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</si>
  <si>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</si>
  <si>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</si>
  <si>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</si>
  <si>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</si>
  <si>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</si>
  <si>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</si>
  <si>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</si>
  <si>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</si>
  <si>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</si>
  <si>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</si>
  <si>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</si>
  <si>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</si>
  <si>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</si>
  <si>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</si>
  <si>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</si>
  <si>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</si>
  <si>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</si>
  <si>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</si>
  <si>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</si>
  <si>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</si>
  <si>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</si>
  <si>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</si>
  <si>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</si>
  <si>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</si>
  <si>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</si>
  <si>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</si>
  <si>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</si>
  <si>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</si>
  <si>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</si>
  <si>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</si>
  <si>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</si>
  <si>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</si>
  <si>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</si>
  <si>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</si>
  <si>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</si>
  <si>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</si>
  <si>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</si>
  <si>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</si>
  <si>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</si>
  <si>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</si>
  <si>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</si>
  <si>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</si>
  <si>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</si>
  <si>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</si>
  <si>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</si>
  <si>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</si>
  <si>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</si>
  <si>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</si>
  <si>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</si>
  <si>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</si>
  <si>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</si>
  <si>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</si>
  <si>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</si>
  <si>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</si>
  <si>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</si>
  <si>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</si>
  <si>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</si>
  <si>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</si>
  <si>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</si>
  <si>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</si>
  <si>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</si>
  <si>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</si>
  <si>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</si>
  <si>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</si>
  <si>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</si>
  <si>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</si>
  <si>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</si>
  <si>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</si>
  <si>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</si>
  <si>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</si>
  <si>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</si>
  <si>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</si>
  <si>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</si>
  <si>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</si>
  <si>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</si>
  <si>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</si>
  <si>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</si>
  <si>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</si>
  <si>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</si>
  <si>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</si>
  <si>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</si>
  <si>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</si>
  <si>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</si>
  <si>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</si>
  <si>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</si>
  <si>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</si>
  <si>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</si>
  <si>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</si>
  <si>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</si>
  <si>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</si>
  <si>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</si>
  <si>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</si>
  <si>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</si>
  <si>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</si>
  <si>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</si>
  <si>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</si>
  <si>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</si>
  <si>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</si>
  <si>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</si>
  <si>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</si>
  <si>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</si>
  <si>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</si>
  <si>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</si>
  <si>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</si>
  <si>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</si>
  <si>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</si>
  <si>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</si>
  <si>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</si>
  <si>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</si>
  <si>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</si>
  <si>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</si>
  <si>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</si>
  <si>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</si>
  <si>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</si>
  <si>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</si>
  <si>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</si>
  <si>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</si>
  <si>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</si>
  <si>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</si>
  <si>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</si>
  <si>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</si>
  <si>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</si>
  <si>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</si>
  <si>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</si>
  <si>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</si>
  <si>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</si>
  <si>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</si>
  <si>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</si>
  <si>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</si>
  <si>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</si>
  <si>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</si>
  <si>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</si>
  <si>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</si>
  <si>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</si>
  <si>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</si>
  <si>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</si>
  <si>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</si>
  <si>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</si>
  <si>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</si>
  <si>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</si>
  <si>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</si>
  <si>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</si>
  <si>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</si>
  <si>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</si>
  <si>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</si>
  <si>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</si>
  <si>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</si>
  <si>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</si>
  <si>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</si>
  <si>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</si>
  <si>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</si>
  <si>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</si>
  <si>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</si>
  <si>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</si>
  <si>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</si>
  <si>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</si>
  <si>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</si>
  <si>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</si>
  <si>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</si>
  <si>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</si>
  <si>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</si>
  <si>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</si>
  <si>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</si>
  <si>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</si>
  <si>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</si>
  <si>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</si>
  <si>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</si>
  <si>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</si>
  <si>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</si>
  <si>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</si>
  <si>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</si>
  <si>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</si>
  <si>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</si>
  <si>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</si>
  <si>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</si>
  <si>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</si>
  <si>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</si>
  <si>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</si>
  <si>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</si>
  <si>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</si>
  <si>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</si>
  <si>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</si>
  <si>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</si>
  <si>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</si>
  <si>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</si>
  <si>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</si>
  <si>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</si>
  <si>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</si>
  <si>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</si>
  <si>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</si>
  <si>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</si>
  <si>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</si>
  <si>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</si>
  <si>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</si>
  <si>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</si>
  <si>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</si>
  <si>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</si>
  <si>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</si>
  <si>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</si>
  <si>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</si>
  <si>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</si>
  <si>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</si>
  <si>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</si>
  <si>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</si>
  <si>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</si>
  <si>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</si>
  <si>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</si>
  <si>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</si>
  <si>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</si>
  <si>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</si>
  <si>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</si>
  <si>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</si>
  <si>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</si>
  <si>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</si>
  <si>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</si>
  <si>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</si>
  <si>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</si>
  <si>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</si>
  <si>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</si>
  <si>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</si>
  <si>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</si>
  <si>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</si>
  <si>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</si>
  <si>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</si>
  <si>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</si>
  <si>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</si>
  <si>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</si>
  <si>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</si>
  <si>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</si>
  <si>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</si>
  <si>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</si>
  <si>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</si>
  <si>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</si>
  <si>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</si>
  <si>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</si>
  <si>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</si>
  <si>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</si>
  <si>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</si>
  <si>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</si>
  <si>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</si>
  <si>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</si>
  <si>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</si>
  <si>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</si>
  <si>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</si>
  <si>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</si>
  <si>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</si>
  <si>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</si>
  <si>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</si>
  <si>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</si>
  <si>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</si>
  <si>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</si>
  <si>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</si>
  <si>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</si>
  <si>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</si>
  <si>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</si>
  <si>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</si>
  <si>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</si>
  <si>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</si>
  <si>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</si>
  <si>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</si>
  <si>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</si>
  <si>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</si>
  <si>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</si>
  <si>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</si>
  <si>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</si>
  <si>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</si>
  <si>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</si>
  <si>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</si>
  <si>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</si>
  <si>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</si>
  <si>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</si>
  <si>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</si>
  <si>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</si>
  <si>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</si>
  <si>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</si>
  <si>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</si>
  <si>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</si>
  <si>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</si>
  <si>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</si>
  <si>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</si>
  <si>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</si>
  <si>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</si>
  <si>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</si>
  <si>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</si>
  <si>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</si>
  <si>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</si>
  <si>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</si>
  <si>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</si>
  <si>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</si>
  <si>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</si>
  <si>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</si>
  <si>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</si>
  <si>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</si>
  <si>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</si>
  <si>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</si>
  <si>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</si>
  <si>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</si>
  <si>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</si>
  <si>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</si>
  <si>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</si>
  <si>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</si>
  <si>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</si>
  <si>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</si>
  <si>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</si>
  <si>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</si>
  <si>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</si>
  <si>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</si>
  <si>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</si>
  <si>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</si>
  <si>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</si>
  <si>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</si>
  <si>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</si>
  <si>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</si>
  <si>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</si>
  <si>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</si>
  <si>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</si>
  <si>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</si>
  <si>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</si>
  <si>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</si>
  <si>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</si>
  <si>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</si>
  <si>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</si>
  <si>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</si>
  <si>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</si>
  <si>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</si>
  <si>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</si>
  <si>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</si>
  <si>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</si>
  <si>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</si>
  <si>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</si>
  <si>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</si>
  <si>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</si>
  <si>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</si>
  <si>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</si>
  <si>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</si>
  <si>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</si>
  <si>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</si>
  <si>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</si>
  <si>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</si>
  <si>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</si>
  <si>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</si>
  <si>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</si>
  <si>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</si>
  <si>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</si>
  <si>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</si>
  <si>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</si>
  <si>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</si>
  <si>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</si>
  <si>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</si>
  <si>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</si>
  <si>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</si>
  <si>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</si>
  <si>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</si>
  <si>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</si>
  <si>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</si>
  <si>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</si>
  <si>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</si>
  <si>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</si>
  <si>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</si>
  <si>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</si>
  <si>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</si>
  <si>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</si>
  <si>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</si>
  <si>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</si>
  <si>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</si>
  <si>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</si>
  <si>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</si>
  <si>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</si>
  <si>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</si>
  <si>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</si>
  <si>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</si>
  <si>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</si>
  <si>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</si>
  <si>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</si>
  <si>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</si>
  <si>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</si>
  <si>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</si>
  <si>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</si>
  <si>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</si>
  <si>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</si>
  <si>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</si>
  <si>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</si>
  <si>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</si>
  <si>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</si>
  <si>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</si>
  <si>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</si>
  <si>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</si>
  <si>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</si>
  <si>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</si>
  <si>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</si>
  <si>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</si>
  <si>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</si>
  <si>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</si>
  <si>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</si>
  <si>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</si>
  <si>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</si>
  <si>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</si>
  <si>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</si>
  <si>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</si>
  <si>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</si>
  <si>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</si>
  <si>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</si>
  <si>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</si>
  <si>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</si>
  <si>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</si>
  <si>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</si>
  <si>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</si>
  <si>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</si>
  <si>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</si>
  <si>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</si>
  <si>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</si>
  <si>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</si>
  <si>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</si>
  <si>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</si>
  <si>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</si>
  <si>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</si>
  <si>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</si>
  <si>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</si>
  <si>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</si>
  <si>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</si>
  <si>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</si>
  <si>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</si>
  <si>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</si>
  <si>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</si>
  <si>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</si>
  <si>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</si>
  <si>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</si>
  <si>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</si>
  <si>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</si>
  <si>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</si>
  <si>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</si>
  <si>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</si>
  <si>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</si>
  <si>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</si>
  <si>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</si>
  <si>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</si>
  <si>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</si>
  <si>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</si>
  <si>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</si>
  <si>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</si>
  <si>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</si>
  <si>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</si>
  <si>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</si>
  <si>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</si>
  <si>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</si>
  <si>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</si>
  <si>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</si>
  <si>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</si>
  <si>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</si>
  <si>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</si>
  <si>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</si>
  <si>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</si>
  <si>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</si>
  <si>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</si>
  <si>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</si>
  <si>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</si>
  <si>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</si>
  <si>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</si>
  <si>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</si>
  <si>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</si>
  <si>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</si>
  <si>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</si>
  <si>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</si>
  <si>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</si>
  <si>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</si>
  <si>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</si>
  <si>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</si>
  <si>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</si>
  <si>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</si>
  <si>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</si>
  <si>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</si>
  <si>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</si>
  <si>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</si>
  <si>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</si>
  <si>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</si>
  <si>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</si>
  <si>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</si>
  <si>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</si>
  <si>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</si>
  <si>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</si>
  <si>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</si>
  <si>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</si>
  <si>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</si>
  <si>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</si>
  <si>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</si>
  <si>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</si>
  <si>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</si>
  <si>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</si>
  <si>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</si>
  <si>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</si>
  <si>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</si>
  <si>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</si>
  <si>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</si>
  <si>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</si>
  <si>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</si>
  <si>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</si>
  <si>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</si>
  <si>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</si>
  <si>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</si>
  <si>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</si>
  <si>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</si>
  <si>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</si>
  <si>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</si>
  <si>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</si>
  <si>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</si>
  <si>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</si>
  <si>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</si>
  <si>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</si>
  <si>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</si>
  <si>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</si>
  <si>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</si>
  <si>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</si>
  <si>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</si>
  <si>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</si>
  <si>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</si>
  <si>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</si>
  <si>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</si>
  <si>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</si>
  <si>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</si>
  <si>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</si>
  <si>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</si>
  <si>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</si>
  <si>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</si>
  <si>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</si>
  <si>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</si>
  <si>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</si>
  <si>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</si>
  <si>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</si>
  <si>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</si>
  <si>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</si>
  <si>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</si>
  <si>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</si>
  <si>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</si>
  <si>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</si>
  <si>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</si>
  <si>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</si>
  <si>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</si>
  <si>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</si>
  <si>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</si>
  <si>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</si>
  <si>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</si>
  <si>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</si>
  <si>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</si>
  <si>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</si>
  <si>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</si>
  <si>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</si>
  <si>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</si>
  <si>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</si>
  <si>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</si>
  <si>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</si>
  <si>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</si>
  <si>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</si>
  <si>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</si>
  <si>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</si>
  <si>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</si>
  <si>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</si>
  <si>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</si>
  <si>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</si>
  <si>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</si>
  <si>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</si>
  <si>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</si>
  <si>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</si>
  <si>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</si>
  <si>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</si>
  <si>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</si>
  <si>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</si>
  <si>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</si>
  <si>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</si>
  <si>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</si>
  <si>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</si>
  <si>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</si>
  <si>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</si>
  <si>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</si>
  <si>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</si>
  <si>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</si>
  <si>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</si>
  <si>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</si>
  <si>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</si>
  <si>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</si>
  <si>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</si>
  <si>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</si>
  <si>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</si>
  <si>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</si>
  <si>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</si>
  <si>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</si>
  <si>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</si>
  <si>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</si>
  <si>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</si>
  <si>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</si>
  <si>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</si>
  <si>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</si>
  <si>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</si>
  <si>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</si>
  <si>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</si>
  <si>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</si>
  <si>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</si>
  <si>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</si>
  <si>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</si>
  <si>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</si>
  <si>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</si>
  <si>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</si>
  <si>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</si>
  <si>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</si>
  <si>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</si>
  <si>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</si>
  <si>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</si>
  <si>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</si>
  <si>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</si>
  <si>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</si>
  <si>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</si>
  <si>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</si>
  <si>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</si>
  <si>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</si>
  <si>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</si>
  <si>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</si>
  <si>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</si>
  <si>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</si>
  <si>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</si>
  <si>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</si>
  <si>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</si>
  <si>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</si>
  <si>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</si>
  <si>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</si>
  <si>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</si>
  <si>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</si>
  <si>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</si>
  <si>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</si>
  <si>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</si>
  <si>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</si>
  <si>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</si>
  <si>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</si>
  <si>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</si>
  <si>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</si>
  <si>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</si>
  <si>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</si>
  <si>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</si>
  <si>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</si>
  <si>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</si>
  <si>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</si>
  <si>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</si>
  <si>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</si>
  <si>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</si>
  <si>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</si>
  <si>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</si>
  <si>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</si>
  <si>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</si>
  <si>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</si>
  <si>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</si>
  <si>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</si>
  <si>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</si>
  <si>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</si>
  <si>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</si>
  <si>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</si>
  <si>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</si>
  <si>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</si>
  <si>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</si>
  <si>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</si>
  <si>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</si>
  <si>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</si>
  <si>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</si>
  <si>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</si>
  <si>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</si>
  <si>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</si>
  <si>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</si>
  <si>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</si>
  <si>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</si>
  <si>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</si>
  <si>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</si>
  <si>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</si>
  <si>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</si>
  <si>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</si>
  <si>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</si>
  <si>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</si>
  <si>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</si>
  <si>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</si>
  <si>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</si>
  <si>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</si>
  <si>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</si>
  <si>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</si>
  <si>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</si>
  <si>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</si>
  <si>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</si>
  <si>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</si>
  <si>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</si>
  <si>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</si>
  <si>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</si>
  <si>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</si>
  <si>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</si>
  <si>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</si>
  <si>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</si>
  <si>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</si>
  <si>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</si>
  <si>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</si>
  <si>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</si>
  <si>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</si>
  <si>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</si>
  <si>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</si>
  <si>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</si>
  <si>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</si>
  <si>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</si>
  <si>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</si>
  <si>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</si>
  <si>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</si>
  <si>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</si>
  <si>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</si>
  <si>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</si>
  <si>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</si>
  <si>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</si>
  <si>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</si>
  <si>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</si>
  <si>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</si>
  <si>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</si>
  <si>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</si>
  <si>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</si>
  <si>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</si>
  <si>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</si>
  <si>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</si>
  <si>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</si>
  <si>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</si>
  <si>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</si>
  <si>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</si>
  <si>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</si>
  <si>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</si>
  <si>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</si>
  <si>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</si>
  <si>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</si>
  <si>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</si>
  <si>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</si>
  <si>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</si>
  <si>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</si>
  <si>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</si>
  <si>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</si>
  <si>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</si>
  <si>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</si>
  <si>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</si>
  <si>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</si>
  <si>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</si>
  <si>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</si>
  <si>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</si>
  <si>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</si>
  <si>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</si>
  <si>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</si>
  <si>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</si>
  <si>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</si>
  <si>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</si>
  <si>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</si>
  <si>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</si>
  <si>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</si>
  <si>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</si>
  <si>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</si>
  <si>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</si>
  <si>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</si>
  <si>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</si>
  <si>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</si>
  <si>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</si>
  <si>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</si>
  <si>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</si>
  <si>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</si>
  <si>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</si>
  <si>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</si>
  <si>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</si>
  <si>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</si>
  <si>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</si>
  <si>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</si>
  <si>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</si>
  <si>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</si>
  <si>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</si>
  <si>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</si>
  <si>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</si>
  <si>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</si>
  <si>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</si>
  <si>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</si>
  <si>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</si>
  <si>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</si>
  <si>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</si>
  <si>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</si>
  <si>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</si>
  <si>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</si>
  <si>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</si>
  <si>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</si>
  <si>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</si>
  <si>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</si>
  <si>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</si>
  <si>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</si>
  <si>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</si>
  <si>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</si>
  <si>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</si>
  <si>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</si>
  <si>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</si>
  <si>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</si>
  <si>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</si>
  <si>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</si>
  <si>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</si>
  <si>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</si>
  <si>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</si>
  <si>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</si>
  <si>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</si>
  <si>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</si>
  <si>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</si>
  <si>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</si>
  <si>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</si>
  <si>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</si>
  <si>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</si>
  <si>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</si>
  <si>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</si>
  <si>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</si>
  <si>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</si>
  <si>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</si>
  <si>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</si>
  <si>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</si>
  <si>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</si>
  <si>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</si>
  <si>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</si>
  <si>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</si>
  <si>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</si>
  <si>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</si>
  <si>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</si>
  <si>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</si>
  <si>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</si>
  <si>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</si>
  <si>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</si>
  <si>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</si>
  <si>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</si>
  <si>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</si>
  <si>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</si>
  <si>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</si>
  <si>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</si>
  <si>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</si>
  <si>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</si>
  <si>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</si>
  <si>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</si>
  <si>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</si>
  <si>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</si>
  <si>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</si>
  <si>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</si>
  <si>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</si>
  <si>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</si>
  <si>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</si>
  <si>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</si>
  <si>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</si>
  <si>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</si>
  <si>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</si>
  <si>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</si>
  <si>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</si>
  <si>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</si>
  <si>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</si>
  <si>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</si>
  <si>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</si>
  <si>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</si>
  <si>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</si>
  <si>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</si>
  <si>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</si>
  <si>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</si>
  <si>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</si>
  <si>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</si>
  <si>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</si>
  <si>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</si>
  <si>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</si>
  <si>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</si>
  <si>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</si>
  <si>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</si>
  <si>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</si>
  <si>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</si>
  <si>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</si>
  <si>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</si>
  <si>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</si>
  <si>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</si>
  <si>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</si>
  <si>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</si>
  <si>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</si>
  <si>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</si>
  <si>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</si>
  <si>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</si>
  <si>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</si>
  <si>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</si>
  <si>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</si>
  <si>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</si>
  <si>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</si>
  <si>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</si>
  <si>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</si>
  <si>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</si>
  <si>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</si>
  <si>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</si>
  <si>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</si>
  <si>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</si>
  <si>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</si>
  <si>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</si>
  <si>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</si>
  <si>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</si>
  <si>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</si>
  <si>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</si>
  <si>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</si>
  <si>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</si>
  <si>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</si>
  <si>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</si>
  <si>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</si>
  <si>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</si>
  <si>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</si>
  <si>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</si>
  <si>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</si>
  <si>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</si>
  <si>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</si>
  <si>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</si>
  <si>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</si>
  <si>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</si>
  <si>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</si>
  <si>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</si>
  <si>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</si>
  <si>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</si>
  <si>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</si>
  <si>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</si>
  <si>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</si>
  <si>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</si>
  <si>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</si>
  <si>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</si>
  <si>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</si>
  <si>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</si>
  <si>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</si>
  <si>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</si>
  <si>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</si>
  <si>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</si>
  <si>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</si>
  <si>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</si>
  <si>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</si>
  <si>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</si>
  <si>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</si>
  <si>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</si>
  <si>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</si>
  <si>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</si>
  <si>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</si>
  <si>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</si>
  <si>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</si>
  <si>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</si>
  <si>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</si>
  <si>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</si>
  <si>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</si>
  <si>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</si>
  <si>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</si>
  <si>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</si>
  <si>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</si>
  <si>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</si>
  <si>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</si>
  <si>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</si>
  <si>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</si>
  <si>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</si>
  <si>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</si>
  <si>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</si>
  <si>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</si>
  <si>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</si>
  <si>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</si>
  <si>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</si>
  <si>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</si>
  <si>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</si>
  <si>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</si>
  <si>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</si>
  <si>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</si>
  <si>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</si>
  <si>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</si>
  <si>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</si>
  <si>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</si>
  <si>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</si>
  <si>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</si>
  <si>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</si>
  <si>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</si>
  <si>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</si>
  <si>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</si>
  <si>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</si>
  <si>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</si>
  <si>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</si>
  <si>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</si>
  <si>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</si>
  <si>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</si>
  <si>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</si>
  <si>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</si>
  <si>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</si>
  <si>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</si>
  <si>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</si>
  <si>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</si>
  <si>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</si>
  <si>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</si>
  <si>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</si>
  <si>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</si>
  <si>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</si>
  <si>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</si>
  <si>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</si>
  <si>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</si>
  <si>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</si>
  <si>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</si>
  <si>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</si>
  <si>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</si>
  <si>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</si>
  <si>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</si>
  <si>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</si>
  <si>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</si>
  <si>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</si>
  <si>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</si>
  <si>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</si>
  <si>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</si>
  <si>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</si>
  <si>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</si>
  <si>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</si>
  <si>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</si>
  <si>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</si>
  <si>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</si>
  <si>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</si>
  <si>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</si>
  <si>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</si>
  <si>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</si>
  <si>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</si>
  <si>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</si>
  <si>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</si>
  <si>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</si>
  <si>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</si>
  <si>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</si>
  <si>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</si>
  <si>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</si>
  <si>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</si>
  <si>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</si>
  <si>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</si>
  <si>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</si>
  <si>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</si>
  <si>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</si>
  <si>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</si>
  <si>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</si>
  <si>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</si>
  <si>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</si>
  <si>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</si>
  <si>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</si>
  <si>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</si>
  <si>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</si>
  <si>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</si>
  <si>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</si>
  <si>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</si>
  <si>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</si>
  <si>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</si>
  <si>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</si>
  <si>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</si>
  <si>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</si>
  <si>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</si>
  <si>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</si>
  <si>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</si>
  <si>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</si>
  <si>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</si>
  <si>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</si>
  <si>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</si>
  <si>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</si>
  <si>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</si>
  <si>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</si>
  <si>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</si>
  <si>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</si>
  <si>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</si>
  <si>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</si>
  <si>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</si>
  <si>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</si>
  <si>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</si>
  <si>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</si>
  <si>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</si>
  <si>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</si>
  <si>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</si>
  <si>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</si>
  <si>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</si>
  <si>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</si>
  <si>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</si>
  <si>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</si>
  <si>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</si>
  <si>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</si>
  <si>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</si>
  <si>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</si>
  <si>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</si>
  <si>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</si>
  <si>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</si>
  <si>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</si>
  <si>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</si>
  <si>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</si>
  <si>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</si>
  <si>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</si>
  <si>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</si>
  <si>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</si>
  <si>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</si>
  <si>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</si>
  <si>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</si>
  <si>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</si>
  <si>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</si>
  <si>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</si>
  <si>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</si>
  <si>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</si>
  <si>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</si>
  <si>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</si>
  <si>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</si>
  <si>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</si>
  <si>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</si>
  <si>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</si>
  <si>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</si>
  <si>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</si>
  <si>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</si>
  <si>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</si>
  <si>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</si>
  <si>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</si>
  <si>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</si>
  <si>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</si>
  <si>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</si>
  <si>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</si>
  <si>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</si>
  <si>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</si>
  <si>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</si>
  <si>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</si>
  <si>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</si>
  <si>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</si>
  <si>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</si>
  <si>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</si>
  <si>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</si>
  <si>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</si>
  <si>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</si>
  <si>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</si>
  <si>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</si>
  <si>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</si>
  <si>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</si>
  <si>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</si>
  <si>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</si>
  <si>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</si>
  <si>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</si>
  <si>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</si>
  <si>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</si>
  <si>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</si>
  <si>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</si>
  <si>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</si>
  <si>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</si>
  <si>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</si>
  <si>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</si>
  <si>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</si>
  <si>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</si>
  <si>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</si>
  <si>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</si>
  <si>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</si>
  <si>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</si>
  <si>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</si>
  <si>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</si>
  <si>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</si>
  <si>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</si>
  <si>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</si>
  <si>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</si>
  <si>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</si>
  <si>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</si>
  <si>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</si>
  <si>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</si>
  <si>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</si>
  <si>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</si>
  <si>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</si>
  <si>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</si>
  <si>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</si>
  <si>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</si>
  <si>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</si>
  <si>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</si>
  <si>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</si>
  <si>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</si>
  <si>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</si>
  <si>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</si>
  <si>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</si>
  <si>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</si>
  <si>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</si>
  <si>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</si>
  <si>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</si>
  <si>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</si>
  <si>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</si>
  <si>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</si>
  <si>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</si>
  <si>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</si>
  <si>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</si>
  <si>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</si>
  <si>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</si>
  <si>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</si>
  <si>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</si>
  <si>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</si>
  <si>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</si>
  <si>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</si>
  <si>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</si>
  <si>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</si>
  <si>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</si>
  <si>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</si>
  <si>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</si>
  <si>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</si>
  <si>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</si>
  <si>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</si>
  <si>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</si>
  <si>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</si>
  <si>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</si>
  <si>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</si>
  <si>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</si>
  <si>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</si>
  <si>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</si>
  <si>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</si>
  <si>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</si>
  <si>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</si>
  <si>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</si>
  <si>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</si>
  <si>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</si>
  <si>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</si>
  <si>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</si>
  <si>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</si>
  <si>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</si>
  <si>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</si>
  <si>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</si>
  <si>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</si>
  <si>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</si>
  <si>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</si>
  <si>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</si>
  <si>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</si>
  <si>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</si>
  <si>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</si>
  <si>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</si>
  <si>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</si>
  <si>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</si>
  <si>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</si>
  <si>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</si>
  <si>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</si>
  <si>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</si>
  <si>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</si>
  <si>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</si>
  <si>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</si>
  <si>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</si>
  <si>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</si>
  <si>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</si>
  <si>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</si>
  <si>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</si>
  <si>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</si>
  <si>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</si>
  <si>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</si>
  <si>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</si>
  <si>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</si>
  <si>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</si>
  <si>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</si>
  <si>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</si>
  <si>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</si>
  <si>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</si>
  <si>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</si>
  <si>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</si>
  <si>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</si>
  <si>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</si>
  <si>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</si>
  <si>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</si>
  <si>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</si>
  <si>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</si>
  <si>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</si>
  <si>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</si>
  <si>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</si>
  <si>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</si>
  <si>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</si>
  <si>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</si>
  <si>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</si>
  <si>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</si>
  <si>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</si>
  <si>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</si>
  <si>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</si>
  <si>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</si>
  <si>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</si>
  <si>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</si>
  <si>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</si>
  <si>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</si>
  <si>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</si>
  <si>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</si>
  <si>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</si>
  <si>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</si>
  <si>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</si>
  <si>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</si>
  <si>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</si>
  <si>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</si>
  <si>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</si>
  <si>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</si>
  <si>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</si>
  <si>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</si>
  <si>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</si>
  <si>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</si>
  <si>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</si>
  <si>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</si>
  <si>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</si>
  <si>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</si>
  <si>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</si>
  <si>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</si>
  <si>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</si>
  <si>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</si>
  <si>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</si>
  <si>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</si>
  <si>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</si>
  <si>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</si>
  <si>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</si>
  <si>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</si>
  <si>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</si>
  <si>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</si>
  <si>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</si>
  <si>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</si>
  <si>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</si>
  <si>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</si>
  <si>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</si>
  <si>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</si>
  <si>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</si>
  <si>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</si>
  <si>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</si>
  <si>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</si>
  <si>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</si>
  <si>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</si>
  <si>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</si>
  <si>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</si>
  <si>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</si>
  <si>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</si>
  <si>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</si>
  <si>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</si>
  <si>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</si>
  <si>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</si>
  <si>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</si>
  <si>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</si>
  <si>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</si>
  <si>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</si>
  <si>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</si>
  <si>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</si>
  <si>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</si>
  <si>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</si>
  <si>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</si>
  <si>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</si>
  <si>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</si>
  <si>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</si>
  <si>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</si>
  <si>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</si>
  <si>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</si>
  <si>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</si>
  <si>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</si>
  <si>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</si>
  <si>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</si>
  <si>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</si>
  <si>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</si>
  <si>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</si>
  <si>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</si>
  <si>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</si>
  <si>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</si>
  <si>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</si>
  <si>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</si>
  <si>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</si>
  <si>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</si>
  <si>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</si>
  <si>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</si>
  <si>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</si>
  <si>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</si>
  <si>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</si>
  <si>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</si>
  <si>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</si>
  <si>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</si>
  <si>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</si>
  <si>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</si>
  <si>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</si>
  <si>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</si>
  <si>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</si>
  <si>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</si>
  <si>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</si>
  <si>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</si>
  <si>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</si>
  <si>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</si>
  <si>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</si>
  <si>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</si>
  <si>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</si>
  <si>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</si>
  <si>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</si>
  <si>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</si>
  <si>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</si>
  <si>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</si>
  <si>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</si>
  <si>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</si>
  <si>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</si>
  <si>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</si>
  <si>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</si>
  <si>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</si>
  <si>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</si>
  <si>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</si>
  <si>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</si>
  <si>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</si>
  <si>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</si>
  <si>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</si>
  <si>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</si>
  <si>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</si>
  <si>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</si>
  <si>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</si>
  <si>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</si>
  <si>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</si>
  <si>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</si>
  <si>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</si>
  <si>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</si>
  <si>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</si>
  <si>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</si>
  <si>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</si>
  <si>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</si>
  <si>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</si>
  <si>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</si>
  <si>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</si>
  <si>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</si>
  <si>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</si>
  <si>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</si>
  <si>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</si>
  <si>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</si>
  <si>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</si>
  <si>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</si>
  <si>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</si>
  <si>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</si>
  <si>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</si>
  <si>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</si>
  <si>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</si>
  <si>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</si>
  <si>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</si>
  <si>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</si>
  <si>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</si>
  <si>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</si>
  <si>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</si>
  <si>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</si>
  <si>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</si>
  <si>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</si>
  <si>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</si>
  <si>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</si>
  <si>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</si>
  <si>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</si>
  <si>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</si>
  <si>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</si>
  <si>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</si>
  <si>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</si>
  <si>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</si>
  <si>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</si>
  <si>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</si>
  <si>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</si>
  <si>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</si>
  <si>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</si>
  <si>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</si>
  <si>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</si>
  <si>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</si>
  <si>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</si>
  <si>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</si>
  <si>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</si>
  <si>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</si>
  <si>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</si>
  <si>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</si>
  <si>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</si>
  <si>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</si>
  <si>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</si>
  <si>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</si>
  <si>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</si>
  <si>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</si>
  <si>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</si>
  <si>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</si>
  <si>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</si>
  <si>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</si>
  <si>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</si>
  <si>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</si>
  <si>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</si>
  <si>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</si>
  <si>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</si>
  <si>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</si>
  <si>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</si>
  <si>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</si>
  <si>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</si>
  <si>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</si>
  <si>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</si>
  <si>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</si>
  <si>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</si>
  <si>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</si>
  <si>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</si>
  <si>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</si>
  <si>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</si>
  <si>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</si>
  <si>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</si>
  <si>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</si>
  <si>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</si>
  <si>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</si>
  <si>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</si>
  <si>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</si>
  <si>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</si>
  <si>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</si>
  <si>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</si>
  <si>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</si>
  <si>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</si>
  <si>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</si>
  <si>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</si>
  <si>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</si>
  <si>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</si>
  <si>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</si>
  <si>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</si>
  <si>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</si>
  <si>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</si>
  <si>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</si>
  <si>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</si>
  <si>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</si>
  <si>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</si>
  <si>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</si>
  <si>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</si>
  <si>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</si>
  <si>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</si>
  <si>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</si>
  <si>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</si>
  <si>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</si>
  <si>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</si>
  <si>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</si>
  <si>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</si>
  <si>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</si>
  <si>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</si>
  <si>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</si>
  <si>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</si>
  <si>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</si>
  <si>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</si>
  <si>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</si>
  <si>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</si>
  <si>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</si>
  <si>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</si>
  <si>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</si>
  <si>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</si>
  <si>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</si>
  <si>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</si>
  <si>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</si>
  <si>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</si>
  <si>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</si>
  <si>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</si>
  <si>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</si>
  <si>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</si>
  <si>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</si>
  <si>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</si>
  <si>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</si>
  <si>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</si>
  <si>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</si>
  <si>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</si>
  <si>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</si>
  <si>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</si>
  <si>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</si>
  <si>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</si>
  <si>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</si>
  <si>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</si>
  <si>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</si>
  <si>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</si>
  <si>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</si>
  <si>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</si>
  <si>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</si>
  <si>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</si>
  <si>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</si>
  <si>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</si>
  <si>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</si>
  <si>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</si>
  <si>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</si>
  <si>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</si>
  <si>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</si>
  <si>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</si>
  <si>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</si>
  <si>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</si>
  <si>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</si>
  <si>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</si>
  <si>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</si>
  <si>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</si>
  <si>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</si>
  <si>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</si>
  <si>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</si>
  <si>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</si>
  <si>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</si>
  <si>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</si>
  <si>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</si>
  <si>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</si>
  <si>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</si>
  <si>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</si>
  <si>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</si>
  <si>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</si>
  <si>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</si>
  <si>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</si>
  <si>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</si>
  <si>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</si>
  <si>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</si>
  <si>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</si>
  <si>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</si>
  <si>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</si>
  <si>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</si>
  <si>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</si>
  <si>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</si>
  <si>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</si>
  <si>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</si>
  <si>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</si>
  <si>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</si>
  <si>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</si>
  <si>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</si>
  <si>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</si>
  <si>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</si>
  <si>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</si>
  <si>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</si>
  <si>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</si>
  <si>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</si>
  <si>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</si>
  <si>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</si>
  <si>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</si>
  <si>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</si>
  <si>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</si>
  <si>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</si>
  <si>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</si>
  <si>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</si>
  <si>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</si>
  <si>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</si>
  <si>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</si>
  <si>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</si>
  <si>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</si>
  <si>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</si>
  <si>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</si>
  <si>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</si>
  <si>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</si>
  <si>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</si>
  <si>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</si>
  <si>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</si>
  <si>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</si>
  <si>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</si>
  <si>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</si>
  <si>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</si>
  <si>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</si>
  <si>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</si>
  <si>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</si>
  <si>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</si>
  <si>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</si>
  <si>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</si>
  <si>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</si>
  <si>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</si>
  <si>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</si>
  <si>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</si>
  <si>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</si>
  <si>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</si>
  <si>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</si>
  <si>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</si>
  <si>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</si>
  <si>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</si>
  <si>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</si>
  <si>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</si>
  <si>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</si>
  <si>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</si>
  <si>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</si>
  <si>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</si>
  <si>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</si>
  <si>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</si>
  <si>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</si>
  <si>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</si>
  <si>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</si>
  <si>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</si>
  <si>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</si>
  <si>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</si>
  <si>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</si>
  <si>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</si>
  <si>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</si>
  <si>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</si>
  <si>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</si>
  <si>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</si>
  <si>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</si>
  <si>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</si>
  <si>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</si>
  <si>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</si>
  <si>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</si>
  <si>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</si>
  <si>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</si>
  <si>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</si>
  <si>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</si>
  <si>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</si>
  <si>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</si>
  <si>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</si>
  <si>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</si>
  <si>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</si>
  <si>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</si>
  <si>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</si>
  <si>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</si>
  <si>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</si>
  <si>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</si>
  <si>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</si>
  <si>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</si>
  <si>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</si>
  <si>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</si>
  <si>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</si>
  <si>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</si>
  <si>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</si>
  <si>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</si>
  <si>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</si>
  <si>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</si>
  <si>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</si>
  <si>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</si>
  <si>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</si>
  <si>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</si>
  <si>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</si>
  <si>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</si>
  <si>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</si>
  <si>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</si>
  <si>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</si>
  <si>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</si>
  <si>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</si>
  <si>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</si>
  <si>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</si>
  <si>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</si>
  <si>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</si>
  <si>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</si>
  <si>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</si>
  <si>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</si>
  <si>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</si>
  <si>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</si>
  <si>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</si>
  <si>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</si>
  <si>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</si>
  <si>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</si>
  <si>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</si>
  <si>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</si>
  <si>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</si>
  <si>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</si>
  <si>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</si>
  <si>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</si>
  <si>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</si>
  <si>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</si>
  <si>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</si>
  <si>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</si>
  <si>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</si>
  <si>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</si>
  <si>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</si>
  <si>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</si>
  <si>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</si>
  <si>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</si>
  <si>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</si>
  <si>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</si>
  <si>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</si>
  <si>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</si>
  <si>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</si>
  <si>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</si>
  <si>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</si>
  <si>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</si>
  <si>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</si>
  <si>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</si>
  <si>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</si>
  <si>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</si>
  <si>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</si>
  <si>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</si>
  <si>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</si>
  <si>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</si>
  <si>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</si>
  <si>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</si>
  <si>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</si>
  <si>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</si>
  <si>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</si>
  <si>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</si>
  <si>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</si>
  <si>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</si>
  <si>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</si>
  <si>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</si>
  <si>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</si>
  <si>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</si>
  <si>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</si>
  <si>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</si>
  <si>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</si>
  <si>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</si>
  <si>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</si>
  <si>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</si>
  <si>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</si>
  <si>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</si>
  <si>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</si>
  <si>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</si>
  <si>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</si>
  <si>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</si>
  <si>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</si>
  <si>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</si>
  <si>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</si>
  <si>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</si>
  <si>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</si>
  <si>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</si>
  <si>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</si>
  <si>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</si>
  <si>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</si>
  <si>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</si>
  <si>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</si>
  <si>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</si>
  <si>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</si>
  <si>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</si>
  <si>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</si>
  <si>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</si>
  <si>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</si>
  <si>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</si>
  <si>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</si>
  <si>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</si>
  <si>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</si>
  <si>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</si>
  <si>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</si>
  <si>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</si>
  <si>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</si>
  <si>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</si>
  <si>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</si>
  <si>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</si>
  <si>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</si>
  <si>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</si>
  <si>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</si>
  <si>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</si>
  <si>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</si>
  <si>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</si>
  <si>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</si>
  <si>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</si>
  <si>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</si>
  <si>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</si>
  <si>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</si>
  <si>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</si>
  <si>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</si>
  <si>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</si>
  <si>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</si>
  <si>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</si>
  <si>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</si>
  <si>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</si>
  <si>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</si>
  <si>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</si>
  <si>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</si>
  <si>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</si>
  <si>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</si>
  <si>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</si>
  <si>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</si>
  <si>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</si>
  <si>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</si>
  <si>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</si>
  <si>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</si>
  <si>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</si>
  <si>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</si>
  <si>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</si>
  <si>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</si>
  <si>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</si>
  <si>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</si>
  <si>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</si>
  <si>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</si>
  <si>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</si>
  <si>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</si>
  <si>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</si>
  <si>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</si>
  <si>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</si>
  <si>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</si>
  <si>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</si>
  <si>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</si>
  <si>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</si>
  <si>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</si>
  <si>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</si>
  <si>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</si>
  <si>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</si>
  <si>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</si>
  <si>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</si>
  <si>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</si>
  <si>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</si>
  <si>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</si>
  <si>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</si>
  <si>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</si>
  <si>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</si>
  <si>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</si>
  <si>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</si>
  <si>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</si>
  <si>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</si>
  <si>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</si>
  <si>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</si>
  <si>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</si>
  <si>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</si>
  <si>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</si>
  <si>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</si>
  <si>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</si>
  <si>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</si>
  <si>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</si>
  <si>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</si>
  <si>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</si>
  <si>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</si>
  <si>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</si>
  <si>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</si>
  <si>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</si>
  <si>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</si>
  <si>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</si>
  <si>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</si>
  <si>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</si>
  <si>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</si>
  <si>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</si>
  <si>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</si>
  <si>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</si>
  <si>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</si>
  <si>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</si>
  <si>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</si>
  <si>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</si>
  <si>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</si>
  <si>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</si>
  <si>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</si>
  <si>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</si>
  <si>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</si>
  <si>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</si>
  <si>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</si>
  <si>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</si>
  <si>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</si>
  <si>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</si>
  <si>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</si>
  <si>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</si>
  <si>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</si>
  <si>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</si>
  <si>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</si>
  <si>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</si>
  <si>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</si>
  <si>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</si>
  <si>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</si>
  <si>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</si>
  <si>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</si>
  <si>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</si>
  <si>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</si>
  <si>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</si>
  <si>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</si>
  <si>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</si>
  <si>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</si>
  <si>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</si>
  <si>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</si>
  <si>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</si>
  <si>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</si>
  <si>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</si>
  <si>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</si>
  <si>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</si>
  <si>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</si>
  <si>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</si>
  <si>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</si>
  <si>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</si>
  <si>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</si>
  <si>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</si>
  <si>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</si>
  <si>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</si>
  <si>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</si>
  <si>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</si>
  <si>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</si>
  <si>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</si>
  <si>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</si>
  <si>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</si>
  <si>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</si>
  <si>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</si>
  <si>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</si>
  <si>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</si>
  <si>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</si>
  <si>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</si>
  <si>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</si>
  <si>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</si>
  <si>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</si>
  <si>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</si>
  <si>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</si>
  <si>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</si>
  <si>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</si>
  <si>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</si>
  <si>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</si>
  <si>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</si>
  <si>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</si>
  <si>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</si>
  <si>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</si>
  <si>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</si>
  <si>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</si>
  <si>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</si>
  <si>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</si>
  <si>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</si>
  <si>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</si>
  <si>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</si>
  <si>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</si>
  <si>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</si>
  <si>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</si>
  <si>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</si>
  <si>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</si>
  <si>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</si>
  <si>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</si>
  <si>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</si>
  <si>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</si>
  <si>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</si>
  <si>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</si>
  <si>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</si>
  <si>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</si>
  <si>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</si>
  <si>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</si>
  <si>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</si>
  <si>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</si>
  <si>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</si>
  <si>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</si>
  <si>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</si>
  <si>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</si>
  <si>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</si>
  <si>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</si>
  <si>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</si>
  <si>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</si>
  <si>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</si>
  <si>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</si>
  <si>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</si>
  <si>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</si>
  <si>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</si>
  <si>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</si>
  <si>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</si>
  <si>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</si>
  <si>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</si>
  <si>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</si>
  <si>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</si>
  <si>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</si>
  <si>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</si>
  <si>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</si>
  <si>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</si>
  <si>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</si>
  <si>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</si>
  <si>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</si>
  <si>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</si>
  <si>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</si>
  <si>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</si>
  <si>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</si>
  <si>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</si>
  <si>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</si>
  <si>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</si>
  <si>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</si>
  <si>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</si>
  <si>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</si>
  <si>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</si>
  <si>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</si>
  <si>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</si>
  <si>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</si>
  <si>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</si>
  <si>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</si>
  <si>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</si>
  <si>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</si>
  <si>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</si>
  <si>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</si>
  <si>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</si>
  <si>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</si>
  <si>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</si>
  <si>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</si>
  <si>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</si>
  <si>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</si>
  <si>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</si>
  <si>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</si>
  <si>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</si>
  <si>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</si>
  <si>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</si>
  <si>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</si>
  <si>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</si>
  <si>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</si>
  <si>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</si>
  <si>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</si>
  <si>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</si>
  <si>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</si>
  <si>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</si>
  <si>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</si>
  <si>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</si>
  <si>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</si>
  <si>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</si>
  <si>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</si>
  <si>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</si>
  <si>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</si>
  <si>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</si>
  <si>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</si>
  <si>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</si>
  <si>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</si>
  <si>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</si>
  <si>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</si>
  <si>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</si>
  <si>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</si>
  <si>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</si>
  <si>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</si>
  <si>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</si>
  <si>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</si>
  <si>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</si>
  <si>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</si>
  <si>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</si>
  <si>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</si>
  <si>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</si>
  <si>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</si>
  <si>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</si>
  <si>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</si>
  <si>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</si>
  <si>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</si>
  <si>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</si>
  <si>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</si>
  <si>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</si>
  <si>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</si>
  <si>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</si>
  <si>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</si>
  <si>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</si>
  <si>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</si>
  <si>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</si>
  <si>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</si>
  <si>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</si>
  <si>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</si>
  <si>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</si>
  <si>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</si>
  <si>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</si>
  <si>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</si>
  <si>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</si>
  <si>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</si>
  <si>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</si>
  <si>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</si>
  <si>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</si>
  <si>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</si>
  <si>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</si>
  <si>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</si>
  <si>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</si>
  <si>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</si>
  <si>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</si>
  <si>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</si>
  <si>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</si>
  <si>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</si>
  <si>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</si>
  <si>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</si>
  <si>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</si>
  <si>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</si>
  <si>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</si>
  <si>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</si>
  <si>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</si>
  <si>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</si>
  <si>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</si>
  <si>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</si>
  <si>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</si>
  <si>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</si>
  <si>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</si>
  <si>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</si>
  <si>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</si>
  <si>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</si>
  <si>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</si>
  <si>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</si>
  <si>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</si>
  <si>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</si>
  <si>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</si>
  <si>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</si>
  <si>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</si>
  <si>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</si>
  <si>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</si>
  <si>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</si>
  <si>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</si>
  <si>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</si>
  <si>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</si>
  <si>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</si>
  <si>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</si>
  <si>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</si>
  <si>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</si>
  <si>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</si>
  <si>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</si>
  <si>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</si>
  <si>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</si>
  <si>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</si>
  <si>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</si>
  <si>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</si>
  <si>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</si>
  <si>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</si>
  <si>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</si>
  <si>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</si>
  <si>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</si>
  <si>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</si>
  <si>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</si>
  <si>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</si>
  <si>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</si>
  <si>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</si>
  <si>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</si>
  <si>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</si>
  <si>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</si>
  <si>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</si>
  <si>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</si>
  <si>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</si>
  <si>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</si>
  <si>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</si>
  <si>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</si>
  <si>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</si>
  <si>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</si>
  <si>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</si>
  <si>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</si>
  <si>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</si>
  <si>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</si>
  <si>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</si>
  <si>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</si>
  <si>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</si>
  <si>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</si>
  <si>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</si>
  <si>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</si>
  <si>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</si>
  <si>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</si>
  <si>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</si>
  <si>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</si>
  <si>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</si>
  <si>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</si>
  <si>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</si>
  <si>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</si>
  <si>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</si>
  <si>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</si>
  <si>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</si>
  <si>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</si>
  <si>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</si>
  <si>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</si>
  <si>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</si>
  <si>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</si>
  <si>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</si>
  <si>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</si>
  <si>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</si>
  <si>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</si>
  <si>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</si>
  <si>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</si>
  <si>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</si>
  <si>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</si>
  <si>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</si>
  <si>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</si>
  <si>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</si>
  <si>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</si>
  <si>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</si>
  <si>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</si>
  <si>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</si>
  <si>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</si>
  <si>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</si>
  <si>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</si>
  <si>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</si>
  <si>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</si>
  <si>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</si>
  <si>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</si>
  <si>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</si>
  <si>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</si>
  <si>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</si>
  <si>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</si>
  <si>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</si>
  <si>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</si>
  <si>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</si>
  <si>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</si>
  <si>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</si>
  <si>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</si>
  <si>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</si>
  <si>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</si>
  <si>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</si>
  <si>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</si>
  <si>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</si>
  <si>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</si>
  <si>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</si>
  <si>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</si>
  <si>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</si>
  <si>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</si>
  <si>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</si>
  <si>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</si>
  <si>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</si>
  <si>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</si>
  <si>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</si>
  <si>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</si>
  <si>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</si>
  <si>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</si>
  <si>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</si>
  <si>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</si>
  <si>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</si>
  <si>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</si>
  <si>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</si>
  <si>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</si>
  <si>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</si>
  <si>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</si>
  <si>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</si>
  <si>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</si>
  <si>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</si>
  <si>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</si>
  <si>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</si>
  <si>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</si>
  <si>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</si>
  <si>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</si>
  <si>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</si>
  <si>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</si>
  <si>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</si>
  <si>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</si>
  <si>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</si>
  <si>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</si>
  <si>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</si>
  <si>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</si>
  <si>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</si>
  <si>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</si>
  <si>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</si>
  <si>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</si>
  <si>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</si>
  <si>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</si>
  <si>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</si>
  <si>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</si>
  <si>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</si>
  <si>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</si>
  <si>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</si>
  <si>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</si>
  <si>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</si>
  <si>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</si>
  <si>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</si>
  <si>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</si>
  <si>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</si>
  <si>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</si>
  <si>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</si>
  <si>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</si>
  <si>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</si>
  <si>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</si>
  <si>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</si>
  <si>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</si>
  <si>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</si>
  <si>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</si>
  <si>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</si>
  <si>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</si>
  <si>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</si>
  <si>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</si>
  <si>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</si>
  <si>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</si>
  <si>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</si>
  <si>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</si>
  <si>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</si>
  <si>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</si>
  <si>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</si>
  <si>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</si>
  <si>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</si>
  <si>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</si>
  <si>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</si>
  <si>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</si>
  <si>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</si>
  <si>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</si>
  <si>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</si>
  <si>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</si>
  <si>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</si>
  <si>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</si>
  <si>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</si>
  <si>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</si>
  <si>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</si>
  <si>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</si>
  <si>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</si>
  <si>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</si>
  <si>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</si>
  <si>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</si>
  <si>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</si>
  <si>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</si>
  <si>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</si>
  <si>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</si>
  <si>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</si>
  <si>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</si>
  <si>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</si>
  <si>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</si>
  <si>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</si>
  <si>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</si>
  <si>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</si>
  <si>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</si>
  <si>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</si>
  <si>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</si>
  <si>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</si>
  <si>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</si>
  <si>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</si>
  <si>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</si>
  <si>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</si>
  <si>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</si>
  <si>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</si>
  <si>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</si>
  <si>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</si>
  <si>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</si>
  <si>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</si>
  <si>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</si>
  <si>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</si>
  <si>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</si>
  <si>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</si>
  <si>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</si>
  <si>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</si>
  <si>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</si>
  <si>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</si>
  <si>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</si>
  <si>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</si>
  <si>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</si>
  <si>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</si>
  <si>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</si>
  <si>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</si>
  <si>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</si>
  <si>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</si>
  <si>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</si>
  <si>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</si>
  <si>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</si>
  <si>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</si>
  <si>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</si>
  <si>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</si>
  <si>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</si>
  <si>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</si>
  <si>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</si>
  <si>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</si>
  <si>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</si>
  <si>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</si>
  <si>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</si>
  <si>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</si>
  <si>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</si>
  <si>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</si>
  <si>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</si>
  <si>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</si>
  <si>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</si>
  <si>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</si>
  <si>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</si>
  <si>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</si>
  <si>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</si>
  <si>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</si>
  <si>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</si>
  <si>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</si>
  <si>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</si>
  <si>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</si>
  <si>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</si>
  <si>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</si>
  <si>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</si>
  <si>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</si>
  <si>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</si>
  <si>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</si>
  <si>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</si>
  <si>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</si>
  <si>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</si>
  <si>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</si>
  <si>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</si>
  <si>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</si>
  <si>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</si>
  <si>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</si>
  <si>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</si>
  <si>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</si>
  <si>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</si>
  <si>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</si>
  <si>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</si>
  <si>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</si>
  <si>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</si>
  <si>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</si>
  <si>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</si>
  <si>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</si>
  <si>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</si>
  <si>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</si>
  <si>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</si>
  <si>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</si>
  <si>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</si>
  <si>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</si>
  <si>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</si>
  <si>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</si>
  <si>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</si>
  <si>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</si>
  <si>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</si>
  <si>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</si>
  <si>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</si>
  <si>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</si>
  <si>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</si>
  <si>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</si>
  <si>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</si>
  <si>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</si>
  <si>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</si>
  <si>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</si>
  <si>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</si>
  <si>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</si>
  <si>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</si>
  <si>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</si>
  <si>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</si>
  <si>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</si>
  <si>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</si>
  <si>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</si>
  <si>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</si>
  <si>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</si>
  <si>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</si>
  <si>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</si>
  <si>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</si>
  <si>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</si>
  <si>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</si>
  <si>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</si>
  <si>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</si>
  <si>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</si>
  <si>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</si>
  <si>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</si>
  <si>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</si>
  <si>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</si>
  <si>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</si>
  <si>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</si>
  <si>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</si>
  <si>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</si>
  <si>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</si>
  <si>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</si>
  <si>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</si>
  <si>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</si>
  <si>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</si>
  <si>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</si>
  <si>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</si>
  <si>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</si>
  <si>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</si>
  <si>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</si>
  <si>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</si>
  <si>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</si>
  <si>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</si>
  <si>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</si>
  <si>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</si>
  <si>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</si>
  <si>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</si>
  <si>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</si>
  <si>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</si>
  <si>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</si>
  <si>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</si>
  <si>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</si>
  <si>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</si>
  <si>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</si>
  <si>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</si>
  <si>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</si>
  <si>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</si>
  <si>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</si>
  <si>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</si>
  <si>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</si>
  <si>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</si>
  <si>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</si>
  <si>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</si>
  <si>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</si>
  <si>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</si>
  <si>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</si>
  <si>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</si>
  <si>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</si>
  <si>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</si>
  <si>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</si>
  <si>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</si>
  <si>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</si>
  <si>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</si>
  <si>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</si>
  <si>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</si>
  <si>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</si>
  <si>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</si>
  <si>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</si>
  <si>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</si>
  <si>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</si>
  <si>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</si>
  <si>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</si>
  <si>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</si>
  <si>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</si>
  <si>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</si>
  <si>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</si>
  <si>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</si>
  <si>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</si>
  <si>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</si>
  <si>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</si>
  <si>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</si>
  <si>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</si>
  <si>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</si>
  <si>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</si>
  <si>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</si>
  <si>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</si>
  <si>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</si>
  <si>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</si>
  <si>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</si>
  <si>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</si>
  <si>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</si>
  <si>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</si>
  <si>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</si>
  <si>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</si>
  <si>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</si>
  <si>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</si>
  <si>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</si>
  <si>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</si>
  <si>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</si>
  <si>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</si>
  <si>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</si>
  <si>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</si>
  <si>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</si>
  <si>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</si>
  <si>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</si>
  <si>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</si>
  <si>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</si>
  <si>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</si>
  <si>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</si>
  <si>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</si>
  <si>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</si>
  <si>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</si>
  <si>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</si>
  <si>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</si>
  <si>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</si>
  <si>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</si>
  <si>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</si>
  <si>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</si>
  <si>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</si>
  <si>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</si>
  <si>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</si>
  <si>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</si>
  <si>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</si>
  <si>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</si>
  <si>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</si>
  <si>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</si>
  <si>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</si>
  <si>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</si>
  <si>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</si>
  <si>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</si>
  <si>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</si>
  <si>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</si>
  <si>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</si>
  <si>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</si>
  <si>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</si>
  <si>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</si>
  <si>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</si>
  <si>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</si>
  <si>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</si>
  <si>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</si>
  <si>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</si>
  <si>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</si>
  <si>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</si>
  <si>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</si>
  <si>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</si>
  <si>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</si>
  <si>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</si>
  <si>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</si>
  <si>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</si>
  <si>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</si>
  <si>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</si>
  <si>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</si>
  <si>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</si>
  <si>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</si>
  <si>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</si>
  <si>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</si>
  <si>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</si>
  <si>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</si>
  <si>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</si>
  <si>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</si>
  <si>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</si>
  <si>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</si>
  <si>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</si>
  <si>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</si>
  <si>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</si>
  <si>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</si>
  <si>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</si>
  <si>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</si>
  <si>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</si>
  <si>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</si>
  <si>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</si>
  <si>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</si>
  <si>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</si>
  <si>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</si>
  <si>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</si>
  <si>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</si>
  <si>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</si>
  <si>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</si>
  <si>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</si>
  <si>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</si>
  <si>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</si>
  <si>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</si>
  <si>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</si>
  <si>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</si>
  <si>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</si>
  <si>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</si>
  <si>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</si>
  <si>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</si>
  <si>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</si>
  <si>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</si>
  <si>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</si>
  <si>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</si>
  <si>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</si>
  <si>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</si>
  <si>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</si>
  <si>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</si>
  <si>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</si>
  <si>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</si>
  <si>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</si>
  <si>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</si>
  <si>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</si>
  <si>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</si>
  <si>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</si>
  <si>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</si>
  <si>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</si>
  <si>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</si>
  <si>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</si>
  <si>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</si>
  <si>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</si>
  <si>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</si>
  <si>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</si>
  <si>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</si>
  <si>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</si>
  <si>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</si>
  <si>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</si>
  <si>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</si>
  <si>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</si>
  <si>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</si>
  <si>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</si>
  <si>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</si>
  <si>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</si>
  <si>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</si>
  <si>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</si>
  <si>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</si>
  <si>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</si>
  <si>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</si>
  <si>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</si>
  <si>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</si>
  <si>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</si>
  <si>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</si>
  <si>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</si>
  <si>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</si>
  <si>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</si>
  <si>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</si>
  <si>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</si>
  <si>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</si>
  <si>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</si>
  <si>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</si>
  <si>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</si>
  <si>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</si>
  <si>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</si>
  <si>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</si>
  <si>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</si>
  <si>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</si>
  <si>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</si>
  <si>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</si>
  <si>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</si>
  <si>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</si>
  <si>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</si>
  <si>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</si>
  <si>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</si>
  <si>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</si>
  <si>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</si>
  <si>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</si>
  <si>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</si>
  <si>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</si>
  <si>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</si>
  <si>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</si>
  <si>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</si>
  <si>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</si>
  <si>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</si>
  <si>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</si>
  <si>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</si>
  <si>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</si>
  <si>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</si>
  <si>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</si>
  <si>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</si>
  <si>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</si>
  <si>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</si>
  <si>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</si>
  <si>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</si>
  <si>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</si>
  <si>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</si>
  <si>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</si>
  <si>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</si>
  <si>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</si>
  <si>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</si>
  <si>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</si>
  <si>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</si>
  <si>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</si>
  <si>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</si>
  <si>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</si>
  <si>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</si>
  <si>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</si>
  <si>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</si>
  <si>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</si>
  <si>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</si>
  <si>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</si>
  <si>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</si>
  <si>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</si>
  <si>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</si>
  <si>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</si>
  <si>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</si>
  <si>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</si>
  <si>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</si>
  <si>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</si>
  <si>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</si>
  <si>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</si>
  <si>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</si>
  <si>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</si>
  <si>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</si>
  <si>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</si>
  <si>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</si>
  <si>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</si>
  <si>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</si>
  <si>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</si>
  <si>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</si>
  <si>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</si>
  <si>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</si>
  <si>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</si>
  <si>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</si>
  <si>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</si>
  <si>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</si>
  <si>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</si>
  <si>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</si>
  <si>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</si>
  <si>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</si>
  <si>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</si>
  <si>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</si>
  <si>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</si>
  <si>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</si>
  <si>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</si>
  <si>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</si>
  <si>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</si>
  <si>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</si>
  <si>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</si>
  <si>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</si>
  <si>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</si>
  <si>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</si>
  <si>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</si>
  <si>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</si>
  <si>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</si>
  <si>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</si>
  <si>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</si>
  <si>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</si>
  <si>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</si>
  <si>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</si>
  <si>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</si>
  <si>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</si>
  <si>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</si>
  <si>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</si>
  <si>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</si>
  <si>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</si>
  <si>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</si>
  <si>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</si>
  <si>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</si>
  <si>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</si>
  <si>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</si>
  <si>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</si>
  <si>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</si>
  <si>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</si>
  <si>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</si>
  <si>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</si>
  <si>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</si>
  <si>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</si>
  <si>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</si>
  <si>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</si>
  <si>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</si>
  <si>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</si>
  <si>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</si>
  <si>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</si>
  <si>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</si>
  <si>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</si>
  <si>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</si>
  <si>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</si>
  <si>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</si>
  <si>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</si>
  <si>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</si>
  <si>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</si>
  <si>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</si>
  <si>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</si>
  <si>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</si>
  <si>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</si>
  <si>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</si>
  <si>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</si>
  <si>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</si>
  <si>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</si>
  <si>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</si>
  <si>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</si>
  <si>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</si>
  <si>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</si>
  <si>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</si>
  <si>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</si>
  <si>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</si>
  <si>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</si>
  <si>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</si>
  <si>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</si>
  <si>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</si>
  <si>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</si>
  <si>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</si>
  <si>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</si>
  <si>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</si>
  <si>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</si>
  <si>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</si>
  <si>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</si>
  <si>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</si>
  <si>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</si>
  <si>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</si>
  <si>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</si>
  <si>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</si>
  <si>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</si>
  <si>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</si>
  <si>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</si>
  <si>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</si>
  <si>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</si>
  <si>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</si>
  <si>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</si>
  <si>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</si>
  <si>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</si>
  <si>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</si>
  <si>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</si>
  <si>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</si>
  <si>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</si>
  <si>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</si>
  <si>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</si>
  <si>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</si>
  <si>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</si>
  <si>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</si>
  <si>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</si>
  <si>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</si>
  <si>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</si>
  <si>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</si>
  <si>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</si>
  <si>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</si>
  <si>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</si>
  <si>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</si>
  <si>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</si>
  <si>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</si>
  <si>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</si>
  <si>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</si>
  <si>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</si>
  <si>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</si>
  <si>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</si>
  <si>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</si>
  <si>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</si>
  <si>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</si>
  <si>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</si>
  <si>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</si>
  <si>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</si>
  <si>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</si>
  <si>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</si>
  <si>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</si>
  <si>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</si>
  <si>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</si>
  <si>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</si>
  <si>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</si>
  <si>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</si>
  <si>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</si>
  <si>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</si>
  <si>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</si>
  <si>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</si>
  <si>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</si>
  <si>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</si>
  <si>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</si>
  <si>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</si>
  <si>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</si>
  <si>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</si>
  <si>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</si>
  <si>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</si>
  <si>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</si>
  <si>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</si>
  <si>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</si>
  <si>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</si>
  <si>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</si>
  <si>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</si>
  <si>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</si>
  <si>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</si>
  <si>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</si>
  <si>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</si>
  <si>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</si>
  <si>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</si>
  <si>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</si>
  <si>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</si>
  <si>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</si>
  <si>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</si>
  <si>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</si>
  <si>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</si>
  <si>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</si>
  <si>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</si>
  <si>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</si>
  <si>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</si>
  <si>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</si>
  <si>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</si>
  <si>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</si>
  <si>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</si>
  <si>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</si>
  <si>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</si>
  <si>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</si>
  <si>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</si>
  <si>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</si>
  <si>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</si>
  <si>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</si>
  <si>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</si>
  <si>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</si>
  <si>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</si>
  <si>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</si>
  <si>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</si>
  <si>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</si>
  <si>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</si>
  <si>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</si>
  <si>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</si>
  <si>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</si>
  <si>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</si>
  <si>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</si>
  <si>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</si>
  <si>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</si>
  <si>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</si>
  <si>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</si>
  <si>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</si>
  <si>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</si>
  <si>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</si>
  <si>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</si>
  <si>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</si>
  <si>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</si>
  <si>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</si>
  <si>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</si>
  <si>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</si>
  <si>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</si>
  <si>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</si>
  <si>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</si>
  <si>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</si>
  <si>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</si>
  <si>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</si>
  <si>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</si>
  <si>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</si>
  <si>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</si>
  <si>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</si>
  <si>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</si>
  <si>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</si>
  <si>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</si>
  <si>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</si>
  <si>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</si>
  <si>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</si>
  <si>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</si>
  <si>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</si>
  <si>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</si>
  <si>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</si>
  <si>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</si>
  <si>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</si>
  <si>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</si>
  <si>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</si>
  <si>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</si>
  <si>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</si>
  <si>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</si>
  <si>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</si>
  <si>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</si>
  <si>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</si>
  <si>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</si>
  <si>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</si>
  <si>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</si>
  <si>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</si>
  <si>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</si>
  <si>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</si>
  <si>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</si>
  <si>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</si>
  <si>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</si>
  <si>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</si>
  <si>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</si>
  <si>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</si>
  <si>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</si>
  <si>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</si>
  <si>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</si>
  <si>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</si>
  <si>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</si>
  <si>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</si>
  <si>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</si>
  <si>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</si>
  <si>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</si>
  <si>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</si>
  <si>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</si>
  <si>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</si>
  <si>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</si>
  <si>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</si>
  <si>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</si>
  <si>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</si>
  <si>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</si>
  <si>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</si>
  <si>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</si>
  <si>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</si>
  <si>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</si>
  <si>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</si>
  <si>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</si>
  <si>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</si>
  <si>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</si>
  <si>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</si>
  <si>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</si>
  <si>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</si>
  <si>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</si>
  <si>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</si>
  <si>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</si>
  <si>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</si>
  <si>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</si>
  <si>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</si>
  <si>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</si>
  <si>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</si>
  <si>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</si>
  <si>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</si>
  <si>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</si>
  <si>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</si>
  <si>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</si>
  <si>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</si>
  <si>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</si>
  <si>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</si>
  <si>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</si>
  <si>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</si>
  <si>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</si>
  <si>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</si>
  <si>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</si>
  <si>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</si>
  <si>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</si>
  <si>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</si>
  <si>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</si>
  <si>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</si>
  <si>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</si>
  <si>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</si>
  <si>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</si>
  <si>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</si>
  <si>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</si>
  <si>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</si>
  <si>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</si>
  <si>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</si>
  <si>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</si>
  <si>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</si>
  <si>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</si>
  <si>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</si>
  <si>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</si>
  <si>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</si>
  <si>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</si>
  <si>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</si>
  <si>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</si>
  <si>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</si>
  <si>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</si>
  <si>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</si>
  <si>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</si>
  <si>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</si>
  <si>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</si>
  <si>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</si>
  <si>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</si>
  <si>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</si>
  <si>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</si>
  <si>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</si>
  <si>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</si>
  <si>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</si>
  <si>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</si>
  <si>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</si>
  <si>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</si>
  <si>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</si>
  <si>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</si>
  <si>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</si>
  <si>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</si>
  <si>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</si>
  <si>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</si>
  <si>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</si>
  <si>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</si>
  <si>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</si>
  <si>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</si>
  <si>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</si>
  <si>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</si>
  <si>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</si>
  <si>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</si>
  <si>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</si>
  <si>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</si>
  <si>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</si>
  <si>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</si>
  <si>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</si>
  <si>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</si>
  <si>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</si>
  <si>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</si>
  <si>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</si>
  <si>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</si>
  <si>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</si>
  <si>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</si>
  <si>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</si>
  <si>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</si>
  <si>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</si>
  <si>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</si>
  <si>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</si>
  <si>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</si>
  <si>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</si>
  <si>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</si>
  <si>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</si>
  <si>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</si>
  <si>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</si>
  <si>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</si>
  <si>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</si>
  <si>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</si>
  <si>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</si>
  <si>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</si>
  <si>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</si>
  <si>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</si>
  <si>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</si>
  <si>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</si>
  <si>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</si>
  <si>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</si>
  <si>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</si>
  <si>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</si>
  <si>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</si>
  <si>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</si>
  <si>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</si>
  <si>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</si>
  <si>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</si>
  <si>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</si>
  <si>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</si>
  <si>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</si>
  <si>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</si>
  <si>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</si>
  <si>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</si>
  <si>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</si>
  <si>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</si>
  <si>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</si>
  <si>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</si>
  <si>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</si>
  <si>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</si>
  <si>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</si>
  <si>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</si>
  <si>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</si>
  <si>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</si>
  <si>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</si>
  <si>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</si>
  <si>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</si>
  <si>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</si>
  <si>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</si>
  <si>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</si>
  <si>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</si>
  <si>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</si>
  <si>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</si>
  <si>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</si>
  <si>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</si>
  <si>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</si>
  <si>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</si>
  <si>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</si>
  <si>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</si>
  <si>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</si>
  <si>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</si>
  <si>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</si>
  <si>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</si>
  <si>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</si>
  <si>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</si>
  <si>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</si>
  <si>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</si>
  <si>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</si>
  <si>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</si>
  <si>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</si>
  <si>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</si>
  <si>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</si>
  <si>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</si>
  <si>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</si>
  <si>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</si>
  <si>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</si>
  <si>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</si>
  <si>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</si>
  <si>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</si>
  <si>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</si>
  <si>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</si>
  <si>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</si>
  <si>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</si>
  <si>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</si>
  <si>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</si>
  <si>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</si>
  <si>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</si>
  <si>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</si>
  <si>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</si>
  <si>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</si>
  <si>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</si>
  <si>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</si>
  <si>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</si>
  <si>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</si>
  <si>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</si>
  <si>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</si>
  <si>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</si>
  <si>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</si>
  <si>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</si>
  <si>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</si>
  <si>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</si>
  <si>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</si>
  <si>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</si>
  <si>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</si>
  <si>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</si>
  <si>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</si>
  <si>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</si>
  <si>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</si>
  <si>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</si>
  <si>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</si>
  <si>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</si>
  <si>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</si>
  <si>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</si>
  <si>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</si>
  <si>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</si>
  <si>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</si>
  <si>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</si>
  <si>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</si>
  <si>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</si>
  <si>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</si>
  <si>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</si>
  <si>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</si>
  <si>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</si>
  <si>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</si>
  <si>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</si>
  <si>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</si>
  <si>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</si>
  <si>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</si>
  <si>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</si>
  <si>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</si>
  <si>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</si>
  <si>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</si>
  <si>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</si>
  <si>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</si>
  <si>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</si>
  <si>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</si>
  <si>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</si>
  <si>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</si>
  <si>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</si>
  <si>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</si>
  <si>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</si>
  <si>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</si>
  <si>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</si>
  <si>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</si>
  <si>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</si>
  <si>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</si>
  <si>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</si>
  <si>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</si>
  <si>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</si>
  <si>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</si>
  <si>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</si>
  <si>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</si>
  <si>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</si>
  <si>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</si>
  <si>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</si>
  <si>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</si>
  <si>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</si>
  <si>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</si>
  <si>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</si>
  <si>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</si>
  <si>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</si>
  <si>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</si>
  <si>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</si>
  <si>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</si>
  <si>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</si>
  <si>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</si>
  <si>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</si>
  <si>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</si>
  <si>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</si>
  <si>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</si>
  <si>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</si>
  <si>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</si>
  <si>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</si>
  <si>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</si>
  <si>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</si>
  <si>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</si>
  <si>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</si>
  <si>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</si>
  <si>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</si>
  <si>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</si>
  <si>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</si>
  <si>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</si>
  <si>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</si>
  <si>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</si>
  <si>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</si>
  <si>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</si>
  <si>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</si>
  <si>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</si>
  <si>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</si>
  <si>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</si>
  <si>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</si>
  <si>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</si>
  <si>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</si>
  <si>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</si>
  <si>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</si>
  <si>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</si>
  <si>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</si>
  <si>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</si>
  <si>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</si>
  <si>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</si>
  <si>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</si>
  <si>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</si>
  <si>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</si>
  <si>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</si>
  <si>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</si>
  <si>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</si>
  <si>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</si>
  <si>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</si>
  <si>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</si>
  <si>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</si>
  <si>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</si>
  <si>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</si>
  <si>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</si>
  <si>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</si>
  <si>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</si>
  <si>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</si>
  <si>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</si>
  <si>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</si>
  <si>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</si>
  <si>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</si>
  <si>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</si>
  <si>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</si>
  <si>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</si>
  <si>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</si>
  <si>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</si>
  <si>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</si>
  <si>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</si>
  <si>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</si>
  <si>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</si>
  <si>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</si>
  <si>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</si>
  <si>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</si>
  <si>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</si>
  <si>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</si>
  <si>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</si>
  <si>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</si>
  <si>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</si>
  <si>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</si>
  <si>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</si>
  <si>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</si>
  <si>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</si>
  <si>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</si>
  <si>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</si>
  <si>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</si>
  <si>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</si>
  <si>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</si>
  <si>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</si>
  <si>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</si>
  <si>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</si>
  <si>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</si>
  <si>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</si>
  <si>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</si>
  <si>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</si>
  <si>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</si>
  <si>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</si>
  <si>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</si>
  <si>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</si>
  <si>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</si>
  <si>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</si>
  <si>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</si>
  <si>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</si>
  <si>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</si>
  <si>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</si>
  <si>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</si>
  <si>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</si>
  <si>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</si>
  <si>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</si>
  <si>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</si>
  <si>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</si>
  <si>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</si>
  <si>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</si>
  <si>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</si>
  <si>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</si>
  <si>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</si>
  <si>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</si>
  <si>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</si>
  <si>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</si>
  <si>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</si>
  <si>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</si>
  <si>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</si>
  <si>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</si>
  <si>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</si>
  <si>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</si>
  <si>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</si>
  <si>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</si>
  <si>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</si>
  <si>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</si>
  <si>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</si>
  <si>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</si>
  <si>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</si>
  <si>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</si>
  <si>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</si>
  <si>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</si>
  <si>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</si>
  <si>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</si>
  <si>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</si>
  <si>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</si>
  <si>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</si>
  <si>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</si>
  <si>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</si>
  <si>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</si>
  <si>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</si>
  <si>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</si>
  <si>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</si>
  <si>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</si>
  <si>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</si>
  <si>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</si>
  <si>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</si>
  <si>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</si>
  <si>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</si>
  <si>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</si>
  <si>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</si>
  <si>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</si>
  <si>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</si>
  <si>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</si>
  <si>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</si>
  <si>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</si>
  <si>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</si>
  <si>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</si>
  <si>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</si>
  <si>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</si>
  <si>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</si>
  <si>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</si>
  <si>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</si>
  <si>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</si>
  <si>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</si>
  <si>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</si>
  <si>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</si>
  <si>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</si>
  <si>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</si>
  <si>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</si>
  <si>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</si>
  <si>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</si>
  <si>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</si>
  <si>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</si>
  <si>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</si>
  <si>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</si>
  <si>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</si>
  <si>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</si>
  <si>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</si>
  <si>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</si>
  <si>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</si>
  <si>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</si>
  <si>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</si>
  <si>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</si>
  <si>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</si>
  <si>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</si>
  <si>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</si>
  <si>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</si>
  <si>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</si>
  <si>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</si>
  <si>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</si>
  <si>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</si>
  <si>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</si>
  <si>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</si>
  <si>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</si>
  <si>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</si>
  <si>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</si>
  <si>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</si>
  <si>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</si>
  <si>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</si>
  <si>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</si>
  <si>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</si>
  <si>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</si>
  <si>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</si>
  <si>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</si>
  <si>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</si>
  <si>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</si>
  <si>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</si>
  <si>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</si>
  <si>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</si>
  <si>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</si>
  <si>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</si>
  <si>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</si>
  <si>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</si>
  <si>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</si>
  <si>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</si>
  <si>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</si>
  <si>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</si>
  <si>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</si>
  <si>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</si>
  <si>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</si>
  <si>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</si>
  <si>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</si>
  <si>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</si>
  <si>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</si>
  <si>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</si>
  <si>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</si>
  <si>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</si>
  <si>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</si>
  <si>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</si>
  <si>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</si>
  <si>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</si>
  <si>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</si>
  <si>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</si>
  <si>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</si>
  <si>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</si>
  <si>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</si>
  <si>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</si>
  <si>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</si>
  <si>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</si>
  <si>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</si>
  <si>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</si>
  <si>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</si>
  <si>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</si>
  <si>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</si>
  <si>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</si>
  <si>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</si>
  <si>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</si>
  <si>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</si>
  <si>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</si>
  <si>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</si>
  <si>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</si>
  <si>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</si>
  <si>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</si>
  <si>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</si>
  <si>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</si>
  <si>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</si>
  <si>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</si>
  <si>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</si>
  <si>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</si>
  <si>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</si>
  <si>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</si>
  <si>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</si>
  <si>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</si>
  <si>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</si>
  <si>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</si>
  <si>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</si>
  <si>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</si>
  <si>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</si>
  <si>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</si>
  <si>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</si>
  <si>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</si>
  <si>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</si>
  <si>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</si>
  <si>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</si>
  <si>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</si>
  <si>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</si>
  <si>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</si>
  <si>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</si>
  <si>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</si>
  <si>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</si>
  <si>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</si>
  <si>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</si>
  <si>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</si>
  <si>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</si>
  <si>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</si>
  <si>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</si>
  <si>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</si>
  <si>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</si>
  <si>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</si>
  <si>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</si>
  <si>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</si>
  <si>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</si>
  <si>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</si>
  <si>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</si>
  <si>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</si>
  <si>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</si>
  <si>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</si>
  <si>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</si>
  <si>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</si>
  <si>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</si>
  <si>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</si>
  <si>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</si>
  <si>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</si>
  <si>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</si>
  <si>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</si>
  <si>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</si>
  <si>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</si>
  <si>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</si>
  <si>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</si>
  <si>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</si>
  <si>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</si>
  <si>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</si>
  <si>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</si>
  <si>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</si>
  <si>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</si>
  <si>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</si>
  <si>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</si>
  <si>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</si>
  <si>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</si>
  <si>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</si>
  <si>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</si>
  <si>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</si>
  <si>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</si>
  <si>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</si>
  <si>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</si>
  <si>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</si>
  <si>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</si>
  <si>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</si>
  <si>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</si>
  <si>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</si>
  <si>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</si>
  <si>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</si>
  <si>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</si>
  <si>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</si>
  <si>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</si>
  <si>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</si>
  <si>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</si>
  <si>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</si>
  <si>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</si>
  <si>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</si>
  <si>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</si>
  <si>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</si>
  <si>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</si>
  <si>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</si>
  <si>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</si>
  <si>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</si>
  <si>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</si>
  <si>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</si>
  <si>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</si>
  <si>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</si>
  <si>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</si>
  <si>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</si>
  <si>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</si>
  <si>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</si>
  <si>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</si>
  <si>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</si>
  <si>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</si>
  <si>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</si>
  <si>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</si>
  <si>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</si>
  <si>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</si>
  <si>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</si>
  <si>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</si>
  <si>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</si>
  <si>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</si>
  <si>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</si>
  <si>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</si>
  <si>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</si>
  <si>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</si>
  <si>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</si>
  <si>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</si>
  <si>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</si>
  <si>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</si>
  <si>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</si>
  <si>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</si>
  <si>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</si>
  <si>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</si>
  <si>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</si>
  <si>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</si>
  <si>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</si>
  <si>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</si>
  <si>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</si>
  <si>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</si>
  <si>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</si>
  <si>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</si>
  <si>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</si>
  <si>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</si>
  <si>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</si>
  <si>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</si>
  <si>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</si>
  <si>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</si>
  <si>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</si>
  <si>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</si>
  <si>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</si>
  <si>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</si>
  <si>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</si>
  <si>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</si>
  <si>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</si>
  <si>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</si>
  <si>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</si>
  <si>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</si>
  <si>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</si>
  <si>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</si>
  <si>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</si>
  <si>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</si>
  <si>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</si>
  <si>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</si>
  <si>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</si>
  <si>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</si>
  <si>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</si>
  <si>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</si>
  <si>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</si>
  <si>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</si>
  <si>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</si>
  <si>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</si>
  <si>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</si>
  <si>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</si>
  <si>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</si>
  <si>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</si>
  <si>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</si>
  <si>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</si>
  <si>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</si>
  <si>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</si>
  <si>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</si>
  <si>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</si>
  <si>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</si>
  <si>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</si>
  <si>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</si>
  <si>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</si>
  <si>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</si>
  <si>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</si>
  <si>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</si>
  <si>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</si>
  <si>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</si>
  <si>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</si>
  <si>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</si>
  <si>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</si>
  <si>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</si>
  <si>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</si>
  <si>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</si>
  <si>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</si>
  <si>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</si>
  <si>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</si>
  <si>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</si>
  <si>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</si>
  <si>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</si>
  <si>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</si>
  <si>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</si>
  <si>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</si>
  <si>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</si>
  <si>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</si>
  <si>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</si>
  <si>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</si>
  <si>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</si>
  <si>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</si>
  <si>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</si>
  <si>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</si>
  <si>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</si>
  <si>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</si>
  <si>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</si>
  <si>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</si>
  <si>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</si>
  <si>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</si>
  <si>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</si>
  <si>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</si>
  <si>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</si>
  <si>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</si>
  <si>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</si>
  <si>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</si>
  <si>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</si>
  <si>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</si>
  <si>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</si>
  <si>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</si>
  <si>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</si>
  <si>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</si>
  <si>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</si>
  <si>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</si>
  <si>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</si>
  <si>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</si>
  <si>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</si>
  <si>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</si>
  <si>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</si>
  <si>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</si>
  <si>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</si>
  <si>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</si>
  <si>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</si>
  <si>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</si>
  <si>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</si>
  <si>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</si>
  <si>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</si>
  <si>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</si>
  <si>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</si>
  <si>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</si>
  <si>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</si>
  <si>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</si>
  <si>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</si>
  <si>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</si>
  <si>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</si>
  <si>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</si>
  <si>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</si>
  <si>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</si>
  <si>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</si>
  <si>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</si>
  <si>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</si>
  <si>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</si>
  <si>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</si>
  <si>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</si>
  <si>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</si>
  <si>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</si>
  <si>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</si>
  <si>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</si>
  <si>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</si>
  <si>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</si>
  <si>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</si>
  <si>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</si>
  <si>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</si>
  <si>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</si>
  <si>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</si>
  <si>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</si>
  <si>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</si>
  <si>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</si>
  <si>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</si>
  <si>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</si>
  <si>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</si>
  <si>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</si>
  <si>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</si>
  <si>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</si>
  <si>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</si>
  <si>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</si>
  <si>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</si>
  <si>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</si>
  <si>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</si>
  <si>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</si>
  <si>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</si>
  <si>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</si>
  <si>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</si>
  <si>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</si>
  <si>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</si>
  <si>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</si>
  <si>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</si>
  <si>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</si>
  <si>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</si>
  <si>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</si>
  <si>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</si>
  <si>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</si>
  <si>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</si>
  <si>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</si>
  <si>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</si>
  <si>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</si>
  <si>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</si>
  <si>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</si>
  <si>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</si>
  <si>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</si>
  <si>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</si>
  <si>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</si>
  <si>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</si>
  <si>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</si>
  <si>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</si>
  <si>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</si>
  <si>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</si>
  <si>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</si>
  <si>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</si>
  <si>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</si>
  <si>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</si>
  <si>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</si>
  <si>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</si>
  <si>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</si>
  <si>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</si>
  <si>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</si>
  <si>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</si>
  <si>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</si>
  <si>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</si>
  <si>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</si>
  <si>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</si>
  <si>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</si>
  <si>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</si>
  <si>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</si>
  <si>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</si>
  <si>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</si>
  <si>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</si>
  <si>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</si>
  <si>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</si>
  <si>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</si>
  <si>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</si>
  <si>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</si>
  <si>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</si>
  <si>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</si>
  <si>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</si>
  <si>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</si>
  <si>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</si>
  <si>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</si>
  <si>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</si>
  <si>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</si>
  <si>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</si>
  <si>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</si>
  <si>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</si>
  <si>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</si>
  <si>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</si>
  <si>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</si>
  <si>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</si>
  <si>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</si>
  <si>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</si>
  <si>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</si>
  <si>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</si>
  <si>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</si>
  <si>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</si>
  <si>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</si>
  <si>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</si>
  <si>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</si>
  <si>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</si>
  <si>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</si>
  <si>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</si>
  <si>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</si>
  <si>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</si>
  <si>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</si>
  <si>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</si>
  <si>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</si>
  <si>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</si>
  <si>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</si>
  <si>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</si>
  <si>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</si>
  <si>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</si>
  <si>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</si>
  <si>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</si>
  <si>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</si>
  <si>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</si>
  <si>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</si>
  <si>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</si>
  <si>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</si>
  <si>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</si>
  <si>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</si>
  <si>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</si>
  <si>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</si>
  <si>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</si>
  <si>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</si>
  <si>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</si>
  <si>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</si>
  <si>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</si>
  <si>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</si>
  <si>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</si>
  <si>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</si>
  <si>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</si>
  <si>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</si>
  <si>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</si>
  <si>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</si>
  <si>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</si>
  <si>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</si>
  <si>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</si>
  <si>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</si>
  <si>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</si>
  <si>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</si>
  <si>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</si>
  <si>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</si>
  <si>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</si>
  <si>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</si>
  <si>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</si>
  <si>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</si>
  <si>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</si>
  <si>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</si>
  <si>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</si>
  <si>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</si>
  <si>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</si>
  <si>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</si>
  <si>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</si>
  <si>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</si>
  <si>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</si>
  <si>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</si>
  <si>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</si>
  <si>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</si>
  <si>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</si>
  <si>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</si>
  <si>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</si>
  <si>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</si>
  <si>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</si>
  <si>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</si>
  <si>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</si>
  <si>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</si>
  <si>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</si>
  <si>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</si>
  <si>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</si>
  <si>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</si>
  <si>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</si>
  <si>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</si>
  <si>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</si>
  <si>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</si>
  <si>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</si>
  <si>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</si>
  <si>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</si>
  <si>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</si>
  <si>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</si>
  <si>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</si>
  <si>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</si>
  <si>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</si>
  <si>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</si>
  <si>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</si>
  <si>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</si>
  <si>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</si>
  <si>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</si>
  <si>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</si>
  <si>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</si>
  <si>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</si>
  <si>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</si>
  <si>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</si>
  <si>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</si>
  <si>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</si>
  <si>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</si>
  <si>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</si>
  <si>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</si>
  <si>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</si>
  <si>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</si>
  <si>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</si>
  <si>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</si>
  <si>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</si>
  <si>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</si>
  <si>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</si>
  <si>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</si>
  <si>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</si>
  <si>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</si>
  <si>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</si>
  <si>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</si>
  <si>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</si>
  <si>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</si>
  <si>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</si>
  <si>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</si>
  <si>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</si>
  <si>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</si>
  <si>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</si>
  <si>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</si>
  <si>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</si>
  <si>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</si>
  <si>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</si>
  <si>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</si>
  <si>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</si>
  <si>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</si>
  <si>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</si>
  <si>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</si>
  <si>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</si>
  <si>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</si>
  <si>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</si>
  <si>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</si>
  <si>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</si>
  <si>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</si>
  <si>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</si>
  <si>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</si>
  <si>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</si>
  <si>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</si>
  <si>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</si>
  <si>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</si>
  <si>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</si>
  <si>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</si>
  <si>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</si>
  <si>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</si>
  <si>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</si>
  <si>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</si>
  <si>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</si>
  <si>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</si>
  <si>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</si>
  <si>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</si>
  <si>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</si>
  <si>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</si>
  <si>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</si>
  <si>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</si>
  <si>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</si>
  <si>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</si>
  <si>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</si>
  <si>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</si>
  <si>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</si>
  <si>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</si>
  <si>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</si>
  <si>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</si>
  <si>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</si>
  <si>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</si>
  <si>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</si>
  <si>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</si>
  <si>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</si>
  <si>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</si>
  <si>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</si>
  <si>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</si>
  <si>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</si>
  <si>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</si>
  <si>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</si>
  <si>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</si>
  <si>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</si>
  <si>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</si>
  <si>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</si>
  <si>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</si>
  <si>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</si>
  <si>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</si>
  <si>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</si>
  <si>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</si>
  <si>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</si>
  <si>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</si>
  <si>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</si>
  <si>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</si>
  <si>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</si>
  <si>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</si>
  <si>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</si>
  <si>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</si>
  <si>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</si>
  <si>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</si>
  <si>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</si>
  <si>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</si>
  <si>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</si>
  <si>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</si>
  <si>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</si>
  <si>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</si>
  <si>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</si>
  <si>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</si>
  <si>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</si>
  <si>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</si>
  <si>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</si>
  <si>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</si>
  <si>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</si>
  <si>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</si>
  <si>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</si>
  <si>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</si>
  <si>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</si>
  <si>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</si>
  <si>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</si>
  <si>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</si>
  <si>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</si>
  <si>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</si>
  <si>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</si>
  <si>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</si>
  <si>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</si>
  <si>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</si>
  <si>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</si>
  <si>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</si>
  <si>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</si>
  <si>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</si>
  <si>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</si>
  <si>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</si>
  <si>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</si>
  <si>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</si>
  <si>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</si>
  <si>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</si>
  <si>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</si>
  <si>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</si>
  <si>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</si>
  <si>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</si>
  <si>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</si>
  <si>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</si>
  <si>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</si>
  <si>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</si>
  <si>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</si>
  <si>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</si>
  <si>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</si>
  <si>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</si>
  <si>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</si>
  <si>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</si>
  <si>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</si>
  <si>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</si>
  <si>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</si>
  <si>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</si>
  <si>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</si>
  <si>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</si>
  <si>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</si>
  <si>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</si>
  <si>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</si>
  <si>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</si>
  <si>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</si>
  <si>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</si>
  <si>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</si>
  <si>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</si>
  <si>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</si>
  <si>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</si>
  <si>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</si>
  <si>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</si>
  <si>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</si>
  <si>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</si>
  <si>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</si>
  <si>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</si>
  <si>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</si>
  <si>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</si>
  <si>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</si>
  <si>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</si>
  <si>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</si>
  <si>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</si>
  <si>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</si>
  <si>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</si>
  <si>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</si>
  <si>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</si>
  <si>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</si>
  <si>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</si>
  <si>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</si>
  <si>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</si>
  <si>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</si>
  <si>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</si>
  <si>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</si>
  <si>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</si>
  <si>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</si>
  <si>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</si>
  <si>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</si>
  <si>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</si>
  <si>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</si>
  <si>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</si>
  <si>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</si>
  <si>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</si>
  <si>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</si>
  <si>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</si>
  <si>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</si>
  <si>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</si>
  <si>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</si>
  <si>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</si>
  <si>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</si>
  <si>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</si>
  <si>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</si>
  <si>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</si>
  <si>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</si>
  <si>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</si>
  <si>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</si>
  <si>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</si>
  <si>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</si>
  <si>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</si>
  <si>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</si>
  <si>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</si>
  <si>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</si>
  <si>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</si>
  <si>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</si>
  <si>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</si>
  <si>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</si>
  <si>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</si>
  <si>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</si>
  <si>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</si>
  <si>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</si>
  <si>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</si>
  <si>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</si>
  <si>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</si>
  <si>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</si>
  <si>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</si>
  <si>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</si>
  <si>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</si>
  <si>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</si>
  <si>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</si>
  <si>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</si>
  <si>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</si>
  <si>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</si>
  <si>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</si>
  <si>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</si>
  <si>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</si>
  <si>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</si>
  <si>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</si>
  <si>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</si>
  <si>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</si>
  <si>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</si>
  <si>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</si>
  <si>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</si>
  <si>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</si>
  <si>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</si>
  <si>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</si>
  <si>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</si>
  <si>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</si>
  <si>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</si>
  <si>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</si>
  <si>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</si>
  <si>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</si>
  <si>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</si>
  <si>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</si>
  <si>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</si>
  <si>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</si>
  <si>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</si>
  <si>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</si>
  <si>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</si>
  <si>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</si>
  <si>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</si>
  <si>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</si>
  <si>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</si>
  <si>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</si>
  <si>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</si>
  <si>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</si>
  <si>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</si>
  <si>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</si>
  <si>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</si>
  <si>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</si>
  <si>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</si>
  <si>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</si>
  <si>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</si>
  <si>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</si>
  <si>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</si>
  <si>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</si>
  <si>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</si>
  <si>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</si>
  <si>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</si>
  <si>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</si>
  <si>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</si>
  <si>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</si>
  <si>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</si>
  <si>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</si>
  <si>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</si>
  <si>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</si>
  <si>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</si>
  <si>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</si>
  <si>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</si>
  <si>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</si>
  <si>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</si>
  <si>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</si>
  <si>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</si>
  <si>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</si>
  <si>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</si>
  <si>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</si>
  <si>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</si>
  <si>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</si>
  <si>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</si>
  <si>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</si>
  <si>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</si>
  <si>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</si>
  <si>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</si>
  <si>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</si>
  <si>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</si>
  <si>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</si>
  <si>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</si>
  <si>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</si>
  <si>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</si>
  <si>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</si>
  <si>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</si>
  <si>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</si>
  <si>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</si>
  <si>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</si>
  <si>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</si>
  <si>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</si>
  <si>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</si>
  <si>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</si>
  <si>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</si>
  <si>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</si>
  <si>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</si>
  <si>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</si>
  <si>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</si>
  <si>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</si>
  <si>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</si>
  <si>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</si>
  <si>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</si>
  <si>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</si>
  <si>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</si>
  <si>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</si>
  <si>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</si>
  <si>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</si>
  <si>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</si>
  <si>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</si>
  <si>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</si>
  <si>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</si>
  <si>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</si>
  <si>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</si>
  <si>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</si>
  <si>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</si>
  <si>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</si>
  <si>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</si>
  <si>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</si>
  <si>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</si>
  <si>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</si>
  <si>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</si>
  <si>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</si>
  <si>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</si>
  <si>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</si>
  <si>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</si>
  <si>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</si>
  <si>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</si>
  <si>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</si>
  <si>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</si>
  <si>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</si>
  <si>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</si>
  <si>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</si>
  <si>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</si>
  <si>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</si>
  <si>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</si>
  <si>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</si>
  <si>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</si>
  <si>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</si>
  <si>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</si>
  <si>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</si>
  <si>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</si>
  <si>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</si>
  <si>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</si>
  <si>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</si>
  <si>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</si>
  <si>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</si>
  <si>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</si>
  <si>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</si>
  <si>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</si>
  <si>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</si>
  <si>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</si>
  <si>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</si>
  <si>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</si>
  <si>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</si>
  <si>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</si>
  <si>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</si>
  <si>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</si>
  <si>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</si>
  <si>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</si>
  <si>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</si>
  <si>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</si>
  <si>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</si>
  <si>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</si>
  <si>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</si>
  <si>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</si>
  <si>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</si>
  <si>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</si>
  <si>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</si>
  <si>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</si>
  <si>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</si>
  <si>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</si>
  <si>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</si>
  <si>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</si>
  <si>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</si>
  <si>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</si>
  <si>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</si>
  <si>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</si>
  <si>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</si>
  <si>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</si>
  <si>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</si>
  <si>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</si>
  <si>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</si>
  <si>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</si>
  <si>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</si>
  <si>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</si>
  <si>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</si>
  <si>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</si>
  <si>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</si>
  <si>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</si>
  <si>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</si>
  <si>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</si>
  <si>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</si>
  <si>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</si>
  <si>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</si>
  <si>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</si>
  <si>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</si>
  <si>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</si>
  <si>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</si>
  <si>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</si>
  <si>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</si>
  <si>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</si>
  <si>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</si>
  <si>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</si>
  <si>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</si>
  <si>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</si>
  <si>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</si>
  <si>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</si>
  <si>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</si>
  <si>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</si>
  <si>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</si>
  <si>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</si>
  <si>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</si>
  <si>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</si>
  <si>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</si>
  <si>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</si>
  <si>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</si>
  <si>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</si>
  <si>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</si>
  <si>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</si>
  <si>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</si>
  <si>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</si>
  <si>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</si>
  <si>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</si>
  <si>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</si>
  <si>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</si>
  <si>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</si>
  <si>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</si>
  <si>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</si>
  <si>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</si>
  <si>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</si>
  <si>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</si>
  <si>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</si>
  <si>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</si>
  <si>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</si>
  <si>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</si>
  <si>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</si>
  <si>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</si>
  <si>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</si>
  <si>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</si>
  <si>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</si>
  <si>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</si>
  <si>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</si>
  <si>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</si>
  <si>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</si>
  <si>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</si>
  <si>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</si>
  <si>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</si>
  <si>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</si>
  <si>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</si>
  <si>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</si>
  <si>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</si>
  <si>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</si>
  <si>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</si>
  <si>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</si>
  <si>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</si>
  <si>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</si>
  <si>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</si>
  <si>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</si>
  <si>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</si>
  <si>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</si>
  <si>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</si>
  <si>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</si>
  <si>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</si>
  <si>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</si>
  <si>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</si>
  <si>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</si>
  <si>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</si>
  <si>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</si>
  <si>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</si>
  <si>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</si>
  <si>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</si>
  <si>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</si>
  <si>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</si>
  <si>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</si>
  <si>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</si>
  <si>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</si>
  <si>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</si>
  <si>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</si>
  <si>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</si>
  <si>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</si>
  <si>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</si>
  <si>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</si>
  <si>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</si>
  <si>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</si>
  <si>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</si>
  <si>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</si>
  <si>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</si>
  <si>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</si>
  <si>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</si>
  <si>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</si>
  <si>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</si>
  <si>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</si>
  <si>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</si>
  <si>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</si>
  <si>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</si>
  <si>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</si>
  <si>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</si>
  <si>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</si>
  <si>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</si>
  <si>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</si>
  <si>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</si>
  <si>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</si>
  <si>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</si>
  <si>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</si>
  <si>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</si>
  <si>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</si>
  <si>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</si>
  <si>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</si>
  <si>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</si>
  <si>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</si>
  <si>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</si>
  <si>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</si>
  <si>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</si>
  <si>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</si>
  <si>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</si>
  <si>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</si>
  <si>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</si>
  <si>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</si>
  <si>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</si>
  <si>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</si>
  <si>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</si>
  <si>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</si>
  <si>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</si>
  <si>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</si>
  <si>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</si>
  <si>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</si>
  <si>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</si>
  <si>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</si>
  <si>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</si>
  <si>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</si>
  <si>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</si>
  <si>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</si>
  <si>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</si>
  <si>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</si>
  <si>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</si>
  <si>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</si>
  <si>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</si>
  <si>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</si>
  <si>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</si>
  <si>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</si>
  <si>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</si>
  <si>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</si>
  <si>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</si>
  <si>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</si>
  <si>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</si>
  <si>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</si>
  <si>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</si>
  <si>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</si>
  <si>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</si>
  <si>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</si>
  <si>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</si>
  <si>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</si>
  <si>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</si>
  <si>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</si>
  <si>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</si>
  <si>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</si>
  <si>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</si>
  <si>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</si>
  <si>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</si>
  <si>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</si>
  <si>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</si>
  <si>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</si>
  <si>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</si>
  <si>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</si>
  <si>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</si>
  <si>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</si>
  <si>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</si>
  <si>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</si>
  <si>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</si>
  <si>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</si>
  <si>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</si>
  <si>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</si>
  <si>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</si>
  <si>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</si>
  <si>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</si>
  <si>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</si>
  <si>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</si>
  <si>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</si>
  <si>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</si>
  <si>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</si>
  <si>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</si>
  <si>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</si>
  <si>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</si>
  <si>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</si>
  <si>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</si>
  <si>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</si>
  <si>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</si>
  <si>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</si>
  <si>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</si>
  <si>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</si>
  <si>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</si>
  <si>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</si>
  <si>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</si>
  <si>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</si>
  <si>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</si>
  <si>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</si>
  <si>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</si>
  <si>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</si>
  <si>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</si>
  <si>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</si>
  <si>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</si>
  <si>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</si>
  <si>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</si>
  <si>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</si>
  <si>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</si>
  <si>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</si>
  <si>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</si>
  <si>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</si>
  <si>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</si>
  <si>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</si>
  <si>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</si>
  <si>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</si>
  <si>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</si>
  <si>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</si>
  <si>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</si>
  <si>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</si>
  <si>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</si>
  <si>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</si>
  <si>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</si>
  <si>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</si>
  <si>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</si>
  <si>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</si>
  <si>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</si>
  <si>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</si>
  <si>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</si>
  <si>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</si>
  <si>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</si>
  <si>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</si>
  <si>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</si>
  <si>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</si>
  <si>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</si>
  <si>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</si>
  <si>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</si>
  <si>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</si>
  <si>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</si>
  <si>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</si>
  <si>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</si>
  <si>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</si>
  <si>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</si>
  <si>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</si>
  <si>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</si>
  <si>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</si>
  <si>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</si>
  <si>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</si>
  <si>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</si>
  <si>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</si>
  <si>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</si>
  <si>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</si>
  <si>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</si>
  <si>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</si>
  <si>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</si>
  <si>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</si>
  <si>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</si>
  <si>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</si>
  <si>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</si>
  <si>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</si>
  <si>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</si>
  <si>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</si>
  <si>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</si>
  <si>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</si>
  <si>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</si>
  <si>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</si>
  <si>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</si>
  <si>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</si>
  <si>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</si>
  <si>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</si>
  <si>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</si>
  <si>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</si>
  <si>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</si>
  <si>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</si>
  <si>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</si>
  <si>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</si>
  <si>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</si>
  <si>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</si>
  <si>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</si>
  <si>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</si>
  <si>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</si>
  <si>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</si>
  <si>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</si>
  <si>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</si>
  <si>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</si>
  <si>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</si>
  <si>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</si>
  <si>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</si>
  <si>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</si>
  <si>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</si>
  <si>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</si>
  <si>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</si>
  <si>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</si>
  <si>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</si>
  <si>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</si>
  <si>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</si>
  <si>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</si>
  <si>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</si>
  <si>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</si>
  <si>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</si>
  <si>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</si>
  <si>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</si>
  <si>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</si>
  <si>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</si>
  <si>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</si>
  <si>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</si>
  <si>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</si>
  <si>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</si>
  <si>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</si>
  <si>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</si>
  <si>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</si>
  <si>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</si>
  <si>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</si>
  <si>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</si>
  <si>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</si>
  <si>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</si>
  <si>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</si>
  <si>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</si>
  <si>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</si>
  <si>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</si>
  <si>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</si>
  <si>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</si>
  <si>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</si>
  <si>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</si>
  <si>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</si>
  <si>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</si>
  <si>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</si>
  <si>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</si>
  <si>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</si>
  <si>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</si>
  <si>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</si>
  <si>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</si>
  <si>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</si>
  <si>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</si>
  <si>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</si>
  <si>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</si>
  <si>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</si>
  <si>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</si>
  <si>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</si>
  <si>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</si>
  <si>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</si>
  <si>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</si>
  <si>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</si>
  <si>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</si>
  <si>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</si>
  <si>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</si>
  <si>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</si>
  <si>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</si>
  <si>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</si>
  <si>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</si>
  <si>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</si>
  <si>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</si>
  <si>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</si>
  <si>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</si>
  <si>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</si>
  <si>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</si>
  <si>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</si>
  <si>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</si>
  <si>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</si>
  <si>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</si>
  <si>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</si>
  <si>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</si>
  <si>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</si>
  <si>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</si>
  <si>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</si>
  <si>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</si>
  <si>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</si>
  <si>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</si>
  <si>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</si>
  <si>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</si>
  <si>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</si>
  <si>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</si>
  <si>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</si>
  <si>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</si>
  <si>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</si>
  <si>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</si>
  <si>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</si>
  <si>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</si>
  <si>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</si>
  <si>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</si>
  <si>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</si>
  <si>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</si>
  <si>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</si>
  <si>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</si>
  <si>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</si>
  <si>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</si>
  <si>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</si>
  <si>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</si>
  <si>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</si>
  <si>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</si>
  <si>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</si>
  <si>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</si>
  <si>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</si>
  <si>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</si>
  <si>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</si>
  <si>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</si>
  <si>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</si>
  <si>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</si>
  <si>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</si>
  <si>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</si>
  <si>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</si>
  <si>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</si>
  <si>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</si>
  <si>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</si>
  <si>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</si>
  <si>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</si>
  <si>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</si>
  <si>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</si>
  <si>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</si>
  <si>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</si>
  <si>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</si>
  <si>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</si>
  <si>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</si>
  <si>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</si>
  <si>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</si>
  <si>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</si>
  <si>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</si>
  <si>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</si>
  <si>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</si>
  <si>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</si>
  <si>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</si>
  <si>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</si>
  <si>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</si>
  <si>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</si>
  <si>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</si>
  <si>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</si>
  <si>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</si>
  <si>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</si>
  <si>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</si>
  <si>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</si>
  <si>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</si>
  <si>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</si>
  <si>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</si>
  <si>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</si>
  <si>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</si>
  <si>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</si>
  <si>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</si>
  <si>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</si>
  <si>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</si>
  <si>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</si>
  <si>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</si>
  <si>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</si>
  <si>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</si>
  <si>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</si>
  <si>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</si>
  <si>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</si>
  <si>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</si>
  <si>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</si>
  <si>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</si>
  <si>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</si>
  <si>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</si>
  <si>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</si>
  <si>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</si>
  <si>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</si>
  <si>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</si>
  <si>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</si>
  <si>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</si>
  <si>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</si>
  <si>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</si>
  <si>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</si>
  <si>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</si>
  <si>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</si>
  <si>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</si>
  <si>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</si>
  <si>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</si>
  <si>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</si>
  <si>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</si>
  <si>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</si>
  <si>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</si>
  <si>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</si>
  <si>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</si>
  <si>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</si>
  <si>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</si>
  <si>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</si>
  <si>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</si>
  <si>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</si>
  <si>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</si>
  <si>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</si>
  <si>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</si>
  <si>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</si>
  <si>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</si>
  <si>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</si>
  <si>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</si>
  <si>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</si>
  <si>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</si>
  <si>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</si>
  <si>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</si>
  <si>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</si>
  <si>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</si>
  <si>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</si>
  <si>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</si>
  <si>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</si>
  <si>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</si>
  <si>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</si>
  <si>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</si>
  <si>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</si>
  <si>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</si>
  <si>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</si>
  <si>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</si>
  <si>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</si>
  <si>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</si>
  <si>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</si>
  <si>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</si>
  <si>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</si>
  <si>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</si>
  <si>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</si>
  <si>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</si>
  <si>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</si>
  <si>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</si>
  <si>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</si>
  <si>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</si>
  <si>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</si>
  <si>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</si>
  <si>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</si>
  <si>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</si>
  <si>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</si>
  <si>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</si>
  <si>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</si>
  <si>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</si>
  <si>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</si>
  <si>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</si>
  <si>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</si>
  <si>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</si>
  <si>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</si>
  <si>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</si>
  <si>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</si>
  <si>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</si>
  <si>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</si>
  <si>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</si>
  <si>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</si>
  <si>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</si>
  <si>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</si>
  <si>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</si>
  <si>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</si>
  <si>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</si>
  <si>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</si>
  <si>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</si>
  <si>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</si>
  <si>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</si>
  <si>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</si>
  <si>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</si>
  <si>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</si>
  <si>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</si>
  <si>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</si>
  <si>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</si>
  <si>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</si>
  <si>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</si>
  <si>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</si>
  <si>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</si>
  <si>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</si>
  <si>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</si>
  <si>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</si>
  <si>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</si>
  <si>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</si>
  <si>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</si>
  <si>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</si>
  <si>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</si>
  <si>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</si>
  <si>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</si>
  <si>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</si>
  <si>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</si>
  <si>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</si>
  <si>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</si>
  <si>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</si>
  <si>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</si>
  <si>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</si>
  <si>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</si>
  <si>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</si>
  <si>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</si>
  <si>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</si>
  <si>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</si>
  <si>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</si>
  <si>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</si>
  <si>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</si>
  <si>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</si>
  <si>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</si>
  <si>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</si>
  <si>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</si>
  <si>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</si>
  <si>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</si>
  <si>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</si>
  <si>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</si>
  <si>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</si>
  <si>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</si>
  <si>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</si>
  <si>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</si>
  <si>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</si>
  <si>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</si>
  <si>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</si>
  <si>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</si>
  <si>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</si>
  <si>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</si>
  <si>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</si>
  <si>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</si>
  <si>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</si>
  <si>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</si>
  <si>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</si>
  <si>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</si>
  <si>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</si>
  <si>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</si>
  <si>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</si>
  <si>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</si>
  <si>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</si>
  <si>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</si>
  <si>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</si>
  <si>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</si>
  <si>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</si>
  <si>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</si>
  <si>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</si>
  <si>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</si>
  <si>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</si>
  <si>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</si>
  <si>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</si>
  <si>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</si>
  <si>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</si>
  <si>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</si>
  <si>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</si>
  <si>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</si>
  <si>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</si>
  <si>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</si>
  <si>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</si>
  <si>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</si>
  <si>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</si>
  <si>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</si>
  <si>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</si>
  <si>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</si>
  <si>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</si>
  <si>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</si>
  <si>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</si>
  <si>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</si>
  <si>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</si>
  <si>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</si>
  <si>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</si>
  <si>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</si>
  <si>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</si>
  <si>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</si>
  <si>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</si>
  <si>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</si>
  <si>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</si>
  <si>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</si>
  <si>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</si>
  <si>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</si>
  <si>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</si>
  <si>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</si>
  <si>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</si>
  <si>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</si>
  <si>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</si>
  <si>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</si>
  <si>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</si>
  <si>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</si>
  <si>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</si>
  <si>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</si>
  <si>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</si>
  <si>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</si>
  <si>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</si>
  <si>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</si>
  <si>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</si>
  <si>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</si>
  <si>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</si>
  <si>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</si>
  <si>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</si>
  <si>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</si>
  <si>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</si>
  <si>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</si>
  <si>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</si>
  <si>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</si>
  <si>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</si>
  <si>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</si>
  <si>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</si>
  <si>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</si>
  <si>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</si>
  <si>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</si>
  <si>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</si>
  <si>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</si>
  <si>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</si>
  <si>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</si>
  <si>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</si>
  <si>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</si>
  <si>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</si>
  <si>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</si>
  <si>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</si>
  <si>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</si>
  <si>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</si>
  <si>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</si>
  <si>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</si>
  <si>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</si>
  <si>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</si>
  <si>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</si>
  <si>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</si>
  <si>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</si>
  <si>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</si>
  <si>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</si>
  <si>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</si>
  <si>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</si>
  <si>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</si>
  <si>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</si>
  <si>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</si>
  <si>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</si>
  <si>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</si>
  <si>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</si>
  <si>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</si>
  <si>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</si>
  <si>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</si>
  <si>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</si>
  <si>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</si>
  <si>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</si>
  <si>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</si>
  <si>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</si>
  <si>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</si>
  <si>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</si>
  <si>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</si>
  <si>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</si>
  <si>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</si>
  <si>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</si>
  <si>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</si>
  <si>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</si>
  <si>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</si>
  <si>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</si>
  <si>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</si>
  <si>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</si>
  <si>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</si>
  <si>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</si>
  <si>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</si>
  <si>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</si>
  <si>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</si>
  <si>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</si>
  <si>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</si>
  <si>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</si>
  <si>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</si>
  <si>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</si>
  <si>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</si>
  <si>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</si>
  <si>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</si>
  <si>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</si>
  <si>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</si>
  <si>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</si>
  <si>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</si>
  <si>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</si>
  <si>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</si>
  <si>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</si>
  <si>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</si>
  <si>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</si>
  <si>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</si>
  <si>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</si>
  <si>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</si>
  <si>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</si>
  <si>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</si>
  <si>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</si>
  <si>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</si>
  <si>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</si>
  <si>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</si>
  <si>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</si>
  <si>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</si>
  <si>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</si>
  <si>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</si>
  <si>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</si>
  <si>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</si>
  <si>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</si>
  <si>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</si>
  <si>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</si>
  <si>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</si>
  <si>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</si>
  <si>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</si>
  <si>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</si>
  <si>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</si>
  <si>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</si>
  <si>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</si>
  <si>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</si>
  <si>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</si>
  <si>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</si>
  <si>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</si>
  <si>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</si>
  <si>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</si>
  <si>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</si>
  <si>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</si>
  <si>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</si>
  <si>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</si>
  <si>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</si>
  <si>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</si>
  <si>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</si>
  <si>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</si>
  <si>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</si>
  <si>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</si>
  <si>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</si>
  <si>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</si>
  <si>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</si>
  <si>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</si>
  <si>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</si>
  <si>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</si>
  <si>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</si>
  <si>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</si>
  <si>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</si>
  <si>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</si>
  <si>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</si>
  <si>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</si>
  <si>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</si>
  <si>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</si>
  <si>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</si>
  <si>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</si>
  <si>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</si>
  <si>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</si>
  <si>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</si>
  <si>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</si>
  <si>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</si>
  <si>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</si>
  <si>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</si>
  <si>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</si>
  <si>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</si>
  <si>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</si>
  <si>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</si>
  <si>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</si>
  <si>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</si>
  <si>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</si>
  <si>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</si>
  <si>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</si>
  <si>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</si>
  <si>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</si>
  <si>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</si>
  <si>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</si>
  <si>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</si>
  <si>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</si>
  <si>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</si>
  <si>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</si>
  <si>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</si>
  <si>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</si>
  <si>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</si>
  <si>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</si>
  <si>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</si>
  <si>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</si>
  <si>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</si>
  <si>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</si>
  <si>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</si>
  <si>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</si>
  <si>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</si>
  <si>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</si>
  <si>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</si>
  <si>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</si>
  <si>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</si>
  <si>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</si>
  <si>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</si>
  <si>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</si>
  <si>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</si>
  <si>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</si>
  <si>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</si>
  <si>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</si>
  <si>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</si>
  <si>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</si>
  <si>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</si>
  <si>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</si>
  <si>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</si>
  <si>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</si>
  <si>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</si>
  <si>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</si>
  <si>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</si>
  <si>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</si>
  <si>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</si>
  <si>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</si>
  <si>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</si>
  <si>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</si>
  <si>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</si>
  <si>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</si>
  <si>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</si>
  <si>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</si>
  <si>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</si>
  <si>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</si>
  <si>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</si>
  <si>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</si>
  <si>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</si>
  <si>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</si>
  <si>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</si>
  <si>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</si>
  <si>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</si>
  <si>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</si>
  <si>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</si>
  <si>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</si>
  <si>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</si>
  <si>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</si>
  <si>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</si>
  <si>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</si>
  <si>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</si>
  <si>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</si>
  <si>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</si>
  <si>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</si>
  <si>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</si>
  <si>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</si>
  <si>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</si>
  <si>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</si>
  <si>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</si>
  <si>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</si>
  <si>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</si>
  <si>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</si>
  <si>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</si>
  <si>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</si>
  <si>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</si>
  <si>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</si>
  <si>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</si>
  <si>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</si>
  <si>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</si>
  <si>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</si>
  <si>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</si>
  <si>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</si>
  <si>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</si>
  <si>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</si>
  <si>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</si>
  <si>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</si>
  <si>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</si>
  <si>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</si>
  <si>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</si>
  <si>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</si>
  <si>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</si>
  <si>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</si>
  <si>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</si>
  <si>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</si>
  <si>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</si>
  <si>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</si>
  <si>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</si>
  <si>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</si>
  <si>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</si>
  <si>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</si>
  <si>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</si>
  <si>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</si>
  <si>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</si>
  <si>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</si>
  <si>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</si>
  <si>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</si>
  <si>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</si>
  <si>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</si>
  <si>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</si>
  <si>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</si>
  <si>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</si>
  <si>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</si>
  <si>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</si>
  <si>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</si>
  <si>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</si>
  <si>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</si>
  <si>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</si>
  <si>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</si>
  <si>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</si>
  <si>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</si>
  <si>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</si>
  <si>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</si>
  <si>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</si>
  <si>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</si>
  <si>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</si>
  <si>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</si>
  <si>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</si>
  <si>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</si>
  <si>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</si>
  <si>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</si>
  <si>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</si>
  <si>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</si>
  <si>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</si>
  <si>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</si>
  <si>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</si>
  <si>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</si>
  <si>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</si>
  <si>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</si>
  <si>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</si>
  <si>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</si>
  <si>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</si>
  <si>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</si>
  <si>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</si>
  <si>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</si>
  <si>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</si>
  <si>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</si>
  <si>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</si>
  <si>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</si>
  <si>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</si>
  <si>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</si>
  <si>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</si>
  <si>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</si>
  <si>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</si>
  <si>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</si>
  <si>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</si>
  <si>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</si>
  <si>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</si>
  <si>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</si>
  <si>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</si>
  <si>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</si>
  <si>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</si>
  <si>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</si>
  <si>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</si>
  <si>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</si>
  <si>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</si>
  <si>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</si>
  <si>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</si>
  <si>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</si>
  <si>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</si>
  <si>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</si>
  <si>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</si>
  <si>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</si>
  <si>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</si>
  <si>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</si>
  <si>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</si>
  <si>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</si>
  <si>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</si>
  <si>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</si>
  <si>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</si>
  <si>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</si>
  <si>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</si>
  <si>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</si>
  <si>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</si>
  <si>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</si>
  <si>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</si>
  <si>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</si>
  <si>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</si>
  <si>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</si>
  <si>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</si>
  <si>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</si>
  <si>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</si>
  <si>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</si>
  <si>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</si>
  <si>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</si>
  <si>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</si>
  <si>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</si>
  <si>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</si>
  <si>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</si>
  <si>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</si>
  <si>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</si>
  <si>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</si>
  <si>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</si>
  <si>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</si>
  <si>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</si>
  <si>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</si>
  <si>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</si>
  <si>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</si>
  <si>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</si>
  <si>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</si>
  <si>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</si>
  <si>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</si>
  <si>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</si>
  <si>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</si>
  <si>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</si>
  <si>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</si>
  <si>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</si>
  <si>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</si>
  <si>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</si>
  <si>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</si>
  <si>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</si>
  <si>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</si>
  <si>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</si>
  <si>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</si>
  <si>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</si>
  <si>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</si>
  <si>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</si>
  <si>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</si>
  <si>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</si>
  <si>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</si>
  <si>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</si>
  <si>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</si>
  <si>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</si>
  <si>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</si>
  <si>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</si>
  <si>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</si>
  <si>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</si>
  <si>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</si>
  <si>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</si>
  <si>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</si>
  <si>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</si>
  <si>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</si>
  <si>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</si>
  <si>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</si>
  <si>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</si>
  <si>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</si>
  <si>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</si>
  <si>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</si>
  <si>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</si>
  <si>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</si>
  <si>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</si>
  <si>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</si>
  <si>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</si>
  <si>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</si>
  <si>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</si>
  <si>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</si>
  <si>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</si>
  <si>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</si>
  <si>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</si>
  <si>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</si>
  <si>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</si>
  <si>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</si>
  <si>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</si>
  <si>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</si>
  <si>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</si>
  <si>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</si>
  <si>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</si>
  <si>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</si>
  <si>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</si>
  <si>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</si>
  <si>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</si>
  <si>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</si>
  <si>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</si>
  <si>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</si>
  <si>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</si>
  <si>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</si>
  <si>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</si>
  <si>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</si>
  <si>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</si>
  <si>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</si>
  <si>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</si>
  <si>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</si>
  <si>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</si>
  <si>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</si>
  <si>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</si>
  <si>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</si>
  <si>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</si>
  <si>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</si>
  <si>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</si>
  <si>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</si>
  <si>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</si>
  <si>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</si>
  <si>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</si>
  <si>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</si>
  <si>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</si>
  <si>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</si>
  <si>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</si>
  <si>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</si>
  <si>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</si>
  <si>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</si>
  <si>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</si>
  <si>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</si>
  <si>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</si>
  <si>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</si>
  <si>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</si>
  <si>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</si>
  <si>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</si>
  <si>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</si>
  <si>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</si>
  <si>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</si>
  <si>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</si>
  <si>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</si>
  <si>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</si>
  <si>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</si>
  <si>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</si>
  <si>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</si>
  <si>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</si>
  <si>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</si>
  <si>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</si>
  <si>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</si>
  <si>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</si>
  <si>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</si>
  <si>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</si>
  <si>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</si>
  <si>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</si>
  <si>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</si>
  <si>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</si>
  <si>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</si>
  <si>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</si>
  <si>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</si>
  <si>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</si>
  <si>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</si>
  <si>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</si>
  <si>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</si>
  <si>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</si>
  <si>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</si>
  <si>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</si>
  <si>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</si>
  <si>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</si>
  <si>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</si>
  <si>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</si>
  <si>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</si>
  <si>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</si>
  <si>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</si>
  <si>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</si>
  <si>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</si>
  <si>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</si>
  <si>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</si>
  <si>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</si>
  <si>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</si>
  <si>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</si>
  <si>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</si>
  <si>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</si>
  <si>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</si>
  <si>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</si>
  <si>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</si>
  <si>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</si>
  <si>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</si>
  <si>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</si>
  <si>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</si>
  <si>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</si>
  <si>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</si>
  <si>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</si>
  <si>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</si>
  <si>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</si>
  <si>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</si>
  <si>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</si>
  <si>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</si>
  <si>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</si>
  <si>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</si>
  <si>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</si>
  <si>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</si>
  <si>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</si>
  <si>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</si>
  <si>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</si>
  <si>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</si>
  <si>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</si>
  <si>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</si>
  <si>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</si>
  <si>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</si>
  <si>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</si>
  <si>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</si>
  <si>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</si>
  <si>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</si>
  <si>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</si>
  <si>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</si>
  <si>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</si>
  <si>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</si>
  <si>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</si>
  <si>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</si>
  <si>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</si>
  <si>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</si>
  <si>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</si>
  <si>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</si>
  <si>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</si>
  <si>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</si>
  <si>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</si>
  <si>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</si>
  <si>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</si>
  <si>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</si>
  <si>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</si>
  <si>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</si>
  <si>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</si>
  <si>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</si>
  <si>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</si>
  <si>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</si>
  <si>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</si>
  <si>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</si>
  <si>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</si>
  <si>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</si>
  <si>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</si>
  <si>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</si>
  <si>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</si>
  <si>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</si>
  <si>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</si>
  <si>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</si>
  <si>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</si>
  <si>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</si>
  <si>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</si>
  <si>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</si>
  <si>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</si>
  <si>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</si>
  <si>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</si>
  <si>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</si>
  <si>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</si>
  <si>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</si>
  <si>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</si>
  <si>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</si>
  <si>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</si>
  <si>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</si>
  <si>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</si>
  <si>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</si>
  <si>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</si>
  <si>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</si>
  <si>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</si>
  <si>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</si>
  <si>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</si>
  <si>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</si>
  <si>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</si>
  <si>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</si>
  <si>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</si>
  <si>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</si>
  <si>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</si>
  <si>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</si>
  <si>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</si>
  <si>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</si>
  <si>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</si>
  <si>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</si>
  <si>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</si>
  <si>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</si>
  <si>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</si>
  <si>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</si>
  <si>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</si>
  <si>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</si>
  <si>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</si>
  <si>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</si>
  <si>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</si>
  <si>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</si>
  <si>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</si>
  <si>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</si>
  <si>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</si>
  <si>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</si>
  <si>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</si>
  <si>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</si>
  <si>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</si>
  <si>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</si>
  <si>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</si>
  <si>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</si>
  <si>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</si>
  <si>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</si>
  <si>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</si>
  <si>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</si>
  <si>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</si>
  <si>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</si>
  <si>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</si>
  <si>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</si>
  <si>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</si>
  <si>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</si>
  <si>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</si>
  <si>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</si>
  <si>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</si>
  <si>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</si>
  <si>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</si>
  <si>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</si>
  <si>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</si>
  <si>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</si>
  <si>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</si>
  <si>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</si>
  <si>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</si>
  <si>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</si>
  <si>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</si>
  <si>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</si>
  <si>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</si>
  <si>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</si>
  <si>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</si>
  <si>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</si>
  <si>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</si>
  <si>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</si>
  <si>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</si>
  <si>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</si>
  <si>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</si>
  <si>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</si>
  <si>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</si>
  <si>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</si>
  <si>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</si>
  <si>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</si>
  <si>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</si>
  <si>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</si>
  <si>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</si>
  <si>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</si>
  <si>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</si>
  <si>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</si>
  <si>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</si>
  <si>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</si>
  <si>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</si>
  <si>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</si>
  <si>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</si>
  <si>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</si>
  <si>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</si>
  <si>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</si>
  <si>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</si>
  <si>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</si>
  <si>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</si>
  <si>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</si>
  <si>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</si>
  <si>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</si>
  <si>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</si>
  <si>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</si>
  <si>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</si>
  <si>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</si>
  <si>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</si>
  <si>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</si>
  <si>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</si>
  <si>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</si>
  <si>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</si>
  <si>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</si>
  <si>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</si>
  <si>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</si>
  <si>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</si>
  <si>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</si>
  <si>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</si>
  <si>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</si>
  <si>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</si>
  <si>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</si>
  <si>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</si>
  <si>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</si>
  <si>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</si>
  <si>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</si>
  <si>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</si>
  <si>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</si>
  <si>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</si>
  <si>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</si>
  <si>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</si>
  <si>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</si>
  <si>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</si>
  <si>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</si>
  <si>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</si>
  <si>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</si>
  <si>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</si>
  <si>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</si>
  <si>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</si>
  <si>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</si>
  <si>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</si>
  <si>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</si>
  <si>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</si>
  <si>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</si>
  <si>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</si>
  <si>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</si>
  <si>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</si>
  <si>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</si>
  <si>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</si>
  <si>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</si>
  <si>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</si>
  <si>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</si>
  <si>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</si>
  <si>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</si>
  <si>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</si>
  <si>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</si>
  <si>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</si>
  <si>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</si>
  <si>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</si>
  <si>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</si>
  <si>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</si>
  <si>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</si>
  <si>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</si>
  <si>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</si>
  <si>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</si>
  <si>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</si>
  <si>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</si>
  <si>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</si>
  <si>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</si>
  <si>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</si>
  <si>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</si>
  <si>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</si>
  <si>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</si>
  <si>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</si>
  <si>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</si>
  <si>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</si>
  <si>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</si>
  <si>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</si>
  <si>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</si>
  <si>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</si>
  <si>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</si>
  <si>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</si>
  <si>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</si>
  <si>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</si>
  <si>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</si>
  <si>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</si>
  <si>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</si>
  <si>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</si>
  <si>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</si>
  <si>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</si>
  <si>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</si>
  <si>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</si>
  <si>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</si>
  <si>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</si>
  <si>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</si>
  <si>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</si>
  <si>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</si>
  <si>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</si>
  <si>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</si>
  <si>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</si>
  <si>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</si>
  <si>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</si>
  <si>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</si>
  <si>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</si>
  <si>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</si>
  <si>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</si>
  <si>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</si>
  <si>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</si>
  <si>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</si>
  <si>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</si>
  <si>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</si>
  <si>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</si>
  <si>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</si>
  <si>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</si>
  <si>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</si>
  <si>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</si>
  <si>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</si>
  <si>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</si>
  <si>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</si>
  <si>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</si>
  <si>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</si>
  <si>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</si>
  <si>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</si>
  <si>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</si>
  <si>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</si>
  <si>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</si>
  <si>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</si>
  <si>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</si>
  <si>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</si>
  <si>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</si>
  <si>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</si>
  <si>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</si>
  <si>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</si>
  <si>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</si>
  <si>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</si>
  <si>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</si>
  <si>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</si>
  <si>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</si>
  <si>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</si>
  <si>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</si>
  <si>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</si>
  <si>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</si>
  <si>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</si>
  <si>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</si>
  <si>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</si>
  <si>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</si>
  <si>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</si>
  <si>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</si>
  <si>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</si>
  <si>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</si>
  <si>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</si>
  <si>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</si>
  <si>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</si>
  <si>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</si>
  <si>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</si>
  <si>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</si>
  <si>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</si>
  <si>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</si>
  <si>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</si>
  <si>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</si>
  <si>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</si>
  <si>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</si>
  <si>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</si>
  <si>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</si>
  <si>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</si>
  <si>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</si>
  <si>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</si>
  <si>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</si>
  <si>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</si>
  <si>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</si>
  <si>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</si>
  <si>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</si>
  <si>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</si>
  <si>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</si>
  <si>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</si>
  <si>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</si>
  <si>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</si>
  <si>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</si>
  <si>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</si>
  <si>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</si>
  <si>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</si>
  <si>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</si>
  <si>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</si>
  <si>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</si>
  <si>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</si>
  <si>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</si>
  <si>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</si>
  <si>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</si>
  <si>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</si>
  <si>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</si>
  <si>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</si>
  <si>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</si>
  <si>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</si>
  <si>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</si>
  <si>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</si>
  <si>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</si>
  <si>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</si>
  <si>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</si>
  <si>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</si>
  <si>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</si>
  <si>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</si>
  <si>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</si>
  <si>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</si>
  <si>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</si>
  <si>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</si>
  <si>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</si>
  <si>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</si>
  <si>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</si>
  <si>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</si>
  <si>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</si>
  <si>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</si>
  <si>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</si>
  <si>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</si>
  <si>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</si>
  <si>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</si>
  <si>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</si>
  <si>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</si>
  <si>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</si>
  <si>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</si>
  <si>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</si>
  <si>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</si>
  <si>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</si>
  <si>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</si>
  <si>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</si>
  <si>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</si>
  <si>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</si>
  <si>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</si>
  <si>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</si>
  <si>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</si>
  <si>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</si>
  <si>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</si>
  <si>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</si>
  <si>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</si>
  <si>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</si>
  <si>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</si>
  <si>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</si>
  <si>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</si>
  <si>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</si>
  <si>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</si>
  <si>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</si>
  <si>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</si>
  <si>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</si>
  <si>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</si>
  <si>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</si>
  <si>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</si>
  <si>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</si>
  <si>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</si>
  <si>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</si>
  <si>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</si>
  <si>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</si>
  <si>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</si>
  <si>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</si>
  <si>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</si>
  <si>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</si>
  <si>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</si>
  <si>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</si>
  <si>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</si>
  <si>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</si>
  <si>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</si>
  <si>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</si>
  <si>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</si>
  <si>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</si>
  <si>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</si>
  <si>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</si>
  <si>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</si>
  <si>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</si>
  <si>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</si>
  <si>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</si>
  <si>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</si>
  <si>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</si>
  <si>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</si>
  <si>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</si>
  <si>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</si>
  <si>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</si>
  <si>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</si>
  <si>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</si>
  <si>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</si>
  <si>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</si>
  <si>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</si>
  <si>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</si>
  <si>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</si>
  <si>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</si>
  <si>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</si>
  <si>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</si>
  <si>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</si>
  <si>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</si>
  <si>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</si>
  <si>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</si>
  <si>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</si>
  <si>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</si>
  <si>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</si>
  <si>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</si>
  <si>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</si>
  <si>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</si>
  <si>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</si>
  <si>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</si>
  <si>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</si>
  <si>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</si>
  <si>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</si>
  <si>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</si>
  <si>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</si>
  <si>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</si>
  <si>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</si>
  <si>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</si>
  <si>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</si>
  <si>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</si>
  <si>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</si>
  <si>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</si>
  <si>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</si>
  <si>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</si>
  <si>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</si>
  <si>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</si>
  <si>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</si>
  <si>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</si>
  <si>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</si>
  <si>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</si>
  <si>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</si>
  <si>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</si>
  <si>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</si>
  <si>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</si>
  <si>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</si>
  <si>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</si>
  <si>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</si>
  <si>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</si>
  <si>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</si>
  <si>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</si>
  <si>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</si>
  <si>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</si>
  <si>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</si>
  <si>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</si>
  <si>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</si>
  <si>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</si>
  <si>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</si>
  <si>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</si>
  <si>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</si>
  <si>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</si>
  <si>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</si>
  <si>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</si>
  <si>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</si>
  <si>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</si>
  <si>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</si>
  <si>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</si>
  <si>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</si>
  <si>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</si>
  <si>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</si>
  <si>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</si>
  <si>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</si>
  <si>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</si>
  <si>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</si>
  <si>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</si>
  <si>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</si>
  <si>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</si>
  <si>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</si>
  <si>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</si>
  <si>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</si>
  <si>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</si>
  <si>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</si>
  <si>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</si>
  <si>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</si>
  <si>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</si>
  <si>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</si>
  <si>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</si>
  <si>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</si>
  <si>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</si>
  <si>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</si>
  <si>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</si>
  <si>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</si>
  <si>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</si>
  <si>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</si>
  <si>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</si>
  <si>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</si>
  <si>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</si>
  <si>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</si>
  <si>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</si>
  <si>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</si>
  <si>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</si>
  <si>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</si>
  <si>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</si>
  <si>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</si>
  <si>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</si>
  <si>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</si>
  <si>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</si>
  <si>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</si>
  <si>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</si>
  <si>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</si>
  <si>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</si>
  <si>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</si>
  <si>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</si>
  <si>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</si>
  <si>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</si>
  <si>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</si>
  <si>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</si>
  <si>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</si>
  <si>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</si>
  <si>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</si>
  <si>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</si>
  <si>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</si>
  <si>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</si>
  <si>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</si>
  <si>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</si>
  <si>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</si>
  <si>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</si>
  <si>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</si>
  <si>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</si>
  <si>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</si>
  <si>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</si>
  <si>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</si>
  <si>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</si>
  <si>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</si>
  <si>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</si>
  <si>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</si>
  <si>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</si>
  <si>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</si>
  <si>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</si>
  <si>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</si>
  <si>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</si>
  <si>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</si>
  <si>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</si>
  <si>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</si>
  <si>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</si>
  <si>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</si>
  <si>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</si>
  <si>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</si>
  <si>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</si>
  <si>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</si>
  <si>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</si>
  <si>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</si>
  <si>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</si>
  <si>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</si>
  <si>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</si>
  <si>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</si>
  <si>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</si>
  <si>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</si>
  <si>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</si>
  <si>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</si>
  <si>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</si>
  <si>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</si>
  <si>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</si>
  <si>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</si>
  <si>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</si>
  <si>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</si>
  <si>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</si>
  <si>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</si>
  <si>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</si>
  <si>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</si>
  <si>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</si>
  <si>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</si>
  <si>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</si>
  <si>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</si>
  <si>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</si>
  <si>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</si>
  <si>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</si>
  <si>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</si>
  <si>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</si>
  <si>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</si>
  <si>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</si>
  <si>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</si>
  <si>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</si>
  <si>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</si>
  <si>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</si>
  <si>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</si>
  <si>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</si>
  <si>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</si>
  <si>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</si>
  <si>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</si>
  <si>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</si>
  <si>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</si>
  <si>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</si>
  <si>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</si>
  <si>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</si>
  <si>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</si>
  <si>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</si>
  <si>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</si>
  <si>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</si>
  <si>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</si>
  <si>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</si>
  <si>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</si>
  <si>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</si>
  <si>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</si>
  <si>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</si>
  <si>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</si>
  <si>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</si>
  <si>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</si>
  <si>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</si>
  <si>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</si>
  <si>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</si>
  <si>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</si>
  <si>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</si>
  <si>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</si>
  <si>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</si>
  <si>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</si>
  <si>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</si>
  <si>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</si>
  <si>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</si>
  <si>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</si>
  <si>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</si>
  <si>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</si>
  <si>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</si>
  <si>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</si>
  <si>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</si>
  <si>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</si>
  <si>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</si>
  <si>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</si>
  <si>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</si>
  <si>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</si>
  <si>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</si>
  <si>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</si>
  <si>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</si>
  <si>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</si>
  <si>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</si>
  <si>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</si>
  <si>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</si>
  <si>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</si>
  <si>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</si>
  <si>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</si>
  <si>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</si>
  <si>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</si>
  <si>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</si>
  <si>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</si>
  <si>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</si>
  <si>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</si>
  <si>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</si>
  <si>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</si>
  <si>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</si>
  <si>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</si>
  <si>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</si>
  <si>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</si>
  <si>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</si>
  <si>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</si>
  <si>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</si>
  <si>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</si>
  <si>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</si>
  <si>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</si>
  <si>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</si>
  <si>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</si>
  <si>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</si>
  <si>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</si>
  <si>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</si>
  <si>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</si>
  <si>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</si>
  <si>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</si>
  <si>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</si>
  <si>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</si>
  <si>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</si>
  <si>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</si>
  <si>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</si>
  <si>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</si>
  <si>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</si>
  <si>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</si>
  <si>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</si>
  <si>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</si>
  <si>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</si>
  <si>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</si>
  <si>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</si>
  <si>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</si>
  <si>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</si>
  <si>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</si>
  <si>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</si>
  <si>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</si>
  <si>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</si>
  <si>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</si>
  <si>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</si>
  <si>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</si>
  <si>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</si>
  <si>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</si>
  <si>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</si>
  <si>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</si>
  <si>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</si>
  <si>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</si>
  <si>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</si>
  <si>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</si>
  <si>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</si>
  <si>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</si>
  <si>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</si>
  <si>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</si>
  <si>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</si>
  <si>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</si>
  <si>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</si>
  <si>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</si>
  <si>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</si>
  <si>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</si>
  <si>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</si>
  <si>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</si>
  <si>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</si>
  <si>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</si>
  <si>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</si>
  <si>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</si>
  <si>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</si>
  <si>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</si>
  <si>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</si>
  <si>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</si>
  <si>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</si>
  <si>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</si>
  <si>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</si>
  <si>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</si>
  <si>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</si>
  <si>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</si>
  <si>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</si>
  <si>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</si>
  <si>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</si>
  <si>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</si>
  <si>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</si>
  <si>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</si>
  <si>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</si>
  <si>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</si>
  <si>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</si>
  <si>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</si>
  <si>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</si>
  <si>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</si>
  <si>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</si>
  <si>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</si>
  <si>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</si>
  <si>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</si>
  <si>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</si>
  <si>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</si>
  <si>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</si>
  <si>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</si>
  <si>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</si>
  <si>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</si>
  <si>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</si>
  <si>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</si>
  <si>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</si>
  <si>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</si>
  <si>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</si>
  <si>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</si>
  <si>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</si>
  <si>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</si>
  <si>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</si>
  <si>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</si>
  <si>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</si>
  <si>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</si>
  <si>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</si>
  <si>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</si>
  <si>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</si>
  <si>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</si>
  <si>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</si>
  <si>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</si>
  <si>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</si>
  <si>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</si>
  <si>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</si>
  <si>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</si>
  <si>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</si>
  <si>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</si>
  <si>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</si>
  <si>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</si>
  <si>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</si>
  <si>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</si>
  <si>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</si>
  <si>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</si>
  <si>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</si>
  <si>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</si>
  <si>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</si>
  <si>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</si>
  <si>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</si>
  <si>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</si>
  <si>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</si>
  <si>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</si>
  <si>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</si>
  <si>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</si>
  <si>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</si>
  <si>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</si>
  <si>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</si>
  <si>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</si>
  <si>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</si>
  <si>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</si>
  <si>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</si>
  <si>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</si>
  <si>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</si>
  <si>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</si>
  <si>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</si>
  <si>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</si>
  <si>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</si>
  <si>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</si>
  <si>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</si>
  <si>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</si>
  <si>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</si>
  <si>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</si>
  <si>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</si>
  <si>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</si>
  <si>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</si>
  <si>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</si>
  <si>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</si>
  <si>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</si>
  <si>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</si>
  <si>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</si>
  <si>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</si>
  <si>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</si>
  <si>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</si>
  <si>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</si>
  <si>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</si>
  <si>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</si>
  <si>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</si>
  <si>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</si>
  <si>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</si>
  <si>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</si>
  <si>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</si>
  <si>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</si>
  <si>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</si>
  <si>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</si>
  <si>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</si>
  <si>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</si>
  <si>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</si>
  <si>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</si>
  <si>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</si>
  <si>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</si>
  <si>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</si>
  <si>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</si>
  <si>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</si>
  <si>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</si>
  <si>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</si>
  <si>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</si>
  <si>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</si>
  <si>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</si>
  <si>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</si>
  <si>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</si>
  <si>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</si>
  <si>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</si>
  <si>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</si>
  <si>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</si>
  <si>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</si>
  <si>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</si>
  <si>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</si>
  <si>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</si>
  <si>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</si>
  <si>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</si>
  <si>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</si>
  <si>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</si>
  <si>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</si>
  <si>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</si>
  <si>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</si>
  <si>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</si>
  <si>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</si>
  <si>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</si>
  <si>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</si>
  <si>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</si>
  <si>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</si>
  <si>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</si>
  <si>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</si>
  <si>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</si>
  <si>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</si>
  <si>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</si>
  <si>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</si>
  <si>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</si>
  <si>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</si>
  <si>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</si>
  <si>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</si>
  <si>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</si>
  <si>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</si>
  <si>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</si>
  <si>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</si>
  <si>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</si>
  <si>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</si>
  <si>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</si>
  <si>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</si>
  <si>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</si>
  <si>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</si>
  <si>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</si>
  <si>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</si>
  <si>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</si>
  <si>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</si>
  <si>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</si>
  <si>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</si>
  <si>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</si>
  <si>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</si>
  <si>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</si>
  <si>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</si>
  <si>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</si>
  <si>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</si>
  <si>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</si>
  <si>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</si>
  <si>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</si>
  <si>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</si>
  <si>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</si>
  <si>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</si>
  <si>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</si>
  <si>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</si>
  <si>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</si>
  <si>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</si>
  <si>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</si>
  <si>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</si>
  <si>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</si>
  <si>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</si>
  <si>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</si>
  <si>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</si>
  <si>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</si>
  <si>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</si>
  <si>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</si>
  <si>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</si>
  <si>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</si>
  <si>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</si>
  <si>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</si>
  <si>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</si>
  <si>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</si>
  <si>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</si>
  <si>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</si>
  <si>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</si>
  <si>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</si>
  <si>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</si>
  <si>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</si>
  <si>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</si>
  <si>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</si>
  <si>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</si>
  <si>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</si>
  <si>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</si>
  <si>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</si>
  <si>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</si>
  <si>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</si>
  <si>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</si>
  <si>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</si>
  <si>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</si>
  <si>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</si>
  <si>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</si>
  <si>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</si>
  <si>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</si>
  <si>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</si>
  <si>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</si>
  <si>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</si>
  <si>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</si>
  <si>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</si>
  <si>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</si>
  <si>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</si>
  <si>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</si>
  <si>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</si>
  <si>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</si>
  <si>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</si>
  <si>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</si>
  <si>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</si>
  <si>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</si>
  <si>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</si>
  <si>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</si>
  <si>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</si>
  <si>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</si>
  <si>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</si>
  <si>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</si>
  <si>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</si>
  <si>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</si>
  <si>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</si>
  <si>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</si>
  <si>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</si>
  <si>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</si>
  <si>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</si>
  <si>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</si>
  <si>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</si>
  <si>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</si>
  <si>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</si>
  <si>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</si>
  <si>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</si>
  <si>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</si>
  <si>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</si>
  <si>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</si>
  <si>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</si>
  <si>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</si>
  <si>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</si>
  <si>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</si>
  <si>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</si>
  <si>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</si>
  <si>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</si>
  <si>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</si>
  <si>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</si>
  <si>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</si>
  <si>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</si>
  <si>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</si>
  <si>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</si>
  <si>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</si>
  <si>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</si>
  <si>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</si>
  <si>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</si>
  <si>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</si>
  <si>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</si>
  <si>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</si>
  <si>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</si>
  <si>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</si>
  <si>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</si>
  <si>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</si>
  <si>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</si>
  <si>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</si>
  <si>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</si>
  <si>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</si>
  <si>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</si>
  <si>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</si>
  <si>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</si>
  <si>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</si>
  <si>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</si>
  <si>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</si>
  <si>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</si>
  <si>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</si>
  <si>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</si>
  <si>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</si>
  <si>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</si>
  <si>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</si>
  <si>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</si>
  <si>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</si>
  <si>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</si>
  <si>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</si>
  <si>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</si>
  <si>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</si>
  <si>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</si>
  <si>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</si>
  <si>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</si>
  <si>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</si>
  <si>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</si>
  <si>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</si>
  <si>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</si>
  <si>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</si>
  <si>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</si>
  <si>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</si>
  <si>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</si>
  <si>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</si>
  <si>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</si>
  <si>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</si>
  <si>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</si>
  <si>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</si>
  <si>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</si>
  <si>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</si>
  <si>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</si>
  <si>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</si>
  <si>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</si>
  <si>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</si>
  <si>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</si>
  <si>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</si>
  <si>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</si>
  <si>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</si>
  <si>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</si>
  <si>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</si>
  <si>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</si>
  <si>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</si>
  <si>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</si>
  <si>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</si>
  <si>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</si>
  <si>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</si>
  <si>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</si>
  <si>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</si>
  <si>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</si>
  <si>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</si>
  <si>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</si>
  <si>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</si>
  <si>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</si>
  <si>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</si>
  <si>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</si>
  <si>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</si>
  <si>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</si>
  <si>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</si>
  <si>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</si>
  <si>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</si>
  <si>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</si>
  <si>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</si>
  <si>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</si>
  <si>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</si>
  <si>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</si>
  <si>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</si>
  <si>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</si>
  <si>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</si>
  <si>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</si>
  <si>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</si>
  <si>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</si>
  <si>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</si>
  <si>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</si>
  <si>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</si>
  <si>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</si>
  <si>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</si>
  <si>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</si>
  <si>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</si>
  <si>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</si>
  <si>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</si>
  <si>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</si>
  <si>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</si>
  <si>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</si>
  <si>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</si>
  <si>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</si>
  <si>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</si>
  <si>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</si>
  <si>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</si>
  <si>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</si>
  <si>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</si>
  <si>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</si>
  <si>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</si>
  <si>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</si>
  <si>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</si>
  <si>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</si>
  <si>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</si>
  <si>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</si>
  <si>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</si>
  <si>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</si>
  <si>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</si>
  <si>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</si>
  <si>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</si>
  <si>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</si>
  <si>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</si>
  <si>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</si>
  <si>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</si>
  <si>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</si>
  <si>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</si>
  <si>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</si>
  <si>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</si>
  <si>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</si>
  <si>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</si>
  <si>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</si>
  <si>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</si>
  <si>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</si>
  <si>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</si>
  <si>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</si>
  <si>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</si>
  <si>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</si>
  <si>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</si>
  <si>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</si>
  <si>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</si>
  <si>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</si>
  <si>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</si>
  <si>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</si>
  <si>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</si>
  <si>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</si>
  <si>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</si>
  <si>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</si>
  <si>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</si>
  <si>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</si>
  <si>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</si>
  <si>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</si>
  <si>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</si>
  <si>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</si>
  <si>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</si>
  <si>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</si>
  <si>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</si>
  <si>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</si>
  <si>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</si>
  <si>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</si>
  <si>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</si>
  <si>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</si>
  <si>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</si>
  <si>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</si>
  <si>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</si>
  <si>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</si>
  <si>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</si>
  <si>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</si>
  <si>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</si>
  <si>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</si>
  <si>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</si>
  <si>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</si>
  <si>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</si>
  <si>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</si>
  <si>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</si>
  <si>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</si>
  <si>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</si>
  <si>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</si>
  <si>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</si>
  <si>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</si>
  <si>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</si>
  <si>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</si>
  <si>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</si>
  <si>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</si>
  <si>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</si>
  <si>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</si>
  <si>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</si>
  <si>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</si>
  <si>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</si>
  <si>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</si>
  <si>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</si>
  <si>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</si>
  <si>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</si>
  <si>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</si>
  <si>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</si>
  <si>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</si>
  <si>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</si>
  <si>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</si>
  <si>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</si>
  <si>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</si>
  <si>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</si>
  <si>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</si>
  <si>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</si>
  <si>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</si>
  <si>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</si>
  <si>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</si>
  <si>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</si>
  <si>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</si>
  <si>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</si>
  <si>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</si>
  <si>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</si>
  <si>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</si>
  <si>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</si>
  <si>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</si>
  <si>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</si>
  <si>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</si>
  <si>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</si>
  <si>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</si>
  <si>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</si>
  <si>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</si>
  <si>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</si>
  <si>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</si>
  <si>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</si>
  <si>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</si>
  <si>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</si>
  <si>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</si>
  <si>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</si>
  <si>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</si>
  <si>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</si>
  <si>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</si>
  <si>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</si>
  <si>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</si>
  <si>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</si>
  <si>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</si>
  <si>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</si>
  <si>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</si>
  <si>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</si>
  <si>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</si>
  <si>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</si>
  <si>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</si>
  <si>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</si>
  <si>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</si>
  <si>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</si>
  <si>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</si>
  <si>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</si>
  <si>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</si>
  <si>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</si>
  <si>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</si>
  <si>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</si>
  <si>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</si>
  <si>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</si>
  <si>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</si>
  <si>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</si>
  <si>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</si>
  <si>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</si>
  <si>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</si>
  <si>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</si>
  <si>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</si>
  <si>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</si>
  <si>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</si>
  <si>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</si>
  <si>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</si>
  <si>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</si>
  <si>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</si>
  <si>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</si>
  <si>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</si>
  <si>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</si>
  <si>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</si>
  <si>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</si>
  <si>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</si>
  <si>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</si>
  <si>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</si>
  <si>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</si>
  <si>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</si>
  <si>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</si>
  <si>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</si>
  <si>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</si>
  <si>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</si>
  <si>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</si>
  <si>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</si>
  <si>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</si>
  <si>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</si>
  <si>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</si>
  <si>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</si>
  <si>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</si>
  <si>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</si>
  <si>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</si>
  <si>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</si>
  <si>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</si>
  <si>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</si>
  <si>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</si>
  <si>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</si>
  <si>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</si>
  <si>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</si>
  <si>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</si>
  <si>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</si>
  <si>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</si>
  <si>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</si>
  <si>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</si>
  <si>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</si>
  <si>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</si>
  <si>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</si>
  <si>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</si>
  <si>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</si>
  <si>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</si>
  <si>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</si>
  <si>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</si>
  <si>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</si>
  <si>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</si>
  <si>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</si>
  <si>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</si>
  <si>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</si>
  <si>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</si>
  <si>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</si>
  <si>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</si>
  <si>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</si>
  <si>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</si>
  <si>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</si>
  <si>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</si>
  <si>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</si>
  <si>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</si>
  <si>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</si>
  <si>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</si>
  <si>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</si>
  <si>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</si>
  <si>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</si>
  <si>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</si>
  <si>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</si>
  <si>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</si>
  <si>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</si>
  <si>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</si>
  <si>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</si>
  <si>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</si>
  <si>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</si>
  <si>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</si>
  <si>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</si>
  <si>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</si>
  <si>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</si>
  <si>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</si>
  <si>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</si>
  <si>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</si>
  <si>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</si>
  <si>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</si>
  <si>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</si>
  <si>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</si>
  <si>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</si>
  <si>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</si>
  <si>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</si>
  <si>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</si>
  <si>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</si>
  <si>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</si>
  <si>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</si>
  <si>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</si>
  <si>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</si>
  <si>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</si>
  <si>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</si>
  <si>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</si>
  <si>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</si>
  <si>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</si>
  <si>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</si>
  <si>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</si>
  <si>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</si>
  <si>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</si>
  <si>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</si>
  <si>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</si>
  <si>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</si>
  <si>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</si>
  <si>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</si>
  <si>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</si>
  <si>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</si>
  <si>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</si>
  <si>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</si>
  <si>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</si>
  <si>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</si>
  <si>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</si>
  <si>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</si>
  <si>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</si>
  <si>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</si>
  <si>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</si>
  <si>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</si>
  <si>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</si>
  <si>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</si>
  <si>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</si>
  <si>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</si>
  <si>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</si>
  <si>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</si>
  <si>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</si>
  <si>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</si>
  <si>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</si>
  <si>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</si>
  <si>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</si>
  <si>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</si>
  <si>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</si>
  <si>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</si>
  <si>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</si>
  <si>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</si>
  <si>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</si>
  <si>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</si>
  <si>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</si>
  <si>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</si>
  <si>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</si>
  <si>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</si>
  <si>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</si>
  <si>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</si>
  <si>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</si>
  <si>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</si>
  <si>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</si>
  <si>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</si>
  <si>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</si>
  <si>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</si>
  <si>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</si>
  <si>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</si>
  <si>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</si>
  <si>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</si>
  <si>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</si>
  <si>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</si>
  <si>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</si>
  <si>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</si>
  <si>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</si>
  <si>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</si>
  <si>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</si>
  <si>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</si>
  <si>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</si>
  <si>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</si>
  <si>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</si>
  <si>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</si>
  <si>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</si>
  <si>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</si>
  <si>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</si>
  <si>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</si>
  <si>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</si>
  <si>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</si>
  <si>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</si>
  <si>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</si>
  <si>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</si>
  <si>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</si>
  <si>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</si>
  <si>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</si>
  <si>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</si>
  <si>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</si>
  <si>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</si>
  <si>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</si>
  <si>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</si>
  <si>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</si>
  <si>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</si>
  <si>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</si>
  <si>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</si>
  <si>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</si>
  <si>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</si>
  <si>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</si>
  <si>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</si>
  <si>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</si>
  <si>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</si>
  <si>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</si>
  <si>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</si>
  <si>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</si>
  <si>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</si>
  <si>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</si>
  <si>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</si>
  <si>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</si>
  <si>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</si>
  <si>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</si>
  <si>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</si>
  <si>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</si>
  <si>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</si>
  <si>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</si>
  <si>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</si>
  <si>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</si>
  <si>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</si>
  <si>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</si>
  <si>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</si>
  <si>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</si>
  <si>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</si>
  <si>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</si>
  <si>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</si>
  <si>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</si>
  <si>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</si>
  <si>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</si>
  <si>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</si>
  <si>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</si>
  <si>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</si>
  <si>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</si>
  <si>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</si>
  <si>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</si>
  <si>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</si>
  <si>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</si>
  <si>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</si>
  <si>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</si>
  <si>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</si>
  <si>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</si>
  <si>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</si>
  <si>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</si>
  <si>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</si>
  <si>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</si>
  <si>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</si>
  <si>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</si>
  <si>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</si>
  <si>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</si>
  <si>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</si>
  <si>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</si>
  <si>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</si>
  <si>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</si>
  <si>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</si>
  <si>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</si>
  <si>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</si>
  <si>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</si>
  <si>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</si>
  <si>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</si>
  <si>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</si>
  <si>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</si>
  <si>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</si>
  <si>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</si>
  <si>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</si>
  <si>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</si>
  <si>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</si>
  <si>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</si>
  <si>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</si>
  <si>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</si>
  <si>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</si>
  <si>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</si>
  <si>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</si>
  <si>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</si>
  <si>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</si>
  <si>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</si>
  <si>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</si>
  <si>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</si>
  <si>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</si>
  <si>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</si>
  <si>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</si>
  <si>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</si>
  <si>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</si>
  <si>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</si>
  <si>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</si>
  <si>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</si>
  <si>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</si>
  <si>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</si>
  <si>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</si>
  <si>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</si>
  <si>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</si>
  <si>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</si>
  <si>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</si>
  <si>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</si>
  <si>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</si>
  <si>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</si>
  <si>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</si>
  <si>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</si>
  <si>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</si>
  <si>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</si>
  <si>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</si>
  <si>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</si>
  <si>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</si>
  <si>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</si>
  <si>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</si>
  <si>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</si>
  <si>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</si>
  <si>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</si>
  <si>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</si>
  <si>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</si>
  <si>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</si>
  <si>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</si>
  <si>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</si>
  <si>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</si>
  <si>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</si>
  <si>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</si>
  <si>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</si>
  <si>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</si>
  <si>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</si>
  <si>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</si>
  <si>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</si>
  <si>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</si>
  <si>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</si>
  <si>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</si>
  <si>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</si>
  <si>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</si>
  <si>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</si>
  <si>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</si>
  <si>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</si>
  <si>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</si>
  <si>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</si>
  <si>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</si>
  <si>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</si>
  <si>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</si>
  <si>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</si>
  <si>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</si>
  <si>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</si>
  <si>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</si>
  <si>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</si>
  <si>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</si>
  <si>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</si>
  <si>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</si>
  <si>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</si>
  <si>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</si>
  <si>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</si>
  <si>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</si>
  <si>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</si>
  <si>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</si>
  <si>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</si>
  <si>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</si>
  <si>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</si>
  <si>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</si>
  <si>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</si>
  <si>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</si>
  <si>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</si>
  <si>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</si>
  <si>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</si>
  <si>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</si>
  <si>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</si>
  <si>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</si>
  <si>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</si>
  <si>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</si>
  <si>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</si>
  <si>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</si>
  <si>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</si>
  <si>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</si>
  <si>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</si>
  <si>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</si>
  <si>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</si>
  <si>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</si>
  <si>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</si>
  <si>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</si>
  <si>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</si>
  <si>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</si>
  <si>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</si>
  <si>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</si>
  <si>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</si>
  <si>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</si>
  <si>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</si>
  <si>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</si>
  <si>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</si>
  <si>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</si>
  <si>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</si>
  <si>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</si>
  <si>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</si>
  <si>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</si>
  <si>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</si>
  <si>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</si>
  <si>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</si>
  <si>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</si>
  <si>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</si>
  <si>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</si>
  <si>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</si>
  <si>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</si>
  <si>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</si>
  <si>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</si>
  <si>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</si>
  <si>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</si>
  <si>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</si>
  <si>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</si>
  <si>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</si>
  <si>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</si>
  <si>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</si>
  <si>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</si>
  <si>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</si>
  <si>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</si>
  <si>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</si>
  <si>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</si>
  <si>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</si>
  <si>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</si>
  <si>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</si>
  <si>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</si>
  <si>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</si>
  <si>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</si>
  <si>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</si>
  <si>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</si>
  <si>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</si>
  <si>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</si>
  <si>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</si>
  <si>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</si>
  <si>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</si>
  <si>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</si>
  <si>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</si>
  <si>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</si>
  <si>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</si>
  <si>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</si>
  <si>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</si>
  <si>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</si>
  <si>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</si>
  <si>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</si>
  <si>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</si>
  <si>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</si>
  <si>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</si>
  <si>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</si>
  <si>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</si>
  <si>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</si>
  <si>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</si>
  <si>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</si>
  <si>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</si>
  <si>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</si>
  <si>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</si>
  <si>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</si>
  <si>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</si>
  <si>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</si>
  <si>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</si>
  <si>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</si>
  <si>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</si>
  <si>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</si>
  <si>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</si>
  <si>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</si>
  <si>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</si>
  <si>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</si>
  <si>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</si>
  <si>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</si>
  <si>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</si>
  <si>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</si>
  <si>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</si>
  <si>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</si>
  <si>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</si>
  <si>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</si>
  <si>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</si>
  <si>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</si>
  <si>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</si>
  <si>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</si>
  <si>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</si>
  <si>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</si>
  <si>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</si>
  <si>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</si>
  <si>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</si>
  <si>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</si>
  <si>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</si>
  <si>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</si>
  <si>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</si>
  <si>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</si>
  <si>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</si>
  <si>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</si>
  <si>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</si>
  <si>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</si>
  <si>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</si>
  <si>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</si>
  <si>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</si>
  <si>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</si>
  <si>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</si>
  <si>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</si>
  <si>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</si>
  <si>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</si>
  <si>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</si>
  <si>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</si>
  <si>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</si>
  <si>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</si>
  <si>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</si>
  <si>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</si>
  <si>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</si>
  <si>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</si>
  <si>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</si>
  <si>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</si>
  <si>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</si>
  <si>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</si>
  <si>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</si>
  <si>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</si>
  <si>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</si>
  <si>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</si>
  <si>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</si>
  <si>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</si>
  <si>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</si>
  <si>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</si>
  <si>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</si>
  <si>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</si>
  <si>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</si>
  <si>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</si>
  <si>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</si>
  <si>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</si>
  <si>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</si>
  <si>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</si>
  <si>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</si>
  <si>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</si>
  <si>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</si>
  <si>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</si>
  <si>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</si>
  <si>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</si>
  <si>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</si>
  <si>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</si>
  <si>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</si>
  <si>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</si>
  <si>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</si>
  <si>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</si>
  <si>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</si>
  <si>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</si>
  <si>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</si>
  <si>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</si>
  <si>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</si>
  <si>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</si>
  <si>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</si>
  <si>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</si>
  <si>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</si>
  <si>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</si>
  <si>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</si>
  <si>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</si>
  <si>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</si>
  <si>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</si>
  <si>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</si>
  <si>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</si>
  <si>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</si>
  <si>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</si>
  <si>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</si>
  <si>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</si>
  <si>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</si>
  <si>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</si>
  <si>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</si>
  <si>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</si>
  <si>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</si>
  <si>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</si>
  <si>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</si>
  <si>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</si>
  <si>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</si>
  <si>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</si>
  <si>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</si>
  <si>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</si>
  <si>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</si>
  <si>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</si>
  <si>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</si>
  <si>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</si>
  <si>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</si>
  <si>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</si>
  <si>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</si>
  <si>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</si>
  <si>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</si>
  <si>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</si>
  <si>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</si>
  <si>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</si>
  <si>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</si>
  <si>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</si>
  <si>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</si>
  <si>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</si>
  <si>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</si>
  <si>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</si>
  <si>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</si>
  <si>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</si>
  <si>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</si>
  <si>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</si>
  <si>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</si>
  <si>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</si>
  <si>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</si>
  <si>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</si>
  <si>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</si>
  <si>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</si>
  <si>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</si>
  <si>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</si>
  <si>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</si>
  <si>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</si>
  <si>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</si>
  <si>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</si>
  <si>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</si>
  <si>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</si>
  <si>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</si>
  <si>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</si>
  <si>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</si>
  <si>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</si>
  <si>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</si>
  <si>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</si>
  <si>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</si>
  <si>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</si>
  <si>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</si>
  <si>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</si>
  <si>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</si>
  <si>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</si>
  <si>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</si>
  <si>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</si>
  <si>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</si>
  <si>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</si>
  <si>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</si>
  <si>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</si>
  <si>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</si>
  <si>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</si>
  <si>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</si>
  <si>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</si>
  <si>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</si>
  <si>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</si>
  <si>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</si>
  <si>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</si>
  <si>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</si>
  <si>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</si>
  <si>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</si>
  <si>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</si>
  <si>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</si>
  <si>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</si>
  <si>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</si>
  <si>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</si>
  <si>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</si>
  <si>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</si>
  <si>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</si>
  <si>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</si>
  <si>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</si>
  <si>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</si>
  <si>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</si>
  <si>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</si>
  <si>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</si>
  <si>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</si>
  <si>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</si>
  <si>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</si>
  <si>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</si>
  <si>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</si>
  <si>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</si>
  <si>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</si>
  <si>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</si>
  <si>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</si>
  <si>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</si>
  <si>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</si>
  <si>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</si>
  <si>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</si>
  <si>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</si>
  <si>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</si>
  <si>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</si>
  <si>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</si>
  <si>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</si>
  <si>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</si>
  <si>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</si>
  <si>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</si>
  <si>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</si>
  <si>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</si>
  <si>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</si>
  <si>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</si>
  <si>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</si>
  <si>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</si>
  <si>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</si>
  <si>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</si>
  <si>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</si>
  <si>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</si>
  <si>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</si>
  <si>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</si>
  <si>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</si>
  <si>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</si>
  <si>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</si>
  <si>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</si>
  <si>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</si>
  <si>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</si>
  <si>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</si>
  <si>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</si>
  <si>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</si>
  <si>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</si>
  <si>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</si>
  <si>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</si>
  <si>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</si>
  <si>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</si>
  <si>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</si>
  <si>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</si>
  <si>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</si>
  <si>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</si>
  <si>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</si>
  <si>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</si>
  <si>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</si>
  <si>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</si>
  <si>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</si>
  <si>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</si>
  <si>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</si>
  <si>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</si>
  <si>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</si>
  <si>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</si>
  <si>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</si>
  <si>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</si>
  <si>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</si>
  <si>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</si>
  <si>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</si>
  <si>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</si>
  <si>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</si>
  <si>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</si>
  <si>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</si>
  <si>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</si>
  <si>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</si>
  <si>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</si>
  <si>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</si>
  <si>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</si>
  <si>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</si>
  <si>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</si>
  <si>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</si>
  <si>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</si>
  <si>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</si>
  <si>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</si>
  <si>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</si>
  <si>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</si>
  <si>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</si>
  <si>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</si>
  <si>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</si>
  <si>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</si>
  <si>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</si>
  <si>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</si>
  <si>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</si>
  <si>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</si>
  <si>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</si>
  <si>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</si>
  <si>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</si>
  <si>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</si>
  <si>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</si>
  <si>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</si>
  <si>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</si>
  <si>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</si>
  <si>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</si>
  <si>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</si>
  <si>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</si>
  <si>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</si>
  <si>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</si>
  <si>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</si>
  <si>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</si>
  <si>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</si>
  <si>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</si>
  <si>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</si>
  <si>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</si>
  <si>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</si>
  <si>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</si>
  <si>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</si>
  <si>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</si>
  <si>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</si>
  <si>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</si>
  <si>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</si>
  <si>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</si>
  <si>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</si>
  <si>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</si>
  <si>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</si>
  <si>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</si>
  <si>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</si>
  <si>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</si>
  <si>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</si>
  <si>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</si>
  <si>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</si>
  <si>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</si>
  <si>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</si>
  <si>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</si>
  <si>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</si>
  <si>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</si>
  <si>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</si>
  <si>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</si>
  <si>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</si>
  <si>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</si>
  <si>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</si>
  <si>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</si>
  <si>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</si>
  <si>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</si>
  <si>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</si>
  <si>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</si>
  <si>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</si>
  <si>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</si>
  <si>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</si>
  <si>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</si>
  <si>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</si>
  <si>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</si>
  <si>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</si>
  <si>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</si>
  <si>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</si>
  <si>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</si>
  <si>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</si>
  <si>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</si>
  <si>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</si>
  <si>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</si>
  <si>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</si>
  <si>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</si>
  <si>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</si>
  <si>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</si>
  <si>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</si>
  <si>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</si>
  <si>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</si>
  <si>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</si>
  <si>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</si>
  <si>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</si>
  <si>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</si>
  <si>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</si>
  <si>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</si>
  <si>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</si>
  <si>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</si>
  <si>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</si>
  <si>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</si>
  <si>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</si>
  <si>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</si>
  <si>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</si>
  <si>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</si>
  <si>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</si>
  <si>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</si>
  <si>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</si>
  <si>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</si>
  <si>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</si>
  <si>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</si>
  <si>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</si>
  <si>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</si>
  <si>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</si>
  <si>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</si>
  <si>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</si>
  <si>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</si>
  <si>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</si>
  <si>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</si>
  <si>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</si>
  <si>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</si>
  <si>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</si>
  <si>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</si>
  <si>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</si>
  <si>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</si>
  <si>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</si>
  <si>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</si>
  <si>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</si>
  <si>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</si>
  <si>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</si>
  <si>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</si>
  <si>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</si>
  <si>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</si>
  <si>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</si>
  <si>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</si>
  <si>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</si>
  <si>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</si>
  <si>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</si>
  <si>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</si>
  <si>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</si>
  <si>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</si>
  <si>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</si>
  <si>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</si>
  <si>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</si>
  <si>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</si>
  <si>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</si>
  <si>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</si>
  <si>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</si>
  <si>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</si>
  <si>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</si>
  <si>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</si>
  <si>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</si>
  <si>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</si>
  <si>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</si>
  <si>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</si>
  <si>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</si>
  <si>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</si>
  <si>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</si>
  <si>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</si>
  <si>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</si>
  <si>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</si>
  <si>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</si>
  <si>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</si>
  <si>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</si>
  <si>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</si>
  <si>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</si>
  <si>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</si>
  <si>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</si>
  <si>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</si>
  <si>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</si>
  <si>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</si>
  <si>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</si>
  <si>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</si>
  <si>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</si>
  <si>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</si>
  <si>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</si>
  <si>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</si>
  <si>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</si>
  <si>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</si>
  <si>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</si>
  <si>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</si>
  <si>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</si>
  <si>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</si>
  <si>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</si>
  <si>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</si>
  <si>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</si>
  <si>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</si>
  <si>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</si>
  <si>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</si>
  <si>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</si>
  <si>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</si>
  <si>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</si>
  <si>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</si>
  <si>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</si>
  <si>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</si>
  <si>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</si>
  <si>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</si>
  <si>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</si>
  <si>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</si>
  <si>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</si>
  <si>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</si>
  <si>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</si>
  <si>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</si>
  <si>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</si>
  <si>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</si>
  <si>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</si>
  <si>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</si>
  <si>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</si>
  <si>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</si>
  <si>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</si>
  <si>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</si>
  <si>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</si>
  <si>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</si>
  <si>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</si>
  <si>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</si>
  <si>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</si>
  <si>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</si>
  <si>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</si>
  <si>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</si>
  <si>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</si>
  <si>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</si>
  <si>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</si>
  <si>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</si>
  <si>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</si>
  <si>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</si>
  <si>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</si>
  <si>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</si>
  <si>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</si>
  <si>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</si>
  <si>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</si>
  <si>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</si>
  <si>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</si>
  <si>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</si>
  <si>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</si>
  <si>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</si>
  <si>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</si>
  <si>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</si>
  <si>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</si>
  <si>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</si>
  <si>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</si>
  <si>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</si>
  <si>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</si>
  <si>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</si>
  <si>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</si>
  <si>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</si>
  <si>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</si>
  <si>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</si>
  <si>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</si>
  <si>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</si>
  <si>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</si>
  <si>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</si>
  <si>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</si>
  <si>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</si>
  <si>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</si>
  <si>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</si>
  <si>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</si>
  <si>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</si>
  <si>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</si>
  <si>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</si>
  <si>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</si>
  <si>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</si>
  <si>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</si>
  <si>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</si>
  <si>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</si>
  <si>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</si>
  <si>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</si>
  <si>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</si>
  <si>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</si>
  <si>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</si>
  <si>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</si>
  <si>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</si>
  <si>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</si>
  <si>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</si>
  <si>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</si>
  <si>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</si>
  <si>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</si>
  <si>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</si>
  <si>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</si>
  <si>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</si>
  <si>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</si>
  <si>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</si>
  <si>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</si>
  <si>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</si>
  <si>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</si>
  <si>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</si>
  <si>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</si>
  <si>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</si>
  <si>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</si>
  <si>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</si>
  <si>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</si>
  <si>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</si>
  <si>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</si>
  <si>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</si>
  <si>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</si>
  <si>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</si>
  <si>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</si>
  <si>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</si>
  <si>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</si>
  <si>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</si>
  <si>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</si>
  <si>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</si>
  <si>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</si>
  <si>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</si>
  <si>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</si>
  <si>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</si>
  <si>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</si>
  <si>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</si>
  <si>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</si>
  <si>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</si>
  <si>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</si>
  <si>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</si>
  <si>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</si>
  <si>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</si>
  <si>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</si>
  <si>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</si>
  <si>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</si>
  <si>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</si>
  <si>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</si>
  <si>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</si>
  <si>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</si>
  <si>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</si>
  <si>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</si>
  <si>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</si>
  <si>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</si>
  <si>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</si>
  <si>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</si>
  <si>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</si>
  <si>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</si>
  <si>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</si>
  <si>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</si>
  <si>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</si>
  <si>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</si>
  <si>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</si>
  <si>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</si>
  <si>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</si>
  <si>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</si>
  <si>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</si>
  <si>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</si>
  <si>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</si>
  <si>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</si>
  <si>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</si>
  <si>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</si>
  <si>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</si>
  <si>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</si>
  <si>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</si>
  <si>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</si>
  <si>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</si>
  <si>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</si>
  <si>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</si>
  <si>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</si>
  <si>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</si>
  <si>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</si>
  <si>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</si>
  <si>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</si>
  <si>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</si>
  <si>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Total records before cleaning</t>
  </si>
  <si>
    <t>Total records after cleaning</t>
  </si>
  <si>
    <t>Genre</t>
  </si>
  <si>
    <t>No. of Movies</t>
  </si>
  <si>
    <t>Max imdb</t>
  </si>
  <si>
    <t>Min imdb</t>
  </si>
  <si>
    <t>Avg Imdb</t>
  </si>
  <si>
    <t>Stats</t>
  </si>
  <si>
    <t>Values</t>
  </si>
  <si>
    <t>MAX</t>
  </si>
  <si>
    <t>MIN</t>
  </si>
  <si>
    <t>AVG</t>
  </si>
  <si>
    <t>MEDIAN</t>
  </si>
  <si>
    <t>VARIANCE</t>
  </si>
  <si>
    <t>Crime</t>
  </si>
  <si>
    <t>STANDARD DEVIATION</t>
  </si>
  <si>
    <t>Film-Noir</t>
  </si>
  <si>
    <t>Mystery</t>
  </si>
  <si>
    <t>Short</t>
  </si>
  <si>
    <t>Sport</t>
  </si>
  <si>
    <t>War</t>
  </si>
  <si>
    <t>(blank)</t>
  </si>
  <si>
    <t>Average of imdb_score</t>
  </si>
  <si>
    <t>Max of imdb_score</t>
  </si>
  <si>
    <t>Min of imdb_score</t>
  </si>
  <si>
    <t>Statistics</t>
  </si>
  <si>
    <t>31-40</t>
  </si>
  <si>
    <t>Average duration of the movie</t>
  </si>
  <si>
    <t>41-50</t>
  </si>
  <si>
    <t>Maximum duration of the movie</t>
  </si>
  <si>
    <t>51-60</t>
  </si>
  <si>
    <t>Minimum duration of the movie</t>
  </si>
  <si>
    <t>61-70</t>
  </si>
  <si>
    <t>Median of duration</t>
  </si>
  <si>
    <t>71-80</t>
  </si>
  <si>
    <t>Mode of duration</t>
  </si>
  <si>
    <t>81-90</t>
  </si>
  <si>
    <t>Variance of duration</t>
  </si>
  <si>
    <t>91-100</t>
  </si>
  <si>
    <t>Standard Deviation of duration</t>
  </si>
  <si>
    <t>101-110</t>
  </si>
  <si>
    <t>111-120</t>
  </si>
  <si>
    <t>121-130</t>
  </si>
  <si>
    <t>131-140</t>
  </si>
  <si>
    <t>141-150</t>
  </si>
  <si>
    <t>151-160</t>
  </si>
  <si>
    <t>161-170</t>
  </si>
  <si>
    <t>171-180</t>
  </si>
  <si>
    <t>181-190</t>
  </si>
  <si>
    <t>191-200</t>
  </si>
  <si>
    <t>201-210</t>
  </si>
  <si>
    <t>211-220</t>
  </si>
  <si>
    <t>221-230</t>
  </si>
  <si>
    <t>231-240</t>
  </si>
  <si>
    <t>251-260</t>
  </si>
  <si>
    <t>271-280</t>
  </si>
  <si>
    <t>281-290</t>
  </si>
  <si>
    <t>291-300</t>
  </si>
  <si>
    <t>321-330</t>
  </si>
  <si>
    <t>Grand Total</t>
  </si>
  <si>
    <t>Count of movies</t>
  </si>
  <si>
    <t>Sum of imdb_score</t>
  </si>
  <si>
    <t>StdDevp of imdb_score</t>
  </si>
  <si>
    <t>Varp of imdb_score</t>
  </si>
  <si>
    <t>Median of imbd_score</t>
  </si>
  <si>
    <t>Percentile Rank</t>
  </si>
  <si>
    <t>(Multiple Items)</t>
  </si>
  <si>
    <t>Top Directors and their contribution</t>
  </si>
  <si>
    <t>profit margin</t>
  </si>
  <si>
    <t>correlation coefficient</t>
  </si>
  <si>
    <t>highest Profit Margin</t>
  </si>
  <si>
    <t>Max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</si>
</sst>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9E1F2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0" fontId="0" fillId="0" borderId="0" xfId="0" pivotButton="1"/>
    <xf numFmtId="0" fontId="1" fillId="2" borderId="0" xfId="0" applyFont="1" applyFill="1" applyBorder="1" applyAlignment="1"/>
    <xf numFmtId="0" fontId="2" fillId="0" borderId="0" xfId="0" applyFont="1" applyBorder="1" applyAlignment="1"/>
    <xf numFmtId="0" fontId="3" fillId="3" borderId="0" xfId="0" applyFont="1" applyFill="1" applyBorder="1" applyAlignment="1"/>
    <xf numFmtId="0" fontId="4" fillId="4" borderId="0" xfId="0" applyFont="1" applyFill="1" applyBorder="1" applyAlignment="1"/>
    <xf numFmtId="0" fontId="3" fillId="5" borderId="1" xfId="0" applyFont="1" applyFill="1" applyBorder="1" applyAlignment="1"/>
    <xf numFmtId="0" fontId="1" fillId="6" borderId="0" xfId="0" applyFont="1" applyFill="1" applyBorder="1" applyAlignment="1"/>
    <xf numFmtId="0" fontId="2" fillId="7" borderId="0" xfId="0" applyFont="1" applyFill="1" applyBorder="1" applyAlignment="1"/>
    <xf numFmtId="0" fontId="3" fillId="7" borderId="0" xfId="0" applyFont="1" applyFill="1" applyBorder="1" applyAlignment="1"/>
    <xf numFmtId="9" fontId="2" fillId="0" borderId="0" xfId="0" applyNumberFormat="1" applyFont="1" applyBorder="1" applyAlignment="1"/>
    <xf numFmtId="9" fontId="3" fillId="3" borderId="0" xfId="0" applyNumberFormat="1" applyFont="1" applyFill="1" applyBorder="1" applyAlignment="1"/>
    <xf numFmtId="0" fontId="3" fillId="0" borderId="0" xfId="0" applyFont="1" applyBorder="1" applyAlignment="1">
      <alignment horizontal="center"/>
    </xf>
  </cellXfs>
  <cellStyles count="1"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3" formatCode="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3" formatCode="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'Movie duration analysis'!$A$2:$A$3852</c:f>
              <c:numCache>
                <c:formatCode>General</c:formatCode>
                <c:ptCount val="3851"/>
                <c:pt idx="0">
                  <c:v>178</c:v>
                </c:pt>
                <c:pt idx="1">
                  <c:v>124</c:v>
                </c:pt>
                <c:pt idx="2">
                  <c:v>194</c:v>
                </c:pt>
                <c:pt idx="3">
                  <c:v>125</c:v>
                </c:pt>
                <c:pt idx="4">
                  <c:v>120</c:v>
                </c:pt>
                <c:pt idx="5">
                  <c:v>173</c:v>
                </c:pt>
                <c:pt idx="6">
                  <c:v>73</c:v>
                </c:pt>
                <c:pt idx="7">
                  <c:v>136</c:v>
                </c:pt>
                <c:pt idx="8">
                  <c:v>152</c:v>
                </c:pt>
                <c:pt idx="9">
                  <c:v>142</c:v>
                </c:pt>
                <c:pt idx="10">
                  <c:v>108</c:v>
                </c:pt>
                <c:pt idx="11">
                  <c:v>146</c:v>
                </c:pt>
                <c:pt idx="12">
                  <c:v>127</c:v>
                </c:pt>
                <c:pt idx="13">
                  <c:v>98</c:v>
                </c:pt>
                <c:pt idx="14">
                  <c:v>133</c:v>
                </c:pt>
                <c:pt idx="15">
                  <c:v>100</c:v>
                </c:pt>
                <c:pt idx="16">
                  <c:v>93</c:v>
                </c:pt>
                <c:pt idx="17">
                  <c:v>192</c:v>
                </c:pt>
                <c:pt idx="18">
                  <c:v>134</c:v>
                </c:pt>
                <c:pt idx="19">
                  <c:v>142</c:v>
                </c:pt>
                <c:pt idx="20">
                  <c:v>127</c:v>
                </c:pt>
                <c:pt idx="21">
                  <c:v>103</c:v>
                </c:pt>
                <c:pt idx="22">
                  <c:v>140</c:v>
                </c:pt>
                <c:pt idx="23">
                  <c:v>121</c:v>
                </c:pt>
                <c:pt idx="24">
                  <c:v>91</c:v>
                </c:pt>
                <c:pt idx="25">
                  <c:v>107</c:v>
                </c:pt>
                <c:pt idx="26">
                  <c:v>130</c:v>
                </c:pt>
                <c:pt idx="27">
                  <c:v>102</c:v>
                </c:pt>
                <c:pt idx="28">
                  <c:v>87</c:v>
                </c:pt>
                <c:pt idx="29">
                  <c:v>130</c:v>
                </c:pt>
                <c:pt idx="30">
                  <c:v>172</c:v>
                </c:pt>
                <c:pt idx="31">
                  <c:v>108</c:v>
                </c:pt>
                <c:pt idx="32">
                  <c:v>95</c:v>
                </c:pt>
                <c:pt idx="33">
                  <c:v>124</c:v>
                </c:pt>
                <c:pt idx="34">
                  <c:v>154</c:v>
                </c:pt>
                <c:pt idx="35">
                  <c:v>129</c:v>
                </c:pt>
                <c:pt idx="36">
                  <c:v>115</c:v>
                </c:pt>
                <c:pt idx="37">
                  <c:v>171</c:v>
                </c:pt>
                <c:pt idx="38">
                  <c:v>105</c:v>
                </c:pt>
                <c:pt idx="39">
                  <c:v>126</c:v>
                </c:pt>
                <c:pt idx="40">
                  <c:v>103</c:v>
                </c:pt>
                <c:pt idx="41">
                  <c:v>123</c:v>
                </c:pt>
                <c:pt idx="42">
                  <c:v>195</c:v>
                </c:pt>
                <c:pt idx="43">
                  <c:v>141</c:v>
                </c:pt>
                <c:pt idx="44">
                  <c:v>90</c:v>
                </c:pt>
                <c:pt idx="45">
                  <c:v>150</c:v>
                </c:pt>
                <c:pt idx="46">
                  <c:v>106</c:v>
                </c:pt>
                <c:pt idx="47">
                  <c:v>164</c:v>
                </c:pt>
                <c:pt idx="48">
                  <c:v>151</c:v>
                </c:pt>
                <c:pt idx="49">
                  <c:v>100</c:v>
                </c:pt>
                <c:pt idx="50">
                  <c:v>132</c:v>
                </c:pt>
                <c:pt idx="51">
                  <c:v>142</c:v>
                </c:pt>
                <c:pt idx="52">
                  <c:v>127</c:v>
                </c:pt>
                <c:pt idx="53">
                  <c:v>226</c:v>
                </c:pt>
                <c:pt idx="54">
                  <c:v>125</c:v>
                </c:pt>
                <c:pt idx="55">
                  <c:v>159</c:v>
                </c:pt>
                <c:pt idx="56">
                  <c:v>116</c:v>
                </c:pt>
                <c:pt idx="57">
                  <c:v>90</c:v>
                </c:pt>
                <c:pt idx="58">
                  <c:v>106</c:v>
                </c:pt>
                <c:pt idx="59">
                  <c:v>106</c:v>
                </c:pt>
                <c:pt idx="60">
                  <c:v>83</c:v>
                </c:pt>
                <c:pt idx="61">
                  <c:v>87</c:v>
                </c:pt>
                <c:pt idx="62">
                  <c:v>95</c:v>
                </c:pt>
                <c:pt idx="63">
                  <c:v>126</c:v>
                </c:pt>
                <c:pt idx="64">
                  <c:v>110</c:v>
                </c:pt>
                <c:pt idx="65">
                  <c:v>92</c:v>
                </c:pt>
                <c:pt idx="66">
                  <c:v>102</c:v>
                </c:pt>
                <c:pt idx="67">
                  <c:v>91</c:v>
                </c:pt>
                <c:pt idx="68">
                  <c:v>135</c:v>
                </c:pt>
                <c:pt idx="69">
                  <c:v>95</c:v>
                </c:pt>
                <c:pt idx="70">
                  <c:v>115</c:v>
                </c:pt>
                <c:pt idx="71">
                  <c:v>115</c:v>
                </c:pt>
                <c:pt idx="72">
                  <c:v>144</c:v>
                </c:pt>
                <c:pt idx="73">
                  <c:v>112</c:v>
                </c:pt>
                <c:pt idx="74">
                  <c:v>93</c:v>
                </c:pt>
                <c:pt idx="75">
                  <c:v>143</c:v>
                </c:pt>
                <c:pt idx="76">
                  <c:v>125</c:v>
                </c:pt>
                <c:pt idx="77">
                  <c:v>121</c:v>
                </c:pt>
                <c:pt idx="78">
                  <c:v>236</c:v>
                </c:pt>
                <c:pt idx="79">
                  <c:v>174</c:v>
                </c:pt>
                <c:pt idx="80">
                  <c:v>74</c:v>
                </c:pt>
                <c:pt idx="81">
                  <c:v>110</c:v>
                </c:pt>
                <c:pt idx="82">
                  <c:v>101</c:v>
                </c:pt>
                <c:pt idx="83">
                  <c:v>93</c:v>
                </c:pt>
                <c:pt idx="84">
                  <c:v>98</c:v>
                </c:pt>
                <c:pt idx="85">
                  <c:v>140</c:v>
                </c:pt>
                <c:pt idx="86">
                  <c:v>154</c:v>
                </c:pt>
                <c:pt idx="87">
                  <c:v>92</c:v>
                </c:pt>
                <c:pt idx="88">
                  <c:v>147</c:v>
                </c:pt>
                <c:pt idx="89">
                  <c:v>102</c:v>
                </c:pt>
                <c:pt idx="90">
                  <c:v>129</c:v>
                </c:pt>
                <c:pt idx="91">
                  <c:v>106</c:v>
                </c:pt>
                <c:pt idx="92">
                  <c:v>82</c:v>
                </c:pt>
                <c:pt idx="93">
                  <c:v>120</c:v>
                </c:pt>
                <c:pt idx="94">
                  <c:v>116</c:v>
                </c:pt>
                <c:pt idx="95">
                  <c:v>174</c:v>
                </c:pt>
                <c:pt idx="96">
                  <c:v>122</c:v>
                </c:pt>
                <c:pt idx="97">
                  <c:v>122</c:v>
                </c:pt>
                <c:pt idx="98">
                  <c:v>115</c:v>
                </c:pt>
                <c:pt idx="99">
                  <c:v>129</c:v>
                </c:pt>
                <c:pt idx="100">
                  <c:v>107</c:v>
                </c:pt>
                <c:pt idx="101">
                  <c:v>118</c:v>
                </c:pt>
                <c:pt idx="102">
                  <c:v>94</c:v>
                </c:pt>
                <c:pt idx="103">
                  <c:v>113</c:v>
                </c:pt>
                <c:pt idx="104">
                  <c:v>127</c:v>
                </c:pt>
                <c:pt idx="105">
                  <c:v>133</c:v>
                </c:pt>
                <c:pt idx="106">
                  <c:v>169</c:v>
                </c:pt>
                <c:pt idx="107">
                  <c:v>117</c:v>
                </c:pt>
                <c:pt idx="108">
                  <c:v>146</c:v>
                </c:pt>
                <c:pt idx="109">
                  <c:v>88</c:v>
                </c:pt>
                <c:pt idx="110">
                  <c:v>143</c:v>
                </c:pt>
                <c:pt idx="111">
                  <c:v>119</c:v>
                </c:pt>
                <c:pt idx="112">
                  <c:v>138</c:v>
                </c:pt>
                <c:pt idx="113">
                  <c:v>112</c:v>
                </c:pt>
                <c:pt idx="114">
                  <c:v>90</c:v>
                </c:pt>
                <c:pt idx="115">
                  <c:v>108</c:v>
                </c:pt>
                <c:pt idx="116">
                  <c:v>81</c:v>
                </c:pt>
                <c:pt idx="117">
                  <c:v>97</c:v>
                </c:pt>
                <c:pt idx="118">
                  <c:v>157</c:v>
                </c:pt>
                <c:pt idx="119">
                  <c:v>130</c:v>
                </c:pt>
                <c:pt idx="120">
                  <c:v>109</c:v>
                </c:pt>
                <c:pt idx="121">
                  <c:v>106</c:v>
                </c:pt>
                <c:pt idx="122">
                  <c:v>110</c:v>
                </c:pt>
                <c:pt idx="123">
                  <c:v>131</c:v>
                </c:pt>
                <c:pt idx="124">
                  <c:v>86</c:v>
                </c:pt>
                <c:pt idx="125">
                  <c:v>90</c:v>
                </c:pt>
                <c:pt idx="126">
                  <c:v>96</c:v>
                </c:pt>
                <c:pt idx="127">
                  <c:v>96</c:v>
                </c:pt>
                <c:pt idx="128">
                  <c:v>108</c:v>
                </c:pt>
                <c:pt idx="129">
                  <c:v>108</c:v>
                </c:pt>
                <c:pt idx="130">
                  <c:v>110</c:v>
                </c:pt>
                <c:pt idx="131">
                  <c:v>167</c:v>
                </c:pt>
                <c:pt idx="132">
                  <c:v>148</c:v>
                </c:pt>
                <c:pt idx="133">
                  <c:v>97</c:v>
                </c:pt>
                <c:pt idx="134">
                  <c:v>122</c:v>
                </c:pt>
                <c:pt idx="135">
                  <c:v>120</c:v>
                </c:pt>
                <c:pt idx="136">
                  <c:v>138</c:v>
                </c:pt>
                <c:pt idx="137">
                  <c:v>93</c:v>
                </c:pt>
                <c:pt idx="138">
                  <c:v>175</c:v>
                </c:pt>
                <c:pt idx="139">
                  <c:v>126</c:v>
                </c:pt>
                <c:pt idx="140">
                  <c:v>120</c:v>
                </c:pt>
                <c:pt idx="141">
                  <c:v>129</c:v>
                </c:pt>
                <c:pt idx="142">
                  <c:v>113</c:v>
                </c:pt>
                <c:pt idx="143">
                  <c:v>100</c:v>
                </c:pt>
                <c:pt idx="144">
                  <c:v>117</c:v>
                </c:pt>
                <c:pt idx="145">
                  <c:v>108</c:v>
                </c:pt>
                <c:pt idx="146">
                  <c:v>118</c:v>
                </c:pt>
                <c:pt idx="147">
                  <c:v>182</c:v>
                </c:pt>
                <c:pt idx="148">
                  <c:v>97</c:v>
                </c:pt>
                <c:pt idx="149">
                  <c:v>137</c:v>
                </c:pt>
                <c:pt idx="150">
                  <c:v>151</c:v>
                </c:pt>
                <c:pt idx="151">
                  <c:v>93</c:v>
                </c:pt>
                <c:pt idx="152">
                  <c:v>142</c:v>
                </c:pt>
                <c:pt idx="153">
                  <c:v>128</c:v>
                </c:pt>
                <c:pt idx="154">
                  <c:v>133</c:v>
                </c:pt>
                <c:pt idx="155">
                  <c:v>86</c:v>
                </c:pt>
                <c:pt idx="156">
                  <c:v>96</c:v>
                </c:pt>
                <c:pt idx="157">
                  <c:v>155</c:v>
                </c:pt>
                <c:pt idx="158">
                  <c:v>103</c:v>
                </c:pt>
                <c:pt idx="159">
                  <c:v>112</c:v>
                </c:pt>
                <c:pt idx="160">
                  <c:v>150</c:v>
                </c:pt>
                <c:pt idx="161">
                  <c:v>115</c:v>
                </c:pt>
                <c:pt idx="162">
                  <c:v>93</c:v>
                </c:pt>
                <c:pt idx="163">
                  <c:v>123</c:v>
                </c:pt>
                <c:pt idx="164">
                  <c:v>154</c:v>
                </c:pt>
                <c:pt idx="165">
                  <c:v>145</c:v>
                </c:pt>
                <c:pt idx="166">
                  <c:v>115</c:v>
                </c:pt>
                <c:pt idx="167">
                  <c:v>108</c:v>
                </c:pt>
                <c:pt idx="168">
                  <c:v>116</c:v>
                </c:pt>
                <c:pt idx="169">
                  <c:v>122</c:v>
                </c:pt>
                <c:pt idx="170">
                  <c:v>112</c:v>
                </c:pt>
                <c:pt idx="171">
                  <c:v>118</c:v>
                </c:pt>
                <c:pt idx="172">
                  <c:v>122</c:v>
                </c:pt>
                <c:pt idx="173">
                  <c:v>120</c:v>
                </c:pt>
                <c:pt idx="174">
                  <c:v>133</c:v>
                </c:pt>
                <c:pt idx="175">
                  <c:v>127</c:v>
                </c:pt>
                <c:pt idx="176">
                  <c:v>135</c:v>
                </c:pt>
                <c:pt idx="177">
                  <c:v>141</c:v>
                </c:pt>
                <c:pt idx="178">
                  <c:v>124</c:v>
                </c:pt>
                <c:pt idx="179">
                  <c:v>138</c:v>
                </c:pt>
                <c:pt idx="180">
                  <c:v>150</c:v>
                </c:pt>
                <c:pt idx="181">
                  <c:v>108</c:v>
                </c:pt>
                <c:pt idx="182">
                  <c:v>113</c:v>
                </c:pt>
                <c:pt idx="183">
                  <c:v>122</c:v>
                </c:pt>
                <c:pt idx="184">
                  <c:v>121</c:v>
                </c:pt>
                <c:pt idx="185">
                  <c:v>82</c:v>
                </c:pt>
                <c:pt idx="186">
                  <c:v>138</c:v>
                </c:pt>
                <c:pt idx="187">
                  <c:v>140</c:v>
                </c:pt>
                <c:pt idx="188">
                  <c:v>121</c:v>
                </c:pt>
                <c:pt idx="189">
                  <c:v>99</c:v>
                </c:pt>
                <c:pt idx="190">
                  <c:v>135</c:v>
                </c:pt>
                <c:pt idx="191">
                  <c:v>136</c:v>
                </c:pt>
                <c:pt idx="192">
                  <c:v>87</c:v>
                </c:pt>
                <c:pt idx="193">
                  <c:v>84</c:v>
                </c:pt>
                <c:pt idx="194">
                  <c:v>127</c:v>
                </c:pt>
                <c:pt idx="195">
                  <c:v>133</c:v>
                </c:pt>
                <c:pt idx="196">
                  <c:v>117</c:v>
                </c:pt>
                <c:pt idx="197">
                  <c:v>118</c:v>
                </c:pt>
                <c:pt idx="198">
                  <c:v>149</c:v>
                </c:pt>
                <c:pt idx="199">
                  <c:v>110</c:v>
                </c:pt>
                <c:pt idx="200">
                  <c:v>94</c:v>
                </c:pt>
                <c:pt idx="201">
                  <c:v>106</c:v>
                </c:pt>
                <c:pt idx="202">
                  <c:v>106</c:v>
                </c:pt>
                <c:pt idx="203">
                  <c:v>96</c:v>
                </c:pt>
                <c:pt idx="204">
                  <c:v>104</c:v>
                </c:pt>
                <c:pt idx="205">
                  <c:v>105</c:v>
                </c:pt>
                <c:pt idx="206">
                  <c:v>105</c:v>
                </c:pt>
                <c:pt idx="207">
                  <c:v>134</c:v>
                </c:pt>
                <c:pt idx="208">
                  <c:v>143</c:v>
                </c:pt>
                <c:pt idx="209">
                  <c:v>143</c:v>
                </c:pt>
                <c:pt idx="210">
                  <c:v>130</c:v>
                </c:pt>
                <c:pt idx="211">
                  <c:v>139</c:v>
                </c:pt>
                <c:pt idx="212">
                  <c:v>153</c:v>
                </c:pt>
                <c:pt idx="213">
                  <c:v>116</c:v>
                </c:pt>
                <c:pt idx="214">
                  <c:v>114</c:v>
                </c:pt>
                <c:pt idx="215">
                  <c:v>94</c:v>
                </c:pt>
                <c:pt idx="216">
                  <c:v>94</c:v>
                </c:pt>
                <c:pt idx="217">
                  <c:v>119</c:v>
                </c:pt>
                <c:pt idx="218">
                  <c:v>138</c:v>
                </c:pt>
                <c:pt idx="219">
                  <c:v>108</c:v>
                </c:pt>
                <c:pt idx="220">
                  <c:v>110</c:v>
                </c:pt>
                <c:pt idx="221">
                  <c:v>200</c:v>
                </c:pt>
                <c:pt idx="222">
                  <c:v>96</c:v>
                </c:pt>
                <c:pt idx="223">
                  <c:v>98</c:v>
                </c:pt>
                <c:pt idx="224">
                  <c:v>178</c:v>
                </c:pt>
                <c:pt idx="225">
                  <c:v>105</c:v>
                </c:pt>
                <c:pt idx="226">
                  <c:v>120</c:v>
                </c:pt>
                <c:pt idx="227">
                  <c:v>99</c:v>
                </c:pt>
                <c:pt idx="228">
                  <c:v>94</c:v>
                </c:pt>
                <c:pt idx="229">
                  <c:v>94</c:v>
                </c:pt>
                <c:pt idx="230">
                  <c:v>116</c:v>
                </c:pt>
                <c:pt idx="231">
                  <c:v>108</c:v>
                </c:pt>
                <c:pt idx="232">
                  <c:v>139</c:v>
                </c:pt>
                <c:pt idx="233">
                  <c:v>101</c:v>
                </c:pt>
                <c:pt idx="234">
                  <c:v>130</c:v>
                </c:pt>
                <c:pt idx="235">
                  <c:v>129</c:v>
                </c:pt>
                <c:pt idx="236">
                  <c:v>107</c:v>
                </c:pt>
                <c:pt idx="237">
                  <c:v>109</c:v>
                </c:pt>
                <c:pt idx="238">
                  <c:v>110</c:v>
                </c:pt>
                <c:pt idx="239">
                  <c:v>139</c:v>
                </c:pt>
                <c:pt idx="240">
                  <c:v>116</c:v>
                </c:pt>
                <c:pt idx="241">
                  <c:v>104</c:v>
                </c:pt>
                <c:pt idx="242">
                  <c:v>98</c:v>
                </c:pt>
                <c:pt idx="243">
                  <c:v>92</c:v>
                </c:pt>
                <c:pt idx="244">
                  <c:v>92</c:v>
                </c:pt>
                <c:pt idx="245">
                  <c:v>108</c:v>
                </c:pt>
                <c:pt idx="246">
                  <c:v>108</c:v>
                </c:pt>
                <c:pt idx="247">
                  <c:v>174</c:v>
                </c:pt>
                <c:pt idx="248">
                  <c:v>135</c:v>
                </c:pt>
                <c:pt idx="249">
                  <c:v>108</c:v>
                </c:pt>
                <c:pt idx="250">
                  <c:v>130</c:v>
                </c:pt>
                <c:pt idx="251">
                  <c:v>153</c:v>
                </c:pt>
                <c:pt idx="252">
                  <c:v>95</c:v>
                </c:pt>
                <c:pt idx="253">
                  <c:v>95</c:v>
                </c:pt>
                <c:pt idx="254">
                  <c:v>123</c:v>
                </c:pt>
                <c:pt idx="255">
                  <c:v>136</c:v>
                </c:pt>
                <c:pt idx="256">
                  <c:v>109</c:v>
                </c:pt>
                <c:pt idx="257">
                  <c:v>89</c:v>
                </c:pt>
                <c:pt idx="258">
                  <c:v>108</c:v>
                </c:pt>
                <c:pt idx="259">
                  <c:v>92</c:v>
                </c:pt>
                <c:pt idx="260">
                  <c:v>92</c:v>
                </c:pt>
                <c:pt idx="261">
                  <c:v>103</c:v>
                </c:pt>
                <c:pt idx="262">
                  <c:v>158</c:v>
                </c:pt>
                <c:pt idx="263">
                  <c:v>124</c:v>
                </c:pt>
                <c:pt idx="264">
                  <c:v>99</c:v>
                </c:pt>
                <c:pt idx="265">
                  <c:v>102</c:v>
                </c:pt>
                <c:pt idx="266">
                  <c:v>131</c:v>
                </c:pt>
                <c:pt idx="267">
                  <c:v>132</c:v>
                </c:pt>
                <c:pt idx="268">
                  <c:v>84</c:v>
                </c:pt>
                <c:pt idx="269">
                  <c:v>89</c:v>
                </c:pt>
                <c:pt idx="270">
                  <c:v>90</c:v>
                </c:pt>
                <c:pt idx="271">
                  <c:v>120</c:v>
                </c:pt>
                <c:pt idx="272">
                  <c:v>112</c:v>
                </c:pt>
                <c:pt idx="273">
                  <c:v>91</c:v>
                </c:pt>
                <c:pt idx="274">
                  <c:v>92</c:v>
                </c:pt>
                <c:pt idx="275">
                  <c:v>121</c:v>
                </c:pt>
                <c:pt idx="276">
                  <c:v>115</c:v>
                </c:pt>
                <c:pt idx="277">
                  <c:v>132</c:v>
                </c:pt>
                <c:pt idx="278">
                  <c:v>119</c:v>
                </c:pt>
                <c:pt idx="279">
                  <c:v>171</c:v>
                </c:pt>
                <c:pt idx="280">
                  <c:v>97</c:v>
                </c:pt>
                <c:pt idx="281">
                  <c:v>121</c:v>
                </c:pt>
                <c:pt idx="282">
                  <c:v>105</c:v>
                </c:pt>
                <c:pt idx="283">
                  <c:v>106</c:v>
                </c:pt>
                <c:pt idx="284">
                  <c:v>133</c:v>
                </c:pt>
                <c:pt idx="285">
                  <c:v>115</c:v>
                </c:pt>
                <c:pt idx="286">
                  <c:v>95</c:v>
                </c:pt>
                <c:pt idx="287">
                  <c:v>131</c:v>
                </c:pt>
                <c:pt idx="288">
                  <c:v>126</c:v>
                </c:pt>
                <c:pt idx="289">
                  <c:v>126</c:v>
                </c:pt>
                <c:pt idx="290">
                  <c:v>126</c:v>
                </c:pt>
                <c:pt idx="291">
                  <c:v>106</c:v>
                </c:pt>
                <c:pt idx="292">
                  <c:v>104</c:v>
                </c:pt>
                <c:pt idx="293">
                  <c:v>116</c:v>
                </c:pt>
                <c:pt idx="294">
                  <c:v>102</c:v>
                </c:pt>
                <c:pt idx="295">
                  <c:v>98</c:v>
                </c:pt>
                <c:pt idx="296">
                  <c:v>88</c:v>
                </c:pt>
                <c:pt idx="297">
                  <c:v>105</c:v>
                </c:pt>
                <c:pt idx="298">
                  <c:v>97</c:v>
                </c:pt>
                <c:pt idx="299">
                  <c:v>183</c:v>
                </c:pt>
                <c:pt idx="300">
                  <c:v>119</c:v>
                </c:pt>
                <c:pt idx="301">
                  <c:v>119</c:v>
                </c:pt>
                <c:pt idx="302">
                  <c:v>88</c:v>
                </c:pt>
                <c:pt idx="303">
                  <c:v>112</c:v>
                </c:pt>
                <c:pt idx="304">
                  <c:v>122</c:v>
                </c:pt>
                <c:pt idx="305">
                  <c:v>101</c:v>
                </c:pt>
                <c:pt idx="306">
                  <c:v>128</c:v>
                </c:pt>
                <c:pt idx="307">
                  <c:v>103</c:v>
                </c:pt>
                <c:pt idx="308">
                  <c:v>99</c:v>
                </c:pt>
                <c:pt idx="309">
                  <c:v>104</c:v>
                </c:pt>
                <c:pt idx="310">
                  <c:v>188</c:v>
                </c:pt>
                <c:pt idx="311">
                  <c:v>154</c:v>
                </c:pt>
                <c:pt idx="312">
                  <c:v>106</c:v>
                </c:pt>
                <c:pt idx="313">
                  <c:v>156</c:v>
                </c:pt>
                <c:pt idx="314">
                  <c:v>156</c:v>
                </c:pt>
                <c:pt idx="315">
                  <c:v>108</c:v>
                </c:pt>
                <c:pt idx="316">
                  <c:v>90</c:v>
                </c:pt>
                <c:pt idx="317">
                  <c:v>112</c:v>
                </c:pt>
                <c:pt idx="318">
                  <c:v>125</c:v>
                </c:pt>
                <c:pt idx="319">
                  <c:v>102</c:v>
                </c:pt>
                <c:pt idx="320">
                  <c:v>99</c:v>
                </c:pt>
                <c:pt idx="321">
                  <c:v>88</c:v>
                </c:pt>
                <c:pt idx="322">
                  <c:v>120</c:v>
                </c:pt>
                <c:pt idx="323">
                  <c:v>114</c:v>
                </c:pt>
                <c:pt idx="324">
                  <c:v>96</c:v>
                </c:pt>
                <c:pt idx="325">
                  <c:v>112</c:v>
                </c:pt>
                <c:pt idx="326">
                  <c:v>89</c:v>
                </c:pt>
                <c:pt idx="327">
                  <c:v>189</c:v>
                </c:pt>
                <c:pt idx="328">
                  <c:v>96</c:v>
                </c:pt>
                <c:pt idx="329">
                  <c:v>103</c:v>
                </c:pt>
                <c:pt idx="330">
                  <c:v>83</c:v>
                </c:pt>
                <c:pt idx="331">
                  <c:v>96</c:v>
                </c:pt>
                <c:pt idx="332">
                  <c:v>113</c:v>
                </c:pt>
                <c:pt idx="333">
                  <c:v>190</c:v>
                </c:pt>
                <c:pt idx="334">
                  <c:v>107</c:v>
                </c:pt>
                <c:pt idx="335">
                  <c:v>143</c:v>
                </c:pt>
                <c:pt idx="336">
                  <c:v>110</c:v>
                </c:pt>
                <c:pt idx="337">
                  <c:v>99</c:v>
                </c:pt>
                <c:pt idx="338">
                  <c:v>117</c:v>
                </c:pt>
                <c:pt idx="339">
                  <c:v>123</c:v>
                </c:pt>
                <c:pt idx="340">
                  <c:v>122</c:v>
                </c:pt>
                <c:pt idx="341">
                  <c:v>83</c:v>
                </c:pt>
                <c:pt idx="342">
                  <c:v>129</c:v>
                </c:pt>
                <c:pt idx="343">
                  <c:v>95</c:v>
                </c:pt>
                <c:pt idx="344">
                  <c:v>133</c:v>
                </c:pt>
                <c:pt idx="345">
                  <c:v>91</c:v>
                </c:pt>
                <c:pt idx="346">
                  <c:v>120</c:v>
                </c:pt>
                <c:pt idx="347">
                  <c:v>185</c:v>
                </c:pt>
                <c:pt idx="348">
                  <c:v>124</c:v>
                </c:pt>
                <c:pt idx="349">
                  <c:v>84</c:v>
                </c:pt>
                <c:pt idx="350">
                  <c:v>131</c:v>
                </c:pt>
                <c:pt idx="351">
                  <c:v>93</c:v>
                </c:pt>
                <c:pt idx="352">
                  <c:v>131</c:v>
                </c:pt>
                <c:pt idx="353">
                  <c:v>85</c:v>
                </c:pt>
                <c:pt idx="354">
                  <c:v>123</c:v>
                </c:pt>
                <c:pt idx="355">
                  <c:v>107</c:v>
                </c:pt>
                <c:pt idx="356">
                  <c:v>93</c:v>
                </c:pt>
                <c:pt idx="357">
                  <c:v>111</c:v>
                </c:pt>
                <c:pt idx="358">
                  <c:v>132</c:v>
                </c:pt>
                <c:pt idx="359">
                  <c:v>132</c:v>
                </c:pt>
                <c:pt idx="360">
                  <c:v>121</c:v>
                </c:pt>
                <c:pt idx="361">
                  <c:v>107</c:v>
                </c:pt>
                <c:pt idx="362">
                  <c:v>80</c:v>
                </c:pt>
                <c:pt idx="363">
                  <c:v>86</c:v>
                </c:pt>
                <c:pt idx="364">
                  <c:v>97</c:v>
                </c:pt>
                <c:pt idx="365">
                  <c:v>134</c:v>
                </c:pt>
                <c:pt idx="366">
                  <c:v>109</c:v>
                </c:pt>
                <c:pt idx="367">
                  <c:v>149</c:v>
                </c:pt>
                <c:pt idx="368">
                  <c:v>110</c:v>
                </c:pt>
                <c:pt idx="369">
                  <c:v>116</c:v>
                </c:pt>
                <c:pt idx="370">
                  <c:v>104</c:v>
                </c:pt>
                <c:pt idx="371">
                  <c:v>113</c:v>
                </c:pt>
                <c:pt idx="372">
                  <c:v>116</c:v>
                </c:pt>
                <c:pt idx="373">
                  <c:v>116</c:v>
                </c:pt>
                <c:pt idx="374">
                  <c:v>114</c:v>
                </c:pt>
                <c:pt idx="375">
                  <c:v>128</c:v>
                </c:pt>
                <c:pt idx="376">
                  <c:v>107</c:v>
                </c:pt>
                <c:pt idx="377">
                  <c:v>127</c:v>
                </c:pt>
                <c:pt idx="378">
                  <c:v>154</c:v>
                </c:pt>
                <c:pt idx="379">
                  <c:v>106</c:v>
                </c:pt>
                <c:pt idx="380">
                  <c:v>126</c:v>
                </c:pt>
                <c:pt idx="381">
                  <c:v>88</c:v>
                </c:pt>
                <c:pt idx="382">
                  <c:v>143</c:v>
                </c:pt>
                <c:pt idx="383">
                  <c:v>120</c:v>
                </c:pt>
                <c:pt idx="384">
                  <c:v>120</c:v>
                </c:pt>
                <c:pt idx="385">
                  <c:v>101</c:v>
                </c:pt>
                <c:pt idx="386">
                  <c:v>101</c:v>
                </c:pt>
                <c:pt idx="387">
                  <c:v>139</c:v>
                </c:pt>
                <c:pt idx="388">
                  <c:v>85</c:v>
                </c:pt>
                <c:pt idx="389">
                  <c:v>103</c:v>
                </c:pt>
                <c:pt idx="390">
                  <c:v>120</c:v>
                </c:pt>
                <c:pt idx="391">
                  <c:v>111</c:v>
                </c:pt>
                <c:pt idx="392">
                  <c:v>104</c:v>
                </c:pt>
                <c:pt idx="393">
                  <c:v>96</c:v>
                </c:pt>
                <c:pt idx="394">
                  <c:v>138</c:v>
                </c:pt>
                <c:pt idx="395">
                  <c:v>100</c:v>
                </c:pt>
                <c:pt idx="396">
                  <c:v>133</c:v>
                </c:pt>
                <c:pt idx="397">
                  <c:v>85</c:v>
                </c:pt>
                <c:pt idx="398">
                  <c:v>91</c:v>
                </c:pt>
                <c:pt idx="399">
                  <c:v>102</c:v>
                </c:pt>
                <c:pt idx="400">
                  <c:v>165</c:v>
                </c:pt>
                <c:pt idx="401">
                  <c:v>138</c:v>
                </c:pt>
                <c:pt idx="402">
                  <c:v>115</c:v>
                </c:pt>
                <c:pt idx="403">
                  <c:v>103</c:v>
                </c:pt>
                <c:pt idx="404">
                  <c:v>134</c:v>
                </c:pt>
                <c:pt idx="405">
                  <c:v>84</c:v>
                </c:pt>
                <c:pt idx="406">
                  <c:v>129</c:v>
                </c:pt>
                <c:pt idx="407">
                  <c:v>109</c:v>
                </c:pt>
                <c:pt idx="408">
                  <c:v>111</c:v>
                </c:pt>
                <c:pt idx="409">
                  <c:v>84</c:v>
                </c:pt>
                <c:pt idx="410">
                  <c:v>124</c:v>
                </c:pt>
                <c:pt idx="411">
                  <c:v>153</c:v>
                </c:pt>
                <c:pt idx="412">
                  <c:v>119</c:v>
                </c:pt>
                <c:pt idx="413">
                  <c:v>85</c:v>
                </c:pt>
                <c:pt idx="414">
                  <c:v>97</c:v>
                </c:pt>
                <c:pt idx="415">
                  <c:v>117</c:v>
                </c:pt>
                <c:pt idx="416">
                  <c:v>112</c:v>
                </c:pt>
                <c:pt idx="417">
                  <c:v>78</c:v>
                </c:pt>
                <c:pt idx="418">
                  <c:v>94</c:v>
                </c:pt>
                <c:pt idx="419">
                  <c:v>105</c:v>
                </c:pt>
                <c:pt idx="420">
                  <c:v>105</c:v>
                </c:pt>
                <c:pt idx="421">
                  <c:v>141</c:v>
                </c:pt>
                <c:pt idx="422">
                  <c:v>115</c:v>
                </c:pt>
                <c:pt idx="423">
                  <c:v>109</c:v>
                </c:pt>
                <c:pt idx="424">
                  <c:v>110</c:v>
                </c:pt>
                <c:pt idx="425">
                  <c:v>126</c:v>
                </c:pt>
                <c:pt idx="426">
                  <c:v>105</c:v>
                </c:pt>
                <c:pt idx="427">
                  <c:v>87</c:v>
                </c:pt>
                <c:pt idx="428">
                  <c:v>136</c:v>
                </c:pt>
                <c:pt idx="429">
                  <c:v>108</c:v>
                </c:pt>
                <c:pt idx="430">
                  <c:v>184</c:v>
                </c:pt>
                <c:pt idx="431">
                  <c:v>125</c:v>
                </c:pt>
                <c:pt idx="432">
                  <c:v>98</c:v>
                </c:pt>
                <c:pt idx="433">
                  <c:v>92</c:v>
                </c:pt>
                <c:pt idx="434">
                  <c:v>109</c:v>
                </c:pt>
                <c:pt idx="435">
                  <c:v>98</c:v>
                </c:pt>
                <c:pt idx="436">
                  <c:v>87</c:v>
                </c:pt>
                <c:pt idx="437">
                  <c:v>110</c:v>
                </c:pt>
                <c:pt idx="438">
                  <c:v>102</c:v>
                </c:pt>
                <c:pt idx="439">
                  <c:v>107</c:v>
                </c:pt>
                <c:pt idx="440">
                  <c:v>93</c:v>
                </c:pt>
                <c:pt idx="441">
                  <c:v>95</c:v>
                </c:pt>
                <c:pt idx="442">
                  <c:v>120</c:v>
                </c:pt>
                <c:pt idx="443">
                  <c:v>104</c:v>
                </c:pt>
                <c:pt idx="444">
                  <c:v>93</c:v>
                </c:pt>
                <c:pt idx="445">
                  <c:v>115</c:v>
                </c:pt>
                <c:pt idx="446">
                  <c:v>139</c:v>
                </c:pt>
                <c:pt idx="447">
                  <c:v>111</c:v>
                </c:pt>
                <c:pt idx="448">
                  <c:v>101</c:v>
                </c:pt>
                <c:pt idx="449">
                  <c:v>161</c:v>
                </c:pt>
                <c:pt idx="450">
                  <c:v>145</c:v>
                </c:pt>
                <c:pt idx="451">
                  <c:v>116</c:v>
                </c:pt>
                <c:pt idx="452">
                  <c:v>141</c:v>
                </c:pt>
                <c:pt idx="453">
                  <c:v>157</c:v>
                </c:pt>
                <c:pt idx="454">
                  <c:v>127</c:v>
                </c:pt>
                <c:pt idx="455">
                  <c:v>87</c:v>
                </c:pt>
                <c:pt idx="456">
                  <c:v>130</c:v>
                </c:pt>
                <c:pt idx="457">
                  <c:v>128</c:v>
                </c:pt>
                <c:pt idx="458">
                  <c:v>99</c:v>
                </c:pt>
                <c:pt idx="459">
                  <c:v>150</c:v>
                </c:pt>
                <c:pt idx="460">
                  <c:v>113</c:v>
                </c:pt>
                <c:pt idx="461">
                  <c:v>122</c:v>
                </c:pt>
                <c:pt idx="462">
                  <c:v>85</c:v>
                </c:pt>
                <c:pt idx="463">
                  <c:v>108</c:v>
                </c:pt>
                <c:pt idx="464">
                  <c:v>128</c:v>
                </c:pt>
                <c:pt idx="465">
                  <c:v>170</c:v>
                </c:pt>
                <c:pt idx="466">
                  <c:v>94</c:v>
                </c:pt>
                <c:pt idx="467">
                  <c:v>130</c:v>
                </c:pt>
                <c:pt idx="468">
                  <c:v>113</c:v>
                </c:pt>
                <c:pt idx="469">
                  <c:v>116</c:v>
                </c:pt>
                <c:pt idx="470">
                  <c:v>108</c:v>
                </c:pt>
                <c:pt idx="471">
                  <c:v>123</c:v>
                </c:pt>
                <c:pt idx="472">
                  <c:v>103</c:v>
                </c:pt>
                <c:pt idx="473">
                  <c:v>129</c:v>
                </c:pt>
                <c:pt idx="474">
                  <c:v>98</c:v>
                </c:pt>
                <c:pt idx="475">
                  <c:v>101</c:v>
                </c:pt>
                <c:pt idx="476">
                  <c:v>88</c:v>
                </c:pt>
                <c:pt idx="477">
                  <c:v>96</c:v>
                </c:pt>
                <c:pt idx="478">
                  <c:v>112</c:v>
                </c:pt>
                <c:pt idx="479">
                  <c:v>123</c:v>
                </c:pt>
                <c:pt idx="480">
                  <c:v>131</c:v>
                </c:pt>
                <c:pt idx="481">
                  <c:v>95</c:v>
                </c:pt>
                <c:pt idx="482">
                  <c:v>125</c:v>
                </c:pt>
                <c:pt idx="483">
                  <c:v>96</c:v>
                </c:pt>
                <c:pt idx="484">
                  <c:v>104</c:v>
                </c:pt>
                <c:pt idx="485">
                  <c:v>91</c:v>
                </c:pt>
                <c:pt idx="486">
                  <c:v>94</c:v>
                </c:pt>
                <c:pt idx="487">
                  <c:v>89</c:v>
                </c:pt>
                <c:pt idx="488">
                  <c:v>103</c:v>
                </c:pt>
                <c:pt idx="489">
                  <c:v>98</c:v>
                </c:pt>
                <c:pt idx="490">
                  <c:v>101</c:v>
                </c:pt>
                <c:pt idx="491">
                  <c:v>93</c:v>
                </c:pt>
                <c:pt idx="492">
                  <c:v>105</c:v>
                </c:pt>
                <c:pt idx="493">
                  <c:v>83</c:v>
                </c:pt>
                <c:pt idx="494">
                  <c:v>98</c:v>
                </c:pt>
                <c:pt idx="495">
                  <c:v>97</c:v>
                </c:pt>
                <c:pt idx="496">
                  <c:v>134</c:v>
                </c:pt>
                <c:pt idx="497">
                  <c:v>88</c:v>
                </c:pt>
                <c:pt idx="498">
                  <c:v>153</c:v>
                </c:pt>
                <c:pt idx="499">
                  <c:v>101</c:v>
                </c:pt>
                <c:pt idx="500">
                  <c:v>162</c:v>
                </c:pt>
                <c:pt idx="501">
                  <c:v>81</c:v>
                </c:pt>
                <c:pt idx="502">
                  <c:v>100</c:v>
                </c:pt>
                <c:pt idx="503">
                  <c:v>112</c:v>
                </c:pt>
                <c:pt idx="504">
                  <c:v>125</c:v>
                </c:pt>
                <c:pt idx="505">
                  <c:v>119</c:v>
                </c:pt>
                <c:pt idx="506">
                  <c:v>115</c:v>
                </c:pt>
                <c:pt idx="507">
                  <c:v>109</c:v>
                </c:pt>
                <c:pt idx="508">
                  <c:v>107</c:v>
                </c:pt>
                <c:pt idx="509">
                  <c:v>81</c:v>
                </c:pt>
                <c:pt idx="510">
                  <c:v>82</c:v>
                </c:pt>
                <c:pt idx="511">
                  <c:v>96</c:v>
                </c:pt>
                <c:pt idx="512">
                  <c:v>102</c:v>
                </c:pt>
                <c:pt idx="513">
                  <c:v>119</c:v>
                </c:pt>
                <c:pt idx="514">
                  <c:v>88</c:v>
                </c:pt>
                <c:pt idx="515">
                  <c:v>137</c:v>
                </c:pt>
                <c:pt idx="516">
                  <c:v>124</c:v>
                </c:pt>
                <c:pt idx="517">
                  <c:v>88</c:v>
                </c:pt>
                <c:pt idx="518">
                  <c:v>92</c:v>
                </c:pt>
                <c:pt idx="519">
                  <c:v>107</c:v>
                </c:pt>
                <c:pt idx="520">
                  <c:v>100</c:v>
                </c:pt>
                <c:pt idx="521">
                  <c:v>110</c:v>
                </c:pt>
                <c:pt idx="522">
                  <c:v>95</c:v>
                </c:pt>
                <c:pt idx="523">
                  <c:v>92</c:v>
                </c:pt>
                <c:pt idx="524">
                  <c:v>117</c:v>
                </c:pt>
                <c:pt idx="525">
                  <c:v>142</c:v>
                </c:pt>
                <c:pt idx="526">
                  <c:v>102</c:v>
                </c:pt>
                <c:pt idx="527">
                  <c:v>74</c:v>
                </c:pt>
                <c:pt idx="528">
                  <c:v>122</c:v>
                </c:pt>
                <c:pt idx="529">
                  <c:v>113</c:v>
                </c:pt>
                <c:pt idx="530">
                  <c:v>116</c:v>
                </c:pt>
                <c:pt idx="531">
                  <c:v>94</c:v>
                </c:pt>
                <c:pt idx="532">
                  <c:v>96</c:v>
                </c:pt>
                <c:pt idx="533">
                  <c:v>124</c:v>
                </c:pt>
                <c:pt idx="534">
                  <c:v>109</c:v>
                </c:pt>
                <c:pt idx="535">
                  <c:v>130</c:v>
                </c:pt>
                <c:pt idx="536">
                  <c:v>156</c:v>
                </c:pt>
                <c:pt idx="537">
                  <c:v>88</c:v>
                </c:pt>
                <c:pt idx="538">
                  <c:v>97</c:v>
                </c:pt>
                <c:pt idx="539">
                  <c:v>98</c:v>
                </c:pt>
                <c:pt idx="540">
                  <c:v>125</c:v>
                </c:pt>
                <c:pt idx="541">
                  <c:v>117</c:v>
                </c:pt>
                <c:pt idx="542">
                  <c:v>92</c:v>
                </c:pt>
                <c:pt idx="543">
                  <c:v>110</c:v>
                </c:pt>
                <c:pt idx="544">
                  <c:v>115</c:v>
                </c:pt>
                <c:pt idx="545">
                  <c:v>112</c:v>
                </c:pt>
                <c:pt idx="546">
                  <c:v>138</c:v>
                </c:pt>
                <c:pt idx="547">
                  <c:v>108</c:v>
                </c:pt>
                <c:pt idx="548">
                  <c:v>98</c:v>
                </c:pt>
                <c:pt idx="549">
                  <c:v>118</c:v>
                </c:pt>
                <c:pt idx="550">
                  <c:v>100</c:v>
                </c:pt>
                <c:pt idx="551">
                  <c:v>124</c:v>
                </c:pt>
                <c:pt idx="552">
                  <c:v>109</c:v>
                </c:pt>
                <c:pt idx="553">
                  <c:v>117</c:v>
                </c:pt>
                <c:pt idx="554">
                  <c:v>112</c:v>
                </c:pt>
                <c:pt idx="555">
                  <c:v>143</c:v>
                </c:pt>
                <c:pt idx="556">
                  <c:v>289</c:v>
                </c:pt>
                <c:pt idx="557">
                  <c:v>119</c:v>
                </c:pt>
                <c:pt idx="558">
                  <c:v>89</c:v>
                </c:pt>
                <c:pt idx="559">
                  <c:v>111</c:v>
                </c:pt>
                <c:pt idx="560">
                  <c:v>114</c:v>
                </c:pt>
                <c:pt idx="561">
                  <c:v>106</c:v>
                </c:pt>
                <c:pt idx="562">
                  <c:v>119</c:v>
                </c:pt>
                <c:pt idx="563">
                  <c:v>111</c:v>
                </c:pt>
                <c:pt idx="564">
                  <c:v>105</c:v>
                </c:pt>
                <c:pt idx="565">
                  <c:v>101</c:v>
                </c:pt>
                <c:pt idx="566">
                  <c:v>101</c:v>
                </c:pt>
                <c:pt idx="567">
                  <c:v>94</c:v>
                </c:pt>
                <c:pt idx="568">
                  <c:v>132</c:v>
                </c:pt>
                <c:pt idx="569">
                  <c:v>78</c:v>
                </c:pt>
                <c:pt idx="570">
                  <c:v>98</c:v>
                </c:pt>
                <c:pt idx="571">
                  <c:v>121</c:v>
                </c:pt>
                <c:pt idx="572">
                  <c:v>139</c:v>
                </c:pt>
                <c:pt idx="573">
                  <c:v>108</c:v>
                </c:pt>
                <c:pt idx="574">
                  <c:v>123</c:v>
                </c:pt>
                <c:pt idx="575">
                  <c:v>99</c:v>
                </c:pt>
                <c:pt idx="576">
                  <c:v>111</c:v>
                </c:pt>
                <c:pt idx="577">
                  <c:v>103</c:v>
                </c:pt>
                <c:pt idx="578">
                  <c:v>95</c:v>
                </c:pt>
                <c:pt idx="579">
                  <c:v>101</c:v>
                </c:pt>
                <c:pt idx="580">
                  <c:v>90</c:v>
                </c:pt>
                <c:pt idx="581">
                  <c:v>89</c:v>
                </c:pt>
                <c:pt idx="582">
                  <c:v>99</c:v>
                </c:pt>
                <c:pt idx="583">
                  <c:v>89</c:v>
                </c:pt>
                <c:pt idx="584">
                  <c:v>108</c:v>
                </c:pt>
                <c:pt idx="585">
                  <c:v>114</c:v>
                </c:pt>
                <c:pt idx="586">
                  <c:v>102</c:v>
                </c:pt>
                <c:pt idx="587">
                  <c:v>153</c:v>
                </c:pt>
                <c:pt idx="588">
                  <c:v>97</c:v>
                </c:pt>
                <c:pt idx="589">
                  <c:v>101</c:v>
                </c:pt>
                <c:pt idx="590">
                  <c:v>123</c:v>
                </c:pt>
                <c:pt idx="591">
                  <c:v>90</c:v>
                </c:pt>
                <c:pt idx="592">
                  <c:v>114</c:v>
                </c:pt>
                <c:pt idx="593">
                  <c:v>110</c:v>
                </c:pt>
                <c:pt idx="594">
                  <c:v>95</c:v>
                </c:pt>
                <c:pt idx="595">
                  <c:v>131</c:v>
                </c:pt>
                <c:pt idx="596">
                  <c:v>110</c:v>
                </c:pt>
                <c:pt idx="597">
                  <c:v>116</c:v>
                </c:pt>
                <c:pt idx="598">
                  <c:v>95</c:v>
                </c:pt>
                <c:pt idx="599">
                  <c:v>132</c:v>
                </c:pt>
                <c:pt idx="600">
                  <c:v>107</c:v>
                </c:pt>
                <c:pt idx="601">
                  <c:v>161</c:v>
                </c:pt>
                <c:pt idx="602">
                  <c:v>97</c:v>
                </c:pt>
                <c:pt idx="603">
                  <c:v>128</c:v>
                </c:pt>
                <c:pt idx="604">
                  <c:v>220</c:v>
                </c:pt>
                <c:pt idx="605">
                  <c:v>89</c:v>
                </c:pt>
                <c:pt idx="606">
                  <c:v>102</c:v>
                </c:pt>
                <c:pt idx="607">
                  <c:v>92</c:v>
                </c:pt>
                <c:pt idx="608">
                  <c:v>92</c:v>
                </c:pt>
                <c:pt idx="609">
                  <c:v>128</c:v>
                </c:pt>
                <c:pt idx="610">
                  <c:v>109</c:v>
                </c:pt>
                <c:pt idx="611">
                  <c:v>117</c:v>
                </c:pt>
                <c:pt idx="612">
                  <c:v>98</c:v>
                </c:pt>
                <c:pt idx="613">
                  <c:v>101</c:v>
                </c:pt>
                <c:pt idx="614">
                  <c:v>103</c:v>
                </c:pt>
                <c:pt idx="615">
                  <c:v>129</c:v>
                </c:pt>
                <c:pt idx="616">
                  <c:v>102</c:v>
                </c:pt>
                <c:pt idx="617">
                  <c:v>115</c:v>
                </c:pt>
                <c:pt idx="618">
                  <c:v>107</c:v>
                </c:pt>
                <c:pt idx="619">
                  <c:v>95</c:v>
                </c:pt>
                <c:pt idx="620">
                  <c:v>93</c:v>
                </c:pt>
                <c:pt idx="621">
                  <c:v>107</c:v>
                </c:pt>
                <c:pt idx="622">
                  <c:v>125</c:v>
                </c:pt>
                <c:pt idx="623">
                  <c:v>130</c:v>
                </c:pt>
                <c:pt idx="624">
                  <c:v>116</c:v>
                </c:pt>
                <c:pt idx="625">
                  <c:v>155</c:v>
                </c:pt>
                <c:pt idx="626">
                  <c:v>93</c:v>
                </c:pt>
                <c:pt idx="627">
                  <c:v>151</c:v>
                </c:pt>
                <c:pt idx="628">
                  <c:v>99</c:v>
                </c:pt>
                <c:pt idx="629">
                  <c:v>91</c:v>
                </c:pt>
                <c:pt idx="630">
                  <c:v>94</c:v>
                </c:pt>
                <c:pt idx="631">
                  <c:v>94</c:v>
                </c:pt>
                <c:pt idx="632">
                  <c:v>94</c:v>
                </c:pt>
                <c:pt idx="633">
                  <c:v>130</c:v>
                </c:pt>
                <c:pt idx="634">
                  <c:v>97</c:v>
                </c:pt>
                <c:pt idx="635">
                  <c:v>98</c:v>
                </c:pt>
                <c:pt idx="636">
                  <c:v>120</c:v>
                </c:pt>
                <c:pt idx="637">
                  <c:v>105</c:v>
                </c:pt>
                <c:pt idx="638">
                  <c:v>95</c:v>
                </c:pt>
                <c:pt idx="639">
                  <c:v>120</c:v>
                </c:pt>
                <c:pt idx="640">
                  <c:v>94</c:v>
                </c:pt>
                <c:pt idx="641">
                  <c:v>109</c:v>
                </c:pt>
                <c:pt idx="642">
                  <c:v>106</c:v>
                </c:pt>
                <c:pt idx="643">
                  <c:v>139</c:v>
                </c:pt>
                <c:pt idx="644">
                  <c:v>115</c:v>
                </c:pt>
                <c:pt idx="645">
                  <c:v>106</c:v>
                </c:pt>
                <c:pt idx="646">
                  <c:v>115</c:v>
                </c:pt>
                <c:pt idx="647">
                  <c:v>94</c:v>
                </c:pt>
                <c:pt idx="648">
                  <c:v>124</c:v>
                </c:pt>
                <c:pt idx="649">
                  <c:v>181</c:v>
                </c:pt>
                <c:pt idx="650">
                  <c:v>87</c:v>
                </c:pt>
                <c:pt idx="651">
                  <c:v>100</c:v>
                </c:pt>
                <c:pt idx="652">
                  <c:v>118</c:v>
                </c:pt>
                <c:pt idx="653">
                  <c:v>101</c:v>
                </c:pt>
                <c:pt idx="654">
                  <c:v>131</c:v>
                </c:pt>
                <c:pt idx="655">
                  <c:v>80</c:v>
                </c:pt>
                <c:pt idx="656">
                  <c:v>88</c:v>
                </c:pt>
                <c:pt idx="657">
                  <c:v>121</c:v>
                </c:pt>
                <c:pt idx="658">
                  <c:v>113</c:v>
                </c:pt>
                <c:pt idx="659">
                  <c:v>88</c:v>
                </c:pt>
                <c:pt idx="660">
                  <c:v>111</c:v>
                </c:pt>
                <c:pt idx="661">
                  <c:v>121</c:v>
                </c:pt>
                <c:pt idx="662">
                  <c:v>94</c:v>
                </c:pt>
                <c:pt idx="663">
                  <c:v>143</c:v>
                </c:pt>
                <c:pt idx="664">
                  <c:v>143</c:v>
                </c:pt>
                <c:pt idx="665">
                  <c:v>121</c:v>
                </c:pt>
                <c:pt idx="666">
                  <c:v>113</c:v>
                </c:pt>
                <c:pt idx="667">
                  <c:v>116</c:v>
                </c:pt>
                <c:pt idx="668">
                  <c:v>107</c:v>
                </c:pt>
                <c:pt idx="669">
                  <c:v>115</c:v>
                </c:pt>
                <c:pt idx="670">
                  <c:v>84</c:v>
                </c:pt>
                <c:pt idx="671">
                  <c:v>101</c:v>
                </c:pt>
                <c:pt idx="672">
                  <c:v>87</c:v>
                </c:pt>
                <c:pt idx="673">
                  <c:v>95</c:v>
                </c:pt>
                <c:pt idx="674">
                  <c:v>86</c:v>
                </c:pt>
                <c:pt idx="675">
                  <c:v>81</c:v>
                </c:pt>
                <c:pt idx="676">
                  <c:v>94</c:v>
                </c:pt>
                <c:pt idx="677">
                  <c:v>105</c:v>
                </c:pt>
                <c:pt idx="678">
                  <c:v>107</c:v>
                </c:pt>
                <c:pt idx="679">
                  <c:v>108</c:v>
                </c:pt>
                <c:pt idx="680">
                  <c:v>108</c:v>
                </c:pt>
                <c:pt idx="681">
                  <c:v>132</c:v>
                </c:pt>
                <c:pt idx="682">
                  <c:v>113</c:v>
                </c:pt>
                <c:pt idx="683">
                  <c:v>95</c:v>
                </c:pt>
                <c:pt idx="684">
                  <c:v>130</c:v>
                </c:pt>
                <c:pt idx="685">
                  <c:v>119</c:v>
                </c:pt>
                <c:pt idx="686">
                  <c:v>123</c:v>
                </c:pt>
                <c:pt idx="687">
                  <c:v>117</c:v>
                </c:pt>
                <c:pt idx="688">
                  <c:v>106</c:v>
                </c:pt>
                <c:pt idx="689">
                  <c:v>106</c:v>
                </c:pt>
                <c:pt idx="690">
                  <c:v>95</c:v>
                </c:pt>
                <c:pt idx="691">
                  <c:v>100</c:v>
                </c:pt>
                <c:pt idx="692">
                  <c:v>129</c:v>
                </c:pt>
                <c:pt idx="693">
                  <c:v>107</c:v>
                </c:pt>
                <c:pt idx="694">
                  <c:v>170</c:v>
                </c:pt>
                <c:pt idx="695">
                  <c:v>152</c:v>
                </c:pt>
                <c:pt idx="696">
                  <c:v>86</c:v>
                </c:pt>
                <c:pt idx="697">
                  <c:v>109</c:v>
                </c:pt>
                <c:pt idx="698">
                  <c:v>109</c:v>
                </c:pt>
                <c:pt idx="699">
                  <c:v>103</c:v>
                </c:pt>
                <c:pt idx="700">
                  <c:v>95</c:v>
                </c:pt>
                <c:pt idx="701">
                  <c:v>86</c:v>
                </c:pt>
                <c:pt idx="702">
                  <c:v>136</c:v>
                </c:pt>
                <c:pt idx="703">
                  <c:v>96</c:v>
                </c:pt>
                <c:pt idx="704">
                  <c:v>113</c:v>
                </c:pt>
                <c:pt idx="705">
                  <c:v>197</c:v>
                </c:pt>
                <c:pt idx="706">
                  <c:v>106</c:v>
                </c:pt>
                <c:pt idx="707">
                  <c:v>68</c:v>
                </c:pt>
                <c:pt idx="708">
                  <c:v>134</c:v>
                </c:pt>
                <c:pt idx="709">
                  <c:v>117</c:v>
                </c:pt>
                <c:pt idx="710">
                  <c:v>124</c:v>
                </c:pt>
                <c:pt idx="711">
                  <c:v>91</c:v>
                </c:pt>
                <c:pt idx="712">
                  <c:v>120</c:v>
                </c:pt>
                <c:pt idx="713">
                  <c:v>133</c:v>
                </c:pt>
                <c:pt idx="714">
                  <c:v>101</c:v>
                </c:pt>
                <c:pt idx="715">
                  <c:v>119</c:v>
                </c:pt>
                <c:pt idx="716">
                  <c:v>118</c:v>
                </c:pt>
                <c:pt idx="717">
                  <c:v>124</c:v>
                </c:pt>
                <c:pt idx="718">
                  <c:v>135</c:v>
                </c:pt>
                <c:pt idx="719">
                  <c:v>105</c:v>
                </c:pt>
                <c:pt idx="720">
                  <c:v>112</c:v>
                </c:pt>
                <c:pt idx="721">
                  <c:v>139</c:v>
                </c:pt>
                <c:pt idx="722">
                  <c:v>137</c:v>
                </c:pt>
                <c:pt idx="723">
                  <c:v>110</c:v>
                </c:pt>
                <c:pt idx="724">
                  <c:v>100</c:v>
                </c:pt>
                <c:pt idx="725">
                  <c:v>117</c:v>
                </c:pt>
                <c:pt idx="726">
                  <c:v>115</c:v>
                </c:pt>
                <c:pt idx="727">
                  <c:v>135</c:v>
                </c:pt>
                <c:pt idx="728">
                  <c:v>105</c:v>
                </c:pt>
                <c:pt idx="729">
                  <c:v>69</c:v>
                </c:pt>
                <c:pt idx="730">
                  <c:v>115</c:v>
                </c:pt>
                <c:pt idx="731">
                  <c:v>106</c:v>
                </c:pt>
                <c:pt idx="732">
                  <c:v>100</c:v>
                </c:pt>
                <c:pt idx="733">
                  <c:v>95</c:v>
                </c:pt>
                <c:pt idx="734">
                  <c:v>101</c:v>
                </c:pt>
                <c:pt idx="735">
                  <c:v>165</c:v>
                </c:pt>
                <c:pt idx="736">
                  <c:v>178</c:v>
                </c:pt>
                <c:pt idx="737">
                  <c:v>113</c:v>
                </c:pt>
                <c:pt idx="738">
                  <c:v>93</c:v>
                </c:pt>
                <c:pt idx="739">
                  <c:v>115</c:v>
                </c:pt>
                <c:pt idx="740">
                  <c:v>92</c:v>
                </c:pt>
                <c:pt idx="741">
                  <c:v>116</c:v>
                </c:pt>
                <c:pt idx="742">
                  <c:v>125</c:v>
                </c:pt>
                <c:pt idx="743">
                  <c:v>98</c:v>
                </c:pt>
                <c:pt idx="744">
                  <c:v>120</c:v>
                </c:pt>
                <c:pt idx="745">
                  <c:v>115</c:v>
                </c:pt>
                <c:pt idx="746">
                  <c:v>120</c:v>
                </c:pt>
                <c:pt idx="747">
                  <c:v>98</c:v>
                </c:pt>
                <c:pt idx="748">
                  <c:v>114</c:v>
                </c:pt>
                <c:pt idx="749">
                  <c:v>115</c:v>
                </c:pt>
                <c:pt idx="750">
                  <c:v>127</c:v>
                </c:pt>
                <c:pt idx="751">
                  <c:v>118</c:v>
                </c:pt>
                <c:pt idx="752">
                  <c:v>97</c:v>
                </c:pt>
                <c:pt idx="753">
                  <c:v>138</c:v>
                </c:pt>
                <c:pt idx="754">
                  <c:v>87</c:v>
                </c:pt>
                <c:pt idx="755">
                  <c:v>147</c:v>
                </c:pt>
                <c:pt idx="756">
                  <c:v>99</c:v>
                </c:pt>
                <c:pt idx="757">
                  <c:v>99</c:v>
                </c:pt>
                <c:pt idx="758">
                  <c:v>109</c:v>
                </c:pt>
                <c:pt idx="759">
                  <c:v>149</c:v>
                </c:pt>
                <c:pt idx="760">
                  <c:v>98</c:v>
                </c:pt>
                <c:pt idx="761">
                  <c:v>84</c:v>
                </c:pt>
                <c:pt idx="762">
                  <c:v>83</c:v>
                </c:pt>
                <c:pt idx="763">
                  <c:v>180</c:v>
                </c:pt>
                <c:pt idx="764">
                  <c:v>117</c:v>
                </c:pt>
                <c:pt idx="765">
                  <c:v>81</c:v>
                </c:pt>
                <c:pt idx="766">
                  <c:v>80</c:v>
                </c:pt>
                <c:pt idx="767">
                  <c:v>100</c:v>
                </c:pt>
                <c:pt idx="768">
                  <c:v>115</c:v>
                </c:pt>
                <c:pt idx="769">
                  <c:v>87</c:v>
                </c:pt>
                <c:pt idx="770">
                  <c:v>186</c:v>
                </c:pt>
                <c:pt idx="771">
                  <c:v>130</c:v>
                </c:pt>
                <c:pt idx="772">
                  <c:v>101</c:v>
                </c:pt>
                <c:pt idx="773">
                  <c:v>94</c:v>
                </c:pt>
                <c:pt idx="774">
                  <c:v>98</c:v>
                </c:pt>
                <c:pt idx="775">
                  <c:v>121</c:v>
                </c:pt>
                <c:pt idx="776">
                  <c:v>140</c:v>
                </c:pt>
                <c:pt idx="777">
                  <c:v>101</c:v>
                </c:pt>
                <c:pt idx="778">
                  <c:v>105</c:v>
                </c:pt>
                <c:pt idx="779">
                  <c:v>122</c:v>
                </c:pt>
                <c:pt idx="780">
                  <c:v>110</c:v>
                </c:pt>
                <c:pt idx="781">
                  <c:v>110</c:v>
                </c:pt>
                <c:pt idx="782">
                  <c:v>118</c:v>
                </c:pt>
                <c:pt idx="783">
                  <c:v>87</c:v>
                </c:pt>
                <c:pt idx="784">
                  <c:v>88</c:v>
                </c:pt>
                <c:pt idx="785">
                  <c:v>123</c:v>
                </c:pt>
                <c:pt idx="786">
                  <c:v>123</c:v>
                </c:pt>
                <c:pt idx="787">
                  <c:v>141</c:v>
                </c:pt>
                <c:pt idx="788">
                  <c:v>103</c:v>
                </c:pt>
                <c:pt idx="789">
                  <c:v>134</c:v>
                </c:pt>
                <c:pt idx="790">
                  <c:v>129</c:v>
                </c:pt>
                <c:pt idx="791">
                  <c:v>112</c:v>
                </c:pt>
                <c:pt idx="792">
                  <c:v>117</c:v>
                </c:pt>
                <c:pt idx="793">
                  <c:v>111</c:v>
                </c:pt>
                <c:pt idx="794">
                  <c:v>142</c:v>
                </c:pt>
                <c:pt idx="795">
                  <c:v>90</c:v>
                </c:pt>
                <c:pt idx="796">
                  <c:v>122</c:v>
                </c:pt>
                <c:pt idx="797">
                  <c:v>138</c:v>
                </c:pt>
                <c:pt idx="798">
                  <c:v>91</c:v>
                </c:pt>
                <c:pt idx="799">
                  <c:v>109</c:v>
                </c:pt>
                <c:pt idx="800">
                  <c:v>122</c:v>
                </c:pt>
                <c:pt idx="801">
                  <c:v>95</c:v>
                </c:pt>
                <c:pt idx="802">
                  <c:v>128</c:v>
                </c:pt>
                <c:pt idx="803">
                  <c:v>153</c:v>
                </c:pt>
                <c:pt idx="804">
                  <c:v>152</c:v>
                </c:pt>
                <c:pt idx="805">
                  <c:v>102</c:v>
                </c:pt>
                <c:pt idx="806">
                  <c:v>107</c:v>
                </c:pt>
                <c:pt idx="807">
                  <c:v>85</c:v>
                </c:pt>
                <c:pt idx="808">
                  <c:v>120</c:v>
                </c:pt>
                <c:pt idx="809">
                  <c:v>107</c:v>
                </c:pt>
                <c:pt idx="810">
                  <c:v>99</c:v>
                </c:pt>
                <c:pt idx="811">
                  <c:v>90</c:v>
                </c:pt>
                <c:pt idx="812">
                  <c:v>134</c:v>
                </c:pt>
                <c:pt idx="813">
                  <c:v>95</c:v>
                </c:pt>
                <c:pt idx="814">
                  <c:v>91</c:v>
                </c:pt>
                <c:pt idx="815">
                  <c:v>98</c:v>
                </c:pt>
                <c:pt idx="816">
                  <c:v>110</c:v>
                </c:pt>
                <c:pt idx="817">
                  <c:v>105</c:v>
                </c:pt>
                <c:pt idx="818">
                  <c:v>141</c:v>
                </c:pt>
                <c:pt idx="819">
                  <c:v>122</c:v>
                </c:pt>
                <c:pt idx="820">
                  <c:v>99</c:v>
                </c:pt>
                <c:pt idx="821">
                  <c:v>108</c:v>
                </c:pt>
                <c:pt idx="822">
                  <c:v>88</c:v>
                </c:pt>
                <c:pt idx="823">
                  <c:v>102</c:v>
                </c:pt>
                <c:pt idx="824">
                  <c:v>113</c:v>
                </c:pt>
                <c:pt idx="825">
                  <c:v>113</c:v>
                </c:pt>
                <c:pt idx="826">
                  <c:v>109</c:v>
                </c:pt>
                <c:pt idx="827">
                  <c:v>115</c:v>
                </c:pt>
                <c:pt idx="828">
                  <c:v>81</c:v>
                </c:pt>
                <c:pt idx="829">
                  <c:v>135</c:v>
                </c:pt>
                <c:pt idx="830">
                  <c:v>115</c:v>
                </c:pt>
                <c:pt idx="831">
                  <c:v>87</c:v>
                </c:pt>
                <c:pt idx="832">
                  <c:v>114</c:v>
                </c:pt>
                <c:pt idx="833">
                  <c:v>97</c:v>
                </c:pt>
                <c:pt idx="834">
                  <c:v>88</c:v>
                </c:pt>
                <c:pt idx="835">
                  <c:v>88</c:v>
                </c:pt>
                <c:pt idx="836">
                  <c:v>112</c:v>
                </c:pt>
                <c:pt idx="837">
                  <c:v>88</c:v>
                </c:pt>
                <c:pt idx="838">
                  <c:v>83</c:v>
                </c:pt>
                <c:pt idx="839">
                  <c:v>90</c:v>
                </c:pt>
                <c:pt idx="840">
                  <c:v>206</c:v>
                </c:pt>
                <c:pt idx="841">
                  <c:v>100</c:v>
                </c:pt>
                <c:pt idx="842">
                  <c:v>105</c:v>
                </c:pt>
                <c:pt idx="843">
                  <c:v>98</c:v>
                </c:pt>
                <c:pt idx="844">
                  <c:v>107</c:v>
                </c:pt>
                <c:pt idx="845">
                  <c:v>99</c:v>
                </c:pt>
                <c:pt idx="846">
                  <c:v>101</c:v>
                </c:pt>
                <c:pt idx="847">
                  <c:v>99</c:v>
                </c:pt>
                <c:pt idx="848">
                  <c:v>176</c:v>
                </c:pt>
                <c:pt idx="849">
                  <c:v>117</c:v>
                </c:pt>
                <c:pt idx="850">
                  <c:v>114</c:v>
                </c:pt>
                <c:pt idx="851">
                  <c:v>145</c:v>
                </c:pt>
                <c:pt idx="852">
                  <c:v>79</c:v>
                </c:pt>
                <c:pt idx="853">
                  <c:v>99</c:v>
                </c:pt>
                <c:pt idx="854">
                  <c:v>89</c:v>
                </c:pt>
                <c:pt idx="855">
                  <c:v>109</c:v>
                </c:pt>
                <c:pt idx="856">
                  <c:v>121</c:v>
                </c:pt>
                <c:pt idx="857">
                  <c:v>119</c:v>
                </c:pt>
                <c:pt idx="858">
                  <c:v>75</c:v>
                </c:pt>
                <c:pt idx="859">
                  <c:v>100</c:v>
                </c:pt>
                <c:pt idx="860">
                  <c:v>138</c:v>
                </c:pt>
                <c:pt idx="861">
                  <c:v>94</c:v>
                </c:pt>
                <c:pt idx="862">
                  <c:v>109</c:v>
                </c:pt>
                <c:pt idx="863">
                  <c:v>133</c:v>
                </c:pt>
                <c:pt idx="864">
                  <c:v>95</c:v>
                </c:pt>
                <c:pt idx="865">
                  <c:v>86</c:v>
                </c:pt>
                <c:pt idx="866">
                  <c:v>112</c:v>
                </c:pt>
                <c:pt idx="867">
                  <c:v>100</c:v>
                </c:pt>
                <c:pt idx="868">
                  <c:v>119</c:v>
                </c:pt>
                <c:pt idx="869">
                  <c:v>126</c:v>
                </c:pt>
                <c:pt idx="870">
                  <c:v>90</c:v>
                </c:pt>
                <c:pt idx="871">
                  <c:v>136</c:v>
                </c:pt>
                <c:pt idx="872">
                  <c:v>114</c:v>
                </c:pt>
                <c:pt idx="873">
                  <c:v>89</c:v>
                </c:pt>
                <c:pt idx="874">
                  <c:v>126</c:v>
                </c:pt>
                <c:pt idx="875">
                  <c:v>85</c:v>
                </c:pt>
                <c:pt idx="876">
                  <c:v>101</c:v>
                </c:pt>
                <c:pt idx="877">
                  <c:v>112</c:v>
                </c:pt>
                <c:pt idx="878">
                  <c:v>101</c:v>
                </c:pt>
                <c:pt idx="879">
                  <c:v>72</c:v>
                </c:pt>
                <c:pt idx="880">
                  <c:v>121</c:v>
                </c:pt>
                <c:pt idx="881">
                  <c:v>111</c:v>
                </c:pt>
                <c:pt idx="882">
                  <c:v>101</c:v>
                </c:pt>
                <c:pt idx="883">
                  <c:v>109</c:v>
                </c:pt>
                <c:pt idx="884">
                  <c:v>101</c:v>
                </c:pt>
                <c:pt idx="885">
                  <c:v>122</c:v>
                </c:pt>
                <c:pt idx="886">
                  <c:v>97</c:v>
                </c:pt>
                <c:pt idx="887">
                  <c:v>128</c:v>
                </c:pt>
                <c:pt idx="888">
                  <c:v>112</c:v>
                </c:pt>
                <c:pt idx="889">
                  <c:v>112</c:v>
                </c:pt>
                <c:pt idx="890">
                  <c:v>72</c:v>
                </c:pt>
                <c:pt idx="891">
                  <c:v>99</c:v>
                </c:pt>
                <c:pt idx="892">
                  <c:v>96</c:v>
                </c:pt>
                <c:pt idx="893">
                  <c:v>87</c:v>
                </c:pt>
                <c:pt idx="894">
                  <c:v>120</c:v>
                </c:pt>
                <c:pt idx="895">
                  <c:v>97</c:v>
                </c:pt>
                <c:pt idx="896">
                  <c:v>98</c:v>
                </c:pt>
                <c:pt idx="897">
                  <c:v>104</c:v>
                </c:pt>
                <c:pt idx="898">
                  <c:v>154</c:v>
                </c:pt>
                <c:pt idx="899">
                  <c:v>117</c:v>
                </c:pt>
                <c:pt idx="900">
                  <c:v>98</c:v>
                </c:pt>
                <c:pt idx="901">
                  <c:v>100</c:v>
                </c:pt>
                <c:pt idx="902">
                  <c:v>90</c:v>
                </c:pt>
                <c:pt idx="903">
                  <c:v>129</c:v>
                </c:pt>
                <c:pt idx="904">
                  <c:v>101</c:v>
                </c:pt>
                <c:pt idx="905">
                  <c:v>107</c:v>
                </c:pt>
                <c:pt idx="906">
                  <c:v>111</c:v>
                </c:pt>
                <c:pt idx="907">
                  <c:v>112</c:v>
                </c:pt>
                <c:pt idx="908">
                  <c:v>105</c:v>
                </c:pt>
                <c:pt idx="909">
                  <c:v>148</c:v>
                </c:pt>
                <c:pt idx="910">
                  <c:v>110</c:v>
                </c:pt>
                <c:pt idx="911">
                  <c:v>123</c:v>
                </c:pt>
                <c:pt idx="912">
                  <c:v>94</c:v>
                </c:pt>
                <c:pt idx="913">
                  <c:v>100</c:v>
                </c:pt>
                <c:pt idx="914">
                  <c:v>105</c:v>
                </c:pt>
                <c:pt idx="915">
                  <c:v>102</c:v>
                </c:pt>
                <c:pt idx="916">
                  <c:v>108</c:v>
                </c:pt>
                <c:pt idx="917">
                  <c:v>110</c:v>
                </c:pt>
                <c:pt idx="918">
                  <c:v>108</c:v>
                </c:pt>
                <c:pt idx="919">
                  <c:v>101</c:v>
                </c:pt>
                <c:pt idx="920">
                  <c:v>89</c:v>
                </c:pt>
                <c:pt idx="921">
                  <c:v>89</c:v>
                </c:pt>
                <c:pt idx="922">
                  <c:v>251</c:v>
                </c:pt>
                <c:pt idx="923">
                  <c:v>92</c:v>
                </c:pt>
                <c:pt idx="924">
                  <c:v>117</c:v>
                </c:pt>
                <c:pt idx="925">
                  <c:v>82</c:v>
                </c:pt>
                <c:pt idx="926">
                  <c:v>102</c:v>
                </c:pt>
                <c:pt idx="927">
                  <c:v>93</c:v>
                </c:pt>
                <c:pt idx="928">
                  <c:v>89</c:v>
                </c:pt>
                <c:pt idx="929">
                  <c:v>83</c:v>
                </c:pt>
                <c:pt idx="930">
                  <c:v>136</c:v>
                </c:pt>
                <c:pt idx="931">
                  <c:v>102</c:v>
                </c:pt>
                <c:pt idx="932">
                  <c:v>123</c:v>
                </c:pt>
                <c:pt idx="933">
                  <c:v>85</c:v>
                </c:pt>
                <c:pt idx="934">
                  <c:v>91</c:v>
                </c:pt>
                <c:pt idx="935">
                  <c:v>106</c:v>
                </c:pt>
                <c:pt idx="936">
                  <c:v>97</c:v>
                </c:pt>
                <c:pt idx="937">
                  <c:v>98</c:v>
                </c:pt>
                <c:pt idx="938">
                  <c:v>136</c:v>
                </c:pt>
                <c:pt idx="939">
                  <c:v>94</c:v>
                </c:pt>
                <c:pt idx="940">
                  <c:v>90</c:v>
                </c:pt>
                <c:pt idx="941">
                  <c:v>96</c:v>
                </c:pt>
                <c:pt idx="942">
                  <c:v>133</c:v>
                </c:pt>
                <c:pt idx="943">
                  <c:v>113</c:v>
                </c:pt>
                <c:pt idx="944">
                  <c:v>101</c:v>
                </c:pt>
                <c:pt idx="945">
                  <c:v>130</c:v>
                </c:pt>
                <c:pt idx="946">
                  <c:v>103</c:v>
                </c:pt>
                <c:pt idx="947">
                  <c:v>104</c:v>
                </c:pt>
                <c:pt idx="948">
                  <c:v>93</c:v>
                </c:pt>
                <c:pt idx="949">
                  <c:v>120</c:v>
                </c:pt>
                <c:pt idx="950">
                  <c:v>104</c:v>
                </c:pt>
                <c:pt idx="951">
                  <c:v>108</c:v>
                </c:pt>
                <c:pt idx="952">
                  <c:v>110</c:v>
                </c:pt>
                <c:pt idx="953">
                  <c:v>128</c:v>
                </c:pt>
                <c:pt idx="954">
                  <c:v>95</c:v>
                </c:pt>
                <c:pt idx="955">
                  <c:v>90</c:v>
                </c:pt>
                <c:pt idx="956">
                  <c:v>89</c:v>
                </c:pt>
                <c:pt idx="957">
                  <c:v>94</c:v>
                </c:pt>
                <c:pt idx="958">
                  <c:v>175</c:v>
                </c:pt>
                <c:pt idx="959">
                  <c:v>115</c:v>
                </c:pt>
                <c:pt idx="960">
                  <c:v>101</c:v>
                </c:pt>
                <c:pt idx="961">
                  <c:v>101</c:v>
                </c:pt>
                <c:pt idx="962">
                  <c:v>101</c:v>
                </c:pt>
                <c:pt idx="963">
                  <c:v>123</c:v>
                </c:pt>
                <c:pt idx="964">
                  <c:v>75</c:v>
                </c:pt>
                <c:pt idx="965">
                  <c:v>129</c:v>
                </c:pt>
                <c:pt idx="966">
                  <c:v>101</c:v>
                </c:pt>
                <c:pt idx="967">
                  <c:v>107</c:v>
                </c:pt>
                <c:pt idx="968">
                  <c:v>97</c:v>
                </c:pt>
                <c:pt idx="969">
                  <c:v>97</c:v>
                </c:pt>
                <c:pt idx="970">
                  <c:v>80</c:v>
                </c:pt>
                <c:pt idx="971">
                  <c:v>104</c:v>
                </c:pt>
                <c:pt idx="972">
                  <c:v>119</c:v>
                </c:pt>
                <c:pt idx="973">
                  <c:v>99</c:v>
                </c:pt>
                <c:pt idx="974">
                  <c:v>102</c:v>
                </c:pt>
                <c:pt idx="975">
                  <c:v>87</c:v>
                </c:pt>
                <c:pt idx="976">
                  <c:v>161</c:v>
                </c:pt>
                <c:pt idx="977">
                  <c:v>112</c:v>
                </c:pt>
                <c:pt idx="978">
                  <c:v>104</c:v>
                </c:pt>
                <c:pt idx="979">
                  <c:v>117</c:v>
                </c:pt>
                <c:pt idx="980">
                  <c:v>99</c:v>
                </c:pt>
                <c:pt idx="981">
                  <c:v>109</c:v>
                </c:pt>
                <c:pt idx="982">
                  <c:v>119</c:v>
                </c:pt>
                <c:pt idx="983">
                  <c:v>93</c:v>
                </c:pt>
                <c:pt idx="984">
                  <c:v>107</c:v>
                </c:pt>
                <c:pt idx="985">
                  <c:v>129</c:v>
                </c:pt>
                <c:pt idx="986">
                  <c:v>110</c:v>
                </c:pt>
                <c:pt idx="987">
                  <c:v>89</c:v>
                </c:pt>
                <c:pt idx="988">
                  <c:v>117</c:v>
                </c:pt>
                <c:pt idx="989">
                  <c:v>114</c:v>
                </c:pt>
                <c:pt idx="990">
                  <c:v>126</c:v>
                </c:pt>
                <c:pt idx="991">
                  <c:v>148</c:v>
                </c:pt>
                <c:pt idx="992">
                  <c:v>80</c:v>
                </c:pt>
                <c:pt idx="993">
                  <c:v>100</c:v>
                </c:pt>
                <c:pt idx="994">
                  <c:v>83</c:v>
                </c:pt>
                <c:pt idx="995">
                  <c:v>103</c:v>
                </c:pt>
                <c:pt idx="996">
                  <c:v>118</c:v>
                </c:pt>
                <c:pt idx="997">
                  <c:v>96</c:v>
                </c:pt>
                <c:pt idx="998">
                  <c:v>92</c:v>
                </c:pt>
                <c:pt idx="999">
                  <c:v>94</c:v>
                </c:pt>
                <c:pt idx="1000">
                  <c:v>97</c:v>
                </c:pt>
                <c:pt idx="1001">
                  <c:v>122</c:v>
                </c:pt>
                <c:pt idx="1002">
                  <c:v>117</c:v>
                </c:pt>
                <c:pt idx="1003">
                  <c:v>105</c:v>
                </c:pt>
                <c:pt idx="1004">
                  <c:v>109</c:v>
                </c:pt>
                <c:pt idx="1005">
                  <c:v>169</c:v>
                </c:pt>
                <c:pt idx="1006">
                  <c:v>113</c:v>
                </c:pt>
                <c:pt idx="1007">
                  <c:v>124</c:v>
                </c:pt>
                <c:pt idx="1008">
                  <c:v>101</c:v>
                </c:pt>
                <c:pt idx="1009">
                  <c:v>115</c:v>
                </c:pt>
                <c:pt idx="1010">
                  <c:v>115</c:v>
                </c:pt>
                <c:pt idx="1011">
                  <c:v>93</c:v>
                </c:pt>
                <c:pt idx="1012">
                  <c:v>104</c:v>
                </c:pt>
                <c:pt idx="1013">
                  <c:v>107</c:v>
                </c:pt>
                <c:pt idx="1014">
                  <c:v>81</c:v>
                </c:pt>
                <c:pt idx="1015">
                  <c:v>111</c:v>
                </c:pt>
                <c:pt idx="1016">
                  <c:v>94</c:v>
                </c:pt>
                <c:pt idx="1017">
                  <c:v>100</c:v>
                </c:pt>
                <c:pt idx="1018">
                  <c:v>83</c:v>
                </c:pt>
                <c:pt idx="1019">
                  <c:v>90</c:v>
                </c:pt>
                <c:pt idx="1020">
                  <c:v>124</c:v>
                </c:pt>
                <c:pt idx="1021">
                  <c:v>110</c:v>
                </c:pt>
                <c:pt idx="1022">
                  <c:v>109</c:v>
                </c:pt>
                <c:pt idx="1023">
                  <c:v>117</c:v>
                </c:pt>
                <c:pt idx="1024">
                  <c:v>103</c:v>
                </c:pt>
                <c:pt idx="1025">
                  <c:v>85</c:v>
                </c:pt>
                <c:pt idx="1026">
                  <c:v>97</c:v>
                </c:pt>
                <c:pt idx="1027">
                  <c:v>103</c:v>
                </c:pt>
                <c:pt idx="1028">
                  <c:v>97</c:v>
                </c:pt>
                <c:pt idx="1029">
                  <c:v>120</c:v>
                </c:pt>
                <c:pt idx="1030">
                  <c:v>93</c:v>
                </c:pt>
                <c:pt idx="1031">
                  <c:v>140</c:v>
                </c:pt>
                <c:pt idx="1032">
                  <c:v>103</c:v>
                </c:pt>
                <c:pt idx="1033">
                  <c:v>103</c:v>
                </c:pt>
                <c:pt idx="1034">
                  <c:v>82</c:v>
                </c:pt>
                <c:pt idx="1035">
                  <c:v>99</c:v>
                </c:pt>
                <c:pt idx="1036">
                  <c:v>132</c:v>
                </c:pt>
                <c:pt idx="1037">
                  <c:v>91</c:v>
                </c:pt>
                <c:pt idx="1038">
                  <c:v>93</c:v>
                </c:pt>
                <c:pt idx="1039">
                  <c:v>146</c:v>
                </c:pt>
                <c:pt idx="1040">
                  <c:v>91</c:v>
                </c:pt>
                <c:pt idx="1041">
                  <c:v>91</c:v>
                </c:pt>
                <c:pt idx="1042">
                  <c:v>110</c:v>
                </c:pt>
                <c:pt idx="1043">
                  <c:v>113</c:v>
                </c:pt>
                <c:pt idx="1044">
                  <c:v>92</c:v>
                </c:pt>
                <c:pt idx="1045">
                  <c:v>98</c:v>
                </c:pt>
                <c:pt idx="1046">
                  <c:v>110</c:v>
                </c:pt>
                <c:pt idx="1047">
                  <c:v>90</c:v>
                </c:pt>
                <c:pt idx="1048">
                  <c:v>172</c:v>
                </c:pt>
                <c:pt idx="1049">
                  <c:v>140</c:v>
                </c:pt>
                <c:pt idx="1050">
                  <c:v>131</c:v>
                </c:pt>
                <c:pt idx="1051">
                  <c:v>91</c:v>
                </c:pt>
                <c:pt idx="1052">
                  <c:v>90</c:v>
                </c:pt>
                <c:pt idx="1053">
                  <c:v>106</c:v>
                </c:pt>
                <c:pt idx="1054">
                  <c:v>99</c:v>
                </c:pt>
                <c:pt idx="1055">
                  <c:v>165</c:v>
                </c:pt>
                <c:pt idx="1056">
                  <c:v>113</c:v>
                </c:pt>
                <c:pt idx="1057">
                  <c:v>91</c:v>
                </c:pt>
                <c:pt idx="1058">
                  <c:v>102</c:v>
                </c:pt>
                <c:pt idx="1059">
                  <c:v>118</c:v>
                </c:pt>
                <c:pt idx="1060">
                  <c:v>130</c:v>
                </c:pt>
                <c:pt idx="1061">
                  <c:v>95</c:v>
                </c:pt>
                <c:pt idx="1062">
                  <c:v>96</c:v>
                </c:pt>
                <c:pt idx="1063">
                  <c:v>118</c:v>
                </c:pt>
                <c:pt idx="1064">
                  <c:v>83</c:v>
                </c:pt>
                <c:pt idx="1065">
                  <c:v>101</c:v>
                </c:pt>
                <c:pt idx="1066">
                  <c:v>120</c:v>
                </c:pt>
                <c:pt idx="1067">
                  <c:v>103</c:v>
                </c:pt>
                <c:pt idx="1068">
                  <c:v>125</c:v>
                </c:pt>
                <c:pt idx="1069">
                  <c:v>219</c:v>
                </c:pt>
                <c:pt idx="1070">
                  <c:v>96</c:v>
                </c:pt>
                <c:pt idx="1071">
                  <c:v>123</c:v>
                </c:pt>
                <c:pt idx="1072">
                  <c:v>118</c:v>
                </c:pt>
                <c:pt idx="1073">
                  <c:v>123</c:v>
                </c:pt>
                <c:pt idx="1074">
                  <c:v>109</c:v>
                </c:pt>
                <c:pt idx="1075">
                  <c:v>107</c:v>
                </c:pt>
                <c:pt idx="1076">
                  <c:v>120</c:v>
                </c:pt>
                <c:pt idx="1077">
                  <c:v>119</c:v>
                </c:pt>
                <c:pt idx="1078">
                  <c:v>125</c:v>
                </c:pt>
                <c:pt idx="1079">
                  <c:v>132</c:v>
                </c:pt>
                <c:pt idx="1080">
                  <c:v>130</c:v>
                </c:pt>
                <c:pt idx="1081">
                  <c:v>140</c:v>
                </c:pt>
                <c:pt idx="1082">
                  <c:v>87</c:v>
                </c:pt>
                <c:pt idx="1083">
                  <c:v>89</c:v>
                </c:pt>
                <c:pt idx="1084">
                  <c:v>156</c:v>
                </c:pt>
                <c:pt idx="1085">
                  <c:v>90</c:v>
                </c:pt>
                <c:pt idx="1086">
                  <c:v>108</c:v>
                </c:pt>
                <c:pt idx="1087">
                  <c:v>89</c:v>
                </c:pt>
                <c:pt idx="1088">
                  <c:v>89</c:v>
                </c:pt>
                <c:pt idx="1089">
                  <c:v>98</c:v>
                </c:pt>
                <c:pt idx="1090">
                  <c:v>131</c:v>
                </c:pt>
                <c:pt idx="1091">
                  <c:v>92</c:v>
                </c:pt>
                <c:pt idx="1092">
                  <c:v>109</c:v>
                </c:pt>
                <c:pt idx="1093">
                  <c:v>109</c:v>
                </c:pt>
                <c:pt idx="1094">
                  <c:v>80</c:v>
                </c:pt>
                <c:pt idx="1095">
                  <c:v>87</c:v>
                </c:pt>
                <c:pt idx="1096">
                  <c:v>97</c:v>
                </c:pt>
                <c:pt idx="1097">
                  <c:v>85</c:v>
                </c:pt>
                <c:pt idx="1098">
                  <c:v>100</c:v>
                </c:pt>
                <c:pt idx="1099">
                  <c:v>130</c:v>
                </c:pt>
                <c:pt idx="1100">
                  <c:v>130</c:v>
                </c:pt>
                <c:pt idx="1101">
                  <c:v>106</c:v>
                </c:pt>
                <c:pt idx="1102">
                  <c:v>106</c:v>
                </c:pt>
                <c:pt idx="1103">
                  <c:v>119</c:v>
                </c:pt>
                <c:pt idx="1104">
                  <c:v>109</c:v>
                </c:pt>
                <c:pt idx="1105">
                  <c:v>130</c:v>
                </c:pt>
                <c:pt idx="1106">
                  <c:v>130</c:v>
                </c:pt>
                <c:pt idx="1107">
                  <c:v>90</c:v>
                </c:pt>
                <c:pt idx="1108">
                  <c:v>84</c:v>
                </c:pt>
                <c:pt idx="1109">
                  <c:v>93</c:v>
                </c:pt>
                <c:pt idx="1110">
                  <c:v>142</c:v>
                </c:pt>
                <c:pt idx="1111">
                  <c:v>89</c:v>
                </c:pt>
                <c:pt idx="1112">
                  <c:v>96</c:v>
                </c:pt>
                <c:pt idx="1113">
                  <c:v>98</c:v>
                </c:pt>
                <c:pt idx="1114">
                  <c:v>115</c:v>
                </c:pt>
                <c:pt idx="1115">
                  <c:v>107</c:v>
                </c:pt>
                <c:pt idx="1116">
                  <c:v>121</c:v>
                </c:pt>
                <c:pt idx="1117">
                  <c:v>101</c:v>
                </c:pt>
                <c:pt idx="1118">
                  <c:v>109</c:v>
                </c:pt>
                <c:pt idx="1119">
                  <c:v>98</c:v>
                </c:pt>
                <c:pt idx="1120">
                  <c:v>102</c:v>
                </c:pt>
                <c:pt idx="1121">
                  <c:v>92</c:v>
                </c:pt>
                <c:pt idx="1122">
                  <c:v>100</c:v>
                </c:pt>
                <c:pt idx="1123">
                  <c:v>109</c:v>
                </c:pt>
                <c:pt idx="1124">
                  <c:v>106</c:v>
                </c:pt>
                <c:pt idx="1125">
                  <c:v>90</c:v>
                </c:pt>
                <c:pt idx="1126">
                  <c:v>131</c:v>
                </c:pt>
                <c:pt idx="1127">
                  <c:v>116</c:v>
                </c:pt>
                <c:pt idx="1128">
                  <c:v>106</c:v>
                </c:pt>
                <c:pt idx="1129">
                  <c:v>109</c:v>
                </c:pt>
                <c:pt idx="1130">
                  <c:v>97</c:v>
                </c:pt>
                <c:pt idx="1131">
                  <c:v>93</c:v>
                </c:pt>
                <c:pt idx="1132">
                  <c:v>137</c:v>
                </c:pt>
                <c:pt idx="1133">
                  <c:v>97</c:v>
                </c:pt>
                <c:pt idx="1134">
                  <c:v>101</c:v>
                </c:pt>
                <c:pt idx="1135">
                  <c:v>92</c:v>
                </c:pt>
                <c:pt idx="1136">
                  <c:v>106</c:v>
                </c:pt>
                <c:pt idx="1137">
                  <c:v>106</c:v>
                </c:pt>
                <c:pt idx="1138">
                  <c:v>98</c:v>
                </c:pt>
                <c:pt idx="1139">
                  <c:v>106</c:v>
                </c:pt>
                <c:pt idx="1140">
                  <c:v>99</c:v>
                </c:pt>
                <c:pt idx="1141">
                  <c:v>120</c:v>
                </c:pt>
                <c:pt idx="1142">
                  <c:v>101</c:v>
                </c:pt>
                <c:pt idx="1143">
                  <c:v>106</c:v>
                </c:pt>
                <c:pt idx="1144">
                  <c:v>109</c:v>
                </c:pt>
                <c:pt idx="1145">
                  <c:v>104</c:v>
                </c:pt>
                <c:pt idx="1146">
                  <c:v>129</c:v>
                </c:pt>
                <c:pt idx="1147">
                  <c:v>104</c:v>
                </c:pt>
                <c:pt idx="1148">
                  <c:v>118</c:v>
                </c:pt>
                <c:pt idx="1149">
                  <c:v>121</c:v>
                </c:pt>
                <c:pt idx="1150">
                  <c:v>132</c:v>
                </c:pt>
                <c:pt idx="1151">
                  <c:v>119</c:v>
                </c:pt>
                <c:pt idx="1152">
                  <c:v>95</c:v>
                </c:pt>
                <c:pt idx="1153">
                  <c:v>86</c:v>
                </c:pt>
                <c:pt idx="1154">
                  <c:v>92</c:v>
                </c:pt>
                <c:pt idx="1155">
                  <c:v>132</c:v>
                </c:pt>
                <c:pt idx="1156">
                  <c:v>133</c:v>
                </c:pt>
                <c:pt idx="1157">
                  <c:v>129</c:v>
                </c:pt>
                <c:pt idx="1158">
                  <c:v>104</c:v>
                </c:pt>
                <c:pt idx="1159">
                  <c:v>94</c:v>
                </c:pt>
                <c:pt idx="1160">
                  <c:v>117</c:v>
                </c:pt>
                <c:pt idx="1161">
                  <c:v>93</c:v>
                </c:pt>
                <c:pt idx="1162">
                  <c:v>81</c:v>
                </c:pt>
                <c:pt idx="1163">
                  <c:v>118</c:v>
                </c:pt>
                <c:pt idx="1164">
                  <c:v>117</c:v>
                </c:pt>
                <c:pt idx="1165">
                  <c:v>90</c:v>
                </c:pt>
                <c:pt idx="1166">
                  <c:v>137</c:v>
                </c:pt>
                <c:pt idx="1167">
                  <c:v>121</c:v>
                </c:pt>
                <c:pt idx="1168">
                  <c:v>87</c:v>
                </c:pt>
                <c:pt idx="1169">
                  <c:v>127</c:v>
                </c:pt>
                <c:pt idx="1170">
                  <c:v>97</c:v>
                </c:pt>
                <c:pt idx="1171">
                  <c:v>114</c:v>
                </c:pt>
                <c:pt idx="1172">
                  <c:v>114</c:v>
                </c:pt>
                <c:pt idx="1173">
                  <c:v>134</c:v>
                </c:pt>
                <c:pt idx="1174">
                  <c:v>124</c:v>
                </c:pt>
                <c:pt idx="1175">
                  <c:v>108</c:v>
                </c:pt>
                <c:pt idx="1176">
                  <c:v>129</c:v>
                </c:pt>
                <c:pt idx="1177">
                  <c:v>129</c:v>
                </c:pt>
                <c:pt idx="1178">
                  <c:v>112</c:v>
                </c:pt>
                <c:pt idx="1179">
                  <c:v>99</c:v>
                </c:pt>
                <c:pt idx="1180">
                  <c:v>115</c:v>
                </c:pt>
                <c:pt idx="1181">
                  <c:v>106</c:v>
                </c:pt>
                <c:pt idx="1182">
                  <c:v>100</c:v>
                </c:pt>
                <c:pt idx="1183">
                  <c:v>109</c:v>
                </c:pt>
                <c:pt idx="1184">
                  <c:v>106</c:v>
                </c:pt>
                <c:pt idx="1185">
                  <c:v>110</c:v>
                </c:pt>
                <c:pt idx="1186">
                  <c:v>120</c:v>
                </c:pt>
                <c:pt idx="1187">
                  <c:v>93</c:v>
                </c:pt>
                <c:pt idx="1188">
                  <c:v>90</c:v>
                </c:pt>
                <c:pt idx="1189">
                  <c:v>86</c:v>
                </c:pt>
                <c:pt idx="1190">
                  <c:v>108</c:v>
                </c:pt>
                <c:pt idx="1191">
                  <c:v>128</c:v>
                </c:pt>
                <c:pt idx="1192">
                  <c:v>89</c:v>
                </c:pt>
                <c:pt idx="1193">
                  <c:v>144</c:v>
                </c:pt>
                <c:pt idx="1194">
                  <c:v>144</c:v>
                </c:pt>
                <c:pt idx="1195">
                  <c:v>110</c:v>
                </c:pt>
                <c:pt idx="1196">
                  <c:v>91</c:v>
                </c:pt>
                <c:pt idx="1197">
                  <c:v>105</c:v>
                </c:pt>
                <c:pt idx="1198">
                  <c:v>121</c:v>
                </c:pt>
                <c:pt idx="1199">
                  <c:v>107</c:v>
                </c:pt>
                <c:pt idx="1200">
                  <c:v>240</c:v>
                </c:pt>
                <c:pt idx="1201">
                  <c:v>129</c:v>
                </c:pt>
                <c:pt idx="1202">
                  <c:v>92</c:v>
                </c:pt>
                <c:pt idx="1203">
                  <c:v>82</c:v>
                </c:pt>
                <c:pt idx="1204">
                  <c:v>152</c:v>
                </c:pt>
                <c:pt idx="1205">
                  <c:v>154</c:v>
                </c:pt>
                <c:pt idx="1206">
                  <c:v>81</c:v>
                </c:pt>
                <c:pt idx="1207">
                  <c:v>114</c:v>
                </c:pt>
                <c:pt idx="1208">
                  <c:v>90</c:v>
                </c:pt>
                <c:pt idx="1209">
                  <c:v>93</c:v>
                </c:pt>
                <c:pt idx="1210">
                  <c:v>113</c:v>
                </c:pt>
                <c:pt idx="1211">
                  <c:v>91</c:v>
                </c:pt>
                <c:pt idx="1212">
                  <c:v>103</c:v>
                </c:pt>
                <c:pt idx="1213">
                  <c:v>97</c:v>
                </c:pt>
                <c:pt idx="1214">
                  <c:v>132</c:v>
                </c:pt>
                <c:pt idx="1215">
                  <c:v>86</c:v>
                </c:pt>
                <c:pt idx="1216">
                  <c:v>111</c:v>
                </c:pt>
                <c:pt idx="1217">
                  <c:v>103</c:v>
                </c:pt>
                <c:pt idx="1218">
                  <c:v>88</c:v>
                </c:pt>
                <c:pt idx="1219">
                  <c:v>90</c:v>
                </c:pt>
                <c:pt idx="1220">
                  <c:v>112</c:v>
                </c:pt>
                <c:pt idx="1221">
                  <c:v>93</c:v>
                </c:pt>
                <c:pt idx="1222">
                  <c:v>113</c:v>
                </c:pt>
                <c:pt idx="1223">
                  <c:v>100</c:v>
                </c:pt>
                <c:pt idx="1224">
                  <c:v>105</c:v>
                </c:pt>
                <c:pt idx="1225">
                  <c:v>97</c:v>
                </c:pt>
                <c:pt idx="1226">
                  <c:v>90</c:v>
                </c:pt>
                <c:pt idx="1227">
                  <c:v>101</c:v>
                </c:pt>
                <c:pt idx="1228">
                  <c:v>119</c:v>
                </c:pt>
                <c:pt idx="1229">
                  <c:v>105</c:v>
                </c:pt>
                <c:pt idx="1230">
                  <c:v>100</c:v>
                </c:pt>
                <c:pt idx="1231">
                  <c:v>92</c:v>
                </c:pt>
                <c:pt idx="1232">
                  <c:v>93</c:v>
                </c:pt>
                <c:pt idx="1233">
                  <c:v>142</c:v>
                </c:pt>
                <c:pt idx="1234">
                  <c:v>107</c:v>
                </c:pt>
                <c:pt idx="1235">
                  <c:v>120</c:v>
                </c:pt>
                <c:pt idx="1236">
                  <c:v>125</c:v>
                </c:pt>
                <c:pt idx="1237">
                  <c:v>134</c:v>
                </c:pt>
                <c:pt idx="1238">
                  <c:v>94</c:v>
                </c:pt>
                <c:pt idx="1239">
                  <c:v>125</c:v>
                </c:pt>
                <c:pt idx="1240">
                  <c:v>106</c:v>
                </c:pt>
                <c:pt idx="1241">
                  <c:v>121</c:v>
                </c:pt>
                <c:pt idx="1242">
                  <c:v>114</c:v>
                </c:pt>
                <c:pt idx="1243">
                  <c:v>105</c:v>
                </c:pt>
                <c:pt idx="1244">
                  <c:v>123</c:v>
                </c:pt>
                <c:pt idx="1245">
                  <c:v>77</c:v>
                </c:pt>
                <c:pt idx="1246">
                  <c:v>125</c:v>
                </c:pt>
                <c:pt idx="1247">
                  <c:v>123</c:v>
                </c:pt>
                <c:pt idx="1248">
                  <c:v>72</c:v>
                </c:pt>
                <c:pt idx="1249">
                  <c:v>98</c:v>
                </c:pt>
                <c:pt idx="1250">
                  <c:v>127</c:v>
                </c:pt>
                <c:pt idx="1251">
                  <c:v>96</c:v>
                </c:pt>
                <c:pt idx="1252">
                  <c:v>98</c:v>
                </c:pt>
                <c:pt idx="1253">
                  <c:v>90</c:v>
                </c:pt>
                <c:pt idx="1254">
                  <c:v>170</c:v>
                </c:pt>
                <c:pt idx="1255">
                  <c:v>100</c:v>
                </c:pt>
                <c:pt idx="1256">
                  <c:v>119</c:v>
                </c:pt>
                <c:pt idx="1257">
                  <c:v>89</c:v>
                </c:pt>
                <c:pt idx="1258">
                  <c:v>100</c:v>
                </c:pt>
                <c:pt idx="1259">
                  <c:v>94</c:v>
                </c:pt>
                <c:pt idx="1260">
                  <c:v>90</c:v>
                </c:pt>
                <c:pt idx="1261">
                  <c:v>126</c:v>
                </c:pt>
                <c:pt idx="1262">
                  <c:v>158</c:v>
                </c:pt>
                <c:pt idx="1263">
                  <c:v>85</c:v>
                </c:pt>
                <c:pt idx="1264">
                  <c:v>202</c:v>
                </c:pt>
                <c:pt idx="1265">
                  <c:v>115</c:v>
                </c:pt>
                <c:pt idx="1266">
                  <c:v>110</c:v>
                </c:pt>
                <c:pt idx="1267">
                  <c:v>104</c:v>
                </c:pt>
                <c:pt idx="1268">
                  <c:v>116</c:v>
                </c:pt>
                <c:pt idx="1269">
                  <c:v>94</c:v>
                </c:pt>
                <c:pt idx="1270">
                  <c:v>98</c:v>
                </c:pt>
                <c:pt idx="1271">
                  <c:v>110</c:v>
                </c:pt>
                <c:pt idx="1272">
                  <c:v>153</c:v>
                </c:pt>
                <c:pt idx="1273">
                  <c:v>123</c:v>
                </c:pt>
                <c:pt idx="1274">
                  <c:v>124</c:v>
                </c:pt>
                <c:pt idx="1275">
                  <c:v>85</c:v>
                </c:pt>
                <c:pt idx="1276">
                  <c:v>98</c:v>
                </c:pt>
                <c:pt idx="1277">
                  <c:v>118</c:v>
                </c:pt>
                <c:pt idx="1278">
                  <c:v>101</c:v>
                </c:pt>
                <c:pt idx="1279">
                  <c:v>97</c:v>
                </c:pt>
                <c:pt idx="1280">
                  <c:v>109</c:v>
                </c:pt>
                <c:pt idx="1281">
                  <c:v>111</c:v>
                </c:pt>
                <c:pt idx="1282">
                  <c:v>103</c:v>
                </c:pt>
                <c:pt idx="1283">
                  <c:v>88</c:v>
                </c:pt>
                <c:pt idx="1284">
                  <c:v>77</c:v>
                </c:pt>
                <c:pt idx="1285">
                  <c:v>80</c:v>
                </c:pt>
                <c:pt idx="1286">
                  <c:v>129</c:v>
                </c:pt>
                <c:pt idx="1287">
                  <c:v>89</c:v>
                </c:pt>
                <c:pt idx="1288">
                  <c:v>94</c:v>
                </c:pt>
                <c:pt idx="1289">
                  <c:v>101</c:v>
                </c:pt>
                <c:pt idx="1290">
                  <c:v>116</c:v>
                </c:pt>
                <c:pt idx="1291">
                  <c:v>89</c:v>
                </c:pt>
                <c:pt idx="1292">
                  <c:v>100</c:v>
                </c:pt>
                <c:pt idx="1293">
                  <c:v>93</c:v>
                </c:pt>
                <c:pt idx="1294">
                  <c:v>108</c:v>
                </c:pt>
                <c:pt idx="1295">
                  <c:v>111</c:v>
                </c:pt>
                <c:pt idx="1296">
                  <c:v>75</c:v>
                </c:pt>
                <c:pt idx="1297">
                  <c:v>104</c:v>
                </c:pt>
                <c:pt idx="1298">
                  <c:v>91</c:v>
                </c:pt>
                <c:pt idx="1299">
                  <c:v>124</c:v>
                </c:pt>
                <c:pt idx="1300">
                  <c:v>112</c:v>
                </c:pt>
                <c:pt idx="1301">
                  <c:v>119</c:v>
                </c:pt>
                <c:pt idx="1302">
                  <c:v>98</c:v>
                </c:pt>
                <c:pt idx="1303">
                  <c:v>118</c:v>
                </c:pt>
                <c:pt idx="1304">
                  <c:v>108</c:v>
                </c:pt>
                <c:pt idx="1305">
                  <c:v>98</c:v>
                </c:pt>
                <c:pt idx="1306">
                  <c:v>146</c:v>
                </c:pt>
                <c:pt idx="1307">
                  <c:v>123</c:v>
                </c:pt>
                <c:pt idx="1308">
                  <c:v>133</c:v>
                </c:pt>
                <c:pt idx="1309">
                  <c:v>102</c:v>
                </c:pt>
                <c:pt idx="1310">
                  <c:v>99</c:v>
                </c:pt>
                <c:pt idx="1311">
                  <c:v>82</c:v>
                </c:pt>
                <c:pt idx="1312">
                  <c:v>105</c:v>
                </c:pt>
                <c:pt idx="1313">
                  <c:v>101</c:v>
                </c:pt>
                <c:pt idx="1314">
                  <c:v>105</c:v>
                </c:pt>
                <c:pt idx="1315">
                  <c:v>100</c:v>
                </c:pt>
                <c:pt idx="1316">
                  <c:v>86</c:v>
                </c:pt>
                <c:pt idx="1317">
                  <c:v>116</c:v>
                </c:pt>
                <c:pt idx="1318">
                  <c:v>100</c:v>
                </c:pt>
                <c:pt idx="1319">
                  <c:v>109</c:v>
                </c:pt>
                <c:pt idx="1320">
                  <c:v>91</c:v>
                </c:pt>
                <c:pt idx="1321">
                  <c:v>104</c:v>
                </c:pt>
                <c:pt idx="1322">
                  <c:v>77</c:v>
                </c:pt>
                <c:pt idx="1323">
                  <c:v>82</c:v>
                </c:pt>
                <c:pt idx="1324">
                  <c:v>86</c:v>
                </c:pt>
                <c:pt idx="1325">
                  <c:v>102</c:v>
                </c:pt>
                <c:pt idx="1326">
                  <c:v>125</c:v>
                </c:pt>
                <c:pt idx="1327">
                  <c:v>96</c:v>
                </c:pt>
                <c:pt idx="1328">
                  <c:v>93</c:v>
                </c:pt>
                <c:pt idx="1329">
                  <c:v>86</c:v>
                </c:pt>
                <c:pt idx="1330">
                  <c:v>94</c:v>
                </c:pt>
                <c:pt idx="1331">
                  <c:v>96</c:v>
                </c:pt>
                <c:pt idx="1332">
                  <c:v>94</c:v>
                </c:pt>
                <c:pt idx="1333">
                  <c:v>130</c:v>
                </c:pt>
                <c:pt idx="1334">
                  <c:v>96</c:v>
                </c:pt>
                <c:pt idx="1335">
                  <c:v>114</c:v>
                </c:pt>
                <c:pt idx="1336">
                  <c:v>107</c:v>
                </c:pt>
                <c:pt idx="1337">
                  <c:v>94</c:v>
                </c:pt>
                <c:pt idx="1338">
                  <c:v>85</c:v>
                </c:pt>
                <c:pt idx="1339">
                  <c:v>86</c:v>
                </c:pt>
                <c:pt idx="1340">
                  <c:v>90</c:v>
                </c:pt>
                <c:pt idx="1341">
                  <c:v>116</c:v>
                </c:pt>
                <c:pt idx="1342">
                  <c:v>88</c:v>
                </c:pt>
                <c:pt idx="1343">
                  <c:v>121</c:v>
                </c:pt>
                <c:pt idx="1344">
                  <c:v>130</c:v>
                </c:pt>
                <c:pt idx="1345">
                  <c:v>215</c:v>
                </c:pt>
                <c:pt idx="1346">
                  <c:v>86</c:v>
                </c:pt>
                <c:pt idx="1347">
                  <c:v>170</c:v>
                </c:pt>
                <c:pt idx="1348">
                  <c:v>93</c:v>
                </c:pt>
                <c:pt idx="1349">
                  <c:v>100</c:v>
                </c:pt>
                <c:pt idx="1350">
                  <c:v>146</c:v>
                </c:pt>
                <c:pt idx="1351">
                  <c:v>114</c:v>
                </c:pt>
                <c:pt idx="1352">
                  <c:v>90</c:v>
                </c:pt>
                <c:pt idx="1353">
                  <c:v>121</c:v>
                </c:pt>
                <c:pt idx="1354">
                  <c:v>138</c:v>
                </c:pt>
                <c:pt idx="1355">
                  <c:v>158</c:v>
                </c:pt>
                <c:pt idx="1356">
                  <c:v>124</c:v>
                </c:pt>
                <c:pt idx="1357">
                  <c:v>116</c:v>
                </c:pt>
                <c:pt idx="1358">
                  <c:v>144</c:v>
                </c:pt>
                <c:pt idx="1359">
                  <c:v>107</c:v>
                </c:pt>
                <c:pt idx="1360">
                  <c:v>106</c:v>
                </c:pt>
                <c:pt idx="1361">
                  <c:v>100</c:v>
                </c:pt>
                <c:pt idx="1362">
                  <c:v>110</c:v>
                </c:pt>
                <c:pt idx="1363">
                  <c:v>123</c:v>
                </c:pt>
                <c:pt idx="1364">
                  <c:v>99</c:v>
                </c:pt>
                <c:pt idx="1365">
                  <c:v>102</c:v>
                </c:pt>
                <c:pt idx="1366">
                  <c:v>108</c:v>
                </c:pt>
                <c:pt idx="1367">
                  <c:v>106</c:v>
                </c:pt>
                <c:pt idx="1368">
                  <c:v>103</c:v>
                </c:pt>
                <c:pt idx="1369">
                  <c:v>104</c:v>
                </c:pt>
                <c:pt idx="1370">
                  <c:v>99</c:v>
                </c:pt>
                <c:pt idx="1371">
                  <c:v>123</c:v>
                </c:pt>
                <c:pt idx="1372">
                  <c:v>95</c:v>
                </c:pt>
                <c:pt idx="1373">
                  <c:v>88</c:v>
                </c:pt>
                <c:pt idx="1374">
                  <c:v>107</c:v>
                </c:pt>
                <c:pt idx="1375">
                  <c:v>98</c:v>
                </c:pt>
                <c:pt idx="1376">
                  <c:v>111</c:v>
                </c:pt>
                <c:pt idx="1377">
                  <c:v>128</c:v>
                </c:pt>
                <c:pt idx="1378">
                  <c:v>98</c:v>
                </c:pt>
                <c:pt idx="1379">
                  <c:v>113</c:v>
                </c:pt>
                <c:pt idx="1380">
                  <c:v>100</c:v>
                </c:pt>
                <c:pt idx="1381">
                  <c:v>89</c:v>
                </c:pt>
                <c:pt idx="1382">
                  <c:v>127</c:v>
                </c:pt>
                <c:pt idx="1383">
                  <c:v>106</c:v>
                </c:pt>
                <c:pt idx="1384">
                  <c:v>121</c:v>
                </c:pt>
                <c:pt idx="1385">
                  <c:v>130</c:v>
                </c:pt>
                <c:pt idx="1386">
                  <c:v>104</c:v>
                </c:pt>
                <c:pt idx="1387">
                  <c:v>82</c:v>
                </c:pt>
                <c:pt idx="1388">
                  <c:v>103</c:v>
                </c:pt>
                <c:pt idx="1389">
                  <c:v>89</c:v>
                </c:pt>
                <c:pt idx="1390">
                  <c:v>96</c:v>
                </c:pt>
                <c:pt idx="1391">
                  <c:v>95</c:v>
                </c:pt>
                <c:pt idx="1392">
                  <c:v>100</c:v>
                </c:pt>
                <c:pt idx="1393">
                  <c:v>134</c:v>
                </c:pt>
                <c:pt idx="1394">
                  <c:v>124</c:v>
                </c:pt>
                <c:pt idx="1395">
                  <c:v>90</c:v>
                </c:pt>
                <c:pt idx="1396">
                  <c:v>111</c:v>
                </c:pt>
                <c:pt idx="1397">
                  <c:v>155</c:v>
                </c:pt>
                <c:pt idx="1398">
                  <c:v>97</c:v>
                </c:pt>
                <c:pt idx="1399">
                  <c:v>85</c:v>
                </c:pt>
                <c:pt idx="1400">
                  <c:v>113</c:v>
                </c:pt>
                <c:pt idx="1401">
                  <c:v>103</c:v>
                </c:pt>
                <c:pt idx="1402">
                  <c:v>113</c:v>
                </c:pt>
                <c:pt idx="1403">
                  <c:v>101</c:v>
                </c:pt>
                <c:pt idx="1404">
                  <c:v>98</c:v>
                </c:pt>
                <c:pt idx="1405">
                  <c:v>87</c:v>
                </c:pt>
                <c:pt idx="1406">
                  <c:v>201</c:v>
                </c:pt>
                <c:pt idx="1407">
                  <c:v>201</c:v>
                </c:pt>
                <c:pt idx="1408">
                  <c:v>201</c:v>
                </c:pt>
                <c:pt idx="1409">
                  <c:v>91</c:v>
                </c:pt>
                <c:pt idx="1410">
                  <c:v>95</c:v>
                </c:pt>
                <c:pt idx="1411">
                  <c:v>96</c:v>
                </c:pt>
                <c:pt idx="1412">
                  <c:v>94</c:v>
                </c:pt>
                <c:pt idx="1413">
                  <c:v>93</c:v>
                </c:pt>
                <c:pt idx="1414">
                  <c:v>121</c:v>
                </c:pt>
                <c:pt idx="1415">
                  <c:v>139</c:v>
                </c:pt>
                <c:pt idx="1416">
                  <c:v>86</c:v>
                </c:pt>
                <c:pt idx="1417">
                  <c:v>150</c:v>
                </c:pt>
                <c:pt idx="1418">
                  <c:v>92</c:v>
                </c:pt>
                <c:pt idx="1419">
                  <c:v>92</c:v>
                </c:pt>
                <c:pt idx="1420">
                  <c:v>120</c:v>
                </c:pt>
                <c:pt idx="1421">
                  <c:v>76</c:v>
                </c:pt>
                <c:pt idx="1422">
                  <c:v>101</c:v>
                </c:pt>
                <c:pt idx="1423">
                  <c:v>86</c:v>
                </c:pt>
                <c:pt idx="1424">
                  <c:v>85</c:v>
                </c:pt>
                <c:pt idx="1425">
                  <c:v>101</c:v>
                </c:pt>
                <c:pt idx="1426">
                  <c:v>103</c:v>
                </c:pt>
                <c:pt idx="1427">
                  <c:v>114</c:v>
                </c:pt>
                <c:pt idx="1428">
                  <c:v>88</c:v>
                </c:pt>
                <c:pt idx="1429">
                  <c:v>108</c:v>
                </c:pt>
                <c:pt idx="1430">
                  <c:v>164</c:v>
                </c:pt>
                <c:pt idx="1431">
                  <c:v>114</c:v>
                </c:pt>
                <c:pt idx="1432">
                  <c:v>96</c:v>
                </c:pt>
                <c:pt idx="1433">
                  <c:v>135</c:v>
                </c:pt>
                <c:pt idx="1434">
                  <c:v>102</c:v>
                </c:pt>
                <c:pt idx="1435">
                  <c:v>84</c:v>
                </c:pt>
                <c:pt idx="1436">
                  <c:v>105</c:v>
                </c:pt>
                <c:pt idx="1437">
                  <c:v>90</c:v>
                </c:pt>
                <c:pt idx="1438">
                  <c:v>106</c:v>
                </c:pt>
                <c:pt idx="1439">
                  <c:v>82</c:v>
                </c:pt>
                <c:pt idx="1440">
                  <c:v>111</c:v>
                </c:pt>
                <c:pt idx="1441">
                  <c:v>98</c:v>
                </c:pt>
                <c:pt idx="1442">
                  <c:v>132</c:v>
                </c:pt>
                <c:pt idx="1443">
                  <c:v>93</c:v>
                </c:pt>
                <c:pt idx="1444">
                  <c:v>93</c:v>
                </c:pt>
                <c:pt idx="1445">
                  <c:v>104</c:v>
                </c:pt>
                <c:pt idx="1446">
                  <c:v>187</c:v>
                </c:pt>
                <c:pt idx="1447">
                  <c:v>107</c:v>
                </c:pt>
                <c:pt idx="1448">
                  <c:v>111</c:v>
                </c:pt>
                <c:pt idx="1449">
                  <c:v>111</c:v>
                </c:pt>
                <c:pt idx="1450">
                  <c:v>113</c:v>
                </c:pt>
                <c:pt idx="1451">
                  <c:v>128</c:v>
                </c:pt>
                <c:pt idx="1452">
                  <c:v>101</c:v>
                </c:pt>
                <c:pt idx="1453">
                  <c:v>108</c:v>
                </c:pt>
                <c:pt idx="1454">
                  <c:v>98</c:v>
                </c:pt>
                <c:pt idx="1455">
                  <c:v>109</c:v>
                </c:pt>
                <c:pt idx="1456">
                  <c:v>101</c:v>
                </c:pt>
                <c:pt idx="1457">
                  <c:v>112</c:v>
                </c:pt>
                <c:pt idx="1458">
                  <c:v>116</c:v>
                </c:pt>
                <c:pt idx="1459">
                  <c:v>91</c:v>
                </c:pt>
                <c:pt idx="1460">
                  <c:v>107</c:v>
                </c:pt>
                <c:pt idx="1461">
                  <c:v>118</c:v>
                </c:pt>
                <c:pt idx="1462">
                  <c:v>115</c:v>
                </c:pt>
                <c:pt idx="1463">
                  <c:v>104</c:v>
                </c:pt>
                <c:pt idx="1464">
                  <c:v>123</c:v>
                </c:pt>
                <c:pt idx="1465">
                  <c:v>102</c:v>
                </c:pt>
                <c:pt idx="1466">
                  <c:v>93</c:v>
                </c:pt>
                <c:pt idx="1467">
                  <c:v>118</c:v>
                </c:pt>
                <c:pt idx="1468">
                  <c:v>99</c:v>
                </c:pt>
                <c:pt idx="1469">
                  <c:v>93</c:v>
                </c:pt>
                <c:pt idx="1470">
                  <c:v>169</c:v>
                </c:pt>
                <c:pt idx="1471">
                  <c:v>91</c:v>
                </c:pt>
                <c:pt idx="1472">
                  <c:v>91</c:v>
                </c:pt>
                <c:pt idx="1473">
                  <c:v>100</c:v>
                </c:pt>
                <c:pt idx="1474">
                  <c:v>147</c:v>
                </c:pt>
                <c:pt idx="1475">
                  <c:v>143</c:v>
                </c:pt>
                <c:pt idx="1476">
                  <c:v>137</c:v>
                </c:pt>
                <c:pt idx="1477">
                  <c:v>107</c:v>
                </c:pt>
                <c:pt idx="1478">
                  <c:v>82</c:v>
                </c:pt>
                <c:pt idx="1479">
                  <c:v>85</c:v>
                </c:pt>
                <c:pt idx="1480">
                  <c:v>88</c:v>
                </c:pt>
                <c:pt idx="1481">
                  <c:v>97</c:v>
                </c:pt>
                <c:pt idx="1482">
                  <c:v>99</c:v>
                </c:pt>
                <c:pt idx="1483">
                  <c:v>94</c:v>
                </c:pt>
                <c:pt idx="1484">
                  <c:v>110</c:v>
                </c:pt>
                <c:pt idx="1485">
                  <c:v>83</c:v>
                </c:pt>
                <c:pt idx="1486">
                  <c:v>111</c:v>
                </c:pt>
                <c:pt idx="1487">
                  <c:v>90</c:v>
                </c:pt>
                <c:pt idx="1488">
                  <c:v>93</c:v>
                </c:pt>
                <c:pt idx="1489">
                  <c:v>93</c:v>
                </c:pt>
                <c:pt idx="1490">
                  <c:v>120</c:v>
                </c:pt>
                <c:pt idx="1491">
                  <c:v>81</c:v>
                </c:pt>
                <c:pt idx="1492">
                  <c:v>96</c:v>
                </c:pt>
                <c:pt idx="1493">
                  <c:v>135</c:v>
                </c:pt>
                <c:pt idx="1494">
                  <c:v>122</c:v>
                </c:pt>
                <c:pt idx="1495">
                  <c:v>122</c:v>
                </c:pt>
                <c:pt idx="1496">
                  <c:v>109</c:v>
                </c:pt>
                <c:pt idx="1497">
                  <c:v>89</c:v>
                </c:pt>
                <c:pt idx="1498">
                  <c:v>110</c:v>
                </c:pt>
                <c:pt idx="1499">
                  <c:v>91</c:v>
                </c:pt>
                <c:pt idx="1500">
                  <c:v>136</c:v>
                </c:pt>
                <c:pt idx="1501">
                  <c:v>101</c:v>
                </c:pt>
                <c:pt idx="1502">
                  <c:v>97</c:v>
                </c:pt>
                <c:pt idx="1503">
                  <c:v>100</c:v>
                </c:pt>
                <c:pt idx="1504">
                  <c:v>108</c:v>
                </c:pt>
                <c:pt idx="1505">
                  <c:v>115</c:v>
                </c:pt>
                <c:pt idx="1506">
                  <c:v>96</c:v>
                </c:pt>
                <c:pt idx="1507">
                  <c:v>111</c:v>
                </c:pt>
                <c:pt idx="1508">
                  <c:v>111</c:v>
                </c:pt>
                <c:pt idx="1509">
                  <c:v>112</c:v>
                </c:pt>
                <c:pt idx="1510">
                  <c:v>117</c:v>
                </c:pt>
                <c:pt idx="1511">
                  <c:v>110</c:v>
                </c:pt>
                <c:pt idx="1512">
                  <c:v>125</c:v>
                </c:pt>
                <c:pt idx="1513">
                  <c:v>126</c:v>
                </c:pt>
                <c:pt idx="1514">
                  <c:v>97</c:v>
                </c:pt>
                <c:pt idx="1515">
                  <c:v>103</c:v>
                </c:pt>
                <c:pt idx="1516">
                  <c:v>147</c:v>
                </c:pt>
                <c:pt idx="1517">
                  <c:v>82</c:v>
                </c:pt>
                <c:pt idx="1518">
                  <c:v>78</c:v>
                </c:pt>
                <c:pt idx="1519">
                  <c:v>101</c:v>
                </c:pt>
                <c:pt idx="1520">
                  <c:v>94</c:v>
                </c:pt>
                <c:pt idx="1521">
                  <c:v>123</c:v>
                </c:pt>
                <c:pt idx="1522">
                  <c:v>135</c:v>
                </c:pt>
                <c:pt idx="1523">
                  <c:v>86</c:v>
                </c:pt>
                <c:pt idx="1524">
                  <c:v>99</c:v>
                </c:pt>
                <c:pt idx="1525">
                  <c:v>155</c:v>
                </c:pt>
                <c:pt idx="1526">
                  <c:v>104</c:v>
                </c:pt>
                <c:pt idx="1527">
                  <c:v>98</c:v>
                </c:pt>
                <c:pt idx="1528">
                  <c:v>109</c:v>
                </c:pt>
                <c:pt idx="1529">
                  <c:v>93</c:v>
                </c:pt>
                <c:pt idx="1530">
                  <c:v>119</c:v>
                </c:pt>
                <c:pt idx="1531">
                  <c:v>92</c:v>
                </c:pt>
                <c:pt idx="1532">
                  <c:v>121</c:v>
                </c:pt>
                <c:pt idx="1533">
                  <c:v>100</c:v>
                </c:pt>
                <c:pt idx="1534">
                  <c:v>104</c:v>
                </c:pt>
                <c:pt idx="1535">
                  <c:v>102</c:v>
                </c:pt>
                <c:pt idx="1536">
                  <c:v>121</c:v>
                </c:pt>
                <c:pt idx="1537">
                  <c:v>118</c:v>
                </c:pt>
                <c:pt idx="1538">
                  <c:v>103</c:v>
                </c:pt>
                <c:pt idx="1539">
                  <c:v>125</c:v>
                </c:pt>
                <c:pt idx="1540">
                  <c:v>106</c:v>
                </c:pt>
                <c:pt idx="1541">
                  <c:v>111</c:v>
                </c:pt>
                <c:pt idx="1542">
                  <c:v>89</c:v>
                </c:pt>
                <c:pt idx="1543">
                  <c:v>92</c:v>
                </c:pt>
                <c:pt idx="1544">
                  <c:v>106</c:v>
                </c:pt>
                <c:pt idx="1545">
                  <c:v>107</c:v>
                </c:pt>
                <c:pt idx="1546">
                  <c:v>146</c:v>
                </c:pt>
                <c:pt idx="1547">
                  <c:v>96</c:v>
                </c:pt>
                <c:pt idx="1548">
                  <c:v>96</c:v>
                </c:pt>
                <c:pt idx="1549">
                  <c:v>116</c:v>
                </c:pt>
                <c:pt idx="1550">
                  <c:v>101</c:v>
                </c:pt>
                <c:pt idx="1551">
                  <c:v>101</c:v>
                </c:pt>
                <c:pt idx="1552">
                  <c:v>116</c:v>
                </c:pt>
                <c:pt idx="1553">
                  <c:v>126</c:v>
                </c:pt>
                <c:pt idx="1554">
                  <c:v>95</c:v>
                </c:pt>
                <c:pt idx="1555">
                  <c:v>113</c:v>
                </c:pt>
                <c:pt idx="1556">
                  <c:v>117</c:v>
                </c:pt>
                <c:pt idx="1557">
                  <c:v>90</c:v>
                </c:pt>
                <c:pt idx="1558">
                  <c:v>94</c:v>
                </c:pt>
                <c:pt idx="1559">
                  <c:v>102</c:v>
                </c:pt>
                <c:pt idx="1560">
                  <c:v>97</c:v>
                </c:pt>
                <c:pt idx="1561">
                  <c:v>101</c:v>
                </c:pt>
                <c:pt idx="1562">
                  <c:v>94</c:v>
                </c:pt>
                <c:pt idx="1563">
                  <c:v>116</c:v>
                </c:pt>
                <c:pt idx="1564">
                  <c:v>98</c:v>
                </c:pt>
                <c:pt idx="1565">
                  <c:v>89</c:v>
                </c:pt>
                <c:pt idx="1566">
                  <c:v>113</c:v>
                </c:pt>
                <c:pt idx="1567">
                  <c:v>129</c:v>
                </c:pt>
                <c:pt idx="1568">
                  <c:v>94</c:v>
                </c:pt>
                <c:pt idx="1569">
                  <c:v>89</c:v>
                </c:pt>
                <c:pt idx="1570">
                  <c:v>133</c:v>
                </c:pt>
                <c:pt idx="1571">
                  <c:v>107</c:v>
                </c:pt>
                <c:pt idx="1572">
                  <c:v>94</c:v>
                </c:pt>
                <c:pt idx="1573">
                  <c:v>114</c:v>
                </c:pt>
                <c:pt idx="1574">
                  <c:v>170</c:v>
                </c:pt>
                <c:pt idx="1575">
                  <c:v>85</c:v>
                </c:pt>
                <c:pt idx="1576">
                  <c:v>93</c:v>
                </c:pt>
                <c:pt idx="1577">
                  <c:v>128</c:v>
                </c:pt>
                <c:pt idx="1578">
                  <c:v>134</c:v>
                </c:pt>
                <c:pt idx="1579">
                  <c:v>84</c:v>
                </c:pt>
                <c:pt idx="1580">
                  <c:v>84</c:v>
                </c:pt>
                <c:pt idx="1581">
                  <c:v>94</c:v>
                </c:pt>
                <c:pt idx="1582">
                  <c:v>95</c:v>
                </c:pt>
                <c:pt idx="1583">
                  <c:v>87</c:v>
                </c:pt>
                <c:pt idx="1584">
                  <c:v>98</c:v>
                </c:pt>
                <c:pt idx="1585">
                  <c:v>88</c:v>
                </c:pt>
                <c:pt idx="1586">
                  <c:v>147</c:v>
                </c:pt>
                <c:pt idx="1587">
                  <c:v>103</c:v>
                </c:pt>
                <c:pt idx="1588">
                  <c:v>114</c:v>
                </c:pt>
                <c:pt idx="1589">
                  <c:v>88</c:v>
                </c:pt>
                <c:pt idx="1590">
                  <c:v>93</c:v>
                </c:pt>
                <c:pt idx="1591">
                  <c:v>153</c:v>
                </c:pt>
                <c:pt idx="1592">
                  <c:v>104</c:v>
                </c:pt>
                <c:pt idx="1593">
                  <c:v>108</c:v>
                </c:pt>
                <c:pt idx="1594">
                  <c:v>89</c:v>
                </c:pt>
                <c:pt idx="1595">
                  <c:v>113</c:v>
                </c:pt>
                <c:pt idx="1596">
                  <c:v>92</c:v>
                </c:pt>
                <c:pt idx="1597">
                  <c:v>93</c:v>
                </c:pt>
                <c:pt idx="1598">
                  <c:v>123</c:v>
                </c:pt>
                <c:pt idx="1599">
                  <c:v>104</c:v>
                </c:pt>
                <c:pt idx="1600">
                  <c:v>91</c:v>
                </c:pt>
                <c:pt idx="1601">
                  <c:v>100</c:v>
                </c:pt>
                <c:pt idx="1602">
                  <c:v>97</c:v>
                </c:pt>
                <c:pt idx="1603">
                  <c:v>96</c:v>
                </c:pt>
                <c:pt idx="1604">
                  <c:v>109</c:v>
                </c:pt>
                <c:pt idx="1605">
                  <c:v>140</c:v>
                </c:pt>
                <c:pt idx="1606">
                  <c:v>113</c:v>
                </c:pt>
                <c:pt idx="1607">
                  <c:v>117</c:v>
                </c:pt>
                <c:pt idx="1608">
                  <c:v>103</c:v>
                </c:pt>
                <c:pt idx="1609">
                  <c:v>112</c:v>
                </c:pt>
                <c:pt idx="1610">
                  <c:v>129</c:v>
                </c:pt>
                <c:pt idx="1611">
                  <c:v>93</c:v>
                </c:pt>
                <c:pt idx="1612">
                  <c:v>81</c:v>
                </c:pt>
                <c:pt idx="1613">
                  <c:v>97</c:v>
                </c:pt>
                <c:pt idx="1614">
                  <c:v>107</c:v>
                </c:pt>
                <c:pt idx="1615">
                  <c:v>101</c:v>
                </c:pt>
                <c:pt idx="1616">
                  <c:v>109</c:v>
                </c:pt>
                <c:pt idx="1617">
                  <c:v>95</c:v>
                </c:pt>
                <c:pt idx="1618">
                  <c:v>86</c:v>
                </c:pt>
                <c:pt idx="1619">
                  <c:v>121</c:v>
                </c:pt>
                <c:pt idx="1620">
                  <c:v>96</c:v>
                </c:pt>
                <c:pt idx="1621">
                  <c:v>95</c:v>
                </c:pt>
                <c:pt idx="1622">
                  <c:v>118</c:v>
                </c:pt>
                <c:pt idx="1623">
                  <c:v>91</c:v>
                </c:pt>
                <c:pt idx="1624">
                  <c:v>113</c:v>
                </c:pt>
                <c:pt idx="1625">
                  <c:v>88</c:v>
                </c:pt>
                <c:pt idx="1626">
                  <c:v>135</c:v>
                </c:pt>
                <c:pt idx="1627">
                  <c:v>123</c:v>
                </c:pt>
                <c:pt idx="1628">
                  <c:v>89</c:v>
                </c:pt>
                <c:pt idx="1629">
                  <c:v>98</c:v>
                </c:pt>
                <c:pt idx="1630">
                  <c:v>84</c:v>
                </c:pt>
                <c:pt idx="1631">
                  <c:v>98</c:v>
                </c:pt>
                <c:pt idx="1632">
                  <c:v>98</c:v>
                </c:pt>
                <c:pt idx="1633">
                  <c:v>103</c:v>
                </c:pt>
                <c:pt idx="1634">
                  <c:v>98</c:v>
                </c:pt>
                <c:pt idx="1635">
                  <c:v>105</c:v>
                </c:pt>
                <c:pt idx="1636">
                  <c:v>96</c:v>
                </c:pt>
                <c:pt idx="1637">
                  <c:v>94</c:v>
                </c:pt>
                <c:pt idx="1638">
                  <c:v>115</c:v>
                </c:pt>
                <c:pt idx="1639">
                  <c:v>99</c:v>
                </c:pt>
                <c:pt idx="1640">
                  <c:v>105</c:v>
                </c:pt>
                <c:pt idx="1641">
                  <c:v>100</c:v>
                </c:pt>
                <c:pt idx="1642">
                  <c:v>98</c:v>
                </c:pt>
                <c:pt idx="1643">
                  <c:v>106</c:v>
                </c:pt>
                <c:pt idx="1644">
                  <c:v>145</c:v>
                </c:pt>
                <c:pt idx="1645">
                  <c:v>102</c:v>
                </c:pt>
                <c:pt idx="1646">
                  <c:v>97</c:v>
                </c:pt>
                <c:pt idx="1647">
                  <c:v>98</c:v>
                </c:pt>
                <c:pt idx="1648">
                  <c:v>98</c:v>
                </c:pt>
                <c:pt idx="1649">
                  <c:v>123</c:v>
                </c:pt>
                <c:pt idx="1650">
                  <c:v>91</c:v>
                </c:pt>
                <c:pt idx="1651">
                  <c:v>100</c:v>
                </c:pt>
                <c:pt idx="1652">
                  <c:v>100</c:v>
                </c:pt>
                <c:pt idx="1653">
                  <c:v>89</c:v>
                </c:pt>
                <c:pt idx="1654">
                  <c:v>94</c:v>
                </c:pt>
                <c:pt idx="1655">
                  <c:v>117</c:v>
                </c:pt>
                <c:pt idx="1656">
                  <c:v>81</c:v>
                </c:pt>
                <c:pt idx="1657">
                  <c:v>109</c:v>
                </c:pt>
                <c:pt idx="1658">
                  <c:v>100</c:v>
                </c:pt>
                <c:pt idx="1659">
                  <c:v>164</c:v>
                </c:pt>
                <c:pt idx="1660">
                  <c:v>90</c:v>
                </c:pt>
                <c:pt idx="1661">
                  <c:v>101</c:v>
                </c:pt>
                <c:pt idx="1662">
                  <c:v>88</c:v>
                </c:pt>
                <c:pt idx="1663">
                  <c:v>124</c:v>
                </c:pt>
                <c:pt idx="1664">
                  <c:v>107</c:v>
                </c:pt>
                <c:pt idx="1665">
                  <c:v>99</c:v>
                </c:pt>
                <c:pt idx="1666">
                  <c:v>113</c:v>
                </c:pt>
                <c:pt idx="1667">
                  <c:v>95</c:v>
                </c:pt>
                <c:pt idx="1668">
                  <c:v>127</c:v>
                </c:pt>
                <c:pt idx="1669">
                  <c:v>109</c:v>
                </c:pt>
                <c:pt idx="1670">
                  <c:v>142</c:v>
                </c:pt>
                <c:pt idx="1671">
                  <c:v>95</c:v>
                </c:pt>
                <c:pt idx="1672">
                  <c:v>127</c:v>
                </c:pt>
                <c:pt idx="1673">
                  <c:v>127</c:v>
                </c:pt>
                <c:pt idx="1674">
                  <c:v>110</c:v>
                </c:pt>
                <c:pt idx="1675">
                  <c:v>91</c:v>
                </c:pt>
                <c:pt idx="1676">
                  <c:v>104</c:v>
                </c:pt>
                <c:pt idx="1677">
                  <c:v>80</c:v>
                </c:pt>
                <c:pt idx="1678">
                  <c:v>86</c:v>
                </c:pt>
                <c:pt idx="1679">
                  <c:v>82</c:v>
                </c:pt>
                <c:pt idx="1680">
                  <c:v>102</c:v>
                </c:pt>
                <c:pt idx="1681">
                  <c:v>120</c:v>
                </c:pt>
                <c:pt idx="1682">
                  <c:v>89</c:v>
                </c:pt>
                <c:pt idx="1683">
                  <c:v>118</c:v>
                </c:pt>
                <c:pt idx="1684">
                  <c:v>104</c:v>
                </c:pt>
                <c:pt idx="1685">
                  <c:v>105</c:v>
                </c:pt>
                <c:pt idx="1686">
                  <c:v>96</c:v>
                </c:pt>
                <c:pt idx="1687">
                  <c:v>82</c:v>
                </c:pt>
                <c:pt idx="1688">
                  <c:v>94</c:v>
                </c:pt>
                <c:pt idx="1689">
                  <c:v>101</c:v>
                </c:pt>
                <c:pt idx="1690">
                  <c:v>97</c:v>
                </c:pt>
                <c:pt idx="1691">
                  <c:v>100</c:v>
                </c:pt>
                <c:pt idx="1692">
                  <c:v>106</c:v>
                </c:pt>
                <c:pt idx="1693">
                  <c:v>123</c:v>
                </c:pt>
                <c:pt idx="1694">
                  <c:v>92</c:v>
                </c:pt>
                <c:pt idx="1695">
                  <c:v>95</c:v>
                </c:pt>
                <c:pt idx="1696">
                  <c:v>97</c:v>
                </c:pt>
                <c:pt idx="1697">
                  <c:v>98</c:v>
                </c:pt>
                <c:pt idx="1698">
                  <c:v>96</c:v>
                </c:pt>
                <c:pt idx="1699">
                  <c:v>94</c:v>
                </c:pt>
                <c:pt idx="1700">
                  <c:v>92</c:v>
                </c:pt>
                <c:pt idx="1701">
                  <c:v>97</c:v>
                </c:pt>
                <c:pt idx="1702">
                  <c:v>135</c:v>
                </c:pt>
                <c:pt idx="1703">
                  <c:v>93</c:v>
                </c:pt>
                <c:pt idx="1704">
                  <c:v>107</c:v>
                </c:pt>
                <c:pt idx="1705">
                  <c:v>99</c:v>
                </c:pt>
                <c:pt idx="1706">
                  <c:v>93</c:v>
                </c:pt>
                <c:pt idx="1707">
                  <c:v>90</c:v>
                </c:pt>
                <c:pt idx="1708">
                  <c:v>127</c:v>
                </c:pt>
                <c:pt idx="1709">
                  <c:v>99</c:v>
                </c:pt>
                <c:pt idx="1710">
                  <c:v>91</c:v>
                </c:pt>
                <c:pt idx="1711">
                  <c:v>84</c:v>
                </c:pt>
                <c:pt idx="1712">
                  <c:v>112</c:v>
                </c:pt>
                <c:pt idx="1713">
                  <c:v>127</c:v>
                </c:pt>
                <c:pt idx="1714">
                  <c:v>136</c:v>
                </c:pt>
                <c:pt idx="1715">
                  <c:v>88</c:v>
                </c:pt>
                <c:pt idx="1716">
                  <c:v>91</c:v>
                </c:pt>
                <c:pt idx="1717">
                  <c:v>91</c:v>
                </c:pt>
                <c:pt idx="1718">
                  <c:v>118</c:v>
                </c:pt>
                <c:pt idx="1719">
                  <c:v>104</c:v>
                </c:pt>
                <c:pt idx="1720">
                  <c:v>115</c:v>
                </c:pt>
                <c:pt idx="1721">
                  <c:v>110</c:v>
                </c:pt>
                <c:pt idx="1722">
                  <c:v>81</c:v>
                </c:pt>
                <c:pt idx="1723">
                  <c:v>82</c:v>
                </c:pt>
                <c:pt idx="1724">
                  <c:v>92</c:v>
                </c:pt>
                <c:pt idx="1725">
                  <c:v>81</c:v>
                </c:pt>
                <c:pt idx="1726">
                  <c:v>105</c:v>
                </c:pt>
                <c:pt idx="1727">
                  <c:v>105</c:v>
                </c:pt>
                <c:pt idx="1728">
                  <c:v>105</c:v>
                </c:pt>
                <c:pt idx="1729">
                  <c:v>90</c:v>
                </c:pt>
                <c:pt idx="1730">
                  <c:v>91</c:v>
                </c:pt>
                <c:pt idx="1731">
                  <c:v>120</c:v>
                </c:pt>
                <c:pt idx="1732">
                  <c:v>98</c:v>
                </c:pt>
                <c:pt idx="1733">
                  <c:v>178</c:v>
                </c:pt>
                <c:pt idx="1734">
                  <c:v>139</c:v>
                </c:pt>
                <c:pt idx="1735">
                  <c:v>121</c:v>
                </c:pt>
                <c:pt idx="1736">
                  <c:v>98</c:v>
                </c:pt>
                <c:pt idx="1737">
                  <c:v>101</c:v>
                </c:pt>
                <c:pt idx="1738">
                  <c:v>115</c:v>
                </c:pt>
                <c:pt idx="1739">
                  <c:v>128</c:v>
                </c:pt>
                <c:pt idx="1740">
                  <c:v>104</c:v>
                </c:pt>
                <c:pt idx="1741">
                  <c:v>104</c:v>
                </c:pt>
                <c:pt idx="1742">
                  <c:v>115</c:v>
                </c:pt>
                <c:pt idx="1743">
                  <c:v>148</c:v>
                </c:pt>
                <c:pt idx="1744">
                  <c:v>142</c:v>
                </c:pt>
                <c:pt idx="1745">
                  <c:v>120</c:v>
                </c:pt>
                <c:pt idx="1746">
                  <c:v>142</c:v>
                </c:pt>
                <c:pt idx="1747">
                  <c:v>101</c:v>
                </c:pt>
                <c:pt idx="1748">
                  <c:v>99</c:v>
                </c:pt>
                <c:pt idx="1749">
                  <c:v>123</c:v>
                </c:pt>
                <c:pt idx="1750">
                  <c:v>97</c:v>
                </c:pt>
                <c:pt idx="1751">
                  <c:v>105</c:v>
                </c:pt>
                <c:pt idx="1752">
                  <c:v>86</c:v>
                </c:pt>
                <c:pt idx="1753">
                  <c:v>81</c:v>
                </c:pt>
                <c:pt idx="1754">
                  <c:v>104</c:v>
                </c:pt>
                <c:pt idx="1755">
                  <c:v>119</c:v>
                </c:pt>
                <c:pt idx="1756">
                  <c:v>93</c:v>
                </c:pt>
                <c:pt idx="1757">
                  <c:v>109</c:v>
                </c:pt>
                <c:pt idx="1758">
                  <c:v>84</c:v>
                </c:pt>
                <c:pt idx="1759">
                  <c:v>90</c:v>
                </c:pt>
                <c:pt idx="1760">
                  <c:v>103</c:v>
                </c:pt>
                <c:pt idx="1761">
                  <c:v>124</c:v>
                </c:pt>
                <c:pt idx="1762">
                  <c:v>100</c:v>
                </c:pt>
                <c:pt idx="1763">
                  <c:v>80</c:v>
                </c:pt>
                <c:pt idx="1764">
                  <c:v>124</c:v>
                </c:pt>
                <c:pt idx="1765">
                  <c:v>98</c:v>
                </c:pt>
                <c:pt idx="1766">
                  <c:v>113</c:v>
                </c:pt>
                <c:pt idx="1767">
                  <c:v>104</c:v>
                </c:pt>
                <c:pt idx="1768">
                  <c:v>102</c:v>
                </c:pt>
                <c:pt idx="1769">
                  <c:v>114</c:v>
                </c:pt>
                <c:pt idx="1770">
                  <c:v>105</c:v>
                </c:pt>
                <c:pt idx="1771">
                  <c:v>135</c:v>
                </c:pt>
                <c:pt idx="1772">
                  <c:v>102</c:v>
                </c:pt>
                <c:pt idx="1773">
                  <c:v>89</c:v>
                </c:pt>
                <c:pt idx="1774">
                  <c:v>105</c:v>
                </c:pt>
                <c:pt idx="1775">
                  <c:v>105</c:v>
                </c:pt>
                <c:pt idx="1776">
                  <c:v>99</c:v>
                </c:pt>
                <c:pt idx="1777">
                  <c:v>117</c:v>
                </c:pt>
                <c:pt idx="1778">
                  <c:v>84</c:v>
                </c:pt>
                <c:pt idx="1779">
                  <c:v>142</c:v>
                </c:pt>
                <c:pt idx="1780">
                  <c:v>90</c:v>
                </c:pt>
                <c:pt idx="1781">
                  <c:v>97</c:v>
                </c:pt>
                <c:pt idx="1782">
                  <c:v>94</c:v>
                </c:pt>
                <c:pt idx="1783">
                  <c:v>144</c:v>
                </c:pt>
                <c:pt idx="1784">
                  <c:v>84</c:v>
                </c:pt>
                <c:pt idx="1785">
                  <c:v>92</c:v>
                </c:pt>
                <c:pt idx="1786">
                  <c:v>118</c:v>
                </c:pt>
                <c:pt idx="1787">
                  <c:v>98</c:v>
                </c:pt>
                <c:pt idx="1788">
                  <c:v>120</c:v>
                </c:pt>
                <c:pt idx="1789">
                  <c:v>124</c:v>
                </c:pt>
                <c:pt idx="1790">
                  <c:v>78</c:v>
                </c:pt>
                <c:pt idx="1791">
                  <c:v>98</c:v>
                </c:pt>
                <c:pt idx="1792">
                  <c:v>99</c:v>
                </c:pt>
                <c:pt idx="1793">
                  <c:v>113</c:v>
                </c:pt>
                <c:pt idx="1794">
                  <c:v>120</c:v>
                </c:pt>
                <c:pt idx="1795">
                  <c:v>123</c:v>
                </c:pt>
                <c:pt idx="1796">
                  <c:v>133</c:v>
                </c:pt>
                <c:pt idx="1797">
                  <c:v>136</c:v>
                </c:pt>
                <c:pt idx="1798">
                  <c:v>122</c:v>
                </c:pt>
                <c:pt idx="1799">
                  <c:v>84</c:v>
                </c:pt>
                <c:pt idx="1800">
                  <c:v>95</c:v>
                </c:pt>
                <c:pt idx="1801">
                  <c:v>105</c:v>
                </c:pt>
                <c:pt idx="1802">
                  <c:v>92</c:v>
                </c:pt>
                <c:pt idx="1803">
                  <c:v>99</c:v>
                </c:pt>
                <c:pt idx="1804">
                  <c:v>96</c:v>
                </c:pt>
                <c:pt idx="1805">
                  <c:v>95</c:v>
                </c:pt>
                <c:pt idx="1806">
                  <c:v>126</c:v>
                </c:pt>
                <c:pt idx="1807">
                  <c:v>110</c:v>
                </c:pt>
                <c:pt idx="1808">
                  <c:v>104</c:v>
                </c:pt>
                <c:pt idx="1809">
                  <c:v>92</c:v>
                </c:pt>
                <c:pt idx="1810">
                  <c:v>105</c:v>
                </c:pt>
                <c:pt idx="1811">
                  <c:v>105</c:v>
                </c:pt>
                <c:pt idx="1812">
                  <c:v>131</c:v>
                </c:pt>
                <c:pt idx="1813">
                  <c:v>104</c:v>
                </c:pt>
                <c:pt idx="1814">
                  <c:v>117</c:v>
                </c:pt>
                <c:pt idx="1815">
                  <c:v>100</c:v>
                </c:pt>
                <c:pt idx="1816">
                  <c:v>84</c:v>
                </c:pt>
                <c:pt idx="1817">
                  <c:v>80</c:v>
                </c:pt>
                <c:pt idx="1818">
                  <c:v>99</c:v>
                </c:pt>
                <c:pt idx="1819">
                  <c:v>81</c:v>
                </c:pt>
                <c:pt idx="1820">
                  <c:v>104</c:v>
                </c:pt>
                <c:pt idx="1821">
                  <c:v>98</c:v>
                </c:pt>
                <c:pt idx="1822">
                  <c:v>112</c:v>
                </c:pt>
                <c:pt idx="1823">
                  <c:v>107</c:v>
                </c:pt>
                <c:pt idx="1824">
                  <c:v>117</c:v>
                </c:pt>
                <c:pt idx="1825">
                  <c:v>37</c:v>
                </c:pt>
                <c:pt idx="1826">
                  <c:v>141</c:v>
                </c:pt>
                <c:pt idx="1827">
                  <c:v>137</c:v>
                </c:pt>
                <c:pt idx="1828">
                  <c:v>91</c:v>
                </c:pt>
                <c:pt idx="1829">
                  <c:v>96</c:v>
                </c:pt>
                <c:pt idx="1830">
                  <c:v>138</c:v>
                </c:pt>
                <c:pt idx="1831">
                  <c:v>91</c:v>
                </c:pt>
                <c:pt idx="1832">
                  <c:v>122</c:v>
                </c:pt>
                <c:pt idx="1833">
                  <c:v>101</c:v>
                </c:pt>
                <c:pt idx="1834">
                  <c:v>104</c:v>
                </c:pt>
                <c:pt idx="1835">
                  <c:v>106</c:v>
                </c:pt>
                <c:pt idx="1836">
                  <c:v>124</c:v>
                </c:pt>
                <c:pt idx="1837">
                  <c:v>120</c:v>
                </c:pt>
                <c:pt idx="1838">
                  <c:v>99</c:v>
                </c:pt>
                <c:pt idx="1839">
                  <c:v>120</c:v>
                </c:pt>
                <c:pt idx="1840">
                  <c:v>106</c:v>
                </c:pt>
                <c:pt idx="1841">
                  <c:v>106</c:v>
                </c:pt>
                <c:pt idx="1842">
                  <c:v>113</c:v>
                </c:pt>
                <c:pt idx="1843">
                  <c:v>98</c:v>
                </c:pt>
                <c:pt idx="1844">
                  <c:v>104</c:v>
                </c:pt>
                <c:pt idx="1845">
                  <c:v>100</c:v>
                </c:pt>
                <c:pt idx="1846">
                  <c:v>103</c:v>
                </c:pt>
                <c:pt idx="1847">
                  <c:v>80</c:v>
                </c:pt>
                <c:pt idx="1848">
                  <c:v>99</c:v>
                </c:pt>
                <c:pt idx="1849">
                  <c:v>125</c:v>
                </c:pt>
                <c:pt idx="1850">
                  <c:v>125</c:v>
                </c:pt>
                <c:pt idx="1851">
                  <c:v>108</c:v>
                </c:pt>
                <c:pt idx="1852">
                  <c:v>108</c:v>
                </c:pt>
                <c:pt idx="1853">
                  <c:v>81</c:v>
                </c:pt>
                <c:pt idx="1854">
                  <c:v>139</c:v>
                </c:pt>
                <c:pt idx="1855">
                  <c:v>106</c:v>
                </c:pt>
                <c:pt idx="1856">
                  <c:v>90</c:v>
                </c:pt>
                <c:pt idx="1857">
                  <c:v>104</c:v>
                </c:pt>
                <c:pt idx="1858">
                  <c:v>110</c:v>
                </c:pt>
                <c:pt idx="1859">
                  <c:v>92</c:v>
                </c:pt>
                <c:pt idx="1860">
                  <c:v>91</c:v>
                </c:pt>
                <c:pt idx="1861">
                  <c:v>89</c:v>
                </c:pt>
                <c:pt idx="1862">
                  <c:v>107</c:v>
                </c:pt>
                <c:pt idx="1863">
                  <c:v>111</c:v>
                </c:pt>
                <c:pt idx="1864">
                  <c:v>102</c:v>
                </c:pt>
                <c:pt idx="1865">
                  <c:v>90</c:v>
                </c:pt>
                <c:pt idx="1866">
                  <c:v>79</c:v>
                </c:pt>
                <c:pt idx="1867">
                  <c:v>94</c:v>
                </c:pt>
                <c:pt idx="1868">
                  <c:v>108</c:v>
                </c:pt>
                <c:pt idx="1869">
                  <c:v>110</c:v>
                </c:pt>
                <c:pt idx="1870">
                  <c:v>118</c:v>
                </c:pt>
                <c:pt idx="1871">
                  <c:v>100</c:v>
                </c:pt>
                <c:pt idx="1872">
                  <c:v>113</c:v>
                </c:pt>
                <c:pt idx="1873">
                  <c:v>114</c:v>
                </c:pt>
                <c:pt idx="1874">
                  <c:v>84</c:v>
                </c:pt>
                <c:pt idx="1875">
                  <c:v>105</c:v>
                </c:pt>
                <c:pt idx="1876">
                  <c:v>99</c:v>
                </c:pt>
                <c:pt idx="1877">
                  <c:v>85</c:v>
                </c:pt>
                <c:pt idx="1878">
                  <c:v>96</c:v>
                </c:pt>
                <c:pt idx="1879">
                  <c:v>109</c:v>
                </c:pt>
                <c:pt idx="1880">
                  <c:v>90</c:v>
                </c:pt>
                <c:pt idx="1881">
                  <c:v>108</c:v>
                </c:pt>
                <c:pt idx="1882">
                  <c:v>42</c:v>
                </c:pt>
                <c:pt idx="1883">
                  <c:v>97</c:v>
                </c:pt>
                <c:pt idx="1884">
                  <c:v>108</c:v>
                </c:pt>
                <c:pt idx="1885">
                  <c:v>109</c:v>
                </c:pt>
                <c:pt idx="1886">
                  <c:v>90</c:v>
                </c:pt>
                <c:pt idx="1887">
                  <c:v>89</c:v>
                </c:pt>
                <c:pt idx="1888">
                  <c:v>119</c:v>
                </c:pt>
                <c:pt idx="1889">
                  <c:v>95</c:v>
                </c:pt>
                <c:pt idx="1890">
                  <c:v>164</c:v>
                </c:pt>
                <c:pt idx="1891">
                  <c:v>91</c:v>
                </c:pt>
                <c:pt idx="1892">
                  <c:v>116</c:v>
                </c:pt>
                <c:pt idx="1893">
                  <c:v>90</c:v>
                </c:pt>
                <c:pt idx="1894">
                  <c:v>88</c:v>
                </c:pt>
                <c:pt idx="1895">
                  <c:v>109</c:v>
                </c:pt>
                <c:pt idx="1896">
                  <c:v>92</c:v>
                </c:pt>
                <c:pt idx="1897">
                  <c:v>115</c:v>
                </c:pt>
                <c:pt idx="1898">
                  <c:v>92</c:v>
                </c:pt>
                <c:pt idx="1899">
                  <c:v>100</c:v>
                </c:pt>
                <c:pt idx="1900">
                  <c:v>106</c:v>
                </c:pt>
                <c:pt idx="1901">
                  <c:v>100</c:v>
                </c:pt>
                <c:pt idx="1902">
                  <c:v>119</c:v>
                </c:pt>
                <c:pt idx="1903">
                  <c:v>115</c:v>
                </c:pt>
                <c:pt idx="1904">
                  <c:v>110</c:v>
                </c:pt>
                <c:pt idx="1905">
                  <c:v>137</c:v>
                </c:pt>
                <c:pt idx="1906">
                  <c:v>150</c:v>
                </c:pt>
                <c:pt idx="1907">
                  <c:v>82</c:v>
                </c:pt>
                <c:pt idx="1908">
                  <c:v>109</c:v>
                </c:pt>
                <c:pt idx="1909">
                  <c:v>110</c:v>
                </c:pt>
                <c:pt idx="1910">
                  <c:v>102</c:v>
                </c:pt>
                <c:pt idx="1911">
                  <c:v>135</c:v>
                </c:pt>
                <c:pt idx="1912">
                  <c:v>83</c:v>
                </c:pt>
                <c:pt idx="1913">
                  <c:v>96</c:v>
                </c:pt>
                <c:pt idx="1914">
                  <c:v>97</c:v>
                </c:pt>
                <c:pt idx="1915">
                  <c:v>109</c:v>
                </c:pt>
                <c:pt idx="1916">
                  <c:v>105</c:v>
                </c:pt>
                <c:pt idx="1917">
                  <c:v>105</c:v>
                </c:pt>
                <c:pt idx="1918">
                  <c:v>88</c:v>
                </c:pt>
                <c:pt idx="1919">
                  <c:v>85</c:v>
                </c:pt>
                <c:pt idx="1920">
                  <c:v>91</c:v>
                </c:pt>
                <c:pt idx="1921">
                  <c:v>102</c:v>
                </c:pt>
                <c:pt idx="1922">
                  <c:v>84</c:v>
                </c:pt>
                <c:pt idx="1923">
                  <c:v>100</c:v>
                </c:pt>
                <c:pt idx="1924">
                  <c:v>98</c:v>
                </c:pt>
                <c:pt idx="1925">
                  <c:v>110</c:v>
                </c:pt>
                <c:pt idx="1926">
                  <c:v>101</c:v>
                </c:pt>
                <c:pt idx="1927">
                  <c:v>118</c:v>
                </c:pt>
                <c:pt idx="1928">
                  <c:v>89</c:v>
                </c:pt>
                <c:pt idx="1929">
                  <c:v>89</c:v>
                </c:pt>
                <c:pt idx="1930">
                  <c:v>128</c:v>
                </c:pt>
                <c:pt idx="1931">
                  <c:v>128</c:v>
                </c:pt>
                <c:pt idx="1932">
                  <c:v>106</c:v>
                </c:pt>
                <c:pt idx="1933">
                  <c:v>96</c:v>
                </c:pt>
                <c:pt idx="1934">
                  <c:v>93</c:v>
                </c:pt>
                <c:pt idx="1935">
                  <c:v>101</c:v>
                </c:pt>
                <c:pt idx="1936">
                  <c:v>90</c:v>
                </c:pt>
                <c:pt idx="1937">
                  <c:v>118</c:v>
                </c:pt>
                <c:pt idx="1938">
                  <c:v>103</c:v>
                </c:pt>
                <c:pt idx="1939">
                  <c:v>102</c:v>
                </c:pt>
                <c:pt idx="1940">
                  <c:v>91</c:v>
                </c:pt>
                <c:pt idx="1941">
                  <c:v>89</c:v>
                </c:pt>
                <c:pt idx="1942">
                  <c:v>94</c:v>
                </c:pt>
                <c:pt idx="1943">
                  <c:v>109</c:v>
                </c:pt>
                <c:pt idx="1944">
                  <c:v>98</c:v>
                </c:pt>
                <c:pt idx="1945">
                  <c:v>131</c:v>
                </c:pt>
                <c:pt idx="1946">
                  <c:v>140</c:v>
                </c:pt>
                <c:pt idx="1947">
                  <c:v>92</c:v>
                </c:pt>
                <c:pt idx="1948">
                  <c:v>104</c:v>
                </c:pt>
                <c:pt idx="1949">
                  <c:v>90</c:v>
                </c:pt>
                <c:pt idx="1950">
                  <c:v>80</c:v>
                </c:pt>
                <c:pt idx="1951">
                  <c:v>100</c:v>
                </c:pt>
                <c:pt idx="1952">
                  <c:v>88</c:v>
                </c:pt>
                <c:pt idx="1953">
                  <c:v>86</c:v>
                </c:pt>
                <c:pt idx="1954">
                  <c:v>101</c:v>
                </c:pt>
                <c:pt idx="1955">
                  <c:v>107</c:v>
                </c:pt>
                <c:pt idx="1956">
                  <c:v>113</c:v>
                </c:pt>
                <c:pt idx="1957">
                  <c:v>88</c:v>
                </c:pt>
                <c:pt idx="1958">
                  <c:v>94</c:v>
                </c:pt>
                <c:pt idx="1959">
                  <c:v>97</c:v>
                </c:pt>
                <c:pt idx="1960">
                  <c:v>95</c:v>
                </c:pt>
                <c:pt idx="1961">
                  <c:v>97</c:v>
                </c:pt>
                <c:pt idx="1962">
                  <c:v>140</c:v>
                </c:pt>
                <c:pt idx="1963">
                  <c:v>90</c:v>
                </c:pt>
                <c:pt idx="1964">
                  <c:v>118</c:v>
                </c:pt>
                <c:pt idx="1965">
                  <c:v>139</c:v>
                </c:pt>
                <c:pt idx="1966">
                  <c:v>101</c:v>
                </c:pt>
                <c:pt idx="1967">
                  <c:v>111</c:v>
                </c:pt>
                <c:pt idx="1968">
                  <c:v>91</c:v>
                </c:pt>
                <c:pt idx="1969">
                  <c:v>87</c:v>
                </c:pt>
                <c:pt idx="1970">
                  <c:v>91</c:v>
                </c:pt>
                <c:pt idx="1971">
                  <c:v>97</c:v>
                </c:pt>
                <c:pt idx="1972">
                  <c:v>77</c:v>
                </c:pt>
                <c:pt idx="1973">
                  <c:v>129</c:v>
                </c:pt>
                <c:pt idx="1974">
                  <c:v>93</c:v>
                </c:pt>
                <c:pt idx="1975">
                  <c:v>88</c:v>
                </c:pt>
                <c:pt idx="1976">
                  <c:v>102</c:v>
                </c:pt>
                <c:pt idx="1977">
                  <c:v>97</c:v>
                </c:pt>
                <c:pt idx="1978">
                  <c:v>105</c:v>
                </c:pt>
                <c:pt idx="1979">
                  <c:v>109</c:v>
                </c:pt>
                <c:pt idx="1980">
                  <c:v>94</c:v>
                </c:pt>
                <c:pt idx="1981">
                  <c:v>98</c:v>
                </c:pt>
                <c:pt idx="1982">
                  <c:v>110</c:v>
                </c:pt>
                <c:pt idx="1983">
                  <c:v>95</c:v>
                </c:pt>
                <c:pt idx="1984">
                  <c:v>110</c:v>
                </c:pt>
                <c:pt idx="1985">
                  <c:v>92</c:v>
                </c:pt>
                <c:pt idx="1986">
                  <c:v>34</c:v>
                </c:pt>
                <c:pt idx="1987">
                  <c:v>81</c:v>
                </c:pt>
                <c:pt idx="1988">
                  <c:v>96</c:v>
                </c:pt>
                <c:pt idx="1989">
                  <c:v>92</c:v>
                </c:pt>
                <c:pt idx="1990">
                  <c:v>86</c:v>
                </c:pt>
                <c:pt idx="1991">
                  <c:v>83</c:v>
                </c:pt>
                <c:pt idx="1992">
                  <c:v>90</c:v>
                </c:pt>
                <c:pt idx="1993">
                  <c:v>91</c:v>
                </c:pt>
                <c:pt idx="1994">
                  <c:v>98</c:v>
                </c:pt>
                <c:pt idx="1995">
                  <c:v>86</c:v>
                </c:pt>
                <c:pt idx="1996">
                  <c:v>104</c:v>
                </c:pt>
                <c:pt idx="1997">
                  <c:v>90</c:v>
                </c:pt>
                <c:pt idx="1998">
                  <c:v>112</c:v>
                </c:pt>
                <c:pt idx="1999">
                  <c:v>78</c:v>
                </c:pt>
                <c:pt idx="2000">
                  <c:v>107</c:v>
                </c:pt>
                <c:pt idx="2001">
                  <c:v>108</c:v>
                </c:pt>
                <c:pt idx="2002">
                  <c:v>114</c:v>
                </c:pt>
                <c:pt idx="2003">
                  <c:v>110</c:v>
                </c:pt>
                <c:pt idx="2004">
                  <c:v>90</c:v>
                </c:pt>
                <c:pt idx="2005">
                  <c:v>85</c:v>
                </c:pt>
                <c:pt idx="2006">
                  <c:v>85</c:v>
                </c:pt>
                <c:pt idx="2007">
                  <c:v>108</c:v>
                </c:pt>
                <c:pt idx="2008">
                  <c:v>94</c:v>
                </c:pt>
                <c:pt idx="2009">
                  <c:v>95</c:v>
                </c:pt>
                <c:pt idx="2010">
                  <c:v>110</c:v>
                </c:pt>
                <c:pt idx="2011">
                  <c:v>97</c:v>
                </c:pt>
                <c:pt idx="2012">
                  <c:v>90</c:v>
                </c:pt>
                <c:pt idx="2013">
                  <c:v>91</c:v>
                </c:pt>
                <c:pt idx="2014">
                  <c:v>101</c:v>
                </c:pt>
                <c:pt idx="2015">
                  <c:v>90</c:v>
                </c:pt>
                <c:pt idx="2016">
                  <c:v>114</c:v>
                </c:pt>
                <c:pt idx="2017">
                  <c:v>90</c:v>
                </c:pt>
                <c:pt idx="2018">
                  <c:v>91</c:v>
                </c:pt>
                <c:pt idx="2019">
                  <c:v>90</c:v>
                </c:pt>
                <c:pt idx="2020">
                  <c:v>80</c:v>
                </c:pt>
                <c:pt idx="2021">
                  <c:v>88</c:v>
                </c:pt>
                <c:pt idx="2022">
                  <c:v>104</c:v>
                </c:pt>
                <c:pt idx="2023">
                  <c:v>139</c:v>
                </c:pt>
                <c:pt idx="2024">
                  <c:v>90</c:v>
                </c:pt>
                <c:pt idx="2025">
                  <c:v>104</c:v>
                </c:pt>
                <c:pt idx="2026">
                  <c:v>78</c:v>
                </c:pt>
                <c:pt idx="2027">
                  <c:v>92</c:v>
                </c:pt>
                <c:pt idx="2028">
                  <c:v>86</c:v>
                </c:pt>
                <c:pt idx="2029">
                  <c:v>97</c:v>
                </c:pt>
                <c:pt idx="2030">
                  <c:v>121</c:v>
                </c:pt>
                <c:pt idx="2031">
                  <c:v>134</c:v>
                </c:pt>
                <c:pt idx="2032">
                  <c:v>92</c:v>
                </c:pt>
                <c:pt idx="2033">
                  <c:v>93</c:v>
                </c:pt>
                <c:pt idx="2034">
                  <c:v>95</c:v>
                </c:pt>
                <c:pt idx="2035">
                  <c:v>110</c:v>
                </c:pt>
                <c:pt idx="2036">
                  <c:v>101</c:v>
                </c:pt>
                <c:pt idx="2037">
                  <c:v>100</c:v>
                </c:pt>
                <c:pt idx="2038">
                  <c:v>65</c:v>
                </c:pt>
                <c:pt idx="2039">
                  <c:v>82</c:v>
                </c:pt>
                <c:pt idx="2040">
                  <c:v>109</c:v>
                </c:pt>
                <c:pt idx="2041">
                  <c:v>103</c:v>
                </c:pt>
                <c:pt idx="2042">
                  <c:v>107</c:v>
                </c:pt>
                <c:pt idx="2043">
                  <c:v>76</c:v>
                </c:pt>
                <c:pt idx="2044">
                  <c:v>82</c:v>
                </c:pt>
                <c:pt idx="2045">
                  <c:v>76</c:v>
                </c:pt>
                <c:pt idx="2046">
                  <c:v>87</c:v>
                </c:pt>
                <c:pt idx="2047">
                  <c:v>75</c:v>
                </c:pt>
                <c:pt idx="2048">
                  <c:v>122</c:v>
                </c:pt>
                <c:pt idx="2049">
                  <c:v>100</c:v>
                </c:pt>
                <c:pt idx="2050">
                  <c:v>97</c:v>
                </c:pt>
                <c:pt idx="2051">
                  <c:v>84</c:v>
                </c:pt>
                <c:pt idx="2052">
                  <c:v>92</c:v>
                </c:pt>
                <c:pt idx="2053">
                  <c:v>92</c:v>
                </c:pt>
                <c:pt idx="2054">
                  <c:v>94</c:v>
                </c:pt>
                <c:pt idx="2055">
                  <c:v>96</c:v>
                </c:pt>
                <c:pt idx="2056">
                  <c:v>104</c:v>
                </c:pt>
                <c:pt idx="2057">
                  <c:v>100</c:v>
                </c:pt>
                <c:pt idx="2058">
                  <c:v>84</c:v>
                </c:pt>
                <c:pt idx="2059">
                  <c:v>86</c:v>
                </c:pt>
                <c:pt idx="2060">
                  <c:v>97</c:v>
                </c:pt>
                <c:pt idx="2061">
                  <c:v>87</c:v>
                </c:pt>
                <c:pt idx="2062">
                  <c:v>88</c:v>
                </c:pt>
                <c:pt idx="2063">
                  <c:v>80</c:v>
                </c:pt>
                <c:pt idx="2064">
                  <c:v>72</c:v>
                </c:pt>
                <c:pt idx="2065">
                  <c:v>95</c:v>
                </c:pt>
                <c:pt idx="2066">
                  <c:v>86</c:v>
                </c:pt>
                <c:pt idx="2067">
                  <c:v>149</c:v>
                </c:pt>
                <c:pt idx="2068">
                  <c:v>109</c:v>
                </c:pt>
                <c:pt idx="2069">
                  <c:v>100</c:v>
                </c:pt>
                <c:pt idx="2070">
                  <c:v>106</c:v>
                </c:pt>
                <c:pt idx="2071">
                  <c:v>99</c:v>
                </c:pt>
                <c:pt idx="2072">
                  <c:v>119</c:v>
                </c:pt>
                <c:pt idx="2073">
                  <c:v>98</c:v>
                </c:pt>
                <c:pt idx="2074">
                  <c:v>88</c:v>
                </c:pt>
                <c:pt idx="2075">
                  <c:v>81</c:v>
                </c:pt>
                <c:pt idx="2076">
                  <c:v>95</c:v>
                </c:pt>
                <c:pt idx="2077">
                  <c:v>91</c:v>
                </c:pt>
                <c:pt idx="2078">
                  <c:v>94</c:v>
                </c:pt>
                <c:pt idx="2079">
                  <c:v>94</c:v>
                </c:pt>
                <c:pt idx="2080">
                  <c:v>82</c:v>
                </c:pt>
                <c:pt idx="2081">
                  <c:v>114</c:v>
                </c:pt>
                <c:pt idx="2082">
                  <c:v>102</c:v>
                </c:pt>
                <c:pt idx="2083">
                  <c:v>95</c:v>
                </c:pt>
                <c:pt idx="2084">
                  <c:v>121</c:v>
                </c:pt>
                <c:pt idx="2085">
                  <c:v>112</c:v>
                </c:pt>
                <c:pt idx="2086">
                  <c:v>108</c:v>
                </c:pt>
                <c:pt idx="2087">
                  <c:v>124</c:v>
                </c:pt>
                <c:pt idx="2088">
                  <c:v>91</c:v>
                </c:pt>
                <c:pt idx="2089">
                  <c:v>88</c:v>
                </c:pt>
                <c:pt idx="2090">
                  <c:v>93</c:v>
                </c:pt>
                <c:pt idx="2091">
                  <c:v>115</c:v>
                </c:pt>
                <c:pt idx="2092">
                  <c:v>89</c:v>
                </c:pt>
                <c:pt idx="2093">
                  <c:v>167</c:v>
                </c:pt>
                <c:pt idx="2094">
                  <c:v>122</c:v>
                </c:pt>
                <c:pt idx="2095">
                  <c:v>82</c:v>
                </c:pt>
                <c:pt idx="2096">
                  <c:v>88</c:v>
                </c:pt>
                <c:pt idx="2097">
                  <c:v>84</c:v>
                </c:pt>
                <c:pt idx="2098">
                  <c:v>92</c:v>
                </c:pt>
                <c:pt idx="2099">
                  <c:v>87</c:v>
                </c:pt>
                <c:pt idx="2100">
                  <c:v>106</c:v>
                </c:pt>
                <c:pt idx="2101">
                  <c:v>87</c:v>
                </c:pt>
                <c:pt idx="2102">
                  <c:v>84</c:v>
                </c:pt>
                <c:pt idx="2103">
                  <c:v>93</c:v>
                </c:pt>
                <c:pt idx="2104">
                  <c:v>115</c:v>
                </c:pt>
                <c:pt idx="2105">
                  <c:v>112</c:v>
                </c:pt>
                <c:pt idx="2106">
                  <c:v>100</c:v>
                </c:pt>
                <c:pt idx="2107">
                  <c:v>123</c:v>
                </c:pt>
                <c:pt idx="2108">
                  <c:v>95</c:v>
                </c:pt>
                <c:pt idx="2109">
                  <c:v>103</c:v>
                </c:pt>
                <c:pt idx="2110">
                  <c:v>82</c:v>
                </c:pt>
                <c:pt idx="2111">
                  <c:v>103</c:v>
                </c:pt>
                <c:pt idx="2112">
                  <c:v>112</c:v>
                </c:pt>
                <c:pt idx="2113">
                  <c:v>91</c:v>
                </c:pt>
                <c:pt idx="2114">
                  <c:v>87</c:v>
                </c:pt>
                <c:pt idx="2115">
                  <c:v>87</c:v>
                </c:pt>
                <c:pt idx="2116">
                  <c:v>100</c:v>
                </c:pt>
                <c:pt idx="2117">
                  <c:v>96</c:v>
                </c:pt>
                <c:pt idx="2118">
                  <c:v>96</c:v>
                </c:pt>
                <c:pt idx="2119">
                  <c:v>91</c:v>
                </c:pt>
                <c:pt idx="2120">
                  <c:v>102</c:v>
                </c:pt>
                <c:pt idx="2121">
                  <c:v>130</c:v>
                </c:pt>
                <c:pt idx="2122">
                  <c:v>110</c:v>
                </c:pt>
                <c:pt idx="2123">
                  <c:v>97</c:v>
                </c:pt>
                <c:pt idx="2124">
                  <c:v>88</c:v>
                </c:pt>
                <c:pt idx="2125">
                  <c:v>80</c:v>
                </c:pt>
                <c:pt idx="2126">
                  <c:v>93</c:v>
                </c:pt>
                <c:pt idx="2127">
                  <c:v>102</c:v>
                </c:pt>
                <c:pt idx="2128">
                  <c:v>100</c:v>
                </c:pt>
                <c:pt idx="2129">
                  <c:v>96</c:v>
                </c:pt>
                <c:pt idx="2130">
                  <c:v>90</c:v>
                </c:pt>
                <c:pt idx="2131">
                  <c:v>100</c:v>
                </c:pt>
                <c:pt idx="2132">
                  <c:v>95</c:v>
                </c:pt>
                <c:pt idx="2133">
                  <c:v>108</c:v>
                </c:pt>
                <c:pt idx="2134">
                  <c:v>97</c:v>
                </c:pt>
                <c:pt idx="2135">
                  <c:v>98</c:v>
                </c:pt>
                <c:pt idx="2136">
                  <c:v>104</c:v>
                </c:pt>
                <c:pt idx="2137">
                  <c:v>104</c:v>
                </c:pt>
                <c:pt idx="2138">
                  <c:v>96</c:v>
                </c:pt>
                <c:pt idx="2139">
                  <c:v>110</c:v>
                </c:pt>
                <c:pt idx="2140">
                  <c:v>104</c:v>
                </c:pt>
                <c:pt idx="2141">
                  <c:v>101</c:v>
                </c:pt>
                <c:pt idx="2142">
                  <c:v>121</c:v>
                </c:pt>
                <c:pt idx="2143">
                  <c:v>90</c:v>
                </c:pt>
                <c:pt idx="2144">
                  <c:v>107</c:v>
                </c:pt>
                <c:pt idx="2145">
                  <c:v>105</c:v>
                </c:pt>
                <c:pt idx="2146">
                  <c:v>112</c:v>
                </c:pt>
                <c:pt idx="2147">
                  <c:v>83</c:v>
                </c:pt>
                <c:pt idx="2148">
                  <c:v>109</c:v>
                </c:pt>
                <c:pt idx="2149">
                  <c:v>88</c:v>
                </c:pt>
                <c:pt idx="2150">
                  <c:v>86</c:v>
                </c:pt>
                <c:pt idx="2151">
                  <c:v>91</c:v>
                </c:pt>
                <c:pt idx="2152">
                  <c:v>121</c:v>
                </c:pt>
                <c:pt idx="2153">
                  <c:v>79</c:v>
                </c:pt>
                <c:pt idx="2154">
                  <c:v>53</c:v>
                </c:pt>
                <c:pt idx="2155">
                  <c:v>121</c:v>
                </c:pt>
                <c:pt idx="2156">
                  <c:v>102</c:v>
                </c:pt>
                <c:pt idx="2157">
                  <c:v>122</c:v>
                </c:pt>
                <c:pt idx="2158">
                  <c:v>87</c:v>
                </c:pt>
                <c:pt idx="2159">
                  <c:v>91</c:v>
                </c:pt>
                <c:pt idx="2160">
                  <c:v>98</c:v>
                </c:pt>
                <c:pt idx="2161">
                  <c:v>89</c:v>
                </c:pt>
                <c:pt idx="2162">
                  <c:v>118</c:v>
                </c:pt>
                <c:pt idx="2163">
                  <c:v>112</c:v>
                </c:pt>
                <c:pt idx="2164">
                  <c:v>101</c:v>
                </c:pt>
                <c:pt idx="2165">
                  <c:v>111</c:v>
                </c:pt>
                <c:pt idx="2166">
                  <c:v>95</c:v>
                </c:pt>
                <c:pt idx="2167">
                  <c:v>90</c:v>
                </c:pt>
                <c:pt idx="2168">
                  <c:v>95</c:v>
                </c:pt>
                <c:pt idx="2169">
                  <c:v>120</c:v>
                </c:pt>
                <c:pt idx="2170">
                  <c:v>115</c:v>
                </c:pt>
                <c:pt idx="2171">
                  <c:v>141</c:v>
                </c:pt>
                <c:pt idx="2172">
                  <c:v>97</c:v>
                </c:pt>
                <c:pt idx="2173">
                  <c:v>90</c:v>
                </c:pt>
                <c:pt idx="2174">
                  <c:v>100</c:v>
                </c:pt>
                <c:pt idx="2175">
                  <c:v>99</c:v>
                </c:pt>
                <c:pt idx="2176">
                  <c:v>102</c:v>
                </c:pt>
                <c:pt idx="2177">
                  <c:v>101</c:v>
                </c:pt>
                <c:pt idx="2178">
                  <c:v>88</c:v>
                </c:pt>
                <c:pt idx="2179">
                  <c:v>93</c:v>
                </c:pt>
                <c:pt idx="2180">
                  <c:v>120</c:v>
                </c:pt>
                <c:pt idx="2181">
                  <c:v>112</c:v>
                </c:pt>
                <c:pt idx="2182">
                  <c:v>123</c:v>
                </c:pt>
                <c:pt idx="2183">
                  <c:v>111</c:v>
                </c:pt>
                <c:pt idx="2184">
                  <c:v>100</c:v>
                </c:pt>
                <c:pt idx="2185">
                  <c:v>41</c:v>
                </c:pt>
                <c:pt idx="2186">
                  <c:v>94</c:v>
                </c:pt>
                <c:pt idx="2187">
                  <c:v>97</c:v>
                </c:pt>
                <c:pt idx="2188">
                  <c:v>102</c:v>
                </c:pt>
                <c:pt idx="2189">
                  <c:v>135</c:v>
                </c:pt>
                <c:pt idx="2190">
                  <c:v>115</c:v>
                </c:pt>
                <c:pt idx="2191">
                  <c:v>99</c:v>
                </c:pt>
                <c:pt idx="2192">
                  <c:v>110</c:v>
                </c:pt>
                <c:pt idx="2193">
                  <c:v>88</c:v>
                </c:pt>
                <c:pt idx="2194">
                  <c:v>87</c:v>
                </c:pt>
                <c:pt idx="2195">
                  <c:v>82</c:v>
                </c:pt>
                <c:pt idx="2196">
                  <c:v>78</c:v>
                </c:pt>
                <c:pt idx="2197">
                  <c:v>81</c:v>
                </c:pt>
                <c:pt idx="2198">
                  <c:v>88</c:v>
                </c:pt>
                <c:pt idx="2199">
                  <c:v>117</c:v>
                </c:pt>
                <c:pt idx="2200">
                  <c:v>97</c:v>
                </c:pt>
                <c:pt idx="2201">
                  <c:v>110</c:v>
                </c:pt>
                <c:pt idx="2202">
                  <c:v>95</c:v>
                </c:pt>
                <c:pt idx="2203">
                  <c:v>99</c:v>
                </c:pt>
                <c:pt idx="2204">
                  <c:v>88</c:v>
                </c:pt>
                <c:pt idx="2205">
                  <c:v>98</c:v>
                </c:pt>
                <c:pt idx="2206">
                  <c:v>106</c:v>
                </c:pt>
                <c:pt idx="2207">
                  <c:v>84</c:v>
                </c:pt>
                <c:pt idx="2208">
                  <c:v>113</c:v>
                </c:pt>
                <c:pt idx="2209">
                  <c:v>100</c:v>
                </c:pt>
                <c:pt idx="2210">
                  <c:v>90</c:v>
                </c:pt>
                <c:pt idx="2211">
                  <c:v>88</c:v>
                </c:pt>
                <c:pt idx="2212">
                  <c:v>92</c:v>
                </c:pt>
                <c:pt idx="2213">
                  <c:v>101</c:v>
                </c:pt>
                <c:pt idx="2214">
                  <c:v>97</c:v>
                </c:pt>
                <c:pt idx="2215">
                  <c:v>102</c:v>
                </c:pt>
                <c:pt idx="2216">
                  <c:v>85</c:v>
                </c:pt>
                <c:pt idx="2217">
                  <c:v>110</c:v>
                </c:pt>
                <c:pt idx="2218">
                  <c:v>94</c:v>
                </c:pt>
                <c:pt idx="2219">
                  <c:v>88</c:v>
                </c:pt>
                <c:pt idx="2220">
                  <c:v>104</c:v>
                </c:pt>
                <c:pt idx="2221">
                  <c:v>109</c:v>
                </c:pt>
                <c:pt idx="2222">
                  <c:v>107</c:v>
                </c:pt>
                <c:pt idx="2223">
                  <c:v>107</c:v>
                </c:pt>
                <c:pt idx="2224">
                  <c:v>107</c:v>
                </c:pt>
                <c:pt idx="2225">
                  <c:v>85</c:v>
                </c:pt>
                <c:pt idx="2226">
                  <c:v>105</c:v>
                </c:pt>
                <c:pt idx="2227">
                  <c:v>95</c:v>
                </c:pt>
                <c:pt idx="2228">
                  <c:v>89</c:v>
                </c:pt>
                <c:pt idx="2229">
                  <c:v>108</c:v>
                </c:pt>
                <c:pt idx="2230">
                  <c:v>91</c:v>
                </c:pt>
                <c:pt idx="2231">
                  <c:v>117</c:v>
                </c:pt>
                <c:pt idx="2232">
                  <c:v>80</c:v>
                </c:pt>
                <c:pt idx="2233">
                  <c:v>93</c:v>
                </c:pt>
                <c:pt idx="2234">
                  <c:v>134</c:v>
                </c:pt>
                <c:pt idx="2235">
                  <c:v>84</c:v>
                </c:pt>
                <c:pt idx="2236">
                  <c:v>104</c:v>
                </c:pt>
                <c:pt idx="2237">
                  <c:v>101</c:v>
                </c:pt>
                <c:pt idx="2238">
                  <c:v>87</c:v>
                </c:pt>
                <c:pt idx="2239">
                  <c:v>91</c:v>
                </c:pt>
                <c:pt idx="2240">
                  <c:v>90</c:v>
                </c:pt>
                <c:pt idx="2241">
                  <c:v>89</c:v>
                </c:pt>
                <c:pt idx="2242">
                  <c:v>131</c:v>
                </c:pt>
                <c:pt idx="2243">
                  <c:v>94</c:v>
                </c:pt>
                <c:pt idx="2244">
                  <c:v>91</c:v>
                </c:pt>
                <c:pt idx="2245">
                  <c:v>95</c:v>
                </c:pt>
                <c:pt idx="2246">
                  <c:v>104</c:v>
                </c:pt>
                <c:pt idx="2247">
                  <c:v>98</c:v>
                </c:pt>
                <c:pt idx="2248">
                  <c:v>102</c:v>
                </c:pt>
                <c:pt idx="2249">
                  <c:v>97</c:v>
                </c:pt>
                <c:pt idx="2250">
                  <c:v>111</c:v>
                </c:pt>
                <c:pt idx="2251">
                  <c:v>90</c:v>
                </c:pt>
                <c:pt idx="2252">
                  <c:v>101</c:v>
                </c:pt>
                <c:pt idx="2253">
                  <c:v>122</c:v>
                </c:pt>
                <c:pt idx="2254">
                  <c:v>160</c:v>
                </c:pt>
                <c:pt idx="2255">
                  <c:v>89</c:v>
                </c:pt>
                <c:pt idx="2256">
                  <c:v>94</c:v>
                </c:pt>
                <c:pt idx="2257">
                  <c:v>90</c:v>
                </c:pt>
                <c:pt idx="2258">
                  <c:v>113</c:v>
                </c:pt>
                <c:pt idx="2259">
                  <c:v>97</c:v>
                </c:pt>
                <c:pt idx="2260">
                  <c:v>95</c:v>
                </c:pt>
                <c:pt idx="2261">
                  <c:v>95</c:v>
                </c:pt>
                <c:pt idx="2262">
                  <c:v>95</c:v>
                </c:pt>
                <c:pt idx="2263">
                  <c:v>83</c:v>
                </c:pt>
                <c:pt idx="2264">
                  <c:v>88</c:v>
                </c:pt>
                <c:pt idx="2265">
                  <c:v>96</c:v>
                </c:pt>
                <c:pt idx="2266">
                  <c:v>96</c:v>
                </c:pt>
                <c:pt idx="2267">
                  <c:v>124</c:v>
                </c:pt>
                <c:pt idx="2268">
                  <c:v>95</c:v>
                </c:pt>
                <c:pt idx="2269">
                  <c:v>94</c:v>
                </c:pt>
                <c:pt idx="2270">
                  <c:v>73</c:v>
                </c:pt>
                <c:pt idx="2271">
                  <c:v>96</c:v>
                </c:pt>
                <c:pt idx="2272">
                  <c:v>123</c:v>
                </c:pt>
                <c:pt idx="2273">
                  <c:v>93</c:v>
                </c:pt>
                <c:pt idx="2274">
                  <c:v>102</c:v>
                </c:pt>
                <c:pt idx="2275">
                  <c:v>106</c:v>
                </c:pt>
                <c:pt idx="2276">
                  <c:v>106</c:v>
                </c:pt>
                <c:pt idx="2277">
                  <c:v>96</c:v>
                </c:pt>
                <c:pt idx="2278">
                  <c:v>94</c:v>
                </c:pt>
                <c:pt idx="2279">
                  <c:v>111</c:v>
                </c:pt>
                <c:pt idx="2280">
                  <c:v>101</c:v>
                </c:pt>
                <c:pt idx="2281">
                  <c:v>105</c:v>
                </c:pt>
                <c:pt idx="2282">
                  <c:v>99</c:v>
                </c:pt>
                <c:pt idx="2283">
                  <c:v>202</c:v>
                </c:pt>
                <c:pt idx="2284">
                  <c:v>129</c:v>
                </c:pt>
                <c:pt idx="2285">
                  <c:v>100</c:v>
                </c:pt>
                <c:pt idx="2286">
                  <c:v>95</c:v>
                </c:pt>
                <c:pt idx="2287">
                  <c:v>87</c:v>
                </c:pt>
                <c:pt idx="2288">
                  <c:v>93</c:v>
                </c:pt>
                <c:pt idx="2289">
                  <c:v>96</c:v>
                </c:pt>
                <c:pt idx="2290">
                  <c:v>94</c:v>
                </c:pt>
                <c:pt idx="2291">
                  <c:v>117</c:v>
                </c:pt>
                <c:pt idx="2292">
                  <c:v>111</c:v>
                </c:pt>
                <c:pt idx="2293">
                  <c:v>118</c:v>
                </c:pt>
                <c:pt idx="2294">
                  <c:v>125</c:v>
                </c:pt>
                <c:pt idx="2295">
                  <c:v>97</c:v>
                </c:pt>
                <c:pt idx="2296">
                  <c:v>91</c:v>
                </c:pt>
                <c:pt idx="2297">
                  <c:v>97</c:v>
                </c:pt>
                <c:pt idx="2298">
                  <c:v>101</c:v>
                </c:pt>
                <c:pt idx="2299">
                  <c:v>99</c:v>
                </c:pt>
                <c:pt idx="2300">
                  <c:v>90</c:v>
                </c:pt>
                <c:pt idx="2301">
                  <c:v>103</c:v>
                </c:pt>
                <c:pt idx="2302">
                  <c:v>105</c:v>
                </c:pt>
                <c:pt idx="2303">
                  <c:v>95</c:v>
                </c:pt>
                <c:pt idx="2304">
                  <c:v>68</c:v>
                </c:pt>
                <c:pt idx="2305">
                  <c:v>89</c:v>
                </c:pt>
                <c:pt idx="2306">
                  <c:v>108</c:v>
                </c:pt>
                <c:pt idx="2307">
                  <c:v>90</c:v>
                </c:pt>
                <c:pt idx="2308">
                  <c:v>108</c:v>
                </c:pt>
                <c:pt idx="2309">
                  <c:v>108</c:v>
                </c:pt>
                <c:pt idx="2310">
                  <c:v>111</c:v>
                </c:pt>
                <c:pt idx="2311">
                  <c:v>95</c:v>
                </c:pt>
                <c:pt idx="2312">
                  <c:v>92</c:v>
                </c:pt>
                <c:pt idx="2313">
                  <c:v>126</c:v>
                </c:pt>
                <c:pt idx="2314">
                  <c:v>119</c:v>
                </c:pt>
                <c:pt idx="2315">
                  <c:v>106</c:v>
                </c:pt>
                <c:pt idx="2316">
                  <c:v>110</c:v>
                </c:pt>
                <c:pt idx="2317">
                  <c:v>104</c:v>
                </c:pt>
                <c:pt idx="2318">
                  <c:v>114</c:v>
                </c:pt>
                <c:pt idx="2319">
                  <c:v>91</c:v>
                </c:pt>
                <c:pt idx="2320">
                  <c:v>117</c:v>
                </c:pt>
                <c:pt idx="2321">
                  <c:v>92</c:v>
                </c:pt>
                <c:pt idx="2322">
                  <c:v>99</c:v>
                </c:pt>
                <c:pt idx="2323">
                  <c:v>125</c:v>
                </c:pt>
                <c:pt idx="2324">
                  <c:v>96</c:v>
                </c:pt>
                <c:pt idx="2325">
                  <c:v>126</c:v>
                </c:pt>
                <c:pt idx="2326">
                  <c:v>108</c:v>
                </c:pt>
                <c:pt idx="2327">
                  <c:v>101</c:v>
                </c:pt>
                <c:pt idx="2328">
                  <c:v>131</c:v>
                </c:pt>
                <c:pt idx="2329">
                  <c:v>100</c:v>
                </c:pt>
                <c:pt idx="2330">
                  <c:v>89</c:v>
                </c:pt>
                <c:pt idx="2331">
                  <c:v>92</c:v>
                </c:pt>
                <c:pt idx="2332">
                  <c:v>103</c:v>
                </c:pt>
                <c:pt idx="2333">
                  <c:v>105</c:v>
                </c:pt>
                <c:pt idx="2334">
                  <c:v>113</c:v>
                </c:pt>
                <c:pt idx="2335">
                  <c:v>97</c:v>
                </c:pt>
                <c:pt idx="2336">
                  <c:v>92</c:v>
                </c:pt>
                <c:pt idx="2337">
                  <c:v>86</c:v>
                </c:pt>
                <c:pt idx="2338">
                  <c:v>85</c:v>
                </c:pt>
                <c:pt idx="2339">
                  <c:v>111</c:v>
                </c:pt>
                <c:pt idx="2340">
                  <c:v>86</c:v>
                </c:pt>
                <c:pt idx="2341">
                  <c:v>112</c:v>
                </c:pt>
                <c:pt idx="2342">
                  <c:v>100</c:v>
                </c:pt>
                <c:pt idx="2343">
                  <c:v>109</c:v>
                </c:pt>
                <c:pt idx="2344">
                  <c:v>80</c:v>
                </c:pt>
                <c:pt idx="2345">
                  <c:v>99</c:v>
                </c:pt>
                <c:pt idx="2346">
                  <c:v>106</c:v>
                </c:pt>
                <c:pt idx="2347">
                  <c:v>90</c:v>
                </c:pt>
                <c:pt idx="2348">
                  <c:v>97</c:v>
                </c:pt>
                <c:pt idx="2349">
                  <c:v>100</c:v>
                </c:pt>
                <c:pt idx="2350">
                  <c:v>93</c:v>
                </c:pt>
                <c:pt idx="2351">
                  <c:v>95</c:v>
                </c:pt>
                <c:pt idx="2352">
                  <c:v>125</c:v>
                </c:pt>
                <c:pt idx="2353">
                  <c:v>109</c:v>
                </c:pt>
                <c:pt idx="2354">
                  <c:v>89</c:v>
                </c:pt>
                <c:pt idx="2355">
                  <c:v>121</c:v>
                </c:pt>
                <c:pt idx="2356">
                  <c:v>119</c:v>
                </c:pt>
                <c:pt idx="2357">
                  <c:v>95</c:v>
                </c:pt>
                <c:pt idx="2358">
                  <c:v>150</c:v>
                </c:pt>
                <c:pt idx="2359">
                  <c:v>103</c:v>
                </c:pt>
                <c:pt idx="2360">
                  <c:v>80</c:v>
                </c:pt>
                <c:pt idx="2361">
                  <c:v>101</c:v>
                </c:pt>
                <c:pt idx="2362">
                  <c:v>103</c:v>
                </c:pt>
                <c:pt idx="2363">
                  <c:v>141</c:v>
                </c:pt>
                <c:pt idx="2364">
                  <c:v>112</c:v>
                </c:pt>
                <c:pt idx="2365">
                  <c:v>66</c:v>
                </c:pt>
                <c:pt idx="2366">
                  <c:v>293</c:v>
                </c:pt>
                <c:pt idx="2367">
                  <c:v>112</c:v>
                </c:pt>
                <c:pt idx="2368">
                  <c:v>87</c:v>
                </c:pt>
                <c:pt idx="2369">
                  <c:v>98</c:v>
                </c:pt>
                <c:pt idx="2370">
                  <c:v>106</c:v>
                </c:pt>
                <c:pt idx="2371">
                  <c:v>109</c:v>
                </c:pt>
                <c:pt idx="2372">
                  <c:v>96</c:v>
                </c:pt>
                <c:pt idx="2373">
                  <c:v>96</c:v>
                </c:pt>
                <c:pt idx="2374">
                  <c:v>99</c:v>
                </c:pt>
                <c:pt idx="2375">
                  <c:v>104</c:v>
                </c:pt>
                <c:pt idx="2376">
                  <c:v>142</c:v>
                </c:pt>
                <c:pt idx="2377">
                  <c:v>90</c:v>
                </c:pt>
                <c:pt idx="2378">
                  <c:v>99</c:v>
                </c:pt>
                <c:pt idx="2379">
                  <c:v>106</c:v>
                </c:pt>
                <c:pt idx="2380">
                  <c:v>100</c:v>
                </c:pt>
                <c:pt idx="2381">
                  <c:v>91</c:v>
                </c:pt>
                <c:pt idx="2382">
                  <c:v>97</c:v>
                </c:pt>
                <c:pt idx="2383">
                  <c:v>112</c:v>
                </c:pt>
                <c:pt idx="2384">
                  <c:v>93</c:v>
                </c:pt>
                <c:pt idx="2385">
                  <c:v>97</c:v>
                </c:pt>
                <c:pt idx="2386">
                  <c:v>140</c:v>
                </c:pt>
                <c:pt idx="2387">
                  <c:v>94</c:v>
                </c:pt>
                <c:pt idx="2388">
                  <c:v>89</c:v>
                </c:pt>
                <c:pt idx="2389">
                  <c:v>86</c:v>
                </c:pt>
                <c:pt idx="2390">
                  <c:v>141</c:v>
                </c:pt>
                <c:pt idx="2391">
                  <c:v>99</c:v>
                </c:pt>
                <c:pt idx="2392">
                  <c:v>95</c:v>
                </c:pt>
                <c:pt idx="2393">
                  <c:v>93</c:v>
                </c:pt>
                <c:pt idx="2394">
                  <c:v>100</c:v>
                </c:pt>
                <c:pt idx="2395">
                  <c:v>97</c:v>
                </c:pt>
                <c:pt idx="2396">
                  <c:v>140</c:v>
                </c:pt>
                <c:pt idx="2397">
                  <c:v>95</c:v>
                </c:pt>
                <c:pt idx="2398">
                  <c:v>112</c:v>
                </c:pt>
                <c:pt idx="2399">
                  <c:v>122</c:v>
                </c:pt>
                <c:pt idx="2400">
                  <c:v>92</c:v>
                </c:pt>
                <c:pt idx="2401">
                  <c:v>118</c:v>
                </c:pt>
                <c:pt idx="2402">
                  <c:v>96</c:v>
                </c:pt>
                <c:pt idx="2403">
                  <c:v>81</c:v>
                </c:pt>
                <c:pt idx="2404">
                  <c:v>132</c:v>
                </c:pt>
                <c:pt idx="2405">
                  <c:v>116</c:v>
                </c:pt>
                <c:pt idx="2406">
                  <c:v>82</c:v>
                </c:pt>
                <c:pt idx="2407">
                  <c:v>112</c:v>
                </c:pt>
                <c:pt idx="2408">
                  <c:v>85</c:v>
                </c:pt>
                <c:pt idx="2409">
                  <c:v>101</c:v>
                </c:pt>
                <c:pt idx="2410">
                  <c:v>82</c:v>
                </c:pt>
                <c:pt idx="2411">
                  <c:v>115</c:v>
                </c:pt>
                <c:pt idx="2412">
                  <c:v>87</c:v>
                </c:pt>
                <c:pt idx="2413">
                  <c:v>102</c:v>
                </c:pt>
                <c:pt idx="2414">
                  <c:v>100</c:v>
                </c:pt>
                <c:pt idx="2415">
                  <c:v>93</c:v>
                </c:pt>
                <c:pt idx="2416">
                  <c:v>104</c:v>
                </c:pt>
                <c:pt idx="2417">
                  <c:v>102</c:v>
                </c:pt>
                <c:pt idx="2418">
                  <c:v>103</c:v>
                </c:pt>
                <c:pt idx="2419">
                  <c:v>121</c:v>
                </c:pt>
                <c:pt idx="2420">
                  <c:v>101</c:v>
                </c:pt>
                <c:pt idx="2421">
                  <c:v>115</c:v>
                </c:pt>
                <c:pt idx="2422">
                  <c:v>89</c:v>
                </c:pt>
                <c:pt idx="2423">
                  <c:v>63</c:v>
                </c:pt>
                <c:pt idx="2424">
                  <c:v>112</c:v>
                </c:pt>
                <c:pt idx="2425">
                  <c:v>97</c:v>
                </c:pt>
                <c:pt idx="2426">
                  <c:v>105</c:v>
                </c:pt>
                <c:pt idx="2427">
                  <c:v>101</c:v>
                </c:pt>
                <c:pt idx="2428">
                  <c:v>97</c:v>
                </c:pt>
                <c:pt idx="2429">
                  <c:v>98</c:v>
                </c:pt>
                <c:pt idx="2430">
                  <c:v>104</c:v>
                </c:pt>
                <c:pt idx="2431">
                  <c:v>122</c:v>
                </c:pt>
                <c:pt idx="2432">
                  <c:v>91</c:v>
                </c:pt>
                <c:pt idx="2433">
                  <c:v>99</c:v>
                </c:pt>
                <c:pt idx="2434">
                  <c:v>136</c:v>
                </c:pt>
                <c:pt idx="2435">
                  <c:v>103</c:v>
                </c:pt>
                <c:pt idx="2436">
                  <c:v>95</c:v>
                </c:pt>
                <c:pt idx="2437">
                  <c:v>94</c:v>
                </c:pt>
                <c:pt idx="2438">
                  <c:v>100</c:v>
                </c:pt>
                <c:pt idx="2439">
                  <c:v>108</c:v>
                </c:pt>
                <c:pt idx="2440">
                  <c:v>74</c:v>
                </c:pt>
                <c:pt idx="2441">
                  <c:v>96</c:v>
                </c:pt>
                <c:pt idx="2442">
                  <c:v>124</c:v>
                </c:pt>
                <c:pt idx="2443">
                  <c:v>124</c:v>
                </c:pt>
                <c:pt idx="2444">
                  <c:v>119</c:v>
                </c:pt>
                <c:pt idx="2445">
                  <c:v>106</c:v>
                </c:pt>
                <c:pt idx="2446">
                  <c:v>86</c:v>
                </c:pt>
                <c:pt idx="2447">
                  <c:v>112</c:v>
                </c:pt>
                <c:pt idx="2448">
                  <c:v>117</c:v>
                </c:pt>
                <c:pt idx="2449">
                  <c:v>122</c:v>
                </c:pt>
                <c:pt idx="2450">
                  <c:v>102</c:v>
                </c:pt>
                <c:pt idx="2451">
                  <c:v>79</c:v>
                </c:pt>
                <c:pt idx="2452">
                  <c:v>85</c:v>
                </c:pt>
                <c:pt idx="2453">
                  <c:v>87</c:v>
                </c:pt>
                <c:pt idx="2454">
                  <c:v>125</c:v>
                </c:pt>
                <c:pt idx="2455">
                  <c:v>123</c:v>
                </c:pt>
                <c:pt idx="2456">
                  <c:v>99</c:v>
                </c:pt>
                <c:pt idx="2457">
                  <c:v>94</c:v>
                </c:pt>
                <c:pt idx="2458">
                  <c:v>125</c:v>
                </c:pt>
                <c:pt idx="2459">
                  <c:v>124</c:v>
                </c:pt>
                <c:pt idx="2460">
                  <c:v>111</c:v>
                </c:pt>
                <c:pt idx="2461">
                  <c:v>133</c:v>
                </c:pt>
                <c:pt idx="2462">
                  <c:v>99</c:v>
                </c:pt>
                <c:pt idx="2463">
                  <c:v>152</c:v>
                </c:pt>
                <c:pt idx="2464">
                  <c:v>122</c:v>
                </c:pt>
                <c:pt idx="2465">
                  <c:v>99</c:v>
                </c:pt>
                <c:pt idx="2466">
                  <c:v>154</c:v>
                </c:pt>
                <c:pt idx="2467">
                  <c:v>112</c:v>
                </c:pt>
                <c:pt idx="2468">
                  <c:v>86</c:v>
                </c:pt>
                <c:pt idx="2469">
                  <c:v>113</c:v>
                </c:pt>
                <c:pt idx="2470">
                  <c:v>76</c:v>
                </c:pt>
                <c:pt idx="2471">
                  <c:v>104</c:v>
                </c:pt>
                <c:pt idx="2472">
                  <c:v>109</c:v>
                </c:pt>
                <c:pt idx="2473">
                  <c:v>123</c:v>
                </c:pt>
                <c:pt idx="2474">
                  <c:v>90</c:v>
                </c:pt>
                <c:pt idx="2475">
                  <c:v>120</c:v>
                </c:pt>
                <c:pt idx="2476">
                  <c:v>103</c:v>
                </c:pt>
                <c:pt idx="2477">
                  <c:v>94</c:v>
                </c:pt>
                <c:pt idx="2478">
                  <c:v>99</c:v>
                </c:pt>
                <c:pt idx="2479">
                  <c:v>104</c:v>
                </c:pt>
                <c:pt idx="2480">
                  <c:v>96</c:v>
                </c:pt>
                <c:pt idx="2481">
                  <c:v>114</c:v>
                </c:pt>
                <c:pt idx="2482">
                  <c:v>95</c:v>
                </c:pt>
                <c:pt idx="2483">
                  <c:v>106</c:v>
                </c:pt>
                <c:pt idx="2484">
                  <c:v>92</c:v>
                </c:pt>
                <c:pt idx="2485">
                  <c:v>115</c:v>
                </c:pt>
                <c:pt idx="2486">
                  <c:v>93</c:v>
                </c:pt>
                <c:pt idx="2487">
                  <c:v>92</c:v>
                </c:pt>
                <c:pt idx="2488">
                  <c:v>90</c:v>
                </c:pt>
                <c:pt idx="2489">
                  <c:v>101</c:v>
                </c:pt>
                <c:pt idx="2490">
                  <c:v>119</c:v>
                </c:pt>
                <c:pt idx="2491">
                  <c:v>93</c:v>
                </c:pt>
                <c:pt idx="2492">
                  <c:v>97</c:v>
                </c:pt>
                <c:pt idx="2493">
                  <c:v>192</c:v>
                </c:pt>
                <c:pt idx="2494">
                  <c:v>107</c:v>
                </c:pt>
                <c:pt idx="2495">
                  <c:v>100</c:v>
                </c:pt>
                <c:pt idx="2496">
                  <c:v>92</c:v>
                </c:pt>
                <c:pt idx="2497">
                  <c:v>92</c:v>
                </c:pt>
                <c:pt idx="2498">
                  <c:v>118</c:v>
                </c:pt>
                <c:pt idx="2499">
                  <c:v>97</c:v>
                </c:pt>
                <c:pt idx="2500">
                  <c:v>99</c:v>
                </c:pt>
                <c:pt idx="2501">
                  <c:v>176</c:v>
                </c:pt>
                <c:pt idx="2502">
                  <c:v>128</c:v>
                </c:pt>
                <c:pt idx="2503">
                  <c:v>91</c:v>
                </c:pt>
                <c:pt idx="2504">
                  <c:v>116</c:v>
                </c:pt>
                <c:pt idx="2505">
                  <c:v>124</c:v>
                </c:pt>
                <c:pt idx="2506">
                  <c:v>150</c:v>
                </c:pt>
                <c:pt idx="2507">
                  <c:v>96</c:v>
                </c:pt>
                <c:pt idx="2508">
                  <c:v>84</c:v>
                </c:pt>
                <c:pt idx="2509">
                  <c:v>89</c:v>
                </c:pt>
                <c:pt idx="2510">
                  <c:v>112</c:v>
                </c:pt>
                <c:pt idx="2511">
                  <c:v>99</c:v>
                </c:pt>
                <c:pt idx="2512">
                  <c:v>103</c:v>
                </c:pt>
                <c:pt idx="2513">
                  <c:v>114</c:v>
                </c:pt>
                <c:pt idx="2514">
                  <c:v>100</c:v>
                </c:pt>
                <c:pt idx="2515">
                  <c:v>130</c:v>
                </c:pt>
                <c:pt idx="2516">
                  <c:v>104</c:v>
                </c:pt>
                <c:pt idx="2517">
                  <c:v>100</c:v>
                </c:pt>
                <c:pt idx="2518">
                  <c:v>96</c:v>
                </c:pt>
                <c:pt idx="2519">
                  <c:v>103</c:v>
                </c:pt>
                <c:pt idx="2520">
                  <c:v>110</c:v>
                </c:pt>
                <c:pt idx="2521">
                  <c:v>110</c:v>
                </c:pt>
                <c:pt idx="2522">
                  <c:v>96</c:v>
                </c:pt>
                <c:pt idx="2523">
                  <c:v>109</c:v>
                </c:pt>
                <c:pt idx="2524">
                  <c:v>120</c:v>
                </c:pt>
                <c:pt idx="2525">
                  <c:v>103</c:v>
                </c:pt>
                <c:pt idx="2526">
                  <c:v>98</c:v>
                </c:pt>
                <c:pt idx="2527">
                  <c:v>91</c:v>
                </c:pt>
                <c:pt idx="2528">
                  <c:v>90</c:v>
                </c:pt>
                <c:pt idx="2529">
                  <c:v>103</c:v>
                </c:pt>
                <c:pt idx="2530">
                  <c:v>101</c:v>
                </c:pt>
                <c:pt idx="2531">
                  <c:v>86</c:v>
                </c:pt>
                <c:pt idx="2532">
                  <c:v>111</c:v>
                </c:pt>
                <c:pt idx="2533">
                  <c:v>106</c:v>
                </c:pt>
                <c:pt idx="2534">
                  <c:v>104</c:v>
                </c:pt>
                <c:pt idx="2535">
                  <c:v>99</c:v>
                </c:pt>
                <c:pt idx="2536">
                  <c:v>146</c:v>
                </c:pt>
                <c:pt idx="2537">
                  <c:v>97</c:v>
                </c:pt>
                <c:pt idx="2538">
                  <c:v>101</c:v>
                </c:pt>
                <c:pt idx="2539">
                  <c:v>98</c:v>
                </c:pt>
                <c:pt idx="2540">
                  <c:v>120</c:v>
                </c:pt>
                <c:pt idx="2541">
                  <c:v>125</c:v>
                </c:pt>
                <c:pt idx="2542">
                  <c:v>108</c:v>
                </c:pt>
                <c:pt idx="2543">
                  <c:v>88</c:v>
                </c:pt>
                <c:pt idx="2544">
                  <c:v>91</c:v>
                </c:pt>
                <c:pt idx="2545">
                  <c:v>100</c:v>
                </c:pt>
                <c:pt idx="2546">
                  <c:v>88</c:v>
                </c:pt>
                <c:pt idx="2547">
                  <c:v>90</c:v>
                </c:pt>
                <c:pt idx="2548">
                  <c:v>90</c:v>
                </c:pt>
                <c:pt idx="2549">
                  <c:v>138</c:v>
                </c:pt>
                <c:pt idx="2550">
                  <c:v>90</c:v>
                </c:pt>
                <c:pt idx="2551">
                  <c:v>109</c:v>
                </c:pt>
                <c:pt idx="2552">
                  <c:v>91</c:v>
                </c:pt>
                <c:pt idx="2553">
                  <c:v>155</c:v>
                </c:pt>
                <c:pt idx="2554">
                  <c:v>111</c:v>
                </c:pt>
                <c:pt idx="2555">
                  <c:v>90</c:v>
                </c:pt>
                <c:pt idx="2556">
                  <c:v>105</c:v>
                </c:pt>
                <c:pt idx="2557">
                  <c:v>105</c:v>
                </c:pt>
                <c:pt idx="2558">
                  <c:v>84</c:v>
                </c:pt>
                <c:pt idx="2559">
                  <c:v>103</c:v>
                </c:pt>
                <c:pt idx="2560">
                  <c:v>113</c:v>
                </c:pt>
                <c:pt idx="2561">
                  <c:v>125</c:v>
                </c:pt>
                <c:pt idx="2562">
                  <c:v>120</c:v>
                </c:pt>
                <c:pt idx="2563">
                  <c:v>83</c:v>
                </c:pt>
                <c:pt idx="2564">
                  <c:v>135</c:v>
                </c:pt>
                <c:pt idx="2565">
                  <c:v>142</c:v>
                </c:pt>
                <c:pt idx="2566">
                  <c:v>124</c:v>
                </c:pt>
                <c:pt idx="2567">
                  <c:v>85</c:v>
                </c:pt>
                <c:pt idx="2568">
                  <c:v>99</c:v>
                </c:pt>
                <c:pt idx="2569">
                  <c:v>95</c:v>
                </c:pt>
                <c:pt idx="2570">
                  <c:v>153</c:v>
                </c:pt>
                <c:pt idx="2571">
                  <c:v>107</c:v>
                </c:pt>
                <c:pt idx="2572">
                  <c:v>145</c:v>
                </c:pt>
                <c:pt idx="2573">
                  <c:v>91</c:v>
                </c:pt>
                <c:pt idx="2574">
                  <c:v>98</c:v>
                </c:pt>
                <c:pt idx="2575">
                  <c:v>96</c:v>
                </c:pt>
                <c:pt idx="2576">
                  <c:v>97</c:v>
                </c:pt>
                <c:pt idx="2577">
                  <c:v>122</c:v>
                </c:pt>
                <c:pt idx="2578">
                  <c:v>141</c:v>
                </c:pt>
                <c:pt idx="2579">
                  <c:v>112</c:v>
                </c:pt>
                <c:pt idx="2580">
                  <c:v>118</c:v>
                </c:pt>
                <c:pt idx="2581">
                  <c:v>99</c:v>
                </c:pt>
                <c:pt idx="2582">
                  <c:v>73</c:v>
                </c:pt>
                <c:pt idx="2583">
                  <c:v>99</c:v>
                </c:pt>
                <c:pt idx="2584">
                  <c:v>99</c:v>
                </c:pt>
                <c:pt idx="2585">
                  <c:v>97</c:v>
                </c:pt>
                <c:pt idx="2586">
                  <c:v>99</c:v>
                </c:pt>
                <c:pt idx="2587">
                  <c:v>97</c:v>
                </c:pt>
                <c:pt idx="2588">
                  <c:v>95</c:v>
                </c:pt>
                <c:pt idx="2589">
                  <c:v>193</c:v>
                </c:pt>
                <c:pt idx="2590">
                  <c:v>140</c:v>
                </c:pt>
                <c:pt idx="2591">
                  <c:v>85</c:v>
                </c:pt>
                <c:pt idx="2592">
                  <c:v>90</c:v>
                </c:pt>
                <c:pt idx="2593">
                  <c:v>116</c:v>
                </c:pt>
                <c:pt idx="2594">
                  <c:v>96</c:v>
                </c:pt>
                <c:pt idx="2595">
                  <c:v>118</c:v>
                </c:pt>
                <c:pt idx="2596">
                  <c:v>103</c:v>
                </c:pt>
                <c:pt idx="2597">
                  <c:v>95</c:v>
                </c:pt>
                <c:pt idx="2598">
                  <c:v>118</c:v>
                </c:pt>
                <c:pt idx="2599">
                  <c:v>79</c:v>
                </c:pt>
                <c:pt idx="2600">
                  <c:v>98</c:v>
                </c:pt>
                <c:pt idx="2601">
                  <c:v>83</c:v>
                </c:pt>
                <c:pt idx="2602">
                  <c:v>89</c:v>
                </c:pt>
                <c:pt idx="2603">
                  <c:v>75</c:v>
                </c:pt>
                <c:pt idx="2604">
                  <c:v>95</c:v>
                </c:pt>
                <c:pt idx="2605">
                  <c:v>97</c:v>
                </c:pt>
                <c:pt idx="2606">
                  <c:v>96</c:v>
                </c:pt>
                <c:pt idx="2607">
                  <c:v>118</c:v>
                </c:pt>
                <c:pt idx="2608">
                  <c:v>107</c:v>
                </c:pt>
                <c:pt idx="2609">
                  <c:v>106</c:v>
                </c:pt>
                <c:pt idx="2610">
                  <c:v>91</c:v>
                </c:pt>
                <c:pt idx="2611">
                  <c:v>85</c:v>
                </c:pt>
                <c:pt idx="2612">
                  <c:v>103</c:v>
                </c:pt>
                <c:pt idx="2613">
                  <c:v>145</c:v>
                </c:pt>
                <c:pt idx="2614">
                  <c:v>86</c:v>
                </c:pt>
                <c:pt idx="2615">
                  <c:v>89</c:v>
                </c:pt>
                <c:pt idx="2616">
                  <c:v>126</c:v>
                </c:pt>
                <c:pt idx="2617">
                  <c:v>109</c:v>
                </c:pt>
                <c:pt idx="2618">
                  <c:v>117</c:v>
                </c:pt>
                <c:pt idx="2619">
                  <c:v>95</c:v>
                </c:pt>
                <c:pt idx="2620">
                  <c:v>106</c:v>
                </c:pt>
                <c:pt idx="2621">
                  <c:v>110</c:v>
                </c:pt>
                <c:pt idx="2622">
                  <c:v>83</c:v>
                </c:pt>
                <c:pt idx="2623">
                  <c:v>113</c:v>
                </c:pt>
                <c:pt idx="2624">
                  <c:v>102</c:v>
                </c:pt>
                <c:pt idx="2625">
                  <c:v>90</c:v>
                </c:pt>
                <c:pt idx="2626">
                  <c:v>105</c:v>
                </c:pt>
                <c:pt idx="2627">
                  <c:v>86</c:v>
                </c:pt>
                <c:pt idx="2628">
                  <c:v>94</c:v>
                </c:pt>
                <c:pt idx="2629">
                  <c:v>104</c:v>
                </c:pt>
                <c:pt idx="2630">
                  <c:v>119</c:v>
                </c:pt>
                <c:pt idx="2631">
                  <c:v>118</c:v>
                </c:pt>
                <c:pt idx="2632">
                  <c:v>94</c:v>
                </c:pt>
                <c:pt idx="2633">
                  <c:v>101</c:v>
                </c:pt>
                <c:pt idx="2634">
                  <c:v>101</c:v>
                </c:pt>
                <c:pt idx="2635">
                  <c:v>98</c:v>
                </c:pt>
                <c:pt idx="2636">
                  <c:v>172</c:v>
                </c:pt>
                <c:pt idx="2637">
                  <c:v>96</c:v>
                </c:pt>
                <c:pt idx="2638">
                  <c:v>112</c:v>
                </c:pt>
                <c:pt idx="2639">
                  <c:v>88</c:v>
                </c:pt>
                <c:pt idx="2640">
                  <c:v>106</c:v>
                </c:pt>
                <c:pt idx="2641">
                  <c:v>85</c:v>
                </c:pt>
                <c:pt idx="2642">
                  <c:v>105</c:v>
                </c:pt>
                <c:pt idx="2643">
                  <c:v>106</c:v>
                </c:pt>
                <c:pt idx="2644">
                  <c:v>124</c:v>
                </c:pt>
                <c:pt idx="2645">
                  <c:v>86</c:v>
                </c:pt>
                <c:pt idx="2646">
                  <c:v>103</c:v>
                </c:pt>
                <c:pt idx="2647">
                  <c:v>115</c:v>
                </c:pt>
                <c:pt idx="2648">
                  <c:v>123</c:v>
                </c:pt>
                <c:pt idx="2649">
                  <c:v>124</c:v>
                </c:pt>
                <c:pt idx="2650">
                  <c:v>108</c:v>
                </c:pt>
                <c:pt idx="2651">
                  <c:v>123</c:v>
                </c:pt>
                <c:pt idx="2652">
                  <c:v>98</c:v>
                </c:pt>
                <c:pt idx="2653">
                  <c:v>106</c:v>
                </c:pt>
                <c:pt idx="2654">
                  <c:v>97</c:v>
                </c:pt>
                <c:pt idx="2655">
                  <c:v>112</c:v>
                </c:pt>
                <c:pt idx="2656">
                  <c:v>89</c:v>
                </c:pt>
                <c:pt idx="2657">
                  <c:v>116</c:v>
                </c:pt>
                <c:pt idx="2658">
                  <c:v>125</c:v>
                </c:pt>
                <c:pt idx="2659">
                  <c:v>111</c:v>
                </c:pt>
                <c:pt idx="2660">
                  <c:v>108</c:v>
                </c:pt>
                <c:pt idx="2661">
                  <c:v>94</c:v>
                </c:pt>
                <c:pt idx="2662">
                  <c:v>97</c:v>
                </c:pt>
                <c:pt idx="2663">
                  <c:v>91</c:v>
                </c:pt>
                <c:pt idx="2664">
                  <c:v>83</c:v>
                </c:pt>
                <c:pt idx="2665">
                  <c:v>102</c:v>
                </c:pt>
                <c:pt idx="2666">
                  <c:v>101</c:v>
                </c:pt>
                <c:pt idx="2667">
                  <c:v>127</c:v>
                </c:pt>
                <c:pt idx="2668">
                  <c:v>129</c:v>
                </c:pt>
                <c:pt idx="2669">
                  <c:v>96</c:v>
                </c:pt>
                <c:pt idx="2670">
                  <c:v>101</c:v>
                </c:pt>
                <c:pt idx="2671">
                  <c:v>108</c:v>
                </c:pt>
                <c:pt idx="2672">
                  <c:v>141</c:v>
                </c:pt>
                <c:pt idx="2673">
                  <c:v>81</c:v>
                </c:pt>
                <c:pt idx="2674">
                  <c:v>91</c:v>
                </c:pt>
                <c:pt idx="2675">
                  <c:v>92</c:v>
                </c:pt>
                <c:pt idx="2676">
                  <c:v>108</c:v>
                </c:pt>
                <c:pt idx="2677">
                  <c:v>106</c:v>
                </c:pt>
                <c:pt idx="2678">
                  <c:v>92</c:v>
                </c:pt>
                <c:pt idx="2679">
                  <c:v>118</c:v>
                </c:pt>
                <c:pt idx="2680">
                  <c:v>135</c:v>
                </c:pt>
                <c:pt idx="2681">
                  <c:v>132</c:v>
                </c:pt>
                <c:pt idx="2682">
                  <c:v>113</c:v>
                </c:pt>
                <c:pt idx="2683">
                  <c:v>98</c:v>
                </c:pt>
                <c:pt idx="2684">
                  <c:v>103</c:v>
                </c:pt>
                <c:pt idx="2685">
                  <c:v>87</c:v>
                </c:pt>
                <c:pt idx="2686">
                  <c:v>95</c:v>
                </c:pt>
                <c:pt idx="2687">
                  <c:v>90</c:v>
                </c:pt>
                <c:pt idx="2688">
                  <c:v>108</c:v>
                </c:pt>
                <c:pt idx="2689">
                  <c:v>100</c:v>
                </c:pt>
                <c:pt idx="2690">
                  <c:v>144</c:v>
                </c:pt>
                <c:pt idx="2691">
                  <c:v>99</c:v>
                </c:pt>
                <c:pt idx="2692">
                  <c:v>102</c:v>
                </c:pt>
                <c:pt idx="2693">
                  <c:v>117</c:v>
                </c:pt>
                <c:pt idx="2694">
                  <c:v>95</c:v>
                </c:pt>
                <c:pt idx="2695">
                  <c:v>106</c:v>
                </c:pt>
                <c:pt idx="2696">
                  <c:v>106</c:v>
                </c:pt>
                <c:pt idx="2697">
                  <c:v>90</c:v>
                </c:pt>
                <c:pt idx="2698">
                  <c:v>107</c:v>
                </c:pt>
                <c:pt idx="2699">
                  <c:v>125</c:v>
                </c:pt>
                <c:pt idx="2700">
                  <c:v>93</c:v>
                </c:pt>
                <c:pt idx="2701">
                  <c:v>113</c:v>
                </c:pt>
                <c:pt idx="2702">
                  <c:v>93</c:v>
                </c:pt>
                <c:pt idx="2703">
                  <c:v>125</c:v>
                </c:pt>
                <c:pt idx="2704">
                  <c:v>115</c:v>
                </c:pt>
                <c:pt idx="2705">
                  <c:v>170</c:v>
                </c:pt>
                <c:pt idx="2706">
                  <c:v>108</c:v>
                </c:pt>
                <c:pt idx="2707">
                  <c:v>106</c:v>
                </c:pt>
                <c:pt idx="2708">
                  <c:v>106</c:v>
                </c:pt>
                <c:pt idx="2709">
                  <c:v>103</c:v>
                </c:pt>
                <c:pt idx="2710">
                  <c:v>95</c:v>
                </c:pt>
                <c:pt idx="2711">
                  <c:v>100</c:v>
                </c:pt>
                <c:pt idx="2712">
                  <c:v>128</c:v>
                </c:pt>
                <c:pt idx="2713">
                  <c:v>122</c:v>
                </c:pt>
                <c:pt idx="2714">
                  <c:v>90</c:v>
                </c:pt>
                <c:pt idx="2715">
                  <c:v>98</c:v>
                </c:pt>
                <c:pt idx="2716">
                  <c:v>94</c:v>
                </c:pt>
                <c:pt idx="2717">
                  <c:v>99</c:v>
                </c:pt>
                <c:pt idx="2718">
                  <c:v>109</c:v>
                </c:pt>
                <c:pt idx="2719">
                  <c:v>97</c:v>
                </c:pt>
                <c:pt idx="2720">
                  <c:v>88</c:v>
                </c:pt>
                <c:pt idx="2721">
                  <c:v>90</c:v>
                </c:pt>
                <c:pt idx="2722">
                  <c:v>93</c:v>
                </c:pt>
                <c:pt idx="2723">
                  <c:v>87</c:v>
                </c:pt>
                <c:pt idx="2724">
                  <c:v>88</c:v>
                </c:pt>
                <c:pt idx="2725">
                  <c:v>100</c:v>
                </c:pt>
                <c:pt idx="2726">
                  <c:v>95</c:v>
                </c:pt>
                <c:pt idx="2727">
                  <c:v>98</c:v>
                </c:pt>
                <c:pt idx="2728">
                  <c:v>147</c:v>
                </c:pt>
                <c:pt idx="2729">
                  <c:v>89</c:v>
                </c:pt>
                <c:pt idx="2730">
                  <c:v>135</c:v>
                </c:pt>
                <c:pt idx="2731">
                  <c:v>116</c:v>
                </c:pt>
                <c:pt idx="2732">
                  <c:v>99</c:v>
                </c:pt>
                <c:pt idx="2733">
                  <c:v>98</c:v>
                </c:pt>
                <c:pt idx="2734">
                  <c:v>96</c:v>
                </c:pt>
                <c:pt idx="2735">
                  <c:v>95</c:v>
                </c:pt>
                <c:pt idx="2736">
                  <c:v>90</c:v>
                </c:pt>
                <c:pt idx="2737">
                  <c:v>105</c:v>
                </c:pt>
                <c:pt idx="2738">
                  <c:v>125</c:v>
                </c:pt>
                <c:pt idx="2739">
                  <c:v>96</c:v>
                </c:pt>
                <c:pt idx="2740">
                  <c:v>118</c:v>
                </c:pt>
                <c:pt idx="2741">
                  <c:v>107</c:v>
                </c:pt>
                <c:pt idx="2742">
                  <c:v>97</c:v>
                </c:pt>
                <c:pt idx="2743">
                  <c:v>97</c:v>
                </c:pt>
                <c:pt idx="2744">
                  <c:v>94</c:v>
                </c:pt>
                <c:pt idx="2745">
                  <c:v>128</c:v>
                </c:pt>
                <c:pt idx="2746">
                  <c:v>84</c:v>
                </c:pt>
                <c:pt idx="2747">
                  <c:v>178</c:v>
                </c:pt>
                <c:pt idx="2748">
                  <c:v>107</c:v>
                </c:pt>
                <c:pt idx="2749">
                  <c:v>138</c:v>
                </c:pt>
                <c:pt idx="2750">
                  <c:v>97</c:v>
                </c:pt>
                <c:pt idx="2751">
                  <c:v>106</c:v>
                </c:pt>
                <c:pt idx="2752">
                  <c:v>128</c:v>
                </c:pt>
                <c:pt idx="2753">
                  <c:v>93</c:v>
                </c:pt>
                <c:pt idx="2754">
                  <c:v>85</c:v>
                </c:pt>
                <c:pt idx="2755">
                  <c:v>97</c:v>
                </c:pt>
                <c:pt idx="2756">
                  <c:v>125</c:v>
                </c:pt>
                <c:pt idx="2757">
                  <c:v>120</c:v>
                </c:pt>
                <c:pt idx="2758">
                  <c:v>129</c:v>
                </c:pt>
                <c:pt idx="2759">
                  <c:v>107</c:v>
                </c:pt>
                <c:pt idx="2760">
                  <c:v>113</c:v>
                </c:pt>
                <c:pt idx="2761">
                  <c:v>115</c:v>
                </c:pt>
                <c:pt idx="2762">
                  <c:v>125</c:v>
                </c:pt>
                <c:pt idx="2763">
                  <c:v>102</c:v>
                </c:pt>
                <c:pt idx="2764">
                  <c:v>104</c:v>
                </c:pt>
                <c:pt idx="2765">
                  <c:v>93</c:v>
                </c:pt>
                <c:pt idx="2766">
                  <c:v>100</c:v>
                </c:pt>
                <c:pt idx="2767">
                  <c:v>98</c:v>
                </c:pt>
                <c:pt idx="2768">
                  <c:v>98</c:v>
                </c:pt>
                <c:pt idx="2769">
                  <c:v>150</c:v>
                </c:pt>
                <c:pt idx="2770">
                  <c:v>102</c:v>
                </c:pt>
                <c:pt idx="2771">
                  <c:v>101</c:v>
                </c:pt>
                <c:pt idx="2772">
                  <c:v>95</c:v>
                </c:pt>
                <c:pt idx="2773">
                  <c:v>103</c:v>
                </c:pt>
                <c:pt idx="2774">
                  <c:v>95</c:v>
                </c:pt>
                <c:pt idx="2775">
                  <c:v>112</c:v>
                </c:pt>
                <c:pt idx="2776">
                  <c:v>106</c:v>
                </c:pt>
                <c:pt idx="2777">
                  <c:v>106</c:v>
                </c:pt>
                <c:pt idx="2778">
                  <c:v>82</c:v>
                </c:pt>
                <c:pt idx="2779">
                  <c:v>89</c:v>
                </c:pt>
                <c:pt idx="2780">
                  <c:v>102</c:v>
                </c:pt>
                <c:pt idx="2781">
                  <c:v>93</c:v>
                </c:pt>
                <c:pt idx="2782">
                  <c:v>88</c:v>
                </c:pt>
                <c:pt idx="2783">
                  <c:v>140</c:v>
                </c:pt>
                <c:pt idx="2784">
                  <c:v>120</c:v>
                </c:pt>
                <c:pt idx="2785">
                  <c:v>127</c:v>
                </c:pt>
                <c:pt idx="2786">
                  <c:v>132</c:v>
                </c:pt>
                <c:pt idx="2787">
                  <c:v>87</c:v>
                </c:pt>
                <c:pt idx="2788">
                  <c:v>124</c:v>
                </c:pt>
                <c:pt idx="2789">
                  <c:v>100</c:v>
                </c:pt>
                <c:pt idx="2790">
                  <c:v>102</c:v>
                </c:pt>
                <c:pt idx="2791">
                  <c:v>110</c:v>
                </c:pt>
                <c:pt idx="2792">
                  <c:v>107</c:v>
                </c:pt>
                <c:pt idx="2793">
                  <c:v>121</c:v>
                </c:pt>
                <c:pt idx="2794">
                  <c:v>144</c:v>
                </c:pt>
                <c:pt idx="2795">
                  <c:v>169</c:v>
                </c:pt>
                <c:pt idx="2796">
                  <c:v>111</c:v>
                </c:pt>
                <c:pt idx="2797">
                  <c:v>136</c:v>
                </c:pt>
                <c:pt idx="2798">
                  <c:v>120</c:v>
                </c:pt>
                <c:pt idx="2799">
                  <c:v>125</c:v>
                </c:pt>
                <c:pt idx="2800">
                  <c:v>124</c:v>
                </c:pt>
                <c:pt idx="2801">
                  <c:v>103</c:v>
                </c:pt>
                <c:pt idx="2802">
                  <c:v>96</c:v>
                </c:pt>
                <c:pt idx="2803">
                  <c:v>96</c:v>
                </c:pt>
                <c:pt idx="2804">
                  <c:v>104</c:v>
                </c:pt>
                <c:pt idx="2805">
                  <c:v>96</c:v>
                </c:pt>
                <c:pt idx="2806">
                  <c:v>227</c:v>
                </c:pt>
                <c:pt idx="2807">
                  <c:v>104</c:v>
                </c:pt>
                <c:pt idx="2808">
                  <c:v>107</c:v>
                </c:pt>
                <c:pt idx="2809">
                  <c:v>98</c:v>
                </c:pt>
                <c:pt idx="2810">
                  <c:v>117</c:v>
                </c:pt>
                <c:pt idx="2811">
                  <c:v>108</c:v>
                </c:pt>
                <c:pt idx="2812">
                  <c:v>114</c:v>
                </c:pt>
                <c:pt idx="2813">
                  <c:v>93</c:v>
                </c:pt>
                <c:pt idx="2814">
                  <c:v>90</c:v>
                </c:pt>
                <c:pt idx="2815">
                  <c:v>82</c:v>
                </c:pt>
                <c:pt idx="2816">
                  <c:v>95</c:v>
                </c:pt>
                <c:pt idx="2817">
                  <c:v>101</c:v>
                </c:pt>
                <c:pt idx="2818">
                  <c:v>93</c:v>
                </c:pt>
                <c:pt idx="2819">
                  <c:v>96</c:v>
                </c:pt>
                <c:pt idx="2820">
                  <c:v>107</c:v>
                </c:pt>
                <c:pt idx="2821">
                  <c:v>120</c:v>
                </c:pt>
                <c:pt idx="2822">
                  <c:v>106</c:v>
                </c:pt>
                <c:pt idx="2823">
                  <c:v>96</c:v>
                </c:pt>
                <c:pt idx="2824">
                  <c:v>107</c:v>
                </c:pt>
                <c:pt idx="2825">
                  <c:v>87</c:v>
                </c:pt>
                <c:pt idx="2826">
                  <c:v>99</c:v>
                </c:pt>
                <c:pt idx="2827">
                  <c:v>90</c:v>
                </c:pt>
                <c:pt idx="2828">
                  <c:v>159</c:v>
                </c:pt>
                <c:pt idx="2829">
                  <c:v>96</c:v>
                </c:pt>
                <c:pt idx="2830">
                  <c:v>89</c:v>
                </c:pt>
                <c:pt idx="2831">
                  <c:v>107</c:v>
                </c:pt>
                <c:pt idx="2832">
                  <c:v>96</c:v>
                </c:pt>
                <c:pt idx="2833">
                  <c:v>106</c:v>
                </c:pt>
                <c:pt idx="2834">
                  <c:v>106</c:v>
                </c:pt>
                <c:pt idx="2835">
                  <c:v>105</c:v>
                </c:pt>
                <c:pt idx="2836">
                  <c:v>98</c:v>
                </c:pt>
                <c:pt idx="2837">
                  <c:v>122</c:v>
                </c:pt>
                <c:pt idx="2838">
                  <c:v>105</c:v>
                </c:pt>
                <c:pt idx="2839">
                  <c:v>85</c:v>
                </c:pt>
                <c:pt idx="2840">
                  <c:v>80</c:v>
                </c:pt>
                <c:pt idx="2841">
                  <c:v>102</c:v>
                </c:pt>
                <c:pt idx="2842">
                  <c:v>98</c:v>
                </c:pt>
                <c:pt idx="2843">
                  <c:v>114</c:v>
                </c:pt>
                <c:pt idx="2844">
                  <c:v>178</c:v>
                </c:pt>
                <c:pt idx="2845">
                  <c:v>93</c:v>
                </c:pt>
                <c:pt idx="2846">
                  <c:v>109</c:v>
                </c:pt>
                <c:pt idx="2847">
                  <c:v>95</c:v>
                </c:pt>
                <c:pt idx="2848">
                  <c:v>92</c:v>
                </c:pt>
                <c:pt idx="2849">
                  <c:v>98</c:v>
                </c:pt>
                <c:pt idx="2850">
                  <c:v>95</c:v>
                </c:pt>
                <c:pt idx="2851">
                  <c:v>102</c:v>
                </c:pt>
                <c:pt idx="2852">
                  <c:v>108</c:v>
                </c:pt>
                <c:pt idx="2853">
                  <c:v>86</c:v>
                </c:pt>
                <c:pt idx="2854">
                  <c:v>144</c:v>
                </c:pt>
                <c:pt idx="2855">
                  <c:v>105</c:v>
                </c:pt>
                <c:pt idx="2856">
                  <c:v>116</c:v>
                </c:pt>
                <c:pt idx="2857">
                  <c:v>98</c:v>
                </c:pt>
                <c:pt idx="2858">
                  <c:v>109</c:v>
                </c:pt>
                <c:pt idx="2859">
                  <c:v>112</c:v>
                </c:pt>
                <c:pt idx="2860">
                  <c:v>125</c:v>
                </c:pt>
                <c:pt idx="2861">
                  <c:v>82</c:v>
                </c:pt>
                <c:pt idx="2862">
                  <c:v>135</c:v>
                </c:pt>
                <c:pt idx="2863">
                  <c:v>116</c:v>
                </c:pt>
                <c:pt idx="2864">
                  <c:v>90</c:v>
                </c:pt>
                <c:pt idx="2865">
                  <c:v>101</c:v>
                </c:pt>
                <c:pt idx="2866">
                  <c:v>92</c:v>
                </c:pt>
                <c:pt idx="2867">
                  <c:v>107</c:v>
                </c:pt>
                <c:pt idx="2868">
                  <c:v>91</c:v>
                </c:pt>
                <c:pt idx="2869">
                  <c:v>88</c:v>
                </c:pt>
                <c:pt idx="2870">
                  <c:v>86</c:v>
                </c:pt>
                <c:pt idx="2871">
                  <c:v>81</c:v>
                </c:pt>
                <c:pt idx="2872">
                  <c:v>110</c:v>
                </c:pt>
                <c:pt idx="2873">
                  <c:v>93</c:v>
                </c:pt>
                <c:pt idx="2874">
                  <c:v>104</c:v>
                </c:pt>
                <c:pt idx="2875">
                  <c:v>98</c:v>
                </c:pt>
                <c:pt idx="2876">
                  <c:v>99</c:v>
                </c:pt>
                <c:pt idx="2877">
                  <c:v>120</c:v>
                </c:pt>
                <c:pt idx="2878">
                  <c:v>127</c:v>
                </c:pt>
                <c:pt idx="2879">
                  <c:v>110</c:v>
                </c:pt>
                <c:pt idx="2880">
                  <c:v>93</c:v>
                </c:pt>
                <c:pt idx="2881">
                  <c:v>86</c:v>
                </c:pt>
                <c:pt idx="2882">
                  <c:v>122</c:v>
                </c:pt>
                <c:pt idx="2883">
                  <c:v>90</c:v>
                </c:pt>
                <c:pt idx="2884">
                  <c:v>112</c:v>
                </c:pt>
                <c:pt idx="2885">
                  <c:v>113</c:v>
                </c:pt>
                <c:pt idx="2886">
                  <c:v>98</c:v>
                </c:pt>
                <c:pt idx="2887">
                  <c:v>104</c:v>
                </c:pt>
                <c:pt idx="2888">
                  <c:v>119</c:v>
                </c:pt>
                <c:pt idx="2889">
                  <c:v>99</c:v>
                </c:pt>
                <c:pt idx="2890">
                  <c:v>103</c:v>
                </c:pt>
                <c:pt idx="2891">
                  <c:v>104</c:v>
                </c:pt>
                <c:pt idx="2892">
                  <c:v>112</c:v>
                </c:pt>
                <c:pt idx="2893">
                  <c:v>127</c:v>
                </c:pt>
                <c:pt idx="2894">
                  <c:v>112</c:v>
                </c:pt>
                <c:pt idx="2895">
                  <c:v>101</c:v>
                </c:pt>
                <c:pt idx="2896">
                  <c:v>99</c:v>
                </c:pt>
                <c:pt idx="2897">
                  <c:v>107</c:v>
                </c:pt>
                <c:pt idx="2898">
                  <c:v>99</c:v>
                </c:pt>
                <c:pt idx="2899">
                  <c:v>110</c:v>
                </c:pt>
                <c:pt idx="2900">
                  <c:v>87</c:v>
                </c:pt>
                <c:pt idx="2901">
                  <c:v>111</c:v>
                </c:pt>
                <c:pt idx="2902">
                  <c:v>93</c:v>
                </c:pt>
                <c:pt idx="2903">
                  <c:v>91</c:v>
                </c:pt>
                <c:pt idx="2904">
                  <c:v>160</c:v>
                </c:pt>
                <c:pt idx="2905">
                  <c:v>112</c:v>
                </c:pt>
                <c:pt idx="2906">
                  <c:v>129</c:v>
                </c:pt>
                <c:pt idx="2907">
                  <c:v>107</c:v>
                </c:pt>
                <c:pt idx="2908">
                  <c:v>124</c:v>
                </c:pt>
                <c:pt idx="2909">
                  <c:v>90</c:v>
                </c:pt>
                <c:pt idx="2910">
                  <c:v>104</c:v>
                </c:pt>
                <c:pt idx="2911">
                  <c:v>123</c:v>
                </c:pt>
                <c:pt idx="2912">
                  <c:v>102</c:v>
                </c:pt>
                <c:pt idx="2913">
                  <c:v>116</c:v>
                </c:pt>
                <c:pt idx="2914">
                  <c:v>103</c:v>
                </c:pt>
                <c:pt idx="2915">
                  <c:v>88</c:v>
                </c:pt>
                <c:pt idx="2916">
                  <c:v>78</c:v>
                </c:pt>
                <c:pt idx="2917">
                  <c:v>140</c:v>
                </c:pt>
                <c:pt idx="2918">
                  <c:v>129</c:v>
                </c:pt>
                <c:pt idx="2919">
                  <c:v>103</c:v>
                </c:pt>
                <c:pt idx="2920">
                  <c:v>84</c:v>
                </c:pt>
                <c:pt idx="2921">
                  <c:v>95</c:v>
                </c:pt>
                <c:pt idx="2922">
                  <c:v>101</c:v>
                </c:pt>
                <c:pt idx="2923">
                  <c:v>93</c:v>
                </c:pt>
                <c:pt idx="2924">
                  <c:v>88</c:v>
                </c:pt>
                <c:pt idx="2925">
                  <c:v>93</c:v>
                </c:pt>
                <c:pt idx="2926">
                  <c:v>88</c:v>
                </c:pt>
                <c:pt idx="2927">
                  <c:v>91</c:v>
                </c:pt>
                <c:pt idx="2928">
                  <c:v>130</c:v>
                </c:pt>
                <c:pt idx="2929">
                  <c:v>84</c:v>
                </c:pt>
                <c:pt idx="2930">
                  <c:v>101</c:v>
                </c:pt>
                <c:pt idx="2931">
                  <c:v>135</c:v>
                </c:pt>
                <c:pt idx="2932">
                  <c:v>103</c:v>
                </c:pt>
                <c:pt idx="2933">
                  <c:v>102</c:v>
                </c:pt>
                <c:pt idx="2934">
                  <c:v>95</c:v>
                </c:pt>
                <c:pt idx="2935">
                  <c:v>118</c:v>
                </c:pt>
                <c:pt idx="2936">
                  <c:v>88</c:v>
                </c:pt>
                <c:pt idx="2937">
                  <c:v>85</c:v>
                </c:pt>
                <c:pt idx="2938">
                  <c:v>96</c:v>
                </c:pt>
                <c:pt idx="2939">
                  <c:v>123</c:v>
                </c:pt>
                <c:pt idx="2940">
                  <c:v>110</c:v>
                </c:pt>
                <c:pt idx="2941">
                  <c:v>121</c:v>
                </c:pt>
                <c:pt idx="2942">
                  <c:v>100</c:v>
                </c:pt>
                <c:pt idx="2943">
                  <c:v>112</c:v>
                </c:pt>
                <c:pt idx="2944">
                  <c:v>97</c:v>
                </c:pt>
                <c:pt idx="2945">
                  <c:v>99</c:v>
                </c:pt>
                <c:pt idx="2946">
                  <c:v>140</c:v>
                </c:pt>
                <c:pt idx="2947">
                  <c:v>125</c:v>
                </c:pt>
                <c:pt idx="2948">
                  <c:v>86</c:v>
                </c:pt>
                <c:pt idx="2949">
                  <c:v>101</c:v>
                </c:pt>
                <c:pt idx="2950">
                  <c:v>118</c:v>
                </c:pt>
                <c:pt idx="2951">
                  <c:v>97</c:v>
                </c:pt>
                <c:pt idx="2952">
                  <c:v>111</c:v>
                </c:pt>
                <c:pt idx="2953">
                  <c:v>90</c:v>
                </c:pt>
                <c:pt idx="2954">
                  <c:v>123</c:v>
                </c:pt>
                <c:pt idx="2955">
                  <c:v>94</c:v>
                </c:pt>
                <c:pt idx="2956">
                  <c:v>94</c:v>
                </c:pt>
                <c:pt idx="2957">
                  <c:v>98</c:v>
                </c:pt>
                <c:pt idx="2958">
                  <c:v>139</c:v>
                </c:pt>
                <c:pt idx="2959">
                  <c:v>159</c:v>
                </c:pt>
                <c:pt idx="2960">
                  <c:v>110</c:v>
                </c:pt>
                <c:pt idx="2961">
                  <c:v>110</c:v>
                </c:pt>
                <c:pt idx="2962">
                  <c:v>107</c:v>
                </c:pt>
                <c:pt idx="2963">
                  <c:v>85</c:v>
                </c:pt>
                <c:pt idx="2964">
                  <c:v>86</c:v>
                </c:pt>
                <c:pt idx="2965">
                  <c:v>148</c:v>
                </c:pt>
                <c:pt idx="2966">
                  <c:v>106</c:v>
                </c:pt>
                <c:pt idx="2967">
                  <c:v>129</c:v>
                </c:pt>
                <c:pt idx="2968">
                  <c:v>114</c:v>
                </c:pt>
                <c:pt idx="2969">
                  <c:v>121</c:v>
                </c:pt>
                <c:pt idx="2970">
                  <c:v>120</c:v>
                </c:pt>
                <c:pt idx="2971">
                  <c:v>107</c:v>
                </c:pt>
                <c:pt idx="2972">
                  <c:v>110</c:v>
                </c:pt>
                <c:pt idx="2973">
                  <c:v>125</c:v>
                </c:pt>
                <c:pt idx="2974">
                  <c:v>135</c:v>
                </c:pt>
                <c:pt idx="2975">
                  <c:v>107</c:v>
                </c:pt>
                <c:pt idx="2976">
                  <c:v>118</c:v>
                </c:pt>
                <c:pt idx="2977">
                  <c:v>134</c:v>
                </c:pt>
                <c:pt idx="2978">
                  <c:v>107</c:v>
                </c:pt>
                <c:pt idx="2979">
                  <c:v>132</c:v>
                </c:pt>
                <c:pt idx="2980">
                  <c:v>91</c:v>
                </c:pt>
                <c:pt idx="2981">
                  <c:v>148</c:v>
                </c:pt>
                <c:pt idx="2982">
                  <c:v>95</c:v>
                </c:pt>
                <c:pt idx="2983">
                  <c:v>108</c:v>
                </c:pt>
                <c:pt idx="2984">
                  <c:v>145</c:v>
                </c:pt>
                <c:pt idx="2985">
                  <c:v>88</c:v>
                </c:pt>
                <c:pt idx="2986">
                  <c:v>111</c:v>
                </c:pt>
                <c:pt idx="2987">
                  <c:v>225</c:v>
                </c:pt>
                <c:pt idx="2988">
                  <c:v>108</c:v>
                </c:pt>
                <c:pt idx="2989">
                  <c:v>111</c:v>
                </c:pt>
                <c:pt idx="2990">
                  <c:v>106</c:v>
                </c:pt>
                <c:pt idx="2991">
                  <c:v>83</c:v>
                </c:pt>
                <c:pt idx="2992">
                  <c:v>99</c:v>
                </c:pt>
                <c:pt idx="2993">
                  <c:v>96</c:v>
                </c:pt>
                <c:pt idx="2994">
                  <c:v>127</c:v>
                </c:pt>
                <c:pt idx="2995">
                  <c:v>119</c:v>
                </c:pt>
                <c:pt idx="2996">
                  <c:v>99</c:v>
                </c:pt>
                <c:pt idx="2997">
                  <c:v>99</c:v>
                </c:pt>
                <c:pt idx="2998">
                  <c:v>90</c:v>
                </c:pt>
                <c:pt idx="2999">
                  <c:v>122</c:v>
                </c:pt>
                <c:pt idx="3000">
                  <c:v>114</c:v>
                </c:pt>
                <c:pt idx="3001">
                  <c:v>77</c:v>
                </c:pt>
                <c:pt idx="3002">
                  <c:v>99</c:v>
                </c:pt>
                <c:pt idx="3003">
                  <c:v>102</c:v>
                </c:pt>
                <c:pt idx="3004">
                  <c:v>104</c:v>
                </c:pt>
                <c:pt idx="3005">
                  <c:v>107</c:v>
                </c:pt>
                <c:pt idx="3006">
                  <c:v>108</c:v>
                </c:pt>
                <c:pt idx="3007">
                  <c:v>119</c:v>
                </c:pt>
                <c:pt idx="3008">
                  <c:v>103</c:v>
                </c:pt>
                <c:pt idx="3009">
                  <c:v>115</c:v>
                </c:pt>
                <c:pt idx="3010">
                  <c:v>177</c:v>
                </c:pt>
                <c:pt idx="3011">
                  <c:v>122</c:v>
                </c:pt>
                <c:pt idx="3012">
                  <c:v>77</c:v>
                </c:pt>
                <c:pt idx="3013">
                  <c:v>111</c:v>
                </c:pt>
                <c:pt idx="3014">
                  <c:v>161</c:v>
                </c:pt>
                <c:pt idx="3015">
                  <c:v>127</c:v>
                </c:pt>
                <c:pt idx="3016">
                  <c:v>107</c:v>
                </c:pt>
                <c:pt idx="3017">
                  <c:v>99</c:v>
                </c:pt>
                <c:pt idx="3018">
                  <c:v>109</c:v>
                </c:pt>
                <c:pt idx="3019">
                  <c:v>111</c:v>
                </c:pt>
                <c:pt idx="3020">
                  <c:v>104</c:v>
                </c:pt>
                <c:pt idx="3021">
                  <c:v>99</c:v>
                </c:pt>
                <c:pt idx="3022">
                  <c:v>94</c:v>
                </c:pt>
                <c:pt idx="3023">
                  <c:v>94</c:v>
                </c:pt>
                <c:pt idx="3024">
                  <c:v>125</c:v>
                </c:pt>
                <c:pt idx="3025">
                  <c:v>104</c:v>
                </c:pt>
                <c:pt idx="3026">
                  <c:v>120</c:v>
                </c:pt>
                <c:pt idx="3027">
                  <c:v>127</c:v>
                </c:pt>
                <c:pt idx="3028">
                  <c:v>111</c:v>
                </c:pt>
                <c:pt idx="3029">
                  <c:v>98</c:v>
                </c:pt>
                <c:pt idx="3030">
                  <c:v>108</c:v>
                </c:pt>
                <c:pt idx="3031">
                  <c:v>118</c:v>
                </c:pt>
                <c:pt idx="3032">
                  <c:v>118</c:v>
                </c:pt>
                <c:pt idx="3033">
                  <c:v>89</c:v>
                </c:pt>
                <c:pt idx="3034">
                  <c:v>100</c:v>
                </c:pt>
                <c:pt idx="3035">
                  <c:v>98</c:v>
                </c:pt>
                <c:pt idx="3036">
                  <c:v>129</c:v>
                </c:pt>
                <c:pt idx="3037">
                  <c:v>111</c:v>
                </c:pt>
                <c:pt idx="3038">
                  <c:v>125</c:v>
                </c:pt>
                <c:pt idx="3039">
                  <c:v>107</c:v>
                </c:pt>
                <c:pt idx="3040">
                  <c:v>125</c:v>
                </c:pt>
                <c:pt idx="3041">
                  <c:v>122</c:v>
                </c:pt>
                <c:pt idx="3042">
                  <c:v>131</c:v>
                </c:pt>
                <c:pt idx="3043">
                  <c:v>98</c:v>
                </c:pt>
                <c:pt idx="3044">
                  <c:v>87</c:v>
                </c:pt>
                <c:pt idx="3045">
                  <c:v>122</c:v>
                </c:pt>
                <c:pt idx="3046">
                  <c:v>116</c:v>
                </c:pt>
                <c:pt idx="3047">
                  <c:v>83</c:v>
                </c:pt>
                <c:pt idx="3048">
                  <c:v>122</c:v>
                </c:pt>
                <c:pt idx="3049">
                  <c:v>106</c:v>
                </c:pt>
                <c:pt idx="3050">
                  <c:v>150</c:v>
                </c:pt>
                <c:pt idx="3051">
                  <c:v>132</c:v>
                </c:pt>
                <c:pt idx="3052">
                  <c:v>91</c:v>
                </c:pt>
                <c:pt idx="3053">
                  <c:v>109</c:v>
                </c:pt>
                <c:pt idx="3054">
                  <c:v>111</c:v>
                </c:pt>
                <c:pt idx="3055">
                  <c:v>117</c:v>
                </c:pt>
                <c:pt idx="3056">
                  <c:v>109</c:v>
                </c:pt>
                <c:pt idx="3057">
                  <c:v>109</c:v>
                </c:pt>
                <c:pt idx="3058">
                  <c:v>127</c:v>
                </c:pt>
                <c:pt idx="3059">
                  <c:v>133</c:v>
                </c:pt>
                <c:pt idx="3060">
                  <c:v>106</c:v>
                </c:pt>
                <c:pt idx="3061">
                  <c:v>99</c:v>
                </c:pt>
                <c:pt idx="3062">
                  <c:v>123</c:v>
                </c:pt>
                <c:pt idx="3063">
                  <c:v>103</c:v>
                </c:pt>
                <c:pt idx="3064">
                  <c:v>105</c:v>
                </c:pt>
                <c:pt idx="3065">
                  <c:v>186</c:v>
                </c:pt>
                <c:pt idx="3066">
                  <c:v>102</c:v>
                </c:pt>
                <c:pt idx="3067">
                  <c:v>108</c:v>
                </c:pt>
                <c:pt idx="3068">
                  <c:v>107</c:v>
                </c:pt>
                <c:pt idx="3069">
                  <c:v>116</c:v>
                </c:pt>
                <c:pt idx="3070">
                  <c:v>113</c:v>
                </c:pt>
                <c:pt idx="3071">
                  <c:v>120</c:v>
                </c:pt>
                <c:pt idx="3072">
                  <c:v>124</c:v>
                </c:pt>
                <c:pt idx="3073">
                  <c:v>129</c:v>
                </c:pt>
                <c:pt idx="3074">
                  <c:v>92</c:v>
                </c:pt>
                <c:pt idx="3075">
                  <c:v>125</c:v>
                </c:pt>
                <c:pt idx="3076">
                  <c:v>112</c:v>
                </c:pt>
                <c:pt idx="3077">
                  <c:v>139</c:v>
                </c:pt>
                <c:pt idx="3078">
                  <c:v>98</c:v>
                </c:pt>
                <c:pt idx="3079">
                  <c:v>112</c:v>
                </c:pt>
                <c:pt idx="3080">
                  <c:v>88</c:v>
                </c:pt>
                <c:pt idx="3081">
                  <c:v>102</c:v>
                </c:pt>
                <c:pt idx="3082">
                  <c:v>271</c:v>
                </c:pt>
                <c:pt idx="3083">
                  <c:v>131</c:v>
                </c:pt>
                <c:pt idx="3084">
                  <c:v>125</c:v>
                </c:pt>
                <c:pt idx="3085">
                  <c:v>99</c:v>
                </c:pt>
                <c:pt idx="3086">
                  <c:v>130</c:v>
                </c:pt>
                <c:pt idx="3087">
                  <c:v>112</c:v>
                </c:pt>
                <c:pt idx="3088">
                  <c:v>126</c:v>
                </c:pt>
                <c:pt idx="3089">
                  <c:v>108</c:v>
                </c:pt>
                <c:pt idx="3090">
                  <c:v>97</c:v>
                </c:pt>
                <c:pt idx="3091">
                  <c:v>93</c:v>
                </c:pt>
                <c:pt idx="3092">
                  <c:v>135</c:v>
                </c:pt>
                <c:pt idx="3093">
                  <c:v>83</c:v>
                </c:pt>
                <c:pt idx="3094">
                  <c:v>89</c:v>
                </c:pt>
                <c:pt idx="3095">
                  <c:v>105</c:v>
                </c:pt>
                <c:pt idx="3096">
                  <c:v>132</c:v>
                </c:pt>
                <c:pt idx="3097">
                  <c:v>188</c:v>
                </c:pt>
                <c:pt idx="3098">
                  <c:v>105</c:v>
                </c:pt>
                <c:pt idx="3099">
                  <c:v>118</c:v>
                </c:pt>
                <c:pt idx="3100">
                  <c:v>81</c:v>
                </c:pt>
                <c:pt idx="3101">
                  <c:v>98</c:v>
                </c:pt>
                <c:pt idx="3102">
                  <c:v>119</c:v>
                </c:pt>
                <c:pt idx="3103">
                  <c:v>99</c:v>
                </c:pt>
                <c:pt idx="3104">
                  <c:v>110</c:v>
                </c:pt>
                <c:pt idx="3105">
                  <c:v>97</c:v>
                </c:pt>
                <c:pt idx="3106">
                  <c:v>91</c:v>
                </c:pt>
                <c:pt idx="3107">
                  <c:v>111</c:v>
                </c:pt>
                <c:pt idx="3108">
                  <c:v>108</c:v>
                </c:pt>
                <c:pt idx="3109">
                  <c:v>115</c:v>
                </c:pt>
                <c:pt idx="3110">
                  <c:v>119</c:v>
                </c:pt>
                <c:pt idx="3111">
                  <c:v>137</c:v>
                </c:pt>
                <c:pt idx="3112">
                  <c:v>110</c:v>
                </c:pt>
                <c:pt idx="3113">
                  <c:v>94</c:v>
                </c:pt>
                <c:pt idx="3114">
                  <c:v>99</c:v>
                </c:pt>
                <c:pt idx="3115">
                  <c:v>100</c:v>
                </c:pt>
                <c:pt idx="3116">
                  <c:v>132</c:v>
                </c:pt>
                <c:pt idx="3117">
                  <c:v>103</c:v>
                </c:pt>
                <c:pt idx="3118">
                  <c:v>105</c:v>
                </c:pt>
                <c:pt idx="3119">
                  <c:v>118</c:v>
                </c:pt>
                <c:pt idx="3120">
                  <c:v>90</c:v>
                </c:pt>
                <c:pt idx="3121">
                  <c:v>92</c:v>
                </c:pt>
                <c:pt idx="3122">
                  <c:v>93</c:v>
                </c:pt>
                <c:pt idx="3123">
                  <c:v>100</c:v>
                </c:pt>
                <c:pt idx="3124">
                  <c:v>102</c:v>
                </c:pt>
                <c:pt idx="3125">
                  <c:v>93</c:v>
                </c:pt>
                <c:pt idx="3126">
                  <c:v>102</c:v>
                </c:pt>
                <c:pt idx="3127">
                  <c:v>100</c:v>
                </c:pt>
                <c:pt idx="3128">
                  <c:v>102</c:v>
                </c:pt>
                <c:pt idx="3129">
                  <c:v>89</c:v>
                </c:pt>
                <c:pt idx="3130">
                  <c:v>94</c:v>
                </c:pt>
                <c:pt idx="3131">
                  <c:v>98</c:v>
                </c:pt>
                <c:pt idx="3132">
                  <c:v>171</c:v>
                </c:pt>
                <c:pt idx="3133">
                  <c:v>109</c:v>
                </c:pt>
                <c:pt idx="3134">
                  <c:v>120</c:v>
                </c:pt>
                <c:pt idx="3135">
                  <c:v>98</c:v>
                </c:pt>
                <c:pt idx="3136">
                  <c:v>135</c:v>
                </c:pt>
                <c:pt idx="3137">
                  <c:v>76</c:v>
                </c:pt>
                <c:pt idx="3138">
                  <c:v>119</c:v>
                </c:pt>
                <c:pt idx="3139">
                  <c:v>98</c:v>
                </c:pt>
                <c:pt idx="3140">
                  <c:v>124</c:v>
                </c:pt>
                <c:pt idx="3141">
                  <c:v>215</c:v>
                </c:pt>
                <c:pt idx="3142">
                  <c:v>144</c:v>
                </c:pt>
                <c:pt idx="3143">
                  <c:v>128</c:v>
                </c:pt>
                <c:pt idx="3144">
                  <c:v>112</c:v>
                </c:pt>
                <c:pt idx="3145">
                  <c:v>99</c:v>
                </c:pt>
                <c:pt idx="3146">
                  <c:v>119</c:v>
                </c:pt>
                <c:pt idx="3147">
                  <c:v>96</c:v>
                </c:pt>
                <c:pt idx="3148">
                  <c:v>91</c:v>
                </c:pt>
                <c:pt idx="3149">
                  <c:v>92</c:v>
                </c:pt>
                <c:pt idx="3150">
                  <c:v>92</c:v>
                </c:pt>
                <c:pt idx="3151">
                  <c:v>135</c:v>
                </c:pt>
                <c:pt idx="3152">
                  <c:v>105</c:v>
                </c:pt>
                <c:pt idx="3153">
                  <c:v>105</c:v>
                </c:pt>
                <c:pt idx="3154">
                  <c:v>104</c:v>
                </c:pt>
                <c:pt idx="3155">
                  <c:v>97</c:v>
                </c:pt>
                <c:pt idx="3156">
                  <c:v>121</c:v>
                </c:pt>
                <c:pt idx="3157">
                  <c:v>93</c:v>
                </c:pt>
                <c:pt idx="3158">
                  <c:v>87</c:v>
                </c:pt>
                <c:pt idx="3159">
                  <c:v>132</c:v>
                </c:pt>
                <c:pt idx="3160">
                  <c:v>122</c:v>
                </c:pt>
                <c:pt idx="3161">
                  <c:v>110</c:v>
                </c:pt>
                <c:pt idx="3162">
                  <c:v>114</c:v>
                </c:pt>
                <c:pt idx="3163">
                  <c:v>95</c:v>
                </c:pt>
                <c:pt idx="3164">
                  <c:v>122</c:v>
                </c:pt>
                <c:pt idx="3165">
                  <c:v>145</c:v>
                </c:pt>
                <c:pt idx="3166">
                  <c:v>131</c:v>
                </c:pt>
                <c:pt idx="3167">
                  <c:v>124</c:v>
                </c:pt>
                <c:pt idx="3168">
                  <c:v>146</c:v>
                </c:pt>
                <c:pt idx="3169">
                  <c:v>100</c:v>
                </c:pt>
                <c:pt idx="3170">
                  <c:v>126</c:v>
                </c:pt>
                <c:pt idx="3171">
                  <c:v>120</c:v>
                </c:pt>
                <c:pt idx="3172">
                  <c:v>125</c:v>
                </c:pt>
                <c:pt idx="3173">
                  <c:v>123</c:v>
                </c:pt>
                <c:pt idx="3174">
                  <c:v>160</c:v>
                </c:pt>
                <c:pt idx="3175">
                  <c:v>118</c:v>
                </c:pt>
                <c:pt idx="3176">
                  <c:v>92</c:v>
                </c:pt>
                <c:pt idx="3177">
                  <c:v>116</c:v>
                </c:pt>
                <c:pt idx="3178">
                  <c:v>120</c:v>
                </c:pt>
                <c:pt idx="3179">
                  <c:v>101</c:v>
                </c:pt>
                <c:pt idx="3180">
                  <c:v>133</c:v>
                </c:pt>
                <c:pt idx="3181">
                  <c:v>101</c:v>
                </c:pt>
                <c:pt idx="3182">
                  <c:v>108</c:v>
                </c:pt>
                <c:pt idx="3183">
                  <c:v>114</c:v>
                </c:pt>
                <c:pt idx="3184">
                  <c:v>116</c:v>
                </c:pt>
                <c:pt idx="3185">
                  <c:v>113</c:v>
                </c:pt>
                <c:pt idx="3186">
                  <c:v>129</c:v>
                </c:pt>
                <c:pt idx="3187">
                  <c:v>86</c:v>
                </c:pt>
                <c:pt idx="3188">
                  <c:v>150</c:v>
                </c:pt>
                <c:pt idx="3189">
                  <c:v>103</c:v>
                </c:pt>
                <c:pt idx="3190">
                  <c:v>113</c:v>
                </c:pt>
                <c:pt idx="3191">
                  <c:v>118</c:v>
                </c:pt>
                <c:pt idx="3192">
                  <c:v>134</c:v>
                </c:pt>
                <c:pt idx="3193">
                  <c:v>92</c:v>
                </c:pt>
                <c:pt idx="3194">
                  <c:v>118</c:v>
                </c:pt>
                <c:pt idx="3195">
                  <c:v>120</c:v>
                </c:pt>
                <c:pt idx="3196">
                  <c:v>136</c:v>
                </c:pt>
                <c:pt idx="3197">
                  <c:v>120</c:v>
                </c:pt>
                <c:pt idx="3198">
                  <c:v>114</c:v>
                </c:pt>
                <c:pt idx="3199">
                  <c:v>101</c:v>
                </c:pt>
                <c:pt idx="3200">
                  <c:v>116</c:v>
                </c:pt>
                <c:pt idx="3201">
                  <c:v>125</c:v>
                </c:pt>
                <c:pt idx="3202">
                  <c:v>104</c:v>
                </c:pt>
                <c:pt idx="3203">
                  <c:v>118</c:v>
                </c:pt>
                <c:pt idx="3204">
                  <c:v>122</c:v>
                </c:pt>
                <c:pt idx="3205">
                  <c:v>116</c:v>
                </c:pt>
                <c:pt idx="3206">
                  <c:v>121</c:v>
                </c:pt>
                <c:pt idx="3207">
                  <c:v>124</c:v>
                </c:pt>
                <c:pt idx="3208">
                  <c:v>121</c:v>
                </c:pt>
                <c:pt idx="3209">
                  <c:v>124</c:v>
                </c:pt>
                <c:pt idx="3210">
                  <c:v>88</c:v>
                </c:pt>
                <c:pt idx="3211">
                  <c:v>100</c:v>
                </c:pt>
                <c:pt idx="3212">
                  <c:v>100</c:v>
                </c:pt>
                <c:pt idx="3213">
                  <c:v>115</c:v>
                </c:pt>
                <c:pt idx="3214">
                  <c:v>115</c:v>
                </c:pt>
                <c:pt idx="3215">
                  <c:v>132</c:v>
                </c:pt>
                <c:pt idx="3216">
                  <c:v>119</c:v>
                </c:pt>
                <c:pt idx="3217">
                  <c:v>99</c:v>
                </c:pt>
                <c:pt idx="3218">
                  <c:v>122</c:v>
                </c:pt>
                <c:pt idx="3219">
                  <c:v>111</c:v>
                </c:pt>
                <c:pt idx="3220">
                  <c:v>80</c:v>
                </c:pt>
                <c:pt idx="3221">
                  <c:v>100</c:v>
                </c:pt>
                <c:pt idx="3222">
                  <c:v>103</c:v>
                </c:pt>
                <c:pt idx="3223">
                  <c:v>98</c:v>
                </c:pt>
                <c:pt idx="3224">
                  <c:v>103</c:v>
                </c:pt>
                <c:pt idx="3225">
                  <c:v>90</c:v>
                </c:pt>
                <c:pt idx="3226">
                  <c:v>104</c:v>
                </c:pt>
                <c:pt idx="3227">
                  <c:v>100</c:v>
                </c:pt>
                <c:pt idx="3228">
                  <c:v>139</c:v>
                </c:pt>
                <c:pt idx="3229">
                  <c:v>110</c:v>
                </c:pt>
                <c:pt idx="3230">
                  <c:v>98</c:v>
                </c:pt>
                <c:pt idx="3231">
                  <c:v>143</c:v>
                </c:pt>
                <c:pt idx="3232">
                  <c:v>107</c:v>
                </c:pt>
                <c:pt idx="3233">
                  <c:v>107</c:v>
                </c:pt>
                <c:pt idx="3234">
                  <c:v>84</c:v>
                </c:pt>
                <c:pt idx="3235">
                  <c:v>107</c:v>
                </c:pt>
                <c:pt idx="3236">
                  <c:v>108</c:v>
                </c:pt>
                <c:pt idx="3237">
                  <c:v>90</c:v>
                </c:pt>
                <c:pt idx="3238">
                  <c:v>101</c:v>
                </c:pt>
                <c:pt idx="3239">
                  <c:v>88</c:v>
                </c:pt>
                <c:pt idx="3240">
                  <c:v>100</c:v>
                </c:pt>
                <c:pt idx="3241">
                  <c:v>87</c:v>
                </c:pt>
                <c:pt idx="3242">
                  <c:v>109</c:v>
                </c:pt>
                <c:pt idx="3243">
                  <c:v>92</c:v>
                </c:pt>
                <c:pt idx="3244">
                  <c:v>113</c:v>
                </c:pt>
                <c:pt idx="3245">
                  <c:v>89</c:v>
                </c:pt>
                <c:pt idx="3246">
                  <c:v>119</c:v>
                </c:pt>
                <c:pt idx="3247">
                  <c:v>118</c:v>
                </c:pt>
                <c:pt idx="3248">
                  <c:v>106</c:v>
                </c:pt>
                <c:pt idx="3249">
                  <c:v>119</c:v>
                </c:pt>
                <c:pt idx="3250">
                  <c:v>141</c:v>
                </c:pt>
                <c:pt idx="3251">
                  <c:v>107</c:v>
                </c:pt>
                <c:pt idx="3252">
                  <c:v>95</c:v>
                </c:pt>
                <c:pt idx="3253">
                  <c:v>133</c:v>
                </c:pt>
                <c:pt idx="3254">
                  <c:v>125</c:v>
                </c:pt>
                <c:pt idx="3255">
                  <c:v>95</c:v>
                </c:pt>
                <c:pt idx="3256">
                  <c:v>74</c:v>
                </c:pt>
                <c:pt idx="3257">
                  <c:v>106</c:v>
                </c:pt>
                <c:pt idx="3258">
                  <c:v>184</c:v>
                </c:pt>
                <c:pt idx="3259">
                  <c:v>98</c:v>
                </c:pt>
                <c:pt idx="3260">
                  <c:v>115</c:v>
                </c:pt>
                <c:pt idx="3261">
                  <c:v>101</c:v>
                </c:pt>
                <c:pt idx="3262">
                  <c:v>103</c:v>
                </c:pt>
                <c:pt idx="3263">
                  <c:v>93</c:v>
                </c:pt>
                <c:pt idx="3264">
                  <c:v>132</c:v>
                </c:pt>
                <c:pt idx="3265">
                  <c:v>107</c:v>
                </c:pt>
                <c:pt idx="3266">
                  <c:v>111</c:v>
                </c:pt>
                <c:pt idx="3267">
                  <c:v>110</c:v>
                </c:pt>
                <c:pt idx="3268">
                  <c:v>86</c:v>
                </c:pt>
                <c:pt idx="3269">
                  <c:v>86</c:v>
                </c:pt>
                <c:pt idx="3270">
                  <c:v>127</c:v>
                </c:pt>
                <c:pt idx="3271">
                  <c:v>89</c:v>
                </c:pt>
                <c:pt idx="3272">
                  <c:v>107</c:v>
                </c:pt>
                <c:pt idx="3273">
                  <c:v>101</c:v>
                </c:pt>
                <c:pt idx="3274">
                  <c:v>113</c:v>
                </c:pt>
                <c:pt idx="3275">
                  <c:v>130</c:v>
                </c:pt>
                <c:pt idx="3276">
                  <c:v>143</c:v>
                </c:pt>
                <c:pt idx="3277">
                  <c:v>92</c:v>
                </c:pt>
                <c:pt idx="3278">
                  <c:v>91</c:v>
                </c:pt>
                <c:pt idx="3279">
                  <c:v>106</c:v>
                </c:pt>
                <c:pt idx="3280">
                  <c:v>105</c:v>
                </c:pt>
                <c:pt idx="3281">
                  <c:v>113</c:v>
                </c:pt>
                <c:pt idx="3282">
                  <c:v>100</c:v>
                </c:pt>
                <c:pt idx="3283">
                  <c:v>115</c:v>
                </c:pt>
                <c:pt idx="3284">
                  <c:v>103</c:v>
                </c:pt>
                <c:pt idx="3285">
                  <c:v>87</c:v>
                </c:pt>
                <c:pt idx="3286">
                  <c:v>137</c:v>
                </c:pt>
                <c:pt idx="3287">
                  <c:v>104</c:v>
                </c:pt>
                <c:pt idx="3288">
                  <c:v>133</c:v>
                </c:pt>
                <c:pt idx="3289">
                  <c:v>133</c:v>
                </c:pt>
                <c:pt idx="3290">
                  <c:v>118</c:v>
                </c:pt>
                <c:pt idx="3291">
                  <c:v>94</c:v>
                </c:pt>
                <c:pt idx="3292">
                  <c:v>112</c:v>
                </c:pt>
                <c:pt idx="3293">
                  <c:v>100</c:v>
                </c:pt>
                <c:pt idx="3294">
                  <c:v>126</c:v>
                </c:pt>
                <c:pt idx="3295">
                  <c:v>101</c:v>
                </c:pt>
                <c:pt idx="3296">
                  <c:v>104</c:v>
                </c:pt>
                <c:pt idx="3297">
                  <c:v>116</c:v>
                </c:pt>
                <c:pt idx="3298">
                  <c:v>102</c:v>
                </c:pt>
                <c:pt idx="3299">
                  <c:v>107</c:v>
                </c:pt>
                <c:pt idx="3300">
                  <c:v>135</c:v>
                </c:pt>
                <c:pt idx="3301">
                  <c:v>135</c:v>
                </c:pt>
                <c:pt idx="3302">
                  <c:v>104</c:v>
                </c:pt>
                <c:pt idx="3303">
                  <c:v>102</c:v>
                </c:pt>
                <c:pt idx="3304">
                  <c:v>118</c:v>
                </c:pt>
                <c:pt idx="3305">
                  <c:v>119</c:v>
                </c:pt>
                <c:pt idx="3306">
                  <c:v>146</c:v>
                </c:pt>
                <c:pt idx="3307">
                  <c:v>106</c:v>
                </c:pt>
                <c:pt idx="3308">
                  <c:v>108</c:v>
                </c:pt>
                <c:pt idx="3309">
                  <c:v>131</c:v>
                </c:pt>
                <c:pt idx="3310">
                  <c:v>109</c:v>
                </c:pt>
                <c:pt idx="3311">
                  <c:v>99</c:v>
                </c:pt>
                <c:pt idx="3312">
                  <c:v>91</c:v>
                </c:pt>
                <c:pt idx="3313">
                  <c:v>111</c:v>
                </c:pt>
                <c:pt idx="3314">
                  <c:v>95</c:v>
                </c:pt>
                <c:pt idx="3315">
                  <c:v>95</c:v>
                </c:pt>
                <c:pt idx="3316">
                  <c:v>127</c:v>
                </c:pt>
                <c:pt idx="3317">
                  <c:v>94</c:v>
                </c:pt>
                <c:pt idx="3318">
                  <c:v>138</c:v>
                </c:pt>
                <c:pt idx="3319">
                  <c:v>119</c:v>
                </c:pt>
                <c:pt idx="3320">
                  <c:v>88</c:v>
                </c:pt>
                <c:pt idx="3321">
                  <c:v>100</c:v>
                </c:pt>
                <c:pt idx="3322">
                  <c:v>105</c:v>
                </c:pt>
                <c:pt idx="3323">
                  <c:v>121</c:v>
                </c:pt>
                <c:pt idx="3324">
                  <c:v>109</c:v>
                </c:pt>
                <c:pt idx="3325">
                  <c:v>120</c:v>
                </c:pt>
                <c:pt idx="3326">
                  <c:v>216</c:v>
                </c:pt>
                <c:pt idx="3327">
                  <c:v>107</c:v>
                </c:pt>
                <c:pt idx="3328">
                  <c:v>131</c:v>
                </c:pt>
                <c:pt idx="3329">
                  <c:v>132</c:v>
                </c:pt>
                <c:pt idx="3330">
                  <c:v>134</c:v>
                </c:pt>
                <c:pt idx="3331">
                  <c:v>215</c:v>
                </c:pt>
                <c:pt idx="3332">
                  <c:v>104</c:v>
                </c:pt>
                <c:pt idx="3333">
                  <c:v>166</c:v>
                </c:pt>
                <c:pt idx="3334">
                  <c:v>134</c:v>
                </c:pt>
                <c:pt idx="3335">
                  <c:v>101</c:v>
                </c:pt>
                <c:pt idx="3336">
                  <c:v>119</c:v>
                </c:pt>
                <c:pt idx="3337">
                  <c:v>110</c:v>
                </c:pt>
                <c:pt idx="3338">
                  <c:v>120</c:v>
                </c:pt>
                <c:pt idx="3339">
                  <c:v>163</c:v>
                </c:pt>
                <c:pt idx="3340">
                  <c:v>96</c:v>
                </c:pt>
                <c:pt idx="3341">
                  <c:v>108</c:v>
                </c:pt>
                <c:pt idx="3342">
                  <c:v>94</c:v>
                </c:pt>
                <c:pt idx="3343">
                  <c:v>102</c:v>
                </c:pt>
                <c:pt idx="3344">
                  <c:v>101</c:v>
                </c:pt>
                <c:pt idx="3345">
                  <c:v>93</c:v>
                </c:pt>
                <c:pt idx="3346">
                  <c:v>95</c:v>
                </c:pt>
                <c:pt idx="3347">
                  <c:v>130</c:v>
                </c:pt>
                <c:pt idx="3348">
                  <c:v>144</c:v>
                </c:pt>
                <c:pt idx="3349">
                  <c:v>147</c:v>
                </c:pt>
                <c:pt idx="3350">
                  <c:v>115</c:v>
                </c:pt>
                <c:pt idx="3351">
                  <c:v>153</c:v>
                </c:pt>
                <c:pt idx="3352">
                  <c:v>96</c:v>
                </c:pt>
                <c:pt idx="3353">
                  <c:v>109</c:v>
                </c:pt>
                <c:pt idx="3354">
                  <c:v>109</c:v>
                </c:pt>
                <c:pt idx="3355">
                  <c:v>83</c:v>
                </c:pt>
                <c:pt idx="3356">
                  <c:v>102</c:v>
                </c:pt>
                <c:pt idx="3357">
                  <c:v>91</c:v>
                </c:pt>
                <c:pt idx="3358">
                  <c:v>112</c:v>
                </c:pt>
                <c:pt idx="3359">
                  <c:v>92</c:v>
                </c:pt>
                <c:pt idx="3360">
                  <c:v>98</c:v>
                </c:pt>
                <c:pt idx="3361">
                  <c:v>98</c:v>
                </c:pt>
                <c:pt idx="3362">
                  <c:v>114</c:v>
                </c:pt>
                <c:pt idx="3363">
                  <c:v>111</c:v>
                </c:pt>
                <c:pt idx="3364">
                  <c:v>106</c:v>
                </c:pt>
                <c:pt idx="3365">
                  <c:v>98</c:v>
                </c:pt>
                <c:pt idx="3366">
                  <c:v>107</c:v>
                </c:pt>
                <c:pt idx="3367">
                  <c:v>110</c:v>
                </c:pt>
                <c:pt idx="3368">
                  <c:v>107</c:v>
                </c:pt>
                <c:pt idx="3369">
                  <c:v>138</c:v>
                </c:pt>
                <c:pt idx="3370">
                  <c:v>104</c:v>
                </c:pt>
                <c:pt idx="3371">
                  <c:v>88</c:v>
                </c:pt>
                <c:pt idx="3372">
                  <c:v>120</c:v>
                </c:pt>
                <c:pt idx="3373">
                  <c:v>94</c:v>
                </c:pt>
                <c:pt idx="3374">
                  <c:v>88</c:v>
                </c:pt>
                <c:pt idx="3375">
                  <c:v>113</c:v>
                </c:pt>
                <c:pt idx="3376">
                  <c:v>100</c:v>
                </c:pt>
                <c:pt idx="3377">
                  <c:v>123</c:v>
                </c:pt>
                <c:pt idx="3378">
                  <c:v>107</c:v>
                </c:pt>
                <c:pt idx="3379">
                  <c:v>101</c:v>
                </c:pt>
                <c:pt idx="3380">
                  <c:v>107</c:v>
                </c:pt>
                <c:pt idx="3381">
                  <c:v>117</c:v>
                </c:pt>
                <c:pt idx="3382">
                  <c:v>110</c:v>
                </c:pt>
                <c:pt idx="3383">
                  <c:v>137</c:v>
                </c:pt>
                <c:pt idx="3384">
                  <c:v>101</c:v>
                </c:pt>
                <c:pt idx="3385">
                  <c:v>109</c:v>
                </c:pt>
                <c:pt idx="3386">
                  <c:v>109</c:v>
                </c:pt>
                <c:pt idx="3387">
                  <c:v>127</c:v>
                </c:pt>
                <c:pt idx="3388">
                  <c:v>118</c:v>
                </c:pt>
                <c:pt idx="3389">
                  <c:v>101</c:v>
                </c:pt>
                <c:pt idx="3390">
                  <c:v>91</c:v>
                </c:pt>
                <c:pt idx="3391">
                  <c:v>101</c:v>
                </c:pt>
                <c:pt idx="3392">
                  <c:v>83</c:v>
                </c:pt>
                <c:pt idx="3393">
                  <c:v>131</c:v>
                </c:pt>
                <c:pt idx="3394">
                  <c:v>251</c:v>
                </c:pt>
                <c:pt idx="3395">
                  <c:v>99</c:v>
                </c:pt>
                <c:pt idx="3396">
                  <c:v>101</c:v>
                </c:pt>
                <c:pt idx="3397">
                  <c:v>128</c:v>
                </c:pt>
                <c:pt idx="3398">
                  <c:v>90</c:v>
                </c:pt>
                <c:pt idx="3399">
                  <c:v>91</c:v>
                </c:pt>
                <c:pt idx="3400">
                  <c:v>134</c:v>
                </c:pt>
                <c:pt idx="3401">
                  <c:v>118</c:v>
                </c:pt>
                <c:pt idx="3402">
                  <c:v>96</c:v>
                </c:pt>
                <c:pt idx="3403">
                  <c:v>123</c:v>
                </c:pt>
                <c:pt idx="3404">
                  <c:v>117</c:v>
                </c:pt>
                <c:pt idx="3405">
                  <c:v>100</c:v>
                </c:pt>
                <c:pt idx="3406">
                  <c:v>115</c:v>
                </c:pt>
                <c:pt idx="3407">
                  <c:v>117</c:v>
                </c:pt>
                <c:pt idx="3408">
                  <c:v>100</c:v>
                </c:pt>
                <c:pt idx="3409">
                  <c:v>112</c:v>
                </c:pt>
                <c:pt idx="3410">
                  <c:v>91</c:v>
                </c:pt>
                <c:pt idx="3411">
                  <c:v>111</c:v>
                </c:pt>
                <c:pt idx="3412">
                  <c:v>104</c:v>
                </c:pt>
                <c:pt idx="3413">
                  <c:v>105</c:v>
                </c:pt>
                <c:pt idx="3414">
                  <c:v>133</c:v>
                </c:pt>
                <c:pt idx="3415">
                  <c:v>100</c:v>
                </c:pt>
                <c:pt idx="3416">
                  <c:v>102</c:v>
                </c:pt>
                <c:pt idx="3417">
                  <c:v>101</c:v>
                </c:pt>
                <c:pt idx="3418">
                  <c:v>124</c:v>
                </c:pt>
                <c:pt idx="3419">
                  <c:v>129</c:v>
                </c:pt>
                <c:pt idx="3420">
                  <c:v>144</c:v>
                </c:pt>
                <c:pt idx="3421">
                  <c:v>130</c:v>
                </c:pt>
                <c:pt idx="3422">
                  <c:v>103</c:v>
                </c:pt>
                <c:pt idx="3423">
                  <c:v>134</c:v>
                </c:pt>
                <c:pt idx="3424">
                  <c:v>99</c:v>
                </c:pt>
                <c:pt idx="3425">
                  <c:v>110</c:v>
                </c:pt>
                <c:pt idx="3426">
                  <c:v>105</c:v>
                </c:pt>
                <c:pt idx="3427">
                  <c:v>118</c:v>
                </c:pt>
                <c:pt idx="3428">
                  <c:v>122</c:v>
                </c:pt>
                <c:pt idx="3429">
                  <c:v>116</c:v>
                </c:pt>
                <c:pt idx="3430">
                  <c:v>116</c:v>
                </c:pt>
                <c:pt idx="3431">
                  <c:v>151</c:v>
                </c:pt>
                <c:pt idx="3432">
                  <c:v>119</c:v>
                </c:pt>
                <c:pt idx="3433">
                  <c:v>114</c:v>
                </c:pt>
                <c:pt idx="3434">
                  <c:v>143</c:v>
                </c:pt>
                <c:pt idx="3435">
                  <c:v>160</c:v>
                </c:pt>
                <c:pt idx="3436">
                  <c:v>109</c:v>
                </c:pt>
                <c:pt idx="3437">
                  <c:v>125</c:v>
                </c:pt>
                <c:pt idx="3438">
                  <c:v>144</c:v>
                </c:pt>
                <c:pt idx="3439">
                  <c:v>142</c:v>
                </c:pt>
                <c:pt idx="3440">
                  <c:v>106</c:v>
                </c:pt>
                <c:pt idx="3441">
                  <c:v>141</c:v>
                </c:pt>
                <c:pt idx="3442">
                  <c:v>114</c:v>
                </c:pt>
                <c:pt idx="3443">
                  <c:v>88</c:v>
                </c:pt>
                <c:pt idx="3444">
                  <c:v>103</c:v>
                </c:pt>
                <c:pt idx="3445">
                  <c:v>111</c:v>
                </c:pt>
                <c:pt idx="3446">
                  <c:v>111</c:v>
                </c:pt>
                <c:pt idx="3447">
                  <c:v>111</c:v>
                </c:pt>
                <c:pt idx="3448">
                  <c:v>116</c:v>
                </c:pt>
                <c:pt idx="3449">
                  <c:v>80</c:v>
                </c:pt>
                <c:pt idx="3450">
                  <c:v>101</c:v>
                </c:pt>
                <c:pt idx="3451">
                  <c:v>114</c:v>
                </c:pt>
                <c:pt idx="3452">
                  <c:v>152</c:v>
                </c:pt>
                <c:pt idx="3453">
                  <c:v>121</c:v>
                </c:pt>
                <c:pt idx="3454">
                  <c:v>117</c:v>
                </c:pt>
                <c:pt idx="3455">
                  <c:v>100</c:v>
                </c:pt>
                <c:pt idx="3456">
                  <c:v>129</c:v>
                </c:pt>
                <c:pt idx="3457">
                  <c:v>110</c:v>
                </c:pt>
                <c:pt idx="3458">
                  <c:v>91</c:v>
                </c:pt>
                <c:pt idx="3459">
                  <c:v>99</c:v>
                </c:pt>
                <c:pt idx="3460">
                  <c:v>96</c:v>
                </c:pt>
                <c:pt idx="3461">
                  <c:v>189</c:v>
                </c:pt>
                <c:pt idx="3462">
                  <c:v>145</c:v>
                </c:pt>
                <c:pt idx="3463">
                  <c:v>100</c:v>
                </c:pt>
                <c:pt idx="3464">
                  <c:v>132</c:v>
                </c:pt>
                <c:pt idx="3465">
                  <c:v>115</c:v>
                </c:pt>
                <c:pt idx="3466">
                  <c:v>94</c:v>
                </c:pt>
                <c:pt idx="3467">
                  <c:v>117</c:v>
                </c:pt>
                <c:pt idx="3468">
                  <c:v>102</c:v>
                </c:pt>
                <c:pt idx="3469">
                  <c:v>114</c:v>
                </c:pt>
                <c:pt idx="3470">
                  <c:v>103</c:v>
                </c:pt>
                <c:pt idx="3471">
                  <c:v>75</c:v>
                </c:pt>
                <c:pt idx="3472">
                  <c:v>112</c:v>
                </c:pt>
                <c:pt idx="3473">
                  <c:v>101</c:v>
                </c:pt>
                <c:pt idx="3474">
                  <c:v>92</c:v>
                </c:pt>
                <c:pt idx="3475">
                  <c:v>101</c:v>
                </c:pt>
                <c:pt idx="3476">
                  <c:v>130</c:v>
                </c:pt>
                <c:pt idx="3477">
                  <c:v>135</c:v>
                </c:pt>
                <c:pt idx="3478">
                  <c:v>154</c:v>
                </c:pt>
                <c:pt idx="3479">
                  <c:v>123</c:v>
                </c:pt>
                <c:pt idx="3480">
                  <c:v>104</c:v>
                </c:pt>
                <c:pt idx="3481">
                  <c:v>119</c:v>
                </c:pt>
                <c:pt idx="3482">
                  <c:v>116</c:v>
                </c:pt>
                <c:pt idx="3483">
                  <c:v>102</c:v>
                </c:pt>
                <c:pt idx="3484">
                  <c:v>132</c:v>
                </c:pt>
                <c:pt idx="3485">
                  <c:v>100</c:v>
                </c:pt>
                <c:pt idx="3486">
                  <c:v>114</c:v>
                </c:pt>
                <c:pt idx="3487">
                  <c:v>126</c:v>
                </c:pt>
                <c:pt idx="3488">
                  <c:v>117</c:v>
                </c:pt>
                <c:pt idx="3489">
                  <c:v>115</c:v>
                </c:pt>
                <c:pt idx="3490">
                  <c:v>107</c:v>
                </c:pt>
                <c:pt idx="3491">
                  <c:v>126</c:v>
                </c:pt>
                <c:pt idx="3492">
                  <c:v>129</c:v>
                </c:pt>
                <c:pt idx="3493">
                  <c:v>128</c:v>
                </c:pt>
                <c:pt idx="3494">
                  <c:v>120</c:v>
                </c:pt>
                <c:pt idx="3495">
                  <c:v>95</c:v>
                </c:pt>
                <c:pt idx="3496">
                  <c:v>116</c:v>
                </c:pt>
                <c:pt idx="3497">
                  <c:v>124</c:v>
                </c:pt>
                <c:pt idx="3498">
                  <c:v>139</c:v>
                </c:pt>
                <c:pt idx="3499">
                  <c:v>129</c:v>
                </c:pt>
                <c:pt idx="3500">
                  <c:v>113</c:v>
                </c:pt>
                <c:pt idx="3501">
                  <c:v>97</c:v>
                </c:pt>
                <c:pt idx="3502">
                  <c:v>87</c:v>
                </c:pt>
                <c:pt idx="3503">
                  <c:v>104</c:v>
                </c:pt>
                <c:pt idx="3504">
                  <c:v>104</c:v>
                </c:pt>
                <c:pt idx="3505">
                  <c:v>123</c:v>
                </c:pt>
                <c:pt idx="3506">
                  <c:v>102</c:v>
                </c:pt>
                <c:pt idx="3507">
                  <c:v>89</c:v>
                </c:pt>
                <c:pt idx="3508">
                  <c:v>114</c:v>
                </c:pt>
                <c:pt idx="3509">
                  <c:v>130</c:v>
                </c:pt>
                <c:pt idx="3510">
                  <c:v>130</c:v>
                </c:pt>
                <c:pt idx="3511">
                  <c:v>330</c:v>
                </c:pt>
                <c:pt idx="3512">
                  <c:v>118</c:v>
                </c:pt>
                <c:pt idx="3513">
                  <c:v>93</c:v>
                </c:pt>
                <c:pt idx="3514">
                  <c:v>127</c:v>
                </c:pt>
                <c:pt idx="3515">
                  <c:v>88</c:v>
                </c:pt>
                <c:pt idx="3516">
                  <c:v>128</c:v>
                </c:pt>
                <c:pt idx="3517">
                  <c:v>105</c:v>
                </c:pt>
                <c:pt idx="3518">
                  <c:v>116</c:v>
                </c:pt>
                <c:pt idx="3519">
                  <c:v>87</c:v>
                </c:pt>
                <c:pt idx="3520">
                  <c:v>80</c:v>
                </c:pt>
                <c:pt idx="3521">
                  <c:v>124</c:v>
                </c:pt>
                <c:pt idx="3522">
                  <c:v>131</c:v>
                </c:pt>
                <c:pt idx="3523">
                  <c:v>75</c:v>
                </c:pt>
                <c:pt idx="3524">
                  <c:v>105</c:v>
                </c:pt>
                <c:pt idx="3525">
                  <c:v>110</c:v>
                </c:pt>
                <c:pt idx="3526">
                  <c:v>106</c:v>
                </c:pt>
                <c:pt idx="3527">
                  <c:v>127</c:v>
                </c:pt>
                <c:pt idx="3528">
                  <c:v>121</c:v>
                </c:pt>
                <c:pt idx="3529">
                  <c:v>114</c:v>
                </c:pt>
                <c:pt idx="3530">
                  <c:v>162</c:v>
                </c:pt>
                <c:pt idx="3531">
                  <c:v>113</c:v>
                </c:pt>
                <c:pt idx="3532">
                  <c:v>122</c:v>
                </c:pt>
                <c:pt idx="3533">
                  <c:v>136</c:v>
                </c:pt>
                <c:pt idx="3534">
                  <c:v>123</c:v>
                </c:pt>
                <c:pt idx="3535">
                  <c:v>172</c:v>
                </c:pt>
                <c:pt idx="3536">
                  <c:v>106</c:v>
                </c:pt>
                <c:pt idx="3537">
                  <c:v>106</c:v>
                </c:pt>
                <c:pt idx="3538">
                  <c:v>123</c:v>
                </c:pt>
                <c:pt idx="3539">
                  <c:v>103</c:v>
                </c:pt>
                <c:pt idx="3540">
                  <c:v>103</c:v>
                </c:pt>
                <c:pt idx="3541">
                  <c:v>135</c:v>
                </c:pt>
                <c:pt idx="3542">
                  <c:v>122</c:v>
                </c:pt>
                <c:pt idx="3543">
                  <c:v>105</c:v>
                </c:pt>
                <c:pt idx="3544">
                  <c:v>136</c:v>
                </c:pt>
                <c:pt idx="3545">
                  <c:v>74</c:v>
                </c:pt>
                <c:pt idx="3546">
                  <c:v>121</c:v>
                </c:pt>
                <c:pt idx="3547">
                  <c:v>105</c:v>
                </c:pt>
                <c:pt idx="3548">
                  <c:v>133</c:v>
                </c:pt>
                <c:pt idx="3549">
                  <c:v>107</c:v>
                </c:pt>
                <c:pt idx="3550">
                  <c:v>95</c:v>
                </c:pt>
                <c:pt idx="3551">
                  <c:v>116</c:v>
                </c:pt>
                <c:pt idx="3552">
                  <c:v>110</c:v>
                </c:pt>
                <c:pt idx="3553">
                  <c:v>99</c:v>
                </c:pt>
                <c:pt idx="3554">
                  <c:v>130</c:v>
                </c:pt>
                <c:pt idx="3555">
                  <c:v>92</c:v>
                </c:pt>
                <c:pt idx="3556">
                  <c:v>102</c:v>
                </c:pt>
                <c:pt idx="3557">
                  <c:v>102</c:v>
                </c:pt>
                <c:pt idx="3558">
                  <c:v>85</c:v>
                </c:pt>
                <c:pt idx="3559">
                  <c:v>84</c:v>
                </c:pt>
                <c:pt idx="3560">
                  <c:v>100</c:v>
                </c:pt>
                <c:pt idx="3561">
                  <c:v>106</c:v>
                </c:pt>
                <c:pt idx="3562">
                  <c:v>105</c:v>
                </c:pt>
                <c:pt idx="3563">
                  <c:v>102</c:v>
                </c:pt>
                <c:pt idx="3564">
                  <c:v>158</c:v>
                </c:pt>
                <c:pt idx="3565">
                  <c:v>105</c:v>
                </c:pt>
                <c:pt idx="3566">
                  <c:v>85</c:v>
                </c:pt>
                <c:pt idx="3567">
                  <c:v>110</c:v>
                </c:pt>
                <c:pt idx="3568">
                  <c:v>110</c:v>
                </c:pt>
                <c:pt idx="3569">
                  <c:v>136</c:v>
                </c:pt>
                <c:pt idx="3570">
                  <c:v>148</c:v>
                </c:pt>
                <c:pt idx="3571">
                  <c:v>106</c:v>
                </c:pt>
                <c:pt idx="3572">
                  <c:v>126</c:v>
                </c:pt>
                <c:pt idx="3573">
                  <c:v>96</c:v>
                </c:pt>
                <c:pt idx="3574">
                  <c:v>102</c:v>
                </c:pt>
                <c:pt idx="3575">
                  <c:v>110</c:v>
                </c:pt>
                <c:pt idx="3576">
                  <c:v>93</c:v>
                </c:pt>
                <c:pt idx="3577">
                  <c:v>84</c:v>
                </c:pt>
                <c:pt idx="3578">
                  <c:v>121</c:v>
                </c:pt>
                <c:pt idx="3579">
                  <c:v>107</c:v>
                </c:pt>
                <c:pt idx="3580">
                  <c:v>100</c:v>
                </c:pt>
                <c:pt idx="3581">
                  <c:v>148</c:v>
                </c:pt>
                <c:pt idx="3582">
                  <c:v>96</c:v>
                </c:pt>
                <c:pt idx="3583">
                  <c:v>95</c:v>
                </c:pt>
                <c:pt idx="3584">
                  <c:v>93</c:v>
                </c:pt>
                <c:pt idx="3585">
                  <c:v>116</c:v>
                </c:pt>
                <c:pt idx="3586">
                  <c:v>212</c:v>
                </c:pt>
                <c:pt idx="3587">
                  <c:v>81</c:v>
                </c:pt>
                <c:pt idx="3588">
                  <c:v>136</c:v>
                </c:pt>
                <c:pt idx="3589">
                  <c:v>107</c:v>
                </c:pt>
                <c:pt idx="3590">
                  <c:v>117</c:v>
                </c:pt>
                <c:pt idx="3591">
                  <c:v>101</c:v>
                </c:pt>
                <c:pt idx="3592">
                  <c:v>97</c:v>
                </c:pt>
                <c:pt idx="3593">
                  <c:v>101</c:v>
                </c:pt>
                <c:pt idx="3594">
                  <c:v>160</c:v>
                </c:pt>
                <c:pt idx="3595">
                  <c:v>110</c:v>
                </c:pt>
                <c:pt idx="3596">
                  <c:v>104</c:v>
                </c:pt>
                <c:pt idx="3597">
                  <c:v>108</c:v>
                </c:pt>
                <c:pt idx="3598">
                  <c:v>128</c:v>
                </c:pt>
                <c:pt idx="3599">
                  <c:v>112</c:v>
                </c:pt>
                <c:pt idx="3600">
                  <c:v>212</c:v>
                </c:pt>
                <c:pt idx="3601">
                  <c:v>131</c:v>
                </c:pt>
                <c:pt idx="3602">
                  <c:v>134</c:v>
                </c:pt>
                <c:pt idx="3603">
                  <c:v>121</c:v>
                </c:pt>
                <c:pt idx="3604">
                  <c:v>114</c:v>
                </c:pt>
                <c:pt idx="3605">
                  <c:v>123</c:v>
                </c:pt>
                <c:pt idx="3606">
                  <c:v>114</c:v>
                </c:pt>
                <c:pt idx="3607">
                  <c:v>107</c:v>
                </c:pt>
                <c:pt idx="3608">
                  <c:v>125</c:v>
                </c:pt>
                <c:pt idx="3609">
                  <c:v>157</c:v>
                </c:pt>
                <c:pt idx="3610">
                  <c:v>104</c:v>
                </c:pt>
                <c:pt idx="3611">
                  <c:v>100</c:v>
                </c:pt>
                <c:pt idx="3612">
                  <c:v>93</c:v>
                </c:pt>
                <c:pt idx="3613">
                  <c:v>114</c:v>
                </c:pt>
                <c:pt idx="3614">
                  <c:v>116</c:v>
                </c:pt>
                <c:pt idx="3615">
                  <c:v>115</c:v>
                </c:pt>
                <c:pt idx="3616">
                  <c:v>94</c:v>
                </c:pt>
                <c:pt idx="3617">
                  <c:v>135</c:v>
                </c:pt>
                <c:pt idx="3618">
                  <c:v>116</c:v>
                </c:pt>
                <c:pt idx="3619">
                  <c:v>127</c:v>
                </c:pt>
                <c:pt idx="3620">
                  <c:v>113</c:v>
                </c:pt>
                <c:pt idx="3621">
                  <c:v>105</c:v>
                </c:pt>
                <c:pt idx="3622">
                  <c:v>107</c:v>
                </c:pt>
                <c:pt idx="3623">
                  <c:v>103</c:v>
                </c:pt>
                <c:pt idx="3624">
                  <c:v>139</c:v>
                </c:pt>
                <c:pt idx="3625">
                  <c:v>124</c:v>
                </c:pt>
                <c:pt idx="3626">
                  <c:v>90</c:v>
                </c:pt>
                <c:pt idx="3627">
                  <c:v>117</c:v>
                </c:pt>
                <c:pt idx="3628">
                  <c:v>109</c:v>
                </c:pt>
                <c:pt idx="3629">
                  <c:v>109</c:v>
                </c:pt>
                <c:pt idx="3630">
                  <c:v>133</c:v>
                </c:pt>
                <c:pt idx="3631">
                  <c:v>125</c:v>
                </c:pt>
                <c:pt idx="3632">
                  <c:v>85</c:v>
                </c:pt>
                <c:pt idx="3633">
                  <c:v>117</c:v>
                </c:pt>
                <c:pt idx="3634">
                  <c:v>117</c:v>
                </c:pt>
                <c:pt idx="3635">
                  <c:v>108</c:v>
                </c:pt>
                <c:pt idx="3636">
                  <c:v>82</c:v>
                </c:pt>
                <c:pt idx="3637">
                  <c:v>89</c:v>
                </c:pt>
                <c:pt idx="3638">
                  <c:v>220</c:v>
                </c:pt>
                <c:pt idx="3639">
                  <c:v>97</c:v>
                </c:pt>
                <c:pt idx="3640">
                  <c:v>196</c:v>
                </c:pt>
                <c:pt idx="3641">
                  <c:v>132</c:v>
                </c:pt>
                <c:pt idx="3642">
                  <c:v>131</c:v>
                </c:pt>
                <c:pt idx="3643">
                  <c:v>325</c:v>
                </c:pt>
                <c:pt idx="3644">
                  <c:v>104</c:v>
                </c:pt>
                <c:pt idx="3645">
                  <c:v>143</c:v>
                </c:pt>
                <c:pt idx="3646">
                  <c:v>106</c:v>
                </c:pt>
                <c:pt idx="3647">
                  <c:v>112</c:v>
                </c:pt>
                <c:pt idx="3648">
                  <c:v>103</c:v>
                </c:pt>
                <c:pt idx="3649">
                  <c:v>111</c:v>
                </c:pt>
                <c:pt idx="3650">
                  <c:v>280</c:v>
                </c:pt>
                <c:pt idx="3651">
                  <c:v>88</c:v>
                </c:pt>
                <c:pt idx="3652">
                  <c:v>87</c:v>
                </c:pt>
                <c:pt idx="3653">
                  <c:v>122</c:v>
                </c:pt>
                <c:pt idx="3654">
                  <c:v>87</c:v>
                </c:pt>
                <c:pt idx="3655">
                  <c:v>120</c:v>
                </c:pt>
                <c:pt idx="3656">
                  <c:v>89</c:v>
                </c:pt>
                <c:pt idx="3657">
                  <c:v>152</c:v>
                </c:pt>
                <c:pt idx="3658">
                  <c:v>45</c:v>
                </c:pt>
                <c:pt idx="3659">
                  <c:v>148</c:v>
                </c:pt>
                <c:pt idx="3660">
                  <c:v>108</c:v>
                </c:pt>
                <c:pt idx="3661">
                  <c:v>116</c:v>
                </c:pt>
                <c:pt idx="3662">
                  <c:v>178</c:v>
                </c:pt>
                <c:pt idx="3663">
                  <c:v>145</c:v>
                </c:pt>
                <c:pt idx="3664">
                  <c:v>94</c:v>
                </c:pt>
                <c:pt idx="3665">
                  <c:v>92</c:v>
                </c:pt>
                <c:pt idx="3666">
                  <c:v>128</c:v>
                </c:pt>
                <c:pt idx="3667">
                  <c:v>92</c:v>
                </c:pt>
                <c:pt idx="3668">
                  <c:v>106</c:v>
                </c:pt>
                <c:pt idx="3669">
                  <c:v>103</c:v>
                </c:pt>
                <c:pt idx="3670">
                  <c:v>109</c:v>
                </c:pt>
                <c:pt idx="3671">
                  <c:v>90</c:v>
                </c:pt>
                <c:pt idx="3672">
                  <c:v>140</c:v>
                </c:pt>
                <c:pt idx="3673">
                  <c:v>114</c:v>
                </c:pt>
                <c:pt idx="3674">
                  <c:v>90</c:v>
                </c:pt>
                <c:pt idx="3675">
                  <c:v>134</c:v>
                </c:pt>
                <c:pt idx="3676">
                  <c:v>123</c:v>
                </c:pt>
                <c:pt idx="3677">
                  <c:v>101</c:v>
                </c:pt>
                <c:pt idx="3678">
                  <c:v>128</c:v>
                </c:pt>
                <c:pt idx="3679">
                  <c:v>147</c:v>
                </c:pt>
                <c:pt idx="3680">
                  <c:v>143</c:v>
                </c:pt>
                <c:pt idx="3681">
                  <c:v>114</c:v>
                </c:pt>
                <c:pt idx="3682">
                  <c:v>130</c:v>
                </c:pt>
                <c:pt idx="3683">
                  <c:v>90</c:v>
                </c:pt>
                <c:pt idx="3684">
                  <c:v>121</c:v>
                </c:pt>
                <c:pt idx="3685">
                  <c:v>114</c:v>
                </c:pt>
                <c:pt idx="3686">
                  <c:v>92</c:v>
                </c:pt>
                <c:pt idx="3687">
                  <c:v>137</c:v>
                </c:pt>
                <c:pt idx="3688">
                  <c:v>165</c:v>
                </c:pt>
                <c:pt idx="3689">
                  <c:v>108</c:v>
                </c:pt>
                <c:pt idx="3690">
                  <c:v>124</c:v>
                </c:pt>
                <c:pt idx="3691">
                  <c:v>107</c:v>
                </c:pt>
                <c:pt idx="3692">
                  <c:v>109</c:v>
                </c:pt>
                <c:pt idx="3693">
                  <c:v>103</c:v>
                </c:pt>
                <c:pt idx="3694">
                  <c:v>102</c:v>
                </c:pt>
                <c:pt idx="3695">
                  <c:v>92</c:v>
                </c:pt>
                <c:pt idx="3696">
                  <c:v>118</c:v>
                </c:pt>
                <c:pt idx="3697">
                  <c:v>102</c:v>
                </c:pt>
                <c:pt idx="3698">
                  <c:v>97</c:v>
                </c:pt>
                <c:pt idx="3699">
                  <c:v>95</c:v>
                </c:pt>
                <c:pt idx="3700">
                  <c:v>129</c:v>
                </c:pt>
                <c:pt idx="3701">
                  <c:v>102</c:v>
                </c:pt>
                <c:pt idx="3702">
                  <c:v>113</c:v>
                </c:pt>
                <c:pt idx="3703">
                  <c:v>131</c:v>
                </c:pt>
                <c:pt idx="3704">
                  <c:v>91</c:v>
                </c:pt>
                <c:pt idx="3705">
                  <c:v>98</c:v>
                </c:pt>
                <c:pt idx="3706">
                  <c:v>99</c:v>
                </c:pt>
                <c:pt idx="3707">
                  <c:v>102</c:v>
                </c:pt>
                <c:pt idx="3708">
                  <c:v>96</c:v>
                </c:pt>
                <c:pt idx="3709">
                  <c:v>94</c:v>
                </c:pt>
                <c:pt idx="3710">
                  <c:v>102</c:v>
                </c:pt>
                <c:pt idx="3711">
                  <c:v>107</c:v>
                </c:pt>
                <c:pt idx="3712">
                  <c:v>106</c:v>
                </c:pt>
                <c:pt idx="3713">
                  <c:v>100</c:v>
                </c:pt>
                <c:pt idx="3714">
                  <c:v>112</c:v>
                </c:pt>
                <c:pt idx="3715">
                  <c:v>97</c:v>
                </c:pt>
                <c:pt idx="3716">
                  <c:v>122</c:v>
                </c:pt>
                <c:pt idx="3717">
                  <c:v>110</c:v>
                </c:pt>
                <c:pt idx="3718">
                  <c:v>105</c:v>
                </c:pt>
                <c:pt idx="3719">
                  <c:v>77</c:v>
                </c:pt>
                <c:pt idx="3720">
                  <c:v>156</c:v>
                </c:pt>
                <c:pt idx="3721">
                  <c:v>91</c:v>
                </c:pt>
                <c:pt idx="3722">
                  <c:v>110</c:v>
                </c:pt>
                <c:pt idx="3723">
                  <c:v>138</c:v>
                </c:pt>
                <c:pt idx="3724">
                  <c:v>106</c:v>
                </c:pt>
                <c:pt idx="3725">
                  <c:v>95</c:v>
                </c:pt>
                <c:pt idx="3726">
                  <c:v>135</c:v>
                </c:pt>
                <c:pt idx="3727">
                  <c:v>105</c:v>
                </c:pt>
                <c:pt idx="3728">
                  <c:v>107</c:v>
                </c:pt>
                <c:pt idx="3729">
                  <c:v>91</c:v>
                </c:pt>
                <c:pt idx="3730">
                  <c:v>100</c:v>
                </c:pt>
                <c:pt idx="3731">
                  <c:v>103</c:v>
                </c:pt>
                <c:pt idx="3732">
                  <c:v>100</c:v>
                </c:pt>
                <c:pt idx="3733">
                  <c:v>101</c:v>
                </c:pt>
                <c:pt idx="3734">
                  <c:v>87</c:v>
                </c:pt>
                <c:pt idx="3735">
                  <c:v>76</c:v>
                </c:pt>
                <c:pt idx="3736">
                  <c:v>118</c:v>
                </c:pt>
                <c:pt idx="3737">
                  <c:v>118</c:v>
                </c:pt>
                <c:pt idx="3738">
                  <c:v>99</c:v>
                </c:pt>
                <c:pt idx="3739">
                  <c:v>116</c:v>
                </c:pt>
                <c:pt idx="3740">
                  <c:v>101</c:v>
                </c:pt>
                <c:pt idx="3741">
                  <c:v>124</c:v>
                </c:pt>
                <c:pt idx="3742">
                  <c:v>88</c:v>
                </c:pt>
                <c:pt idx="3743">
                  <c:v>97</c:v>
                </c:pt>
                <c:pt idx="3744">
                  <c:v>96</c:v>
                </c:pt>
                <c:pt idx="3745">
                  <c:v>177</c:v>
                </c:pt>
                <c:pt idx="3746">
                  <c:v>106</c:v>
                </c:pt>
                <c:pt idx="3747">
                  <c:v>120</c:v>
                </c:pt>
                <c:pt idx="3748">
                  <c:v>133</c:v>
                </c:pt>
                <c:pt idx="3749">
                  <c:v>100</c:v>
                </c:pt>
                <c:pt idx="3750">
                  <c:v>116</c:v>
                </c:pt>
                <c:pt idx="3751">
                  <c:v>138</c:v>
                </c:pt>
                <c:pt idx="3752">
                  <c:v>103</c:v>
                </c:pt>
                <c:pt idx="3753">
                  <c:v>99</c:v>
                </c:pt>
                <c:pt idx="3754">
                  <c:v>115</c:v>
                </c:pt>
                <c:pt idx="3755">
                  <c:v>126</c:v>
                </c:pt>
                <c:pt idx="3756">
                  <c:v>99</c:v>
                </c:pt>
                <c:pt idx="3757">
                  <c:v>94</c:v>
                </c:pt>
                <c:pt idx="3758">
                  <c:v>120</c:v>
                </c:pt>
                <c:pt idx="3759">
                  <c:v>115</c:v>
                </c:pt>
                <c:pt idx="3760">
                  <c:v>85</c:v>
                </c:pt>
                <c:pt idx="3761">
                  <c:v>141</c:v>
                </c:pt>
                <c:pt idx="3762">
                  <c:v>100</c:v>
                </c:pt>
                <c:pt idx="3763">
                  <c:v>93</c:v>
                </c:pt>
                <c:pt idx="3764">
                  <c:v>132</c:v>
                </c:pt>
                <c:pt idx="3765">
                  <c:v>94</c:v>
                </c:pt>
                <c:pt idx="3766">
                  <c:v>100</c:v>
                </c:pt>
                <c:pt idx="3767">
                  <c:v>153</c:v>
                </c:pt>
                <c:pt idx="3768">
                  <c:v>118</c:v>
                </c:pt>
                <c:pt idx="3769">
                  <c:v>96</c:v>
                </c:pt>
                <c:pt idx="3770">
                  <c:v>172</c:v>
                </c:pt>
                <c:pt idx="3771">
                  <c:v>150</c:v>
                </c:pt>
                <c:pt idx="3772">
                  <c:v>150</c:v>
                </c:pt>
                <c:pt idx="3773">
                  <c:v>122</c:v>
                </c:pt>
                <c:pt idx="3774">
                  <c:v>135</c:v>
                </c:pt>
                <c:pt idx="3775">
                  <c:v>114</c:v>
                </c:pt>
                <c:pt idx="3776">
                  <c:v>114</c:v>
                </c:pt>
                <c:pt idx="3777">
                  <c:v>131</c:v>
                </c:pt>
                <c:pt idx="3778">
                  <c:v>119</c:v>
                </c:pt>
                <c:pt idx="3779">
                  <c:v>113</c:v>
                </c:pt>
                <c:pt idx="3780">
                  <c:v>102</c:v>
                </c:pt>
                <c:pt idx="3781">
                  <c:v>108</c:v>
                </c:pt>
                <c:pt idx="3782">
                  <c:v>165</c:v>
                </c:pt>
                <c:pt idx="3783">
                  <c:v>194</c:v>
                </c:pt>
                <c:pt idx="3784">
                  <c:v>104</c:v>
                </c:pt>
                <c:pt idx="3785">
                  <c:v>150</c:v>
                </c:pt>
                <c:pt idx="3786">
                  <c:v>123</c:v>
                </c:pt>
                <c:pt idx="3787">
                  <c:v>113</c:v>
                </c:pt>
                <c:pt idx="3788">
                  <c:v>85</c:v>
                </c:pt>
                <c:pt idx="3789">
                  <c:v>137</c:v>
                </c:pt>
                <c:pt idx="3790">
                  <c:v>120</c:v>
                </c:pt>
                <c:pt idx="3791">
                  <c:v>120</c:v>
                </c:pt>
                <c:pt idx="3792">
                  <c:v>176</c:v>
                </c:pt>
                <c:pt idx="3793">
                  <c:v>109</c:v>
                </c:pt>
                <c:pt idx="3794">
                  <c:v>124</c:v>
                </c:pt>
                <c:pt idx="3795">
                  <c:v>117</c:v>
                </c:pt>
                <c:pt idx="3796">
                  <c:v>119</c:v>
                </c:pt>
                <c:pt idx="3797">
                  <c:v>131</c:v>
                </c:pt>
                <c:pt idx="3798">
                  <c:v>119</c:v>
                </c:pt>
                <c:pt idx="3799">
                  <c:v>121</c:v>
                </c:pt>
                <c:pt idx="3800">
                  <c:v>110</c:v>
                </c:pt>
                <c:pt idx="3801">
                  <c:v>136</c:v>
                </c:pt>
                <c:pt idx="3802">
                  <c:v>136</c:v>
                </c:pt>
                <c:pt idx="3803">
                  <c:v>114</c:v>
                </c:pt>
                <c:pt idx="3804">
                  <c:v>113</c:v>
                </c:pt>
                <c:pt idx="3805">
                  <c:v>146</c:v>
                </c:pt>
                <c:pt idx="3806">
                  <c:v>156</c:v>
                </c:pt>
                <c:pt idx="3807">
                  <c:v>95</c:v>
                </c:pt>
                <c:pt idx="3808">
                  <c:v>126</c:v>
                </c:pt>
                <c:pt idx="3809">
                  <c:v>96</c:v>
                </c:pt>
                <c:pt idx="3810">
                  <c:v>130</c:v>
                </c:pt>
                <c:pt idx="3811">
                  <c:v>112</c:v>
                </c:pt>
                <c:pt idx="3812">
                  <c:v>98</c:v>
                </c:pt>
                <c:pt idx="3813">
                  <c:v>95</c:v>
                </c:pt>
                <c:pt idx="3814">
                  <c:v>132</c:v>
                </c:pt>
                <c:pt idx="3815">
                  <c:v>121</c:v>
                </c:pt>
                <c:pt idx="3816">
                  <c:v>106</c:v>
                </c:pt>
                <c:pt idx="3817">
                  <c:v>126</c:v>
                </c:pt>
                <c:pt idx="3818">
                  <c:v>116</c:v>
                </c:pt>
                <c:pt idx="3819">
                  <c:v>113</c:v>
                </c:pt>
                <c:pt idx="3820">
                  <c:v>121</c:v>
                </c:pt>
                <c:pt idx="3821">
                  <c:v>123</c:v>
                </c:pt>
                <c:pt idx="3822">
                  <c:v>111</c:v>
                </c:pt>
                <c:pt idx="3823">
                  <c:v>111</c:v>
                </c:pt>
                <c:pt idx="3824">
                  <c:v>206</c:v>
                </c:pt>
                <c:pt idx="3825">
                  <c:v>150</c:v>
                </c:pt>
                <c:pt idx="3826">
                  <c:v>88</c:v>
                </c:pt>
                <c:pt idx="3827">
                  <c:v>127</c:v>
                </c:pt>
                <c:pt idx="3828">
                  <c:v>114</c:v>
                </c:pt>
                <c:pt idx="3829">
                  <c:v>128</c:v>
                </c:pt>
                <c:pt idx="3830">
                  <c:v>118</c:v>
                </c:pt>
                <c:pt idx="3831">
                  <c:v>131</c:v>
                </c:pt>
                <c:pt idx="3832">
                  <c:v>81</c:v>
                </c:pt>
                <c:pt idx="3833">
                  <c:v>133</c:v>
                </c:pt>
                <c:pt idx="3834">
                  <c:v>100</c:v>
                </c:pt>
                <c:pt idx="3835">
                  <c:v>111</c:v>
                </c:pt>
                <c:pt idx="3836">
                  <c:v>132</c:v>
                </c:pt>
                <c:pt idx="3837">
                  <c:v>110</c:v>
                </c:pt>
                <c:pt idx="3838">
                  <c:v>158</c:v>
                </c:pt>
                <c:pt idx="3839">
                  <c:v>300</c:v>
                </c:pt>
                <c:pt idx="3840">
                  <c:v>150</c:v>
                </c:pt>
                <c:pt idx="3841">
                  <c:v>90</c:v>
                </c:pt>
                <c:pt idx="3842">
                  <c:v>193</c:v>
                </c:pt>
                <c:pt idx="3843">
                  <c:v>115</c:v>
                </c:pt>
                <c:pt idx="3844">
                  <c:v>99</c:v>
                </c:pt>
                <c:pt idx="3845">
                  <c:v>124</c:v>
                </c:pt>
                <c:pt idx="3846">
                  <c:v>103</c:v>
                </c:pt>
                <c:pt idx="3847">
                  <c:v>134</c:v>
                </c:pt>
                <c:pt idx="3848">
                  <c:v>134</c:v>
                </c:pt>
                <c:pt idx="3849">
                  <c:v>112</c:v>
                </c:pt>
                <c:pt idx="3850">
                  <c:v>110</c:v>
                </c:pt>
              </c:numCache>
            </c:numRef>
          </c:xVal>
          <c:yVal>
            <c:numRef>
              <c:f>'Movie duration analysis'!$B$2:$B$3852</c:f>
              <c:numCache>
                <c:formatCode>General</c:formatCode>
                <c:ptCount val="3851"/>
                <c:pt idx="0">
                  <c:v>7.9</c:v>
                </c:pt>
                <c:pt idx="1">
                  <c:v>7</c:v>
                </c:pt>
                <c:pt idx="2">
                  <c:v>7.7</c:v>
                </c:pt>
                <c:pt idx="3">
                  <c:v>8.6999999999999993</c:v>
                </c:pt>
                <c:pt idx="4">
                  <c:v>7.9</c:v>
                </c:pt>
                <c:pt idx="5">
                  <c:v>8.1</c:v>
                </c:pt>
                <c:pt idx="6">
                  <c:v>8.5</c:v>
                </c:pt>
                <c:pt idx="7">
                  <c:v>6.5</c:v>
                </c:pt>
                <c:pt idx="8">
                  <c:v>9</c:v>
                </c:pt>
                <c:pt idx="9">
                  <c:v>7.3</c:v>
                </c:pt>
                <c:pt idx="10">
                  <c:v>8.1</c:v>
                </c:pt>
                <c:pt idx="11">
                  <c:v>7.6</c:v>
                </c:pt>
                <c:pt idx="12">
                  <c:v>8.1</c:v>
                </c:pt>
                <c:pt idx="13">
                  <c:v>7.5</c:v>
                </c:pt>
                <c:pt idx="14">
                  <c:v>7.3</c:v>
                </c:pt>
                <c:pt idx="15">
                  <c:v>8.1999999999999993</c:v>
                </c:pt>
                <c:pt idx="16">
                  <c:v>7.2</c:v>
                </c:pt>
                <c:pt idx="17">
                  <c:v>8.9</c:v>
                </c:pt>
                <c:pt idx="18">
                  <c:v>8.4</c:v>
                </c:pt>
                <c:pt idx="19">
                  <c:v>8.8000000000000007</c:v>
                </c:pt>
                <c:pt idx="20">
                  <c:v>8.8000000000000007</c:v>
                </c:pt>
                <c:pt idx="21">
                  <c:v>7.5</c:v>
                </c:pt>
                <c:pt idx="22">
                  <c:v>7.6</c:v>
                </c:pt>
                <c:pt idx="23">
                  <c:v>7.3</c:v>
                </c:pt>
                <c:pt idx="24">
                  <c:v>6.4</c:v>
                </c:pt>
                <c:pt idx="25">
                  <c:v>8.1</c:v>
                </c:pt>
                <c:pt idx="26">
                  <c:v>8</c:v>
                </c:pt>
                <c:pt idx="27">
                  <c:v>7.6</c:v>
                </c:pt>
                <c:pt idx="28">
                  <c:v>6.8</c:v>
                </c:pt>
                <c:pt idx="29">
                  <c:v>4.5999999999999996</c:v>
                </c:pt>
                <c:pt idx="30">
                  <c:v>8.6999999999999993</c:v>
                </c:pt>
                <c:pt idx="31">
                  <c:v>7.8</c:v>
                </c:pt>
                <c:pt idx="32">
                  <c:v>6.6</c:v>
                </c:pt>
                <c:pt idx="33">
                  <c:v>4.9000000000000004</c:v>
                </c:pt>
                <c:pt idx="34">
                  <c:v>6.9</c:v>
                </c:pt>
                <c:pt idx="35">
                  <c:v>7.7</c:v>
                </c:pt>
                <c:pt idx="36">
                  <c:v>8.5</c:v>
                </c:pt>
                <c:pt idx="37">
                  <c:v>8.8000000000000007</c:v>
                </c:pt>
                <c:pt idx="38">
                  <c:v>7.3</c:v>
                </c:pt>
                <c:pt idx="39">
                  <c:v>7.6</c:v>
                </c:pt>
                <c:pt idx="40">
                  <c:v>8.3000000000000007</c:v>
                </c:pt>
                <c:pt idx="41">
                  <c:v>6.7</c:v>
                </c:pt>
                <c:pt idx="42">
                  <c:v>7.2</c:v>
                </c:pt>
                <c:pt idx="43">
                  <c:v>7.5</c:v>
                </c:pt>
                <c:pt idx="44">
                  <c:v>7.9</c:v>
                </c:pt>
                <c:pt idx="45">
                  <c:v>6</c:v>
                </c:pt>
                <c:pt idx="46">
                  <c:v>6.3</c:v>
                </c:pt>
                <c:pt idx="47">
                  <c:v>8.5</c:v>
                </c:pt>
                <c:pt idx="48">
                  <c:v>7.3</c:v>
                </c:pt>
                <c:pt idx="49">
                  <c:v>7.8</c:v>
                </c:pt>
                <c:pt idx="50">
                  <c:v>8</c:v>
                </c:pt>
                <c:pt idx="51">
                  <c:v>6.7</c:v>
                </c:pt>
                <c:pt idx="52">
                  <c:v>7</c:v>
                </c:pt>
                <c:pt idx="53">
                  <c:v>8.1999999999999993</c:v>
                </c:pt>
                <c:pt idx="54">
                  <c:v>6.9</c:v>
                </c:pt>
                <c:pt idx="55">
                  <c:v>7.5</c:v>
                </c:pt>
                <c:pt idx="56">
                  <c:v>8.5</c:v>
                </c:pt>
                <c:pt idx="57">
                  <c:v>8</c:v>
                </c:pt>
                <c:pt idx="58">
                  <c:v>7.8</c:v>
                </c:pt>
                <c:pt idx="59">
                  <c:v>7.8</c:v>
                </c:pt>
                <c:pt idx="60">
                  <c:v>7.7</c:v>
                </c:pt>
                <c:pt idx="61">
                  <c:v>7.7</c:v>
                </c:pt>
                <c:pt idx="62">
                  <c:v>8.3000000000000007</c:v>
                </c:pt>
                <c:pt idx="63">
                  <c:v>7.9</c:v>
                </c:pt>
                <c:pt idx="64">
                  <c:v>7.2</c:v>
                </c:pt>
                <c:pt idx="65">
                  <c:v>8.1</c:v>
                </c:pt>
                <c:pt idx="66">
                  <c:v>6.5</c:v>
                </c:pt>
                <c:pt idx="67">
                  <c:v>7.8</c:v>
                </c:pt>
                <c:pt idx="68">
                  <c:v>7.3</c:v>
                </c:pt>
                <c:pt idx="69">
                  <c:v>6.6</c:v>
                </c:pt>
                <c:pt idx="70">
                  <c:v>5.5</c:v>
                </c:pt>
                <c:pt idx="71">
                  <c:v>8</c:v>
                </c:pt>
                <c:pt idx="72">
                  <c:v>7.1</c:v>
                </c:pt>
                <c:pt idx="73">
                  <c:v>7</c:v>
                </c:pt>
                <c:pt idx="74">
                  <c:v>6.5</c:v>
                </c:pt>
                <c:pt idx="75">
                  <c:v>8.1</c:v>
                </c:pt>
                <c:pt idx="76">
                  <c:v>6.9</c:v>
                </c:pt>
                <c:pt idx="77">
                  <c:v>8.1</c:v>
                </c:pt>
                <c:pt idx="78">
                  <c:v>8</c:v>
                </c:pt>
                <c:pt idx="79">
                  <c:v>7.4</c:v>
                </c:pt>
                <c:pt idx="80">
                  <c:v>8.3000000000000007</c:v>
                </c:pt>
                <c:pt idx="81">
                  <c:v>6.9</c:v>
                </c:pt>
                <c:pt idx="82">
                  <c:v>6.7</c:v>
                </c:pt>
                <c:pt idx="83">
                  <c:v>6.1</c:v>
                </c:pt>
                <c:pt idx="84">
                  <c:v>7.3</c:v>
                </c:pt>
                <c:pt idx="85">
                  <c:v>7.2</c:v>
                </c:pt>
                <c:pt idx="86">
                  <c:v>6.3</c:v>
                </c:pt>
                <c:pt idx="87">
                  <c:v>5.2</c:v>
                </c:pt>
                <c:pt idx="88">
                  <c:v>8.1999999999999993</c:v>
                </c:pt>
                <c:pt idx="89">
                  <c:v>5.9</c:v>
                </c:pt>
                <c:pt idx="90">
                  <c:v>6.5</c:v>
                </c:pt>
                <c:pt idx="91">
                  <c:v>6.7</c:v>
                </c:pt>
                <c:pt idx="92">
                  <c:v>7.9</c:v>
                </c:pt>
                <c:pt idx="93">
                  <c:v>6.6</c:v>
                </c:pt>
                <c:pt idx="94">
                  <c:v>7.4</c:v>
                </c:pt>
                <c:pt idx="95">
                  <c:v>8</c:v>
                </c:pt>
                <c:pt idx="96">
                  <c:v>5.2</c:v>
                </c:pt>
                <c:pt idx="97">
                  <c:v>5.2</c:v>
                </c:pt>
                <c:pt idx="98">
                  <c:v>6.5</c:v>
                </c:pt>
                <c:pt idx="99">
                  <c:v>8.3000000000000007</c:v>
                </c:pt>
                <c:pt idx="100">
                  <c:v>7.1</c:v>
                </c:pt>
                <c:pt idx="101">
                  <c:v>7.6</c:v>
                </c:pt>
                <c:pt idx="102">
                  <c:v>6.2</c:v>
                </c:pt>
                <c:pt idx="103">
                  <c:v>6.3</c:v>
                </c:pt>
                <c:pt idx="104">
                  <c:v>8.3000000000000007</c:v>
                </c:pt>
                <c:pt idx="105">
                  <c:v>8</c:v>
                </c:pt>
                <c:pt idx="106">
                  <c:v>8.6</c:v>
                </c:pt>
                <c:pt idx="107">
                  <c:v>7.7</c:v>
                </c:pt>
                <c:pt idx="108">
                  <c:v>8.1</c:v>
                </c:pt>
                <c:pt idx="109">
                  <c:v>4.5</c:v>
                </c:pt>
                <c:pt idx="110">
                  <c:v>7.7</c:v>
                </c:pt>
                <c:pt idx="111">
                  <c:v>6.9</c:v>
                </c:pt>
                <c:pt idx="112">
                  <c:v>7.5</c:v>
                </c:pt>
                <c:pt idx="113">
                  <c:v>7.1</c:v>
                </c:pt>
                <c:pt idx="114">
                  <c:v>6.1</c:v>
                </c:pt>
                <c:pt idx="115">
                  <c:v>6.4</c:v>
                </c:pt>
                <c:pt idx="116">
                  <c:v>6.4</c:v>
                </c:pt>
                <c:pt idx="117">
                  <c:v>6.9</c:v>
                </c:pt>
                <c:pt idx="118">
                  <c:v>7.6</c:v>
                </c:pt>
                <c:pt idx="119">
                  <c:v>7.8</c:v>
                </c:pt>
                <c:pt idx="120">
                  <c:v>7.6</c:v>
                </c:pt>
                <c:pt idx="121">
                  <c:v>7.2</c:v>
                </c:pt>
                <c:pt idx="122">
                  <c:v>6</c:v>
                </c:pt>
                <c:pt idx="123">
                  <c:v>6.8</c:v>
                </c:pt>
                <c:pt idx="124">
                  <c:v>6.8</c:v>
                </c:pt>
                <c:pt idx="125">
                  <c:v>6.6</c:v>
                </c:pt>
                <c:pt idx="126">
                  <c:v>7.5</c:v>
                </c:pt>
                <c:pt idx="127">
                  <c:v>7.5</c:v>
                </c:pt>
                <c:pt idx="128">
                  <c:v>6.5</c:v>
                </c:pt>
                <c:pt idx="129">
                  <c:v>6.5</c:v>
                </c:pt>
                <c:pt idx="130">
                  <c:v>7.7</c:v>
                </c:pt>
                <c:pt idx="131">
                  <c:v>7.9</c:v>
                </c:pt>
                <c:pt idx="132">
                  <c:v>8.8000000000000007</c:v>
                </c:pt>
                <c:pt idx="133">
                  <c:v>6.4</c:v>
                </c:pt>
                <c:pt idx="134">
                  <c:v>6.2</c:v>
                </c:pt>
                <c:pt idx="135">
                  <c:v>8.1</c:v>
                </c:pt>
                <c:pt idx="136">
                  <c:v>7.2</c:v>
                </c:pt>
                <c:pt idx="137">
                  <c:v>6.4</c:v>
                </c:pt>
                <c:pt idx="138">
                  <c:v>9.1999999999999993</c:v>
                </c:pt>
                <c:pt idx="139">
                  <c:v>8.3000000000000007</c:v>
                </c:pt>
                <c:pt idx="140">
                  <c:v>8</c:v>
                </c:pt>
                <c:pt idx="141">
                  <c:v>4.0999999999999996</c:v>
                </c:pt>
                <c:pt idx="142">
                  <c:v>7.2</c:v>
                </c:pt>
                <c:pt idx="143">
                  <c:v>6.4</c:v>
                </c:pt>
                <c:pt idx="144">
                  <c:v>7.2</c:v>
                </c:pt>
                <c:pt idx="145">
                  <c:v>6.7</c:v>
                </c:pt>
                <c:pt idx="146">
                  <c:v>8</c:v>
                </c:pt>
                <c:pt idx="147">
                  <c:v>7.9</c:v>
                </c:pt>
                <c:pt idx="148">
                  <c:v>6.4</c:v>
                </c:pt>
                <c:pt idx="149">
                  <c:v>6.6</c:v>
                </c:pt>
                <c:pt idx="150">
                  <c:v>8.1</c:v>
                </c:pt>
                <c:pt idx="151">
                  <c:v>7.9</c:v>
                </c:pt>
                <c:pt idx="152">
                  <c:v>7.8</c:v>
                </c:pt>
                <c:pt idx="153">
                  <c:v>7.6</c:v>
                </c:pt>
                <c:pt idx="154">
                  <c:v>7</c:v>
                </c:pt>
                <c:pt idx="155">
                  <c:v>6.9</c:v>
                </c:pt>
                <c:pt idx="156">
                  <c:v>8.3000000000000007</c:v>
                </c:pt>
                <c:pt idx="157">
                  <c:v>6.9</c:v>
                </c:pt>
                <c:pt idx="158">
                  <c:v>7.6</c:v>
                </c:pt>
                <c:pt idx="159">
                  <c:v>7.5</c:v>
                </c:pt>
                <c:pt idx="160">
                  <c:v>7.4</c:v>
                </c:pt>
                <c:pt idx="161">
                  <c:v>8.1</c:v>
                </c:pt>
                <c:pt idx="162">
                  <c:v>7.8</c:v>
                </c:pt>
                <c:pt idx="163">
                  <c:v>6.6</c:v>
                </c:pt>
                <c:pt idx="164">
                  <c:v>6.8</c:v>
                </c:pt>
                <c:pt idx="165">
                  <c:v>8.1</c:v>
                </c:pt>
                <c:pt idx="166">
                  <c:v>6.9</c:v>
                </c:pt>
                <c:pt idx="167">
                  <c:v>6.4</c:v>
                </c:pt>
                <c:pt idx="168">
                  <c:v>8.1999999999999993</c:v>
                </c:pt>
                <c:pt idx="169">
                  <c:v>8.4</c:v>
                </c:pt>
                <c:pt idx="170">
                  <c:v>7.5</c:v>
                </c:pt>
                <c:pt idx="171">
                  <c:v>7</c:v>
                </c:pt>
                <c:pt idx="172">
                  <c:v>7.5</c:v>
                </c:pt>
                <c:pt idx="173">
                  <c:v>7.9</c:v>
                </c:pt>
                <c:pt idx="174">
                  <c:v>7.8</c:v>
                </c:pt>
                <c:pt idx="175">
                  <c:v>6.4</c:v>
                </c:pt>
                <c:pt idx="176">
                  <c:v>8.1999999999999993</c:v>
                </c:pt>
                <c:pt idx="177">
                  <c:v>8</c:v>
                </c:pt>
                <c:pt idx="178">
                  <c:v>7</c:v>
                </c:pt>
                <c:pt idx="179">
                  <c:v>8.6</c:v>
                </c:pt>
                <c:pt idx="180">
                  <c:v>6.9</c:v>
                </c:pt>
                <c:pt idx="181">
                  <c:v>7</c:v>
                </c:pt>
                <c:pt idx="182">
                  <c:v>7.3</c:v>
                </c:pt>
                <c:pt idx="183">
                  <c:v>7.8</c:v>
                </c:pt>
                <c:pt idx="184">
                  <c:v>7.3</c:v>
                </c:pt>
                <c:pt idx="185">
                  <c:v>7.3</c:v>
                </c:pt>
                <c:pt idx="186">
                  <c:v>7.3</c:v>
                </c:pt>
                <c:pt idx="187">
                  <c:v>7.6</c:v>
                </c:pt>
                <c:pt idx="188">
                  <c:v>6.7</c:v>
                </c:pt>
                <c:pt idx="189">
                  <c:v>6.2</c:v>
                </c:pt>
                <c:pt idx="190">
                  <c:v>7.7</c:v>
                </c:pt>
                <c:pt idx="191">
                  <c:v>8.6999999999999993</c:v>
                </c:pt>
                <c:pt idx="192">
                  <c:v>7.4</c:v>
                </c:pt>
                <c:pt idx="193">
                  <c:v>6.3</c:v>
                </c:pt>
                <c:pt idx="194">
                  <c:v>8</c:v>
                </c:pt>
                <c:pt idx="195">
                  <c:v>8.6999999999999993</c:v>
                </c:pt>
                <c:pt idx="196">
                  <c:v>8</c:v>
                </c:pt>
                <c:pt idx="197">
                  <c:v>6.6</c:v>
                </c:pt>
                <c:pt idx="198">
                  <c:v>8.1</c:v>
                </c:pt>
                <c:pt idx="199">
                  <c:v>6.1</c:v>
                </c:pt>
                <c:pt idx="200">
                  <c:v>7</c:v>
                </c:pt>
                <c:pt idx="201">
                  <c:v>6.7</c:v>
                </c:pt>
                <c:pt idx="202">
                  <c:v>6.7</c:v>
                </c:pt>
                <c:pt idx="203">
                  <c:v>6.4</c:v>
                </c:pt>
                <c:pt idx="204">
                  <c:v>7.2</c:v>
                </c:pt>
                <c:pt idx="205">
                  <c:v>7</c:v>
                </c:pt>
                <c:pt idx="206">
                  <c:v>7</c:v>
                </c:pt>
                <c:pt idx="207">
                  <c:v>7.5</c:v>
                </c:pt>
                <c:pt idx="208">
                  <c:v>7.8</c:v>
                </c:pt>
                <c:pt idx="209">
                  <c:v>7.8</c:v>
                </c:pt>
                <c:pt idx="210">
                  <c:v>6.3</c:v>
                </c:pt>
                <c:pt idx="211">
                  <c:v>7.3</c:v>
                </c:pt>
                <c:pt idx="212">
                  <c:v>8.5</c:v>
                </c:pt>
                <c:pt idx="213">
                  <c:v>6.5</c:v>
                </c:pt>
                <c:pt idx="214">
                  <c:v>6.9</c:v>
                </c:pt>
                <c:pt idx="215">
                  <c:v>7</c:v>
                </c:pt>
                <c:pt idx="216">
                  <c:v>6.2</c:v>
                </c:pt>
                <c:pt idx="217">
                  <c:v>7.6</c:v>
                </c:pt>
                <c:pt idx="218">
                  <c:v>7.6</c:v>
                </c:pt>
                <c:pt idx="219">
                  <c:v>7.8</c:v>
                </c:pt>
                <c:pt idx="220">
                  <c:v>7.1</c:v>
                </c:pt>
                <c:pt idx="221">
                  <c:v>8</c:v>
                </c:pt>
                <c:pt idx="222">
                  <c:v>6.1</c:v>
                </c:pt>
                <c:pt idx="223">
                  <c:v>5.9</c:v>
                </c:pt>
                <c:pt idx="224">
                  <c:v>8.9</c:v>
                </c:pt>
                <c:pt idx="225">
                  <c:v>5.5</c:v>
                </c:pt>
                <c:pt idx="226">
                  <c:v>5.7</c:v>
                </c:pt>
                <c:pt idx="227">
                  <c:v>7.4</c:v>
                </c:pt>
                <c:pt idx="228">
                  <c:v>5.8</c:v>
                </c:pt>
                <c:pt idx="229">
                  <c:v>5.8</c:v>
                </c:pt>
                <c:pt idx="230">
                  <c:v>7.8</c:v>
                </c:pt>
                <c:pt idx="231">
                  <c:v>6.5</c:v>
                </c:pt>
                <c:pt idx="232">
                  <c:v>7.7</c:v>
                </c:pt>
                <c:pt idx="233">
                  <c:v>7.1</c:v>
                </c:pt>
                <c:pt idx="234">
                  <c:v>7.3</c:v>
                </c:pt>
                <c:pt idx="235">
                  <c:v>6.1</c:v>
                </c:pt>
                <c:pt idx="236">
                  <c:v>6</c:v>
                </c:pt>
                <c:pt idx="237">
                  <c:v>7.2</c:v>
                </c:pt>
                <c:pt idx="238">
                  <c:v>8.1</c:v>
                </c:pt>
                <c:pt idx="239">
                  <c:v>7.8</c:v>
                </c:pt>
                <c:pt idx="240">
                  <c:v>7.2</c:v>
                </c:pt>
                <c:pt idx="241">
                  <c:v>6.8</c:v>
                </c:pt>
                <c:pt idx="242">
                  <c:v>6.3</c:v>
                </c:pt>
                <c:pt idx="243">
                  <c:v>6.7</c:v>
                </c:pt>
                <c:pt idx="244">
                  <c:v>6.7</c:v>
                </c:pt>
                <c:pt idx="245">
                  <c:v>8</c:v>
                </c:pt>
                <c:pt idx="246">
                  <c:v>5.5</c:v>
                </c:pt>
                <c:pt idx="247">
                  <c:v>6.6</c:v>
                </c:pt>
                <c:pt idx="248">
                  <c:v>7.6</c:v>
                </c:pt>
                <c:pt idx="249">
                  <c:v>6.3</c:v>
                </c:pt>
                <c:pt idx="250">
                  <c:v>7.7</c:v>
                </c:pt>
                <c:pt idx="251">
                  <c:v>7.9</c:v>
                </c:pt>
                <c:pt idx="252">
                  <c:v>6.1</c:v>
                </c:pt>
                <c:pt idx="253">
                  <c:v>7</c:v>
                </c:pt>
                <c:pt idx="254">
                  <c:v>6.1</c:v>
                </c:pt>
                <c:pt idx="255">
                  <c:v>7.8</c:v>
                </c:pt>
                <c:pt idx="256">
                  <c:v>6.8</c:v>
                </c:pt>
                <c:pt idx="257">
                  <c:v>6.7</c:v>
                </c:pt>
                <c:pt idx="258">
                  <c:v>6.1</c:v>
                </c:pt>
                <c:pt idx="259">
                  <c:v>6</c:v>
                </c:pt>
                <c:pt idx="260">
                  <c:v>5.9</c:v>
                </c:pt>
                <c:pt idx="261">
                  <c:v>7.2</c:v>
                </c:pt>
                <c:pt idx="262">
                  <c:v>7.6</c:v>
                </c:pt>
                <c:pt idx="263">
                  <c:v>6.4</c:v>
                </c:pt>
                <c:pt idx="264">
                  <c:v>5.0999999999999996</c:v>
                </c:pt>
                <c:pt idx="265">
                  <c:v>6.6</c:v>
                </c:pt>
                <c:pt idx="266">
                  <c:v>8.3000000000000007</c:v>
                </c:pt>
                <c:pt idx="267">
                  <c:v>7.2</c:v>
                </c:pt>
                <c:pt idx="268">
                  <c:v>6.6</c:v>
                </c:pt>
                <c:pt idx="269">
                  <c:v>6.4</c:v>
                </c:pt>
                <c:pt idx="270">
                  <c:v>6</c:v>
                </c:pt>
                <c:pt idx="271">
                  <c:v>7.8</c:v>
                </c:pt>
                <c:pt idx="272">
                  <c:v>8</c:v>
                </c:pt>
                <c:pt idx="273">
                  <c:v>4.8</c:v>
                </c:pt>
                <c:pt idx="274">
                  <c:v>7.6</c:v>
                </c:pt>
                <c:pt idx="275">
                  <c:v>7.6</c:v>
                </c:pt>
                <c:pt idx="276">
                  <c:v>6.7</c:v>
                </c:pt>
                <c:pt idx="277">
                  <c:v>7.3</c:v>
                </c:pt>
                <c:pt idx="278">
                  <c:v>7.3</c:v>
                </c:pt>
                <c:pt idx="279">
                  <c:v>8.5</c:v>
                </c:pt>
                <c:pt idx="280">
                  <c:v>6.1</c:v>
                </c:pt>
                <c:pt idx="281">
                  <c:v>5.4</c:v>
                </c:pt>
                <c:pt idx="282">
                  <c:v>7.6</c:v>
                </c:pt>
                <c:pt idx="283">
                  <c:v>8</c:v>
                </c:pt>
                <c:pt idx="284">
                  <c:v>7.1</c:v>
                </c:pt>
                <c:pt idx="285">
                  <c:v>7.1</c:v>
                </c:pt>
                <c:pt idx="286">
                  <c:v>6.6</c:v>
                </c:pt>
                <c:pt idx="287">
                  <c:v>5.7</c:v>
                </c:pt>
                <c:pt idx="288">
                  <c:v>7</c:v>
                </c:pt>
                <c:pt idx="289">
                  <c:v>7.2</c:v>
                </c:pt>
                <c:pt idx="290">
                  <c:v>7.2</c:v>
                </c:pt>
                <c:pt idx="291">
                  <c:v>6.9</c:v>
                </c:pt>
                <c:pt idx="292">
                  <c:v>7.4</c:v>
                </c:pt>
                <c:pt idx="293">
                  <c:v>5.5</c:v>
                </c:pt>
                <c:pt idx="294">
                  <c:v>6</c:v>
                </c:pt>
                <c:pt idx="295">
                  <c:v>5.7</c:v>
                </c:pt>
                <c:pt idx="296">
                  <c:v>7.5</c:v>
                </c:pt>
                <c:pt idx="297">
                  <c:v>6.3</c:v>
                </c:pt>
                <c:pt idx="298">
                  <c:v>5.7</c:v>
                </c:pt>
                <c:pt idx="299">
                  <c:v>6.9</c:v>
                </c:pt>
                <c:pt idx="300">
                  <c:v>5.7</c:v>
                </c:pt>
                <c:pt idx="301">
                  <c:v>5.7</c:v>
                </c:pt>
                <c:pt idx="302">
                  <c:v>7.8</c:v>
                </c:pt>
                <c:pt idx="303">
                  <c:v>4.5</c:v>
                </c:pt>
                <c:pt idx="304">
                  <c:v>6.6</c:v>
                </c:pt>
                <c:pt idx="305">
                  <c:v>7.6</c:v>
                </c:pt>
                <c:pt idx="306">
                  <c:v>8</c:v>
                </c:pt>
                <c:pt idx="307">
                  <c:v>6.2</c:v>
                </c:pt>
                <c:pt idx="308">
                  <c:v>5.8</c:v>
                </c:pt>
                <c:pt idx="309">
                  <c:v>5.5</c:v>
                </c:pt>
                <c:pt idx="310">
                  <c:v>7.3</c:v>
                </c:pt>
                <c:pt idx="311">
                  <c:v>7.8</c:v>
                </c:pt>
                <c:pt idx="312">
                  <c:v>6.6</c:v>
                </c:pt>
                <c:pt idx="313">
                  <c:v>6.2</c:v>
                </c:pt>
                <c:pt idx="314">
                  <c:v>6.2</c:v>
                </c:pt>
                <c:pt idx="315">
                  <c:v>7.8</c:v>
                </c:pt>
                <c:pt idx="316">
                  <c:v>6.3</c:v>
                </c:pt>
                <c:pt idx="317">
                  <c:v>6.1</c:v>
                </c:pt>
                <c:pt idx="318">
                  <c:v>6</c:v>
                </c:pt>
                <c:pt idx="319">
                  <c:v>6.4</c:v>
                </c:pt>
                <c:pt idx="320">
                  <c:v>5.4</c:v>
                </c:pt>
                <c:pt idx="321">
                  <c:v>5.4</c:v>
                </c:pt>
                <c:pt idx="322">
                  <c:v>6.1</c:v>
                </c:pt>
                <c:pt idx="323">
                  <c:v>8.1</c:v>
                </c:pt>
                <c:pt idx="324">
                  <c:v>6.2</c:v>
                </c:pt>
                <c:pt idx="325">
                  <c:v>7.1</c:v>
                </c:pt>
                <c:pt idx="326">
                  <c:v>7.6</c:v>
                </c:pt>
                <c:pt idx="327">
                  <c:v>8.5</c:v>
                </c:pt>
                <c:pt idx="328">
                  <c:v>6.7</c:v>
                </c:pt>
                <c:pt idx="329">
                  <c:v>6.7</c:v>
                </c:pt>
                <c:pt idx="330">
                  <c:v>5.9</c:v>
                </c:pt>
                <c:pt idx="331">
                  <c:v>5.8</c:v>
                </c:pt>
                <c:pt idx="332">
                  <c:v>6.4</c:v>
                </c:pt>
                <c:pt idx="333">
                  <c:v>7.6</c:v>
                </c:pt>
                <c:pt idx="334">
                  <c:v>6.6</c:v>
                </c:pt>
                <c:pt idx="335">
                  <c:v>7.3</c:v>
                </c:pt>
                <c:pt idx="336">
                  <c:v>7</c:v>
                </c:pt>
                <c:pt idx="337">
                  <c:v>6.8</c:v>
                </c:pt>
                <c:pt idx="338">
                  <c:v>6.9</c:v>
                </c:pt>
                <c:pt idx="339">
                  <c:v>7.2</c:v>
                </c:pt>
                <c:pt idx="340">
                  <c:v>6.6</c:v>
                </c:pt>
                <c:pt idx="341">
                  <c:v>6.8</c:v>
                </c:pt>
                <c:pt idx="342">
                  <c:v>6.3</c:v>
                </c:pt>
                <c:pt idx="343">
                  <c:v>5.6</c:v>
                </c:pt>
                <c:pt idx="344">
                  <c:v>7.7</c:v>
                </c:pt>
                <c:pt idx="345">
                  <c:v>3.7</c:v>
                </c:pt>
                <c:pt idx="346">
                  <c:v>7.8</c:v>
                </c:pt>
                <c:pt idx="347">
                  <c:v>8.9</c:v>
                </c:pt>
                <c:pt idx="348">
                  <c:v>7</c:v>
                </c:pt>
                <c:pt idx="349">
                  <c:v>4.0999999999999996</c:v>
                </c:pt>
                <c:pt idx="350">
                  <c:v>7.3</c:v>
                </c:pt>
                <c:pt idx="351">
                  <c:v>6.4</c:v>
                </c:pt>
                <c:pt idx="352">
                  <c:v>6.9</c:v>
                </c:pt>
                <c:pt idx="353">
                  <c:v>5.3</c:v>
                </c:pt>
                <c:pt idx="354">
                  <c:v>6.4</c:v>
                </c:pt>
                <c:pt idx="355">
                  <c:v>6.5</c:v>
                </c:pt>
                <c:pt idx="356">
                  <c:v>6.9</c:v>
                </c:pt>
                <c:pt idx="357">
                  <c:v>6.2</c:v>
                </c:pt>
                <c:pt idx="358">
                  <c:v>5.8</c:v>
                </c:pt>
                <c:pt idx="359">
                  <c:v>8.1</c:v>
                </c:pt>
                <c:pt idx="360">
                  <c:v>6.2</c:v>
                </c:pt>
                <c:pt idx="361">
                  <c:v>6.7</c:v>
                </c:pt>
                <c:pt idx="362">
                  <c:v>7.6</c:v>
                </c:pt>
                <c:pt idx="363">
                  <c:v>4.9000000000000004</c:v>
                </c:pt>
                <c:pt idx="364">
                  <c:v>7</c:v>
                </c:pt>
                <c:pt idx="365">
                  <c:v>7.7</c:v>
                </c:pt>
                <c:pt idx="366">
                  <c:v>6.1</c:v>
                </c:pt>
                <c:pt idx="367">
                  <c:v>7.4</c:v>
                </c:pt>
                <c:pt idx="368">
                  <c:v>6.2</c:v>
                </c:pt>
                <c:pt idx="369">
                  <c:v>7.9</c:v>
                </c:pt>
                <c:pt idx="370">
                  <c:v>7.3</c:v>
                </c:pt>
                <c:pt idx="371">
                  <c:v>6.8</c:v>
                </c:pt>
                <c:pt idx="372">
                  <c:v>7.7</c:v>
                </c:pt>
                <c:pt idx="373">
                  <c:v>8.5</c:v>
                </c:pt>
                <c:pt idx="374">
                  <c:v>7.1</c:v>
                </c:pt>
                <c:pt idx="375">
                  <c:v>7.2</c:v>
                </c:pt>
                <c:pt idx="376">
                  <c:v>6.4</c:v>
                </c:pt>
                <c:pt idx="377">
                  <c:v>8.6</c:v>
                </c:pt>
                <c:pt idx="378">
                  <c:v>8.4</c:v>
                </c:pt>
                <c:pt idx="379">
                  <c:v>5.8</c:v>
                </c:pt>
                <c:pt idx="380">
                  <c:v>6.5</c:v>
                </c:pt>
                <c:pt idx="381">
                  <c:v>6.6</c:v>
                </c:pt>
                <c:pt idx="382">
                  <c:v>7.2</c:v>
                </c:pt>
                <c:pt idx="383">
                  <c:v>7.4</c:v>
                </c:pt>
                <c:pt idx="384">
                  <c:v>7.4</c:v>
                </c:pt>
                <c:pt idx="385">
                  <c:v>5.9</c:v>
                </c:pt>
                <c:pt idx="386">
                  <c:v>5.9</c:v>
                </c:pt>
                <c:pt idx="387">
                  <c:v>6.7</c:v>
                </c:pt>
                <c:pt idx="388">
                  <c:v>7.2</c:v>
                </c:pt>
                <c:pt idx="389">
                  <c:v>8.1</c:v>
                </c:pt>
                <c:pt idx="390">
                  <c:v>6.1</c:v>
                </c:pt>
                <c:pt idx="391">
                  <c:v>6</c:v>
                </c:pt>
                <c:pt idx="392">
                  <c:v>6.5</c:v>
                </c:pt>
                <c:pt idx="393">
                  <c:v>7.2</c:v>
                </c:pt>
                <c:pt idx="394">
                  <c:v>8</c:v>
                </c:pt>
                <c:pt idx="395">
                  <c:v>4.9000000000000004</c:v>
                </c:pt>
                <c:pt idx="396">
                  <c:v>7.4</c:v>
                </c:pt>
                <c:pt idx="397">
                  <c:v>6.8</c:v>
                </c:pt>
                <c:pt idx="398">
                  <c:v>7.1</c:v>
                </c:pt>
                <c:pt idx="399">
                  <c:v>6.3</c:v>
                </c:pt>
                <c:pt idx="400">
                  <c:v>8.5</c:v>
                </c:pt>
                <c:pt idx="401">
                  <c:v>7.3</c:v>
                </c:pt>
                <c:pt idx="402">
                  <c:v>7.3</c:v>
                </c:pt>
                <c:pt idx="403">
                  <c:v>6.5</c:v>
                </c:pt>
                <c:pt idx="404">
                  <c:v>7.8</c:v>
                </c:pt>
                <c:pt idx="405">
                  <c:v>5.5</c:v>
                </c:pt>
                <c:pt idx="406">
                  <c:v>7.5</c:v>
                </c:pt>
                <c:pt idx="407">
                  <c:v>6.2</c:v>
                </c:pt>
                <c:pt idx="408">
                  <c:v>6.2</c:v>
                </c:pt>
                <c:pt idx="409">
                  <c:v>7</c:v>
                </c:pt>
                <c:pt idx="410">
                  <c:v>6.4</c:v>
                </c:pt>
                <c:pt idx="411">
                  <c:v>6.6</c:v>
                </c:pt>
                <c:pt idx="412">
                  <c:v>7.9</c:v>
                </c:pt>
                <c:pt idx="413">
                  <c:v>5.7</c:v>
                </c:pt>
                <c:pt idx="414">
                  <c:v>7</c:v>
                </c:pt>
                <c:pt idx="415">
                  <c:v>7</c:v>
                </c:pt>
                <c:pt idx="416">
                  <c:v>7.3</c:v>
                </c:pt>
                <c:pt idx="417">
                  <c:v>6.9</c:v>
                </c:pt>
                <c:pt idx="418">
                  <c:v>6.2</c:v>
                </c:pt>
                <c:pt idx="419">
                  <c:v>6.9</c:v>
                </c:pt>
                <c:pt idx="420">
                  <c:v>6.9</c:v>
                </c:pt>
                <c:pt idx="421">
                  <c:v>6.9</c:v>
                </c:pt>
                <c:pt idx="422">
                  <c:v>1.6</c:v>
                </c:pt>
                <c:pt idx="423">
                  <c:v>6.1</c:v>
                </c:pt>
                <c:pt idx="424">
                  <c:v>6.7</c:v>
                </c:pt>
                <c:pt idx="425">
                  <c:v>7.5</c:v>
                </c:pt>
                <c:pt idx="426">
                  <c:v>6.6</c:v>
                </c:pt>
                <c:pt idx="427">
                  <c:v>6.6</c:v>
                </c:pt>
                <c:pt idx="428">
                  <c:v>7.4</c:v>
                </c:pt>
                <c:pt idx="429">
                  <c:v>7.4</c:v>
                </c:pt>
                <c:pt idx="430">
                  <c:v>6.1</c:v>
                </c:pt>
                <c:pt idx="431">
                  <c:v>5.7</c:v>
                </c:pt>
                <c:pt idx="432">
                  <c:v>5.9</c:v>
                </c:pt>
                <c:pt idx="433">
                  <c:v>7.5</c:v>
                </c:pt>
                <c:pt idx="434">
                  <c:v>4.3</c:v>
                </c:pt>
                <c:pt idx="435">
                  <c:v>7.2</c:v>
                </c:pt>
                <c:pt idx="436">
                  <c:v>4.4000000000000004</c:v>
                </c:pt>
                <c:pt idx="437">
                  <c:v>6.5</c:v>
                </c:pt>
                <c:pt idx="438">
                  <c:v>7.9</c:v>
                </c:pt>
                <c:pt idx="439">
                  <c:v>5</c:v>
                </c:pt>
                <c:pt idx="440">
                  <c:v>6.3</c:v>
                </c:pt>
                <c:pt idx="441">
                  <c:v>5.5</c:v>
                </c:pt>
                <c:pt idx="442">
                  <c:v>7.7</c:v>
                </c:pt>
                <c:pt idx="443">
                  <c:v>7.3</c:v>
                </c:pt>
                <c:pt idx="444">
                  <c:v>5.8</c:v>
                </c:pt>
                <c:pt idx="445">
                  <c:v>6.7</c:v>
                </c:pt>
                <c:pt idx="446">
                  <c:v>6.6</c:v>
                </c:pt>
                <c:pt idx="447">
                  <c:v>8</c:v>
                </c:pt>
                <c:pt idx="448">
                  <c:v>8.1</c:v>
                </c:pt>
                <c:pt idx="449">
                  <c:v>7.2</c:v>
                </c:pt>
                <c:pt idx="450">
                  <c:v>7.2</c:v>
                </c:pt>
                <c:pt idx="451">
                  <c:v>6.4</c:v>
                </c:pt>
                <c:pt idx="452">
                  <c:v>6.5</c:v>
                </c:pt>
                <c:pt idx="453">
                  <c:v>7.4</c:v>
                </c:pt>
                <c:pt idx="454">
                  <c:v>7</c:v>
                </c:pt>
                <c:pt idx="455">
                  <c:v>7</c:v>
                </c:pt>
                <c:pt idx="456">
                  <c:v>6.6</c:v>
                </c:pt>
                <c:pt idx="457">
                  <c:v>8.3000000000000007</c:v>
                </c:pt>
                <c:pt idx="458">
                  <c:v>5.6</c:v>
                </c:pt>
                <c:pt idx="459">
                  <c:v>7.6</c:v>
                </c:pt>
                <c:pt idx="460">
                  <c:v>5.7</c:v>
                </c:pt>
                <c:pt idx="461">
                  <c:v>6.7</c:v>
                </c:pt>
                <c:pt idx="462">
                  <c:v>7</c:v>
                </c:pt>
                <c:pt idx="463">
                  <c:v>6.3</c:v>
                </c:pt>
                <c:pt idx="464">
                  <c:v>7.5</c:v>
                </c:pt>
                <c:pt idx="465">
                  <c:v>7.9</c:v>
                </c:pt>
                <c:pt idx="466">
                  <c:v>5.9</c:v>
                </c:pt>
                <c:pt idx="467">
                  <c:v>7</c:v>
                </c:pt>
                <c:pt idx="468">
                  <c:v>7.5</c:v>
                </c:pt>
                <c:pt idx="469">
                  <c:v>6.8</c:v>
                </c:pt>
                <c:pt idx="470">
                  <c:v>6.5</c:v>
                </c:pt>
                <c:pt idx="471">
                  <c:v>7</c:v>
                </c:pt>
                <c:pt idx="472">
                  <c:v>7.7</c:v>
                </c:pt>
                <c:pt idx="473">
                  <c:v>6.4</c:v>
                </c:pt>
                <c:pt idx="474">
                  <c:v>6.9</c:v>
                </c:pt>
                <c:pt idx="475">
                  <c:v>5.4</c:v>
                </c:pt>
                <c:pt idx="476">
                  <c:v>6</c:v>
                </c:pt>
                <c:pt idx="477">
                  <c:v>7</c:v>
                </c:pt>
                <c:pt idx="478">
                  <c:v>7.4</c:v>
                </c:pt>
                <c:pt idx="479">
                  <c:v>6.7</c:v>
                </c:pt>
                <c:pt idx="480">
                  <c:v>8.1999999999999993</c:v>
                </c:pt>
                <c:pt idx="481">
                  <c:v>5.8</c:v>
                </c:pt>
                <c:pt idx="482">
                  <c:v>7.2</c:v>
                </c:pt>
                <c:pt idx="483">
                  <c:v>5.9</c:v>
                </c:pt>
                <c:pt idx="484">
                  <c:v>6.5</c:v>
                </c:pt>
                <c:pt idx="485">
                  <c:v>6.3</c:v>
                </c:pt>
                <c:pt idx="486">
                  <c:v>6.5</c:v>
                </c:pt>
                <c:pt idx="487">
                  <c:v>7.1</c:v>
                </c:pt>
                <c:pt idx="488">
                  <c:v>6.8</c:v>
                </c:pt>
                <c:pt idx="489">
                  <c:v>8.1999999999999993</c:v>
                </c:pt>
                <c:pt idx="490">
                  <c:v>5.8</c:v>
                </c:pt>
                <c:pt idx="491">
                  <c:v>7.2</c:v>
                </c:pt>
                <c:pt idx="492">
                  <c:v>6.1</c:v>
                </c:pt>
                <c:pt idx="493">
                  <c:v>4.2</c:v>
                </c:pt>
                <c:pt idx="494">
                  <c:v>7.3</c:v>
                </c:pt>
                <c:pt idx="495">
                  <c:v>5.8</c:v>
                </c:pt>
                <c:pt idx="496">
                  <c:v>7.9</c:v>
                </c:pt>
                <c:pt idx="497">
                  <c:v>7.7</c:v>
                </c:pt>
                <c:pt idx="498">
                  <c:v>7.5</c:v>
                </c:pt>
                <c:pt idx="499">
                  <c:v>7.9</c:v>
                </c:pt>
                <c:pt idx="500">
                  <c:v>7.4</c:v>
                </c:pt>
                <c:pt idx="501">
                  <c:v>6.9</c:v>
                </c:pt>
                <c:pt idx="502">
                  <c:v>6.2</c:v>
                </c:pt>
                <c:pt idx="503">
                  <c:v>7.8</c:v>
                </c:pt>
                <c:pt idx="504">
                  <c:v>7.7</c:v>
                </c:pt>
                <c:pt idx="505">
                  <c:v>7.9</c:v>
                </c:pt>
                <c:pt idx="506">
                  <c:v>5.7</c:v>
                </c:pt>
                <c:pt idx="507">
                  <c:v>5.7</c:v>
                </c:pt>
                <c:pt idx="508">
                  <c:v>5.9</c:v>
                </c:pt>
                <c:pt idx="509">
                  <c:v>6.8</c:v>
                </c:pt>
                <c:pt idx="510">
                  <c:v>6</c:v>
                </c:pt>
                <c:pt idx="511">
                  <c:v>6.5</c:v>
                </c:pt>
                <c:pt idx="512">
                  <c:v>5.9</c:v>
                </c:pt>
                <c:pt idx="513">
                  <c:v>6.5</c:v>
                </c:pt>
                <c:pt idx="514">
                  <c:v>7.2</c:v>
                </c:pt>
                <c:pt idx="515">
                  <c:v>7.2</c:v>
                </c:pt>
                <c:pt idx="516">
                  <c:v>6.4</c:v>
                </c:pt>
                <c:pt idx="517">
                  <c:v>6.1</c:v>
                </c:pt>
                <c:pt idx="518">
                  <c:v>7.1</c:v>
                </c:pt>
                <c:pt idx="519">
                  <c:v>6</c:v>
                </c:pt>
                <c:pt idx="520">
                  <c:v>6</c:v>
                </c:pt>
                <c:pt idx="521">
                  <c:v>6.5</c:v>
                </c:pt>
                <c:pt idx="522">
                  <c:v>4.5999999999999996</c:v>
                </c:pt>
                <c:pt idx="523">
                  <c:v>5.4</c:v>
                </c:pt>
                <c:pt idx="524">
                  <c:v>7.4</c:v>
                </c:pt>
                <c:pt idx="525">
                  <c:v>6.7</c:v>
                </c:pt>
                <c:pt idx="526">
                  <c:v>4.2</c:v>
                </c:pt>
                <c:pt idx="527">
                  <c:v>6.3</c:v>
                </c:pt>
                <c:pt idx="528">
                  <c:v>8.1</c:v>
                </c:pt>
                <c:pt idx="529">
                  <c:v>5.5</c:v>
                </c:pt>
                <c:pt idx="530">
                  <c:v>5.5</c:v>
                </c:pt>
                <c:pt idx="531">
                  <c:v>6.2</c:v>
                </c:pt>
                <c:pt idx="532">
                  <c:v>4.5999999999999996</c:v>
                </c:pt>
                <c:pt idx="533">
                  <c:v>7.8</c:v>
                </c:pt>
                <c:pt idx="534">
                  <c:v>6.8</c:v>
                </c:pt>
                <c:pt idx="535">
                  <c:v>7.2</c:v>
                </c:pt>
                <c:pt idx="536">
                  <c:v>8.1</c:v>
                </c:pt>
                <c:pt idx="537">
                  <c:v>5.7</c:v>
                </c:pt>
                <c:pt idx="538">
                  <c:v>7.4</c:v>
                </c:pt>
                <c:pt idx="539">
                  <c:v>5.5</c:v>
                </c:pt>
                <c:pt idx="540">
                  <c:v>7.5</c:v>
                </c:pt>
                <c:pt idx="541">
                  <c:v>7.1</c:v>
                </c:pt>
                <c:pt idx="542">
                  <c:v>5.7</c:v>
                </c:pt>
                <c:pt idx="543">
                  <c:v>7.8</c:v>
                </c:pt>
                <c:pt idx="544">
                  <c:v>7.9</c:v>
                </c:pt>
                <c:pt idx="545">
                  <c:v>7.2</c:v>
                </c:pt>
                <c:pt idx="546">
                  <c:v>8.1</c:v>
                </c:pt>
                <c:pt idx="547">
                  <c:v>6.8</c:v>
                </c:pt>
                <c:pt idx="548">
                  <c:v>6.1</c:v>
                </c:pt>
                <c:pt idx="549">
                  <c:v>7.4</c:v>
                </c:pt>
                <c:pt idx="550">
                  <c:v>5.0999999999999996</c:v>
                </c:pt>
                <c:pt idx="551">
                  <c:v>7.1</c:v>
                </c:pt>
                <c:pt idx="552">
                  <c:v>5.2</c:v>
                </c:pt>
                <c:pt idx="553">
                  <c:v>7.1</c:v>
                </c:pt>
                <c:pt idx="554">
                  <c:v>6.8</c:v>
                </c:pt>
                <c:pt idx="555">
                  <c:v>6.4</c:v>
                </c:pt>
                <c:pt idx="556">
                  <c:v>8.5</c:v>
                </c:pt>
                <c:pt idx="557">
                  <c:v>6.7</c:v>
                </c:pt>
                <c:pt idx="558">
                  <c:v>4.9000000000000004</c:v>
                </c:pt>
                <c:pt idx="559">
                  <c:v>7.6</c:v>
                </c:pt>
                <c:pt idx="560">
                  <c:v>6.8</c:v>
                </c:pt>
                <c:pt idx="561">
                  <c:v>5.7</c:v>
                </c:pt>
                <c:pt idx="562">
                  <c:v>6.8</c:v>
                </c:pt>
                <c:pt idx="563">
                  <c:v>6.1</c:v>
                </c:pt>
                <c:pt idx="564">
                  <c:v>6.4</c:v>
                </c:pt>
                <c:pt idx="565">
                  <c:v>7.9</c:v>
                </c:pt>
                <c:pt idx="566">
                  <c:v>7.9</c:v>
                </c:pt>
                <c:pt idx="567">
                  <c:v>7.3</c:v>
                </c:pt>
                <c:pt idx="568">
                  <c:v>7.2</c:v>
                </c:pt>
                <c:pt idx="569">
                  <c:v>6.1</c:v>
                </c:pt>
                <c:pt idx="570">
                  <c:v>7.4</c:v>
                </c:pt>
                <c:pt idx="571">
                  <c:v>7.3</c:v>
                </c:pt>
                <c:pt idx="572">
                  <c:v>7.2</c:v>
                </c:pt>
                <c:pt idx="573">
                  <c:v>7.1</c:v>
                </c:pt>
                <c:pt idx="574">
                  <c:v>6.8</c:v>
                </c:pt>
                <c:pt idx="575">
                  <c:v>5.0999999999999996</c:v>
                </c:pt>
                <c:pt idx="576">
                  <c:v>7</c:v>
                </c:pt>
                <c:pt idx="577">
                  <c:v>6.6</c:v>
                </c:pt>
                <c:pt idx="578">
                  <c:v>5.8</c:v>
                </c:pt>
                <c:pt idx="579">
                  <c:v>5.5</c:v>
                </c:pt>
                <c:pt idx="580">
                  <c:v>5.9</c:v>
                </c:pt>
                <c:pt idx="581">
                  <c:v>4.4000000000000004</c:v>
                </c:pt>
                <c:pt idx="582">
                  <c:v>6.8</c:v>
                </c:pt>
                <c:pt idx="583">
                  <c:v>5.0999999999999996</c:v>
                </c:pt>
                <c:pt idx="584">
                  <c:v>6.2</c:v>
                </c:pt>
                <c:pt idx="585">
                  <c:v>4.8</c:v>
                </c:pt>
                <c:pt idx="586">
                  <c:v>5.7</c:v>
                </c:pt>
                <c:pt idx="587">
                  <c:v>8.3000000000000007</c:v>
                </c:pt>
                <c:pt idx="588">
                  <c:v>6.7</c:v>
                </c:pt>
                <c:pt idx="589">
                  <c:v>6.1</c:v>
                </c:pt>
                <c:pt idx="590">
                  <c:v>7.6</c:v>
                </c:pt>
                <c:pt idx="591">
                  <c:v>6</c:v>
                </c:pt>
                <c:pt idx="592">
                  <c:v>6.1</c:v>
                </c:pt>
                <c:pt idx="593">
                  <c:v>6.8</c:v>
                </c:pt>
                <c:pt idx="594">
                  <c:v>5.5</c:v>
                </c:pt>
                <c:pt idx="595">
                  <c:v>7.4</c:v>
                </c:pt>
                <c:pt idx="596">
                  <c:v>7.2</c:v>
                </c:pt>
                <c:pt idx="597">
                  <c:v>5.6</c:v>
                </c:pt>
                <c:pt idx="598">
                  <c:v>4.5999999999999996</c:v>
                </c:pt>
                <c:pt idx="599">
                  <c:v>6.6</c:v>
                </c:pt>
                <c:pt idx="600">
                  <c:v>7.8</c:v>
                </c:pt>
                <c:pt idx="601">
                  <c:v>8.3000000000000007</c:v>
                </c:pt>
                <c:pt idx="602">
                  <c:v>6.8</c:v>
                </c:pt>
                <c:pt idx="603">
                  <c:v>6.7</c:v>
                </c:pt>
                <c:pt idx="604">
                  <c:v>9</c:v>
                </c:pt>
                <c:pt idx="605">
                  <c:v>8.1</c:v>
                </c:pt>
                <c:pt idx="606">
                  <c:v>6.4</c:v>
                </c:pt>
                <c:pt idx="607">
                  <c:v>5.5</c:v>
                </c:pt>
                <c:pt idx="608">
                  <c:v>6.9</c:v>
                </c:pt>
                <c:pt idx="609">
                  <c:v>7.3</c:v>
                </c:pt>
                <c:pt idx="610">
                  <c:v>6</c:v>
                </c:pt>
                <c:pt idx="611">
                  <c:v>6.7</c:v>
                </c:pt>
                <c:pt idx="612">
                  <c:v>8.4</c:v>
                </c:pt>
                <c:pt idx="613">
                  <c:v>6.3</c:v>
                </c:pt>
                <c:pt idx="614">
                  <c:v>7.1</c:v>
                </c:pt>
                <c:pt idx="615">
                  <c:v>7.6</c:v>
                </c:pt>
                <c:pt idx="616">
                  <c:v>6.8</c:v>
                </c:pt>
                <c:pt idx="617">
                  <c:v>6.7</c:v>
                </c:pt>
                <c:pt idx="618">
                  <c:v>5.8</c:v>
                </c:pt>
                <c:pt idx="619">
                  <c:v>7.2</c:v>
                </c:pt>
                <c:pt idx="620">
                  <c:v>6.7</c:v>
                </c:pt>
                <c:pt idx="621">
                  <c:v>7.1</c:v>
                </c:pt>
                <c:pt idx="622">
                  <c:v>7.3</c:v>
                </c:pt>
                <c:pt idx="623">
                  <c:v>6.4</c:v>
                </c:pt>
                <c:pt idx="624">
                  <c:v>6</c:v>
                </c:pt>
                <c:pt idx="625">
                  <c:v>7.5</c:v>
                </c:pt>
                <c:pt idx="626">
                  <c:v>5.9</c:v>
                </c:pt>
                <c:pt idx="627">
                  <c:v>8.5</c:v>
                </c:pt>
                <c:pt idx="628">
                  <c:v>5.7</c:v>
                </c:pt>
                <c:pt idx="629">
                  <c:v>7.2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7.8</c:v>
                </c:pt>
                <c:pt idx="634">
                  <c:v>6.1</c:v>
                </c:pt>
                <c:pt idx="635">
                  <c:v>7.1</c:v>
                </c:pt>
                <c:pt idx="636">
                  <c:v>7.5</c:v>
                </c:pt>
                <c:pt idx="637">
                  <c:v>6.9</c:v>
                </c:pt>
                <c:pt idx="638">
                  <c:v>6.5</c:v>
                </c:pt>
                <c:pt idx="639">
                  <c:v>7.3</c:v>
                </c:pt>
                <c:pt idx="640">
                  <c:v>6.1</c:v>
                </c:pt>
                <c:pt idx="641">
                  <c:v>6.5</c:v>
                </c:pt>
                <c:pt idx="642">
                  <c:v>7</c:v>
                </c:pt>
                <c:pt idx="643">
                  <c:v>7.3</c:v>
                </c:pt>
                <c:pt idx="644">
                  <c:v>6</c:v>
                </c:pt>
                <c:pt idx="645">
                  <c:v>5.7</c:v>
                </c:pt>
                <c:pt idx="646">
                  <c:v>6.8</c:v>
                </c:pt>
                <c:pt idx="647">
                  <c:v>4.4000000000000004</c:v>
                </c:pt>
                <c:pt idx="648">
                  <c:v>6.7</c:v>
                </c:pt>
                <c:pt idx="649">
                  <c:v>8</c:v>
                </c:pt>
                <c:pt idx="650">
                  <c:v>4.5999999999999996</c:v>
                </c:pt>
                <c:pt idx="651">
                  <c:v>6.4</c:v>
                </c:pt>
                <c:pt idx="652">
                  <c:v>6.6</c:v>
                </c:pt>
                <c:pt idx="653">
                  <c:v>7.8</c:v>
                </c:pt>
                <c:pt idx="654">
                  <c:v>6.6</c:v>
                </c:pt>
                <c:pt idx="655">
                  <c:v>5</c:v>
                </c:pt>
                <c:pt idx="656">
                  <c:v>6.6</c:v>
                </c:pt>
                <c:pt idx="657">
                  <c:v>7.2</c:v>
                </c:pt>
                <c:pt idx="658">
                  <c:v>5.6</c:v>
                </c:pt>
                <c:pt idx="659">
                  <c:v>5.6</c:v>
                </c:pt>
                <c:pt idx="660">
                  <c:v>8.1</c:v>
                </c:pt>
                <c:pt idx="661">
                  <c:v>4.4000000000000004</c:v>
                </c:pt>
                <c:pt idx="662">
                  <c:v>7.7</c:v>
                </c:pt>
                <c:pt idx="663">
                  <c:v>7.3</c:v>
                </c:pt>
                <c:pt idx="664">
                  <c:v>7.3</c:v>
                </c:pt>
                <c:pt idx="665">
                  <c:v>7</c:v>
                </c:pt>
                <c:pt idx="666">
                  <c:v>6.8</c:v>
                </c:pt>
                <c:pt idx="667">
                  <c:v>6.5</c:v>
                </c:pt>
                <c:pt idx="668">
                  <c:v>6.8</c:v>
                </c:pt>
                <c:pt idx="669">
                  <c:v>7.6</c:v>
                </c:pt>
                <c:pt idx="670">
                  <c:v>5.6</c:v>
                </c:pt>
                <c:pt idx="671">
                  <c:v>6.9</c:v>
                </c:pt>
                <c:pt idx="672">
                  <c:v>5.6</c:v>
                </c:pt>
                <c:pt idx="673">
                  <c:v>5.9</c:v>
                </c:pt>
                <c:pt idx="674">
                  <c:v>6.1</c:v>
                </c:pt>
                <c:pt idx="675">
                  <c:v>6.2</c:v>
                </c:pt>
                <c:pt idx="676">
                  <c:v>6.7</c:v>
                </c:pt>
                <c:pt idx="677">
                  <c:v>5.0999999999999996</c:v>
                </c:pt>
                <c:pt idx="678">
                  <c:v>7.2</c:v>
                </c:pt>
                <c:pt idx="679">
                  <c:v>7.1</c:v>
                </c:pt>
                <c:pt idx="680">
                  <c:v>7.1</c:v>
                </c:pt>
                <c:pt idx="681">
                  <c:v>7.8</c:v>
                </c:pt>
                <c:pt idx="682">
                  <c:v>4.0999999999999996</c:v>
                </c:pt>
                <c:pt idx="683">
                  <c:v>5.6</c:v>
                </c:pt>
                <c:pt idx="684">
                  <c:v>7.6</c:v>
                </c:pt>
                <c:pt idx="685">
                  <c:v>7</c:v>
                </c:pt>
                <c:pt idx="686">
                  <c:v>7.3</c:v>
                </c:pt>
                <c:pt idx="687">
                  <c:v>6.9</c:v>
                </c:pt>
                <c:pt idx="688">
                  <c:v>5.8</c:v>
                </c:pt>
                <c:pt idx="689">
                  <c:v>5.8</c:v>
                </c:pt>
                <c:pt idx="690">
                  <c:v>5.4</c:v>
                </c:pt>
                <c:pt idx="691">
                  <c:v>5.4</c:v>
                </c:pt>
                <c:pt idx="692">
                  <c:v>7.8</c:v>
                </c:pt>
                <c:pt idx="693">
                  <c:v>6.2</c:v>
                </c:pt>
                <c:pt idx="694">
                  <c:v>5.6</c:v>
                </c:pt>
                <c:pt idx="695">
                  <c:v>7.6</c:v>
                </c:pt>
                <c:pt idx="696">
                  <c:v>5.0999999999999996</c:v>
                </c:pt>
                <c:pt idx="697">
                  <c:v>7.3</c:v>
                </c:pt>
                <c:pt idx="698">
                  <c:v>7.3</c:v>
                </c:pt>
                <c:pt idx="699">
                  <c:v>7</c:v>
                </c:pt>
                <c:pt idx="700">
                  <c:v>6.4</c:v>
                </c:pt>
                <c:pt idx="701">
                  <c:v>6.8</c:v>
                </c:pt>
                <c:pt idx="702">
                  <c:v>7.2</c:v>
                </c:pt>
                <c:pt idx="703">
                  <c:v>6.5</c:v>
                </c:pt>
                <c:pt idx="704">
                  <c:v>7.6</c:v>
                </c:pt>
                <c:pt idx="705">
                  <c:v>7.6</c:v>
                </c:pt>
                <c:pt idx="706">
                  <c:v>6.4</c:v>
                </c:pt>
                <c:pt idx="707">
                  <c:v>7</c:v>
                </c:pt>
                <c:pt idx="708">
                  <c:v>8.1</c:v>
                </c:pt>
                <c:pt idx="709">
                  <c:v>6</c:v>
                </c:pt>
                <c:pt idx="710">
                  <c:v>6.9</c:v>
                </c:pt>
                <c:pt idx="711">
                  <c:v>6.8</c:v>
                </c:pt>
                <c:pt idx="712">
                  <c:v>6.7</c:v>
                </c:pt>
                <c:pt idx="713">
                  <c:v>7.5</c:v>
                </c:pt>
                <c:pt idx="714">
                  <c:v>5.5</c:v>
                </c:pt>
                <c:pt idx="715">
                  <c:v>7.4</c:v>
                </c:pt>
                <c:pt idx="716">
                  <c:v>5.7</c:v>
                </c:pt>
                <c:pt idx="717">
                  <c:v>7.3</c:v>
                </c:pt>
                <c:pt idx="718">
                  <c:v>7.5</c:v>
                </c:pt>
                <c:pt idx="719">
                  <c:v>7.9</c:v>
                </c:pt>
                <c:pt idx="720">
                  <c:v>7.1</c:v>
                </c:pt>
                <c:pt idx="721">
                  <c:v>7.5</c:v>
                </c:pt>
                <c:pt idx="722">
                  <c:v>8</c:v>
                </c:pt>
                <c:pt idx="723">
                  <c:v>7.6</c:v>
                </c:pt>
                <c:pt idx="724">
                  <c:v>6.1</c:v>
                </c:pt>
                <c:pt idx="725">
                  <c:v>6.1</c:v>
                </c:pt>
                <c:pt idx="726">
                  <c:v>6.9</c:v>
                </c:pt>
                <c:pt idx="727">
                  <c:v>7.5</c:v>
                </c:pt>
                <c:pt idx="728">
                  <c:v>6.6</c:v>
                </c:pt>
                <c:pt idx="729">
                  <c:v>7.3</c:v>
                </c:pt>
                <c:pt idx="730">
                  <c:v>6.6</c:v>
                </c:pt>
                <c:pt idx="731">
                  <c:v>6.9</c:v>
                </c:pt>
                <c:pt idx="732">
                  <c:v>6.7</c:v>
                </c:pt>
                <c:pt idx="733">
                  <c:v>6.6</c:v>
                </c:pt>
                <c:pt idx="734">
                  <c:v>6.5</c:v>
                </c:pt>
                <c:pt idx="735">
                  <c:v>5.7</c:v>
                </c:pt>
                <c:pt idx="736">
                  <c:v>7.7</c:v>
                </c:pt>
                <c:pt idx="737">
                  <c:v>6.9</c:v>
                </c:pt>
                <c:pt idx="738">
                  <c:v>8.1</c:v>
                </c:pt>
                <c:pt idx="739">
                  <c:v>6.6</c:v>
                </c:pt>
                <c:pt idx="740">
                  <c:v>5.9</c:v>
                </c:pt>
                <c:pt idx="741">
                  <c:v>7</c:v>
                </c:pt>
                <c:pt idx="742">
                  <c:v>7.2</c:v>
                </c:pt>
                <c:pt idx="743">
                  <c:v>6.2</c:v>
                </c:pt>
                <c:pt idx="744">
                  <c:v>7.6</c:v>
                </c:pt>
                <c:pt idx="745">
                  <c:v>7.3</c:v>
                </c:pt>
                <c:pt idx="746">
                  <c:v>6.9</c:v>
                </c:pt>
                <c:pt idx="747">
                  <c:v>6.2</c:v>
                </c:pt>
                <c:pt idx="748">
                  <c:v>5.8</c:v>
                </c:pt>
                <c:pt idx="749">
                  <c:v>7.3</c:v>
                </c:pt>
                <c:pt idx="750">
                  <c:v>6.8</c:v>
                </c:pt>
                <c:pt idx="751">
                  <c:v>7.4</c:v>
                </c:pt>
                <c:pt idx="752">
                  <c:v>6.3</c:v>
                </c:pt>
                <c:pt idx="753">
                  <c:v>7.5</c:v>
                </c:pt>
                <c:pt idx="754">
                  <c:v>5.4</c:v>
                </c:pt>
                <c:pt idx="755">
                  <c:v>8.1</c:v>
                </c:pt>
                <c:pt idx="756">
                  <c:v>8.1</c:v>
                </c:pt>
                <c:pt idx="757">
                  <c:v>5.3</c:v>
                </c:pt>
                <c:pt idx="758">
                  <c:v>7.7</c:v>
                </c:pt>
                <c:pt idx="759">
                  <c:v>8</c:v>
                </c:pt>
                <c:pt idx="760">
                  <c:v>7.4</c:v>
                </c:pt>
                <c:pt idx="761">
                  <c:v>4.8</c:v>
                </c:pt>
                <c:pt idx="762">
                  <c:v>5.5</c:v>
                </c:pt>
                <c:pt idx="763">
                  <c:v>8.3000000000000007</c:v>
                </c:pt>
                <c:pt idx="764">
                  <c:v>6.9</c:v>
                </c:pt>
                <c:pt idx="765">
                  <c:v>7.1</c:v>
                </c:pt>
                <c:pt idx="766">
                  <c:v>6.5</c:v>
                </c:pt>
                <c:pt idx="767">
                  <c:v>6.3</c:v>
                </c:pt>
                <c:pt idx="768">
                  <c:v>6.6</c:v>
                </c:pt>
                <c:pt idx="769">
                  <c:v>5.2</c:v>
                </c:pt>
                <c:pt idx="770">
                  <c:v>7.9</c:v>
                </c:pt>
                <c:pt idx="771">
                  <c:v>6.5</c:v>
                </c:pt>
                <c:pt idx="772">
                  <c:v>6.1</c:v>
                </c:pt>
                <c:pt idx="773">
                  <c:v>5.5</c:v>
                </c:pt>
                <c:pt idx="774">
                  <c:v>6.7</c:v>
                </c:pt>
                <c:pt idx="775">
                  <c:v>7.6</c:v>
                </c:pt>
                <c:pt idx="776">
                  <c:v>7.3</c:v>
                </c:pt>
                <c:pt idx="777">
                  <c:v>6.1</c:v>
                </c:pt>
                <c:pt idx="778">
                  <c:v>5.9</c:v>
                </c:pt>
                <c:pt idx="779">
                  <c:v>6.5</c:v>
                </c:pt>
                <c:pt idx="780">
                  <c:v>7.4</c:v>
                </c:pt>
                <c:pt idx="781">
                  <c:v>7.4</c:v>
                </c:pt>
                <c:pt idx="782">
                  <c:v>7.2</c:v>
                </c:pt>
                <c:pt idx="783">
                  <c:v>5</c:v>
                </c:pt>
                <c:pt idx="784">
                  <c:v>5.4</c:v>
                </c:pt>
                <c:pt idx="785">
                  <c:v>6.1</c:v>
                </c:pt>
                <c:pt idx="786">
                  <c:v>7.1</c:v>
                </c:pt>
                <c:pt idx="787">
                  <c:v>6.9</c:v>
                </c:pt>
                <c:pt idx="788">
                  <c:v>5.5</c:v>
                </c:pt>
                <c:pt idx="789">
                  <c:v>6.2</c:v>
                </c:pt>
                <c:pt idx="790">
                  <c:v>7</c:v>
                </c:pt>
                <c:pt idx="791">
                  <c:v>7.3</c:v>
                </c:pt>
                <c:pt idx="792">
                  <c:v>7.8</c:v>
                </c:pt>
                <c:pt idx="793">
                  <c:v>7.1</c:v>
                </c:pt>
                <c:pt idx="794">
                  <c:v>7.6</c:v>
                </c:pt>
                <c:pt idx="795">
                  <c:v>6.6</c:v>
                </c:pt>
                <c:pt idx="796">
                  <c:v>7.3</c:v>
                </c:pt>
                <c:pt idx="797">
                  <c:v>7.3</c:v>
                </c:pt>
                <c:pt idx="798">
                  <c:v>5.7</c:v>
                </c:pt>
                <c:pt idx="799">
                  <c:v>5.4</c:v>
                </c:pt>
                <c:pt idx="800">
                  <c:v>6.9</c:v>
                </c:pt>
                <c:pt idx="801">
                  <c:v>3.5</c:v>
                </c:pt>
                <c:pt idx="802">
                  <c:v>7.5</c:v>
                </c:pt>
                <c:pt idx="803">
                  <c:v>7</c:v>
                </c:pt>
                <c:pt idx="804">
                  <c:v>6.7</c:v>
                </c:pt>
                <c:pt idx="805">
                  <c:v>7.9</c:v>
                </c:pt>
                <c:pt idx="806">
                  <c:v>8.1</c:v>
                </c:pt>
                <c:pt idx="807">
                  <c:v>6.5</c:v>
                </c:pt>
                <c:pt idx="808">
                  <c:v>6.8</c:v>
                </c:pt>
                <c:pt idx="809">
                  <c:v>6.8</c:v>
                </c:pt>
                <c:pt idx="810">
                  <c:v>6.6</c:v>
                </c:pt>
                <c:pt idx="811">
                  <c:v>7.1</c:v>
                </c:pt>
                <c:pt idx="812">
                  <c:v>7.8</c:v>
                </c:pt>
                <c:pt idx="813">
                  <c:v>5.9</c:v>
                </c:pt>
                <c:pt idx="814">
                  <c:v>4.5999999999999996</c:v>
                </c:pt>
                <c:pt idx="815">
                  <c:v>6.9</c:v>
                </c:pt>
                <c:pt idx="816">
                  <c:v>7.6</c:v>
                </c:pt>
                <c:pt idx="817">
                  <c:v>7.1</c:v>
                </c:pt>
                <c:pt idx="818">
                  <c:v>7.2</c:v>
                </c:pt>
                <c:pt idx="819">
                  <c:v>7.7</c:v>
                </c:pt>
                <c:pt idx="820">
                  <c:v>7</c:v>
                </c:pt>
                <c:pt idx="821">
                  <c:v>8.5</c:v>
                </c:pt>
                <c:pt idx="822">
                  <c:v>7.2</c:v>
                </c:pt>
                <c:pt idx="823">
                  <c:v>7.3</c:v>
                </c:pt>
                <c:pt idx="824">
                  <c:v>6.9</c:v>
                </c:pt>
                <c:pt idx="825">
                  <c:v>6.9</c:v>
                </c:pt>
                <c:pt idx="826">
                  <c:v>5</c:v>
                </c:pt>
                <c:pt idx="827">
                  <c:v>7</c:v>
                </c:pt>
                <c:pt idx="828">
                  <c:v>7.8</c:v>
                </c:pt>
                <c:pt idx="829">
                  <c:v>6.8</c:v>
                </c:pt>
                <c:pt idx="830">
                  <c:v>6.1</c:v>
                </c:pt>
                <c:pt idx="831">
                  <c:v>5.0999999999999996</c:v>
                </c:pt>
                <c:pt idx="832">
                  <c:v>5.9</c:v>
                </c:pt>
                <c:pt idx="833">
                  <c:v>5.9</c:v>
                </c:pt>
                <c:pt idx="834">
                  <c:v>7.5</c:v>
                </c:pt>
                <c:pt idx="835">
                  <c:v>7.5</c:v>
                </c:pt>
                <c:pt idx="836">
                  <c:v>5.7</c:v>
                </c:pt>
                <c:pt idx="837">
                  <c:v>7.5</c:v>
                </c:pt>
                <c:pt idx="838">
                  <c:v>5.7</c:v>
                </c:pt>
                <c:pt idx="839">
                  <c:v>6.9</c:v>
                </c:pt>
                <c:pt idx="840">
                  <c:v>8</c:v>
                </c:pt>
                <c:pt idx="841">
                  <c:v>5.5</c:v>
                </c:pt>
                <c:pt idx="842">
                  <c:v>7.7</c:v>
                </c:pt>
                <c:pt idx="843">
                  <c:v>6.7</c:v>
                </c:pt>
                <c:pt idx="844">
                  <c:v>5.0999999999999996</c:v>
                </c:pt>
                <c:pt idx="845">
                  <c:v>6</c:v>
                </c:pt>
                <c:pt idx="846">
                  <c:v>7.4</c:v>
                </c:pt>
                <c:pt idx="847">
                  <c:v>4.5999999999999996</c:v>
                </c:pt>
                <c:pt idx="848">
                  <c:v>7.8</c:v>
                </c:pt>
                <c:pt idx="849">
                  <c:v>5.4</c:v>
                </c:pt>
                <c:pt idx="850">
                  <c:v>5.9</c:v>
                </c:pt>
                <c:pt idx="851">
                  <c:v>7.7</c:v>
                </c:pt>
                <c:pt idx="852">
                  <c:v>5.7</c:v>
                </c:pt>
                <c:pt idx="853">
                  <c:v>6.1</c:v>
                </c:pt>
                <c:pt idx="854">
                  <c:v>6.7</c:v>
                </c:pt>
                <c:pt idx="855">
                  <c:v>7.3</c:v>
                </c:pt>
                <c:pt idx="856">
                  <c:v>6.2</c:v>
                </c:pt>
                <c:pt idx="857">
                  <c:v>6.7</c:v>
                </c:pt>
                <c:pt idx="858">
                  <c:v>6.7</c:v>
                </c:pt>
                <c:pt idx="859">
                  <c:v>8</c:v>
                </c:pt>
                <c:pt idx="860">
                  <c:v>8.3000000000000007</c:v>
                </c:pt>
                <c:pt idx="861">
                  <c:v>7.8</c:v>
                </c:pt>
                <c:pt idx="862">
                  <c:v>6.9</c:v>
                </c:pt>
                <c:pt idx="863">
                  <c:v>7</c:v>
                </c:pt>
                <c:pt idx="864">
                  <c:v>7</c:v>
                </c:pt>
                <c:pt idx="865">
                  <c:v>5.8</c:v>
                </c:pt>
                <c:pt idx="866">
                  <c:v>6.7</c:v>
                </c:pt>
                <c:pt idx="867">
                  <c:v>6.2</c:v>
                </c:pt>
                <c:pt idx="868">
                  <c:v>6.5</c:v>
                </c:pt>
                <c:pt idx="869">
                  <c:v>7.4</c:v>
                </c:pt>
                <c:pt idx="870">
                  <c:v>6.3</c:v>
                </c:pt>
                <c:pt idx="871">
                  <c:v>6.7</c:v>
                </c:pt>
                <c:pt idx="872">
                  <c:v>5.8</c:v>
                </c:pt>
                <c:pt idx="873">
                  <c:v>5.4</c:v>
                </c:pt>
                <c:pt idx="874">
                  <c:v>6.3</c:v>
                </c:pt>
                <c:pt idx="875">
                  <c:v>2.7</c:v>
                </c:pt>
                <c:pt idx="876">
                  <c:v>6.4</c:v>
                </c:pt>
                <c:pt idx="877">
                  <c:v>7.6</c:v>
                </c:pt>
                <c:pt idx="878">
                  <c:v>7.1</c:v>
                </c:pt>
                <c:pt idx="879">
                  <c:v>5.8</c:v>
                </c:pt>
                <c:pt idx="880">
                  <c:v>6.8</c:v>
                </c:pt>
                <c:pt idx="881">
                  <c:v>7.6</c:v>
                </c:pt>
                <c:pt idx="882">
                  <c:v>7</c:v>
                </c:pt>
                <c:pt idx="883">
                  <c:v>6.3</c:v>
                </c:pt>
                <c:pt idx="884">
                  <c:v>6.1</c:v>
                </c:pt>
                <c:pt idx="885">
                  <c:v>7.6</c:v>
                </c:pt>
                <c:pt idx="886">
                  <c:v>7.1</c:v>
                </c:pt>
                <c:pt idx="887">
                  <c:v>6</c:v>
                </c:pt>
                <c:pt idx="888">
                  <c:v>6.5</c:v>
                </c:pt>
                <c:pt idx="889">
                  <c:v>6.5</c:v>
                </c:pt>
                <c:pt idx="890">
                  <c:v>5.4</c:v>
                </c:pt>
                <c:pt idx="891">
                  <c:v>6.1</c:v>
                </c:pt>
                <c:pt idx="892">
                  <c:v>5.9</c:v>
                </c:pt>
                <c:pt idx="893">
                  <c:v>5.4</c:v>
                </c:pt>
                <c:pt idx="894">
                  <c:v>6.6</c:v>
                </c:pt>
                <c:pt idx="895">
                  <c:v>6.9</c:v>
                </c:pt>
                <c:pt idx="896">
                  <c:v>7.6</c:v>
                </c:pt>
                <c:pt idx="897">
                  <c:v>6.8</c:v>
                </c:pt>
                <c:pt idx="898">
                  <c:v>7.5</c:v>
                </c:pt>
                <c:pt idx="899">
                  <c:v>6.7</c:v>
                </c:pt>
                <c:pt idx="900">
                  <c:v>6.2</c:v>
                </c:pt>
                <c:pt idx="901">
                  <c:v>4.7</c:v>
                </c:pt>
                <c:pt idx="902">
                  <c:v>6.1</c:v>
                </c:pt>
                <c:pt idx="903">
                  <c:v>7.4</c:v>
                </c:pt>
                <c:pt idx="904">
                  <c:v>5</c:v>
                </c:pt>
                <c:pt idx="905">
                  <c:v>5.4</c:v>
                </c:pt>
                <c:pt idx="906">
                  <c:v>7.5</c:v>
                </c:pt>
                <c:pt idx="907">
                  <c:v>7.1</c:v>
                </c:pt>
                <c:pt idx="908">
                  <c:v>5.9</c:v>
                </c:pt>
                <c:pt idx="909">
                  <c:v>7.9</c:v>
                </c:pt>
                <c:pt idx="910">
                  <c:v>5.5</c:v>
                </c:pt>
                <c:pt idx="911">
                  <c:v>6.8</c:v>
                </c:pt>
                <c:pt idx="912">
                  <c:v>6.4</c:v>
                </c:pt>
                <c:pt idx="913">
                  <c:v>7.7</c:v>
                </c:pt>
                <c:pt idx="914">
                  <c:v>6.6</c:v>
                </c:pt>
                <c:pt idx="915">
                  <c:v>6.4</c:v>
                </c:pt>
                <c:pt idx="916">
                  <c:v>6.4</c:v>
                </c:pt>
                <c:pt idx="917">
                  <c:v>7.3</c:v>
                </c:pt>
                <c:pt idx="918">
                  <c:v>5.6</c:v>
                </c:pt>
                <c:pt idx="919">
                  <c:v>7.8</c:v>
                </c:pt>
                <c:pt idx="920">
                  <c:v>4.8</c:v>
                </c:pt>
                <c:pt idx="921">
                  <c:v>4.8</c:v>
                </c:pt>
                <c:pt idx="922">
                  <c:v>7</c:v>
                </c:pt>
                <c:pt idx="923">
                  <c:v>7</c:v>
                </c:pt>
                <c:pt idx="924">
                  <c:v>6.8</c:v>
                </c:pt>
                <c:pt idx="925">
                  <c:v>5.2</c:v>
                </c:pt>
                <c:pt idx="926">
                  <c:v>7.3</c:v>
                </c:pt>
                <c:pt idx="927">
                  <c:v>4.9000000000000004</c:v>
                </c:pt>
                <c:pt idx="928">
                  <c:v>4.0999999999999996</c:v>
                </c:pt>
                <c:pt idx="929">
                  <c:v>5.2</c:v>
                </c:pt>
                <c:pt idx="930">
                  <c:v>7.7</c:v>
                </c:pt>
                <c:pt idx="931">
                  <c:v>6.6</c:v>
                </c:pt>
                <c:pt idx="932">
                  <c:v>6.8</c:v>
                </c:pt>
                <c:pt idx="933">
                  <c:v>7.5</c:v>
                </c:pt>
                <c:pt idx="934">
                  <c:v>5.8</c:v>
                </c:pt>
                <c:pt idx="935">
                  <c:v>7.1</c:v>
                </c:pt>
                <c:pt idx="936">
                  <c:v>6</c:v>
                </c:pt>
                <c:pt idx="937">
                  <c:v>7.6</c:v>
                </c:pt>
                <c:pt idx="938">
                  <c:v>5.9</c:v>
                </c:pt>
                <c:pt idx="939">
                  <c:v>5.3</c:v>
                </c:pt>
                <c:pt idx="940">
                  <c:v>5.6</c:v>
                </c:pt>
                <c:pt idx="941">
                  <c:v>4.8</c:v>
                </c:pt>
                <c:pt idx="942">
                  <c:v>7.6</c:v>
                </c:pt>
                <c:pt idx="943">
                  <c:v>6.7</c:v>
                </c:pt>
                <c:pt idx="944">
                  <c:v>6.5</c:v>
                </c:pt>
                <c:pt idx="945">
                  <c:v>6.4</c:v>
                </c:pt>
                <c:pt idx="946">
                  <c:v>5.2</c:v>
                </c:pt>
                <c:pt idx="947">
                  <c:v>7.1</c:v>
                </c:pt>
                <c:pt idx="948">
                  <c:v>3.3</c:v>
                </c:pt>
                <c:pt idx="949">
                  <c:v>6.7</c:v>
                </c:pt>
                <c:pt idx="950">
                  <c:v>6.4</c:v>
                </c:pt>
                <c:pt idx="951">
                  <c:v>5.8</c:v>
                </c:pt>
                <c:pt idx="952">
                  <c:v>7.1</c:v>
                </c:pt>
                <c:pt idx="953">
                  <c:v>8.1</c:v>
                </c:pt>
                <c:pt idx="954">
                  <c:v>7.7</c:v>
                </c:pt>
                <c:pt idx="955">
                  <c:v>7</c:v>
                </c:pt>
                <c:pt idx="956">
                  <c:v>6.7</c:v>
                </c:pt>
                <c:pt idx="957">
                  <c:v>5.8</c:v>
                </c:pt>
                <c:pt idx="958">
                  <c:v>7.4</c:v>
                </c:pt>
                <c:pt idx="959">
                  <c:v>7.1</c:v>
                </c:pt>
                <c:pt idx="960">
                  <c:v>5.6</c:v>
                </c:pt>
                <c:pt idx="961">
                  <c:v>7.5</c:v>
                </c:pt>
                <c:pt idx="962">
                  <c:v>7.5</c:v>
                </c:pt>
                <c:pt idx="963">
                  <c:v>7.2</c:v>
                </c:pt>
                <c:pt idx="964">
                  <c:v>5.6</c:v>
                </c:pt>
                <c:pt idx="965">
                  <c:v>7.2</c:v>
                </c:pt>
                <c:pt idx="966">
                  <c:v>7.8</c:v>
                </c:pt>
                <c:pt idx="967">
                  <c:v>7.1</c:v>
                </c:pt>
                <c:pt idx="968">
                  <c:v>7.3</c:v>
                </c:pt>
                <c:pt idx="969">
                  <c:v>7.5</c:v>
                </c:pt>
                <c:pt idx="970">
                  <c:v>3.3</c:v>
                </c:pt>
                <c:pt idx="971">
                  <c:v>6.8</c:v>
                </c:pt>
                <c:pt idx="972">
                  <c:v>7.8</c:v>
                </c:pt>
                <c:pt idx="973">
                  <c:v>5.9</c:v>
                </c:pt>
                <c:pt idx="974">
                  <c:v>7.6</c:v>
                </c:pt>
                <c:pt idx="975">
                  <c:v>6.5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8.3000000000000007</c:v>
                </c:pt>
                <c:pt idx="979">
                  <c:v>7.7</c:v>
                </c:pt>
                <c:pt idx="980">
                  <c:v>5.5</c:v>
                </c:pt>
                <c:pt idx="981">
                  <c:v>6</c:v>
                </c:pt>
                <c:pt idx="982">
                  <c:v>7.3</c:v>
                </c:pt>
                <c:pt idx="983">
                  <c:v>7.5</c:v>
                </c:pt>
                <c:pt idx="984">
                  <c:v>6.2</c:v>
                </c:pt>
                <c:pt idx="985">
                  <c:v>6.5</c:v>
                </c:pt>
                <c:pt idx="986">
                  <c:v>7.6</c:v>
                </c:pt>
                <c:pt idx="987">
                  <c:v>3.9</c:v>
                </c:pt>
                <c:pt idx="988">
                  <c:v>7.9</c:v>
                </c:pt>
                <c:pt idx="989">
                  <c:v>6.7</c:v>
                </c:pt>
                <c:pt idx="990">
                  <c:v>7.1</c:v>
                </c:pt>
                <c:pt idx="991">
                  <c:v>8</c:v>
                </c:pt>
                <c:pt idx="992">
                  <c:v>6.3</c:v>
                </c:pt>
                <c:pt idx="993">
                  <c:v>7.2</c:v>
                </c:pt>
                <c:pt idx="994">
                  <c:v>5.9</c:v>
                </c:pt>
                <c:pt idx="995">
                  <c:v>6.3</c:v>
                </c:pt>
                <c:pt idx="996">
                  <c:v>7.4</c:v>
                </c:pt>
                <c:pt idx="997">
                  <c:v>7</c:v>
                </c:pt>
                <c:pt idx="998">
                  <c:v>4.8</c:v>
                </c:pt>
                <c:pt idx="999">
                  <c:v>6.5</c:v>
                </c:pt>
                <c:pt idx="1000">
                  <c:v>5.5</c:v>
                </c:pt>
                <c:pt idx="1001">
                  <c:v>6.6</c:v>
                </c:pt>
                <c:pt idx="1002">
                  <c:v>6.4</c:v>
                </c:pt>
                <c:pt idx="1003">
                  <c:v>6.5</c:v>
                </c:pt>
                <c:pt idx="1004">
                  <c:v>6.9</c:v>
                </c:pt>
                <c:pt idx="1005">
                  <c:v>8.6</c:v>
                </c:pt>
                <c:pt idx="1006">
                  <c:v>6.5</c:v>
                </c:pt>
                <c:pt idx="1007">
                  <c:v>7.6</c:v>
                </c:pt>
                <c:pt idx="1008">
                  <c:v>5.5</c:v>
                </c:pt>
                <c:pt idx="1009">
                  <c:v>7.1</c:v>
                </c:pt>
                <c:pt idx="1010">
                  <c:v>7.5</c:v>
                </c:pt>
                <c:pt idx="1011">
                  <c:v>7.5</c:v>
                </c:pt>
                <c:pt idx="1012">
                  <c:v>6.5</c:v>
                </c:pt>
                <c:pt idx="1013">
                  <c:v>5.9</c:v>
                </c:pt>
                <c:pt idx="1014">
                  <c:v>4.2</c:v>
                </c:pt>
                <c:pt idx="1015">
                  <c:v>6.8</c:v>
                </c:pt>
                <c:pt idx="1016">
                  <c:v>5.4</c:v>
                </c:pt>
                <c:pt idx="1017">
                  <c:v>7.2</c:v>
                </c:pt>
                <c:pt idx="1018">
                  <c:v>5.2</c:v>
                </c:pt>
                <c:pt idx="1019">
                  <c:v>6.7</c:v>
                </c:pt>
                <c:pt idx="1020">
                  <c:v>7.5</c:v>
                </c:pt>
                <c:pt idx="1021">
                  <c:v>4.0999999999999996</c:v>
                </c:pt>
                <c:pt idx="1022">
                  <c:v>7.3</c:v>
                </c:pt>
                <c:pt idx="1023">
                  <c:v>8</c:v>
                </c:pt>
                <c:pt idx="1024">
                  <c:v>6.8</c:v>
                </c:pt>
                <c:pt idx="1025">
                  <c:v>5.8</c:v>
                </c:pt>
                <c:pt idx="1026">
                  <c:v>7.2</c:v>
                </c:pt>
                <c:pt idx="1027">
                  <c:v>6.3</c:v>
                </c:pt>
                <c:pt idx="1028">
                  <c:v>6.6</c:v>
                </c:pt>
                <c:pt idx="1029">
                  <c:v>8.3000000000000007</c:v>
                </c:pt>
                <c:pt idx="1030">
                  <c:v>4.3</c:v>
                </c:pt>
                <c:pt idx="1031">
                  <c:v>5.4</c:v>
                </c:pt>
                <c:pt idx="1032">
                  <c:v>6.4</c:v>
                </c:pt>
                <c:pt idx="1033">
                  <c:v>6.4</c:v>
                </c:pt>
                <c:pt idx="1034">
                  <c:v>6.9</c:v>
                </c:pt>
                <c:pt idx="1035">
                  <c:v>5.7</c:v>
                </c:pt>
                <c:pt idx="1036">
                  <c:v>6.4</c:v>
                </c:pt>
                <c:pt idx="1037">
                  <c:v>5.5</c:v>
                </c:pt>
                <c:pt idx="1038">
                  <c:v>5.6</c:v>
                </c:pt>
                <c:pt idx="1039">
                  <c:v>8.6999999999999993</c:v>
                </c:pt>
                <c:pt idx="1040">
                  <c:v>6.5</c:v>
                </c:pt>
                <c:pt idx="1041">
                  <c:v>7.4</c:v>
                </c:pt>
                <c:pt idx="1042">
                  <c:v>7.4</c:v>
                </c:pt>
                <c:pt idx="1043">
                  <c:v>6.2</c:v>
                </c:pt>
                <c:pt idx="1044">
                  <c:v>6.8</c:v>
                </c:pt>
                <c:pt idx="1045">
                  <c:v>5.0999999999999996</c:v>
                </c:pt>
                <c:pt idx="1046">
                  <c:v>5.6</c:v>
                </c:pt>
                <c:pt idx="1047">
                  <c:v>5.6</c:v>
                </c:pt>
                <c:pt idx="1048">
                  <c:v>8.1</c:v>
                </c:pt>
                <c:pt idx="1049">
                  <c:v>7.3</c:v>
                </c:pt>
                <c:pt idx="1050">
                  <c:v>7.3</c:v>
                </c:pt>
                <c:pt idx="1051">
                  <c:v>7.3</c:v>
                </c:pt>
                <c:pt idx="1052">
                  <c:v>6.6</c:v>
                </c:pt>
                <c:pt idx="1053">
                  <c:v>6.3</c:v>
                </c:pt>
                <c:pt idx="1054">
                  <c:v>5.0999999999999996</c:v>
                </c:pt>
                <c:pt idx="1055">
                  <c:v>8</c:v>
                </c:pt>
                <c:pt idx="1056">
                  <c:v>6.8</c:v>
                </c:pt>
                <c:pt idx="1057">
                  <c:v>4.8</c:v>
                </c:pt>
                <c:pt idx="1058">
                  <c:v>5</c:v>
                </c:pt>
                <c:pt idx="1059">
                  <c:v>7.2</c:v>
                </c:pt>
                <c:pt idx="1060">
                  <c:v>6.7</c:v>
                </c:pt>
                <c:pt idx="1061">
                  <c:v>7.2</c:v>
                </c:pt>
                <c:pt idx="1062">
                  <c:v>4.9000000000000004</c:v>
                </c:pt>
                <c:pt idx="1063">
                  <c:v>6.6</c:v>
                </c:pt>
                <c:pt idx="1064">
                  <c:v>6.4</c:v>
                </c:pt>
                <c:pt idx="1065">
                  <c:v>5.9</c:v>
                </c:pt>
                <c:pt idx="1066">
                  <c:v>7.9</c:v>
                </c:pt>
                <c:pt idx="1067">
                  <c:v>6.2</c:v>
                </c:pt>
                <c:pt idx="1068">
                  <c:v>4.9000000000000004</c:v>
                </c:pt>
                <c:pt idx="1069">
                  <c:v>7.8</c:v>
                </c:pt>
                <c:pt idx="1070">
                  <c:v>5.6</c:v>
                </c:pt>
                <c:pt idx="1071">
                  <c:v>7.8</c:v>
                </c:pt>
                <c:pt idx="1072">
                  <c:v>5.2</c:v>
                </c:pt>
                <c:pt idx="1073">
                  <c:v>7.7</c:v>
                </c:pt>
                <c:pt idx="1074">
                  <c:v>6.6</c:v>
                </c:pt>
                <c:pt idx="1075">
                  <c:v>6.7</c:v>
                </c:pt>
                <c:pt idx="1076">
                  <c:v>6.9</c:v>
                </c:pt>
                <c:pt idx="1077">
                  <c:v>7.7</c:v>
                </c:pt>
                <c:pt idx="1078">
                  <c:v>6.9</c:v>
                </c:pt>
                <c:pt idx="1079">
                  <c:v>6.4</c:v>
                </c:pt>
                <c:pt idx="1080">
                  <c:v>7.4</c:v>
                </c:pt>
                <c:pt idx="1081">
                  <c:v>5.7</c:v>
                </c:pt>
                <c:pt idx="1082">
                  <c:v>5.0999999999999996</c:v>
                </c:pt>
                <c:pt idx="1083">
                  <c:v>4.5999999999999996</c:v>
                </c:pt>
                <c:pt idx="1084">
                  <c:v>6.8</c:v>
                </c:pt>
                <c:pt idx="1085">
                  <c:v>6.2</c:v>
                </c:pt>
                <c:pt idx="1086">
                  <c:v>6</c:v>
                </c:pt>
                <c:pt idx="1087">
                  <c:v>6.8</c:v>
                </c:pt>
                <c:pt idx="1088">
                  <c:v>6.8</c:v>
                </c:pt>
                <c:pt idx="1089">
                  <c:v>5.6</c:v>
                </c:pt>
                <c:pt idx="1090">
                  <c:v>6.3</c:v>
                </c:pt>
                <c:pt idx="1091">
                  <c:v>6</c:v>
                </c:pt>
                <c:pt idx="1092">
                  <c:v>5.6</c:v>
                </c:pt>
                <c:pt idx="1093">
                  <c:v>7.9</c:v>
                </c:pt>
                <c:pt idx="1094">
                  <c:v>4.5999999999999996</c:v>
                </c:pt>
                <c:pt idx="1095">
                  <c:v>6.3</c:v>
                </c:pt>
                <c:pt idx="1096">
                  <c:v>6.5</c:v>
                </c:pt>
                <c:pt idx="1097">
                  <c:v>5</c:v>
                </c:pt>
                <c:pt idx="1098">
                  <c:v>7.8</c:v>
                </c:pt>
                <c:pt idx="1099">
                  <c:v>7</c:v>
                </c:pt>
                <c:pt idx="1100">
                  <c:v>7</c:v>
                </c:pt>
                <c:pt idx="1101">
                  <c:v>5.6</c:v>
                </c:pt>
                <c:pt idx="1102">
                  <c:v>7.2</c:v>
                </c:pt>
                <c:pt idx="1103">
                  <c:v>6.3</c:v>
                </c:pt>
                <c:pt idx="1104">
                  <c:v>6.4</c:v>
                </c:pt>
                <c:pt idx="1105">
                  <c:v>6.4</c:v>
                </c:pt>
                <c:pt idx="1106">
                  <c:v>6.4</c:v>
                </c:pt>
                <c:pt idx="1107">
                  <c:v>6.4</c:v>
                </c:pt>
                <c:pt idx="1108">
                  <c:v>6.1</c:v>
                </c:pt>
                <c:pt idx="1109">
                  <c:v>2.2999999999999998</c:v>
                </c:pt>
                <c:pt idx="1110">
                  <c:v>8.3000000000000007</c:v>
                </c:pt>
                <c:pt idx="1111">
                  <c:v>6</c:v>
                </c:pt>
                <c:pt idx="1112">
                  <c:v>6.8</c:v>
                </c:pt>
                <c:pt idx="1113">
                  <c:v>5.8</c:v>
                </c:pt>
                <c:pt idx="1114">
                  <c:v>6.5</c:v>
                </c:pt>
                <c:pt idx="1115">
                  <c:v>7.8</c:v>
                </c:pt>
                <c:pt idx="1116">
                  <c:v>6.2</c:v>
                </c:pt>
                <c:pt idx="1117">
                  <c:v>6.5</c:v>
                </c:pt>
                <c:pt idx="1118">
                  <c:v>6.5</c:v>
                </c:pt>
                <c:pt idx="1119">
                  <c:v>6.7</c:v>
                </c:pt>
                <c:pt idx="1120">
                  <c:v>8.1</c:v>
                </c:pt>
                <c:pt idx="1121">
                  <c:v>5.4</c:v>
                </c:pt>
                <c:pt idx="1122">
                  <c:v>5.8</c:v>
                </c:pt>
                <c:pt idx="1123">
                  <c:v>6.5</c:v>
                </c:pt>
                <c:pt idx="1124">
                  <c:v>7.2</c:v>
                </c:pt>
                <c:pt idx="1125">
                  <c:v>6.7</c:v>
                </c:pt>
                <c:pt idx="1126">
                  <c:v>7.7</c:v>
                </c:pt>
                <c:pt idx="1127">
                  <c:v>6.7</c:v>
                </c:pt>
                <c:pt idx="1128">
                  <c:v>6.3</c:v>
                </c:pt>
                <c:pt idx="1129">
                  <c:v>7.4</c:v>
                </c:pt>
                <c:pt idx="1130">
                  <c:v>4.3</c:v>
                </c:pt>
                <c:pt idx="1131">
                  <c:v>6.2</c:v>
                </c:pt>
                <c:pt idx="1132">
                  <c:v>5</c:v>
                </c:pt>
                <c:pt idx="1133">
                  <c:v>7.4</c:v>
                </c:pt>
                <c:pt idx="1134">
                  <c:v>6.5</c:v>
                </c:pt>
                <c:pt idx="1135">
                  <c:v>4.7</c:v>
                </c:pt>
                <c:pt idx="1136">
                  <c:v>6.4</c:v>
                </c:pt>
                <c:pt idx="1137">
                  <c:v>6.9</c:v>
                </c:pt>
                <c:pt idx="1138">
                  <c:v>6.1</c:v>
                </c:pt>
                <c:pt idx="1139">
                  <c:v>4.0999999999999996</c:v>
                </c:pt>
                <c:pt idx="1140">
                  <c:v>4.8</c:v>
                </c:pt>
                <c:pt idx="1141">
                  <c:v>6.8</c:v>
                </c:pt>
                <c:pt idx="1142">
                  <c:v>5.5</c:v>
                </c:pt>
                <c:pt idx="1143">
                  <c:v>6.4</c:v>
                </c:pt>
                <c:pt idx="1144">
                  <c:v>6.7</c:v>
                </c:pt>
                <c:pt idx="1145">
                  <c:v>7.2</c:v>
                </c:pt>
                <c:pt idx="1146">
                  <c:v>7.5</c:v>
                </c:pt>
                <c:pt idx="1147">
                  <c:v>5.6</c:v>
                </c:pt>
                <c:pt idx="1148">
                  <c:v>6.7</c:v>
                </c:pt>
                <c:pt idx="1149">
                  <c:v>7</c:v>
                </c:pt>
                <c:pt idx="1150">
                  <c:v>6.6</c:v>
                </c:pt>
                <c:pt idx="1151">
                  <c:v>4.9000000000000004</c:v>
                </c:pt>
                <c:pt idx="1152">
                  <c:v>7.3</c:v>
                </c:pt>
                <c:pt idx="1153">
                  <c:v>5.0999999999999996</c:v>
                </c:pt>
                <c:pt idx="1154">
                  <c:v>7.6</c:v>
                </c:pt>
                <c:pt idx="1155">
                  <c:v>7.6</c:v>
                </c:pt>
                <c:pt idx="1156">
                  <c:v>6.1</c:v>
                </c:pt>
                <c:pt idx="1157">
                  <c:v>8.1999999999999993</c:v>
                </c:pt>
                <c:pt idx="1158">
                  <c:v>5.6</c:v>
                </c:pt>
                <c:pt idx="1159">
                  <c:v>6.1</c:v>
                </c:pt>
                <c:pt idx="1160">
                  <c:v>7.7</c:v>
                </c:pt>
                <c:pt idx="1161">
                  <c:v>6.2</c:v>
                </c:pt>
                <c:pt idx="1162">
                  <c:v>5.8</c:v>
                </c:pt>
                <c:pt idx="1163">
                  <c:v>7.3</c:v>
                </c:pt>
                <c:pt idx="1164">
                  <c:v>7.4</c:v>
                </c:pt>
                <c:pt idx="1165">
                  <c:v>5.2</c:v>
                </c:pt>
                <c:pt idx="1166">
                  <c:v>7.6</c:v>
                </c:pt>
                <c:pt idx="1167">
                  <c:v>7</c:v>
                </c:pt>
                <c:pt idx="1168">
                  <c:v>6.1</c:v>
                </c:pt>
                <c:pt idx="1169">
                  <c:v>6.6</c:v>
                </c:pt>
                <c:pt idx="1170">
                  <c:v>5.2</c:v>
                </c:pt>
                <c:pt idx="1171">
                  <c:v>6.6</c:v>
                </c:pt>
                <c:pt idx="1172">
                  <c:v>6.6</c:v>
                </c:pt>
                <c:pt idx="1173">
                  <c:v>7.6</c:v>
                </c:pt>
                <c:pt idx="1174">
                  <c:v>5.5</c:v>
                </c:pt>
                <c:pt idx="1175">
                  <c:v>6.2</c:v>
                </c:pt>
                <c:pt idx="1176">
                  <c:v>6.9</c:v>
                </c:pt>
                <c:pt idx="1177">
                  <c:v>6.9</c:v>
                </c:pt>
                <c:pt idx="1178">
                  <c:v>7.2</c:v>
                </c:pt>
                <c:pt idx="1179">
                  <c:v>5.8</c:v>
                </c:pt>
                <c:pt idx="1180">
                  <c:v>6.2</c:v>
                </c:pt>
                <c:pt idx="1181">
                  <c:v>7.1</c:v>
                </c:pt>
                <c:pt idx="1182">
                  <c:v>7.1</c:v>
                </c:pt>
                <c:pt idx="1183">
                  <c:v>6.9</c:v>
                </c:pt>
                <c:pt idx="1184">
                  <c:v>8.6</c:v>
                </c:pt>
                <c:pt idx="1185">
                  <c:v>6.1</c:v>
                </c:pt>
                <c:pt idx="1186">
                  <c:v>8</c:v>
                </c:pt>
                <c:pt idx="1187">
                  <c:v>5.6</c:v>
                </c:pt>
                <c:pt idx="1188">
                  <c:v>6.6</c:v>
                </c:pt>
                <c:pt idx="1189">
                  <c:v>5</c:v>
                </c:pt>
                <c:pt idx="1190">
                  <c:v>7.1</c:v>
                </c:pt>
                <c:pt idx="1191">
                  <c:v>7.3</c:v>
                </c:pt>
                <c:pt idx="1192">
                  <c:v>5.9</c:v>
                </c:pt>
                <c:pt idx="1193">
                  <c:v>8</c:v>
                </c:pt>
                <c:pt idx="1194">
                  <c:v>8</c:v>
                </c:pt>
                <c:pt idx="1195">
                  <c:v>7.7</c:v>
                </c:pt>
                <c:pt idx="1196">
                  <c:v>6.6</c:v>
                </c:pt>
                <c:pt idx="1197">
                  <c:v>6.4</c:v>
                </c:pt>
                <c:pt idx="1198">
                  <c:v>7.6</c:v>
                </c:pt>
                <c:pt idx="1199">
                  <c:v>6.3</c:v>
                </c:pt>
                <c:pt idx="1200">
                  <c:v>8.1999999999999993</c:v>
                </c:pt>
                <c:pt idx="1201">
                  <c:v>7.2</c:v>
                </c:pt>
                <c:pt idx="1202">
                  <c:v>6</c:v>
                </c:pt>
                <c:pt idx="1203">
                  <c:v>3.5</c:v>
                </c:pt>
                <c:pt idx="1204">
                  <c:v>7.7</c:v>
                </c:pt>
                <c:pt idx="1205">
                  <c:v>7.2</c:v>
                </c:pt>
                <c:pt idx="1206">
                  <c:v>5</c:v>
                </c:pt>
                <c:pt idx="1207">
                  <c:v>7.6</c:v>
                </c:pt>
                <c:pt idx="1208">
                  <c:v>6.1</c:v>
                </c:pt>
                <c:pt idx="1209">
                  <c:v>4.8</c:v>
                </c:pt>
                <c:pt idx="1210">
                  <c:v>8.5</c:v>
                </c:pt>
                <c:pt idx="1211">
                  <c:v>5</c:v>
                </c:pt>
                <c:pt idx="1212">
                  <c:v>7.4</c:v>
                </c:pt>
                <c:pt idx="1213">
                  <c:v>5.9</c:v>
                </c:pt>
                <c:pt idx="1214">
                  <c:v>8.1999999999999993</c:v>
                </c:pt>
                <c:pt idx="1215">
                  <c:v>5.9</c:v>
                </c:pt>
                <c:pt idx="1216">
                  <c:v>7.6</c:v>
                </c:pt>
                <c:pt idx="1217">
                  <c:v>5.5</c:v>
                </c:pt>
                <c:pt idx="1218">
                  <c:v>5.3</c:v>
                </c:pt>
                <c:pt idx="1219">
                  <c:v>6.1</c:v>
                </c:pt>
                <c:pt idx="1220">
                  <c:v>7.1</c:v>
                </c:pt>
                <c:pt idx="1221">
                  <c:v>6.1</c:v>
                </c:pt>
                <c:pt idx="1222">
                  <c:v>5.4</c:v>
                </c:pt>
                <c:pt idx="1223">
                  <c:v>5.7</c:v>
                </c:pt>
                <c:pt idx="1224">
                  <c:v>6.7</c:v>
                </c:pt>
                <c:pt idx="1225">
                  <c:v>6.1</c:v>
                </c:pt>
                <c:pt idx="1226">
                  <c:v>6.3</c:v>
                </c:pt>
                <c:pt idx="1227">
                  <c:v>4.7</c:v>
                </c:pt>
                <c:pt idx="1228">
                  <c:v>6.8</c:v>
                </c:pt>
                <c:pt idx="1229">
                  <c:v>5.8</c:v>
                </c:pt>
                <c:pt idx="1230">
                  <c:v>4.5999999999999996</c:v>
                </c:pt>
                <c:pt idx="1231">
                  <c:v>5.9</c:v>
                </c:pt>
                <c:pt idx="1232">
                  <c:v>7</c:v>
                </c:pt>
                <c:pt idx="1233">
                  <c:v>6.8</c:v>
                </c:pt>
                <c:pt idx="1234">
                  <c:v>5.6</c:v>
                </c:pt>
                <c:pt idx="1235">
                  <c:v>3.4</c:v>
                </c:pt>
                <c:pt idx="1236">
                  <c:v>6.7</c:v>
                </c:pt>
                <c:pt idx="1237">
                  <c:v>7.2</c:v>
                </c:pt>
                <c:pt idx="1238">
                  <c:v>6.3</c:v>
                </c:pt>
                <c:pt idx="1239">
                  <c:v>6.6</c:v>
                </c:pt>
                <c:pt idx="1240">
                  <c:v>6.6</c:v>
                </c:pt>
                <c:pt idx="1241">
                  <c:v>7.9</c:v>
                </c:pt>
                <c:pt idx="1242">
                  <c:v>7.2</c:v>
                </c:pt>
                <c:pt idx="1243">
                  <c:v>6.3</c:v>
                </c:pt>
                <c:pt idx="1244">
                  <c:v>7.5</c:v>
                </c:pt>
                <c:pt idx="1245">
                  <c:v>6.3</c:v>
                </c:pt>
                <c:pt idx="1246">
                  <c:v>6.4</c:v>
                </c:pt>
                <c:pt idx="1247">
                  <c:v>8</c:v>
                </c:pt>
                <c:pt idx="1248">
                  <c:v>5.7</c:v>
                </c:pt>
                <c:pt idx="1249">
                  <c:v>5.9</c:v>
                </c:pt>
                <c:pt idx="1250">
                  <c:v>6.7</c:v>
                </c:pt>
                <c:pt idx="1251">
                  <c:v>7.1</c:v>
                </c:pt>
                <c:pt idx="1252">
                  <c:v>7.3</c:v>
                </c:pt>
                <c:pt idx="1253">
                  <c:v>5.4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7.7</c:v>
                </c:pt>
                <c:pt idx="1258">
                  <c:v>7.7</c:v>
                </c:pt>
                <c:pt idx="1259">
                  <c:v>4.0999999999999996</c:v>
                </c:pt>
                <c:pt idx="1260">
                  <c:v>7.3</c:v>
                </c:pt>
                <c:pt idx="1261">
                  <c:v>7.6</c:v>
                </c:pt>
                <c:pt idx="1262">
                  <c:v>8.1</c:v>
                </c:pt>
                <c:pt idx="1263">
                  <c:v>7.5</c:v>
                </c:pt>
                <c:pt idx="1264">
                  <c:v>7.7</c:v>
                </c:pt>
                <c:pt idx="1265">
                  <c:v>6.7</c:v>
                </c:pt>
                <c:pt idx="1266">
                  <c:v>5.5</c:v>
                </c:pt>
                <c:pt idx="1267">
                  <c:v>6.3</c:v>
                </c:pt>
                <c:pt idx="1268">
                  <c:v>6.6</c:v>
                </c:pt>
                <c:pt idx="1269">
                  <c:v>6.4</c:v>
                </c:pt>
                <c:pt idx="1270">
                  <c:v>5.2</c:v>
                </c:pt>
                <c:pt idx="1271">
                  <c:v>7.3</c:v>
                </c:pt>
                <c:pt idx="1272">
                  <c:v>8.1</c:v>
                </c:pt>
                <c:pt idx="1273">
                  <c:v>7.7</c:v>
                </c:pt>
                <c:pt idx="1274">
                  <c:v>7.2</c:v>
                </c:pt>
                <c:pt idx="1275">
                  <c:v>5.2</c:v>
                </c:pt>
                <c:pt idx="1276">
                  <c:v>8.1</c:v>
                </c:pt>
                <c:pt idx="1277">
                  <c:v>6.9</c:v>
                </c:pt>
                <c:pt idx="1278">
                  <c:v>7.6</c:v>
                </c:pt>
                <c:pt idx="1279">
                  <c:v>5.5</c:v>
                </c:pt>
                <c:pt idx="1280">
                  <c:v>6.7</c:v>
                </c:pt>
                <c:pt idx="1281">
                  <c:v>7.4</c:v>
                </c:pt>
                <c:pt idx="1282">
                  <c:v>6.6</c:v>
                </c:pt>
                <c:pt idx="1283">
                  <c:v>5.4</c:v>
                </c:pt>
                <c:pt idx="1284">
                  <c:v>5</c:v>
                </c:pt>
                <c:pt idx="1285">
                  <c:v>5.6</c:v>
                </c:pt>
                <c:pt idx="1286">
                  <c:v>7.7</c:v>
                </c:pt>
                <c:pt idx="1287">
                  <c:v>4.5999999999999996</c:v>
                </c:pt>
                <c:pt idx="1288">
                  <c:v>5.0999999999999996</c:v>
                </c:pt>
                <c:pt idx="1289">
                  <c:v>6.4</c:v>
                </c:pt>
                <c:pt idx="1290">
                  <c:v>7.4</c:v>
                </c:pt>
                <c:pt idx="1291">
                  <c:v>5.0999999999999996</c:v>
                </c:pt>
                <c:pt idx="1292">
                  <c:v>5.2</c:v>
                </c:pt>
                <c:pt idx="1293">
                  <c:v>6.9</c:v>
                </c:pt>
                <c:pt idx="1294">
                  <c:v>8.3000000000000007</c:v>
                </c:pt>
                <c:pt idx="1295">
                  <c:v>6</c:v>
                </c:pt>
                <c:pt idx="1296">
                  <c:v>5.0999999999999996</c:v>
                </c:pt>
                <c:pt idx="1297">
                  <c:v>6.3</c:v>
                </c:pt>
                <c:pt idx="1298">
                  <c:v>6.1</c:v>
                </c:pt>
                <c:pt idx="1299">
                  <c:v>6.4</c:v>
                </c:pt>
                <c:pt idx="1300">
                  <c:v>6.6</c:v>
                </c:pt>
                <c:pt idx="1301">
                  <c:v>6.6</c:v>
                </c:pt>
                <c:pt idx="1302">
                  <c:v>6.7</c:v>
                </c:pt>
                <c:pt idx="1303">
                  <c:v>7.3</c:v>
                </c:pt>
                <c:pt idx="1304">
                  <c:v>6.1</c:v>
                </c:pt>
                <c:pt idx="1305">
                  <c:v>5.9</c:v>
                </c:pt>
                <c:pt idx="1306">
                  <c:v>7.2</c:v>
                </c:pt>
                <c:pt idx="1307">
                  <c:v>7.4</c:v>
                </c:pt>
                <c:pt idx="1308">
                  <c:v>6.4</c:v>
                </c:pt>
                <c:pt idx="1309">
                  <c:v>6.9</c:v>
                </c:pt>
                <c:pt idx="1310">
                  <c:v>5.2</c:v>
                </c:pt>
                <c:pt idx="1311">
                  <c:v>6.5</c:v>
                </c:pt>
                <c:pt idx="1312">
                  <c:v>6.4</c:v>
                </c:pt>
                <c:pt idx="1313">
                  <c:v>7.5</c:v>
                </c:pt>
                <c:pt idx="1314">
                  <c:v>5.8</c:v>
                </c:pt>
                <c:pt idx="1315">
                  <c:v>7</c:v>
                </c:pt>
                <c:pt idx="1316">
                  <c:v>7</c:v>
                </c:pt>
                <c:pt idx="1317">
                  <c:v>5.8</c:v>
                </c:pt>
                <c:pt idx="1318">
                  <c:v>5.9</c:v>
                </c:pt>
                <c:pt idx="1319">
                  <c:v>5.9</c:v>
                </c:pt>
                <c:pt idx="1320">
                  <c:v>4.3</c:v>
                </c:pt>
                <c:pt idx="1321">
                  <c:v>7.5</c:v>
                </c:pt>
                <c:pt idx="1322">
                  <c:v>7.4</c:v>
                </c:pt>
                <c:pt idx="1323">
                  <c:v>6.2</c:v>
                </c:pt>
                <c:pt idx="1324">
                  <c:v>4.7</c:v>
                </c:pt>
                <c:pt idx="1325">
                  <c:v>6.5</c:v>
                </c:pt>
                <c:pt idx="1326">
                  <c:v>6.4</c:v>
                </c:pt>
                <c:pt idx="1327">
                  <c:v>5.2</c:v>
                </c:pt>
                <c:pt idx="1328">
                  <c:v>5.9</c:v>
                </c:pt>
                <c:pt idx="1329">
                  <c:v>5.8</c:v>
                </c:pt>
                <c:pt idx="1330">
                  <c:v>6</c:v>
                </c:pt>
                <c:pt idx="1331">
                  <c:v>6</c:v>
                </c:pt>
                <c:pt idx="1332">
                  <c:v>6.8</c:v>
                </c:pt>
                <c:pt idx="1333">
                  <c:v>8.5</c:v>
                </c:pt>
                <c:pt idx="1334">
                  <c:v>5</c:v>
                </c:pt>
                <c:pt idx="1335">
                  <c:v>6.5</c:v>
                </c:pt>
                <c:pt idx="1336">
                  <c:v>7.4</c:v>
                </c:pt>
                <c:pt idx="1337">
                  <c:v>8.1999999999999993</c:v>
                </c:pt>
                <c:pt idx="1338">
                  <c:v>5.8</c:v>
                </c:pt>
                <c:pt idx="1339">
                  <c:v>4.5999999999999996</c:v>
                </c:pt>
                <c:pt idx="1340">
                  <c:v>5.2</c:v>
                </c:pt>
                <c:pt idx="1341">
                  <c:v>6.6</c:v>
                </c:pt>
                <c:pt idx="1342">
                  <c:v>5.9</c:v>
                </c:pt>
                <c:pt idx="1343">
                  <c:v>7.3</c:v>
                </c:pt>
                <c:pt idx="1344">
                  <c:v>6.4</c:v>
                </c:pt>
                <c:pt idx="1345">
                  <c:v>8.1</c:v>
                </c:pt>
                <c:pt idx="1346">
                  <c:v>5.2</c:v>
                </c:pt>
                <c:pt idx="1347">
                  <c:v>7.6</c:v>
                </c:pt>
                <c:pt idx="1348">
                  <c:v>5.9</c:v>
                </c:pt>
                <c:pt idx="1349">
                  <c:v>6.9</c:v>
                </c:pt>
                <c:pt idx="1350">
                  <c:v>7.6</c:v>
                </c:pt>
                <c:pt idx="1351">
                  <c:v>7.1</c:v>
                </c:pt>
                <c:pt idx="1352">
                  <c:v>7.5</c:v>
                </c:pt>
                <c:pt idx="1353">
                  <c:v>6.6</c:v>
                </c:pt>
                <c:pt idx="1354">
                  <c:v>6.7</c:v>
                </c:pt>
                <c:pt idx="1355">
                  <c:v>7.8</c:v>
                </c:pt>
                <c:pt idx="1356">
                  <c:v>7.2</c:v>
                </c:pt>
                <c:pt idx="1357">
                  <c:v>6.3</c:v>
                </c:pt>
                <c:pt idx="1358">
                  <c:v>6.9</c:v>
                </c:pt>
                <c:pt idx="1359">
                  <c:v>6.2</c:v>
                </c:pt>
                <c:pt idx="1360">
                  <c:v>5.2</c:v>
                </c:pt>
                <c:pt idx="1361">
                  <c:v>5.3</c:v>
                </c:pt>
                <c:pt idx="1362">
                  <c:v>5.4</c:v>
                </c:pt>
                <c:pt idx="1363">
                  <c:v>7</c:v>
                </c:pt>
                <c:pt idx="1364">
                  <c:v>6.8</c:v>
                </c:pt>
                <c:pt idx="1365">
                  <c:v>6.8</c:v>
                </c:pt>
                <c:pt idx="1366">
                  <c:v>6.5</c:v>
                </c:pt>
                <c:pt idx="1367">
                  <c:v>7.1</c:v>
                </c:pt>
                <c:pt idx="1368">
                  <c:v>6.4</c:v>
                </c:pt>
                <c:pt idx="1369">
                  <c:v>6.2</c:v>
                </c:pt>
                <c:pt idx="1370">
                  <c:v>6.6</c:v>
                </c:pt>
                <c:pt idx="1371">
                  <c:v>6.6</c:v>
                </c:pt>
                <c:pt idx="1372">
                  <c:v>7</c:v>
                </c:pt>
                <c:pt idx="1373">
                  <c:v>3.5</c:v>
                </c:pt>
                <c:pt idx="1374">
                  <c:v>6.4</c:v>
                </c:pt>
                <c:pt idx="1375">
                  <c:v>4.5999999999999996</c:v>
                </c:pt>
                <c:pt idx="1376">
                  <c:v>7.3</c:v>
                </c:pt>
                <c:pt idx="1377">
                  <c:v>7.6</c:v>
                </c:pt>
                <c:pt idx="1378">
                  <c:v>6.6</c:v>
                </c:pt>
                <c:pt idx="1379">
                  <c:v>7.3</c:v>
                </c:pt>
                <c:pt idx="1380">
                  <c:v>6.1</c:v>
                </c:pt>
                <c:pt idx="1381">
                  <c:v>3.1</c:v>
                </c:pt>
                <c:pt idx="1382">
                  <c:v>6.5</c:v>
                </c:pt>
                <c:pt idx="1383">
                  <c:v>7.7</c:v>
                </c:pt>
                <c:pt idx="1384">
                  <c:v>7.7</c:v>
                </c:pt>
                <c:pt idx="1385">
                  <c:v>7.4</c:v>
                </c:pt>
                <c:pt idx="1386">
                  <c:v>6.4</c:v>
                </c:pt>
                <c:pt idx="1387">
                  <c:v>6.6</c:v>
                </c:pt>
                <c:pt idx="1388">
                  <c:v>5.4</c:v>
                </c:pt>
                <c:pt idx="1389">
                  <c:v>3.6</c:v>
                </c:pt>
                <c:pt idx="1390">
                  <c:v>6.7</c:v>
                </c:pt>
                <c:pt idx="1391">
                  <c:v>5.7</c:v>
                </c:pt>
                <c:pt idx="1392">
                  <c:v>7.3</c:v>
                </c:pt>
                <c:pt idx="1393">
                  <c:v>7.9</c:v>
                </c:pt>
                <c:pt idx="1394">
                  <c:v>7</c:v>
                </c:pt>
                <c:pt idx="1395">
                  <c:v>4</c:v>
                </c:pt>
                <c:pt idx="1396">
                  <c:v>7.6</c:v>
                </c:pt>
                <c:pt idx="1397">
                  <c:v>7.9</c:v>
                </c:pt>
                <c:pt idx="1398">
                  <c:v>4.4000000000000004</c:v>
                </c:pt>
                <c:pt idx="1399">
                  <c:v>6.4</c:v>
                </c:pt>
                <c:pt idx="1400">
                  <c:v>4.9000000000000004</c:v>
                </c:pt>
                <c:pt idx="1401">
                  <c:v>6.7</c:v>
                </c:pt>
                <c:pt idx="1402">
                  <c:v>6.9</c:v>
                </c:pt>
                <c:pt idx="1403">
                  <c:v>6.6</c:v>
                </c:pt>
                <c:pt idx="1404">
                  <c:v>4.4000000000000004</c:v>
                </c:pt>
                <c:pt idx="1405">
                  <c:v>6.3</c:v>
                </c:pt>
                <c:pt idx="1406">
                  <c:v>7.2</c:v>
                </c:pt>
                <c:pt idx="1407">
                  <c:v>7.2</c:v>
                </c:pt>
                <c:pt idx="1408">
                  <c:v>7.2</c:v>
                </c:pt>
                <c:pt idx="1409">
                  <c:v>4.9000000000000004</c:v>
                </c:pt>
                <c:pt idx="1410">
                  <c:v>6.2</c:v>
                </c:pt>
                <c:pt idx="1411">
                  <c:v>6</c:v>
                </c:pt>
                <c:pt idx="1412">
                  <c:v>5.2</c:v>
                </c:pt>
                <c:pt idx="1413">
                  <c:v>7.3</c:v>
                </c:pt>
                <c:pt idx="1414">
                  <c:v>7.4</c:v>
                </c:pt>
                <c:pt idx="1415">
                  <c:v>7.8</c:v>
                </c:pt>
                <c:pt idx="1416">
                  <c:v>5.6</c:v>
                </c:pt>
                <c:pt idx="1417">
                  <c:v>7.4</c:v>
                </c:pt>
                <c:pt idx="1418">
                  <c:v>6.6</c:v>
                </c:pt>
                <c:pt idx="1419">
                  <c:v>6.8</c:v>
                </c:pt>
                <c:pt idx="1420">
                  <c:v>5.9</c:v>
                </c:pt>
                <c:pt idx="1421">
                  <c:v>5.9</c:v>
                </c:pt>
                <c:pt idx="1422">
                  <c:v>7.1</c:v>
                </c:pt>
                <c:pt idx="1423">
                  <c:v>5.3</c:v>
                </c:pt>
                <c:pt idx="1424">
                  <c:v>6</c:v>
                </c:pt>
                <c:pt idx="1425">
                  <c:v>7.7</c:v>
                </c:pt>
                <c:pt idx="1426">
                  <c:v>7.3</c:v>
                </c:pt>
                <c:pt idx="1427">
                  <c:v>6.2</c:v>
                </c:pt>
                <c:pt idx="1428">
                  <c:v>6.3</c:v>
                </c:pt>
                <c:pt idx="1429">
                  <c:v>7.7</c:v>
                </c:pt>
                <c:pt idx="1430">
                  <c:v>7.4</c:v>
                </c:pt>
                <c:pt idx="1431">
                  <c:v>4.9000000000000004</c:v>
                </c:pt>
                <c:pt idx="1432">
                  <c:v>4.7</c:v>
                </c:pt>
                <c:pt idx="1433">
                  <c:v>7.8</c:v>
                </c:pt>
                <c:pt idx="1434">
                  <c:v>7.3</c:v>
                </c:pt>
                <c:pt idx="1435">
                  <c:v>5.9</c:v>
                </c:pt>
                <c:pt idx="1436">
                  <c:v>6.8</c:v>
                </c:pt>
                <c:pt idx="1437">
                  <c:v>6.1</c:v>
                </c:pt>
                <c:pt idx="1438">
                  <c:v>6.4</c:v>
                </c:pt>
                <c:pt idx="1439">
                  <c:v>6.5</c:v>
                </c:pt>
                <c:pt idx="1440">
                  <c:v>6.8</c:v>
                </c:pt>
                <c:pt idx="1441">
                  <c:v>6.6</c:v>
                </c:pt>
                <c:pt idx="1442">
                  <c:v>6.7</c:v>
                </c:pt>
                <c:pt idx="1443">
                  <c:v>4</c:v>
                </c:pt>
                <c:pt idx="1444">
                  <c:v>4.9000000000000004</c:v>
                </c:pt>
                <c:pt idx="1445">
                  <c:v>5.6</c:v>
                </c:pt>
                <c:pt idx="1446">
                  <c:v>7.9</c:v>
                </c:pt>
                <c:pt idx="1447">
                  <c:v>6.4</c:v>
                </c:pt>
                <c:pt idx="1448">
                  <c:v>6.7</c:v>
                </c:pt>
                <c:pt idx="1449">
                  <c:v>7.3</c:v>
                </c:pt>
                <c:pt idx="1450">
                  <c:v>5.5</c:v>
                </c:pt>
                <c:pt idx="1451">
                  <c:v>7.6</c:v>
                </c:pt>
                <c:pt idx="1452">
                  <c:v>5.6</c:v>
                </c:pt>
                <c:pt idx="1453">
                  <c:v>6.3</c:v>
                </c:pt>
                <c:pt idx="1454">
                  <c:v>6.5</c:v>
                </c:pt>
                <c:pt idx="1455">
                  <c:v>6.9</c:v>
                </c:pt>
                <c:pt idx="1456">
                  <c:v>6.2</c:v>
                </c:pt>
                <c:pt idx="1457">
                  <c:v>7.8</c:v>
                </c:pt>
                <c:pt idx="1458">
                  <c:v>5.9</c:v>
                </c:pt>
                <c:pt idx="1459">
                  <c:v>5.7</c:v>
                </c:pt>
                <c:pt idx="1460">
                  <c:v>8.5</c:v>
                </c:pt>
                <c:pt idx="1461">
                  <c:v>6.9</c:v>
                </c:pt>
                <c:pt idx="1462">
                  <c:v>6.5</c:v>
                </c:pt>
                <c:pt idx="1463">
                  <c:v>6.1</c:v>
                </c:pt>
                <c:pt idx="1464">
                  <c:v>7</c:v>
                </c:pt>
                <c:pt idx="1465">
                  <c:v>7.6</c:v>
                </c:pt>
                <c:pt idx="1466">
                  <c:v>7.1</c:v>
                </c:pt>
                <c:pt idx="1467">
                  <c:v>7.6</c:v>
                </c:pt>
                <c:pt idx="1468">
                  <c:v>8</c:v>
                </c:pt>
                <c:pt idx="1469">
                  <c:v>5.9</c:v>
                </c:pt>
                <c:pt idx="1470">
                  <c:v>7.1</c:v>
                </c:pt>
                <c:pt idx="1471">
                  <c:v>5.9</c:v>
                </c:pt>
                <c:pt idx="1472">
                  <c:v>6</c:v>
                </c:pt>
                <c:pt idx="1473">
                  <c:v>4.5</c:v>
                </c:pt>
                <c:pt idx="1474">
                  <c:v>7.5</c:v>
                </c:pt>
                <c:pt idx="1475">
                  <c:v>7.5</c:v>
                </c:pt>
                <c:pt idx="1476">
                  <c:v>8.5</c:v>
                </c:pt>
                <c:pt idx="1477">
                  <c:v>5.7</c:v>
                </c:pt>
                <c:pt idx="1478">
                  <c:v>6.7</c:v>
                </c:pt>
                <c:pt idx="1479">
                  <c:v>7.9</c:v>
                </c:pt>
                <c:pt idx="1480">
                  <c:v>7.1</c:v>
                </c:pt>
                <c:pt idx="1481">
                  <c:v>2.5</c:v>
                </c:pt>
                <c:pt idx="1482">
                  <c:v>7</c:v>
                </c:pt>
                <c:pt idx="1483">
                  <c:v>5.3</c:v>
                </c:pt>
                <c:pt idx="1484">
                  <c:v>7.2</c:v>
                </c:pt>
                <c:pt idx="1485">
                  <c:v>6.1</c:v>
                </c:pt>
                <c:pt idx="1486">
                  <c:v>5.9</c:v>
                </c:pt>
                <c:pt idx="1487">
                  <c:v>5.9</c:v>
                </c:pt>
                <c:pt idx="1488">
                  <c:v>6.5</c:v>
                </c:pt>
                <c:pt idx="1489">
                  <c:v>7.3</c:v>
                </c:pt>
                <c:pt idx="1490">
                  <c:v>7</c:v>
                </c:pt>
                <c:pt idx="1491">
                  <c:v>5.3</c:v>
                </c:pt>
                <c:pt idx="1492">
                  <c:v>7.1</c:v>
                </c:pt>
                <c:pt idx="1493">
                  <c:v>6.3</c:v>
                </c:pt>
                <c:pt idx="1494">
                  <c:v>7.9</c:v>
                </c:pt>
                <c:pt idx="1495">
                  <c:v>7.9</c:v>
                </c:pt>
                <c:pt idx="1496">
                  <c:v>7.3</c:v>
                </c:pt>
                <c:pt idx="1497">
                  <c:v>4</c:v>
                </c:pt>
                <c:pt idx="1498">
                  <c:v>6.1</c:v>
                </c:pt>
                <c:pt idx="1499">
                  <c:v>5.3</c:v>
                </c:pt>
                <c:pt idx="1500">
                  <c:v>7.3</c:v>
                </c:pt>
                <c:pt idx="1501">
                  <c:v>6.1</c:v>
                </c:pt>
                <c:pt idx="1502">
                  <c:v>5.6</c:v>
                </c:pt>
                <c:pt idx="1503">
                  <c:v>7.2</c:v>
                </c:pt>
                <c:pt idx="1504">
                  <c:v>8.1999999999999993</c:v>
                </c:pt>
                <c:pt idx="1505">
                  <c:v>6.9</c:v>
                </c:pt>
                <c:pt idx="1506">
                  <c:v>5.2</c:v>
                </c:pt>
                <c:pt idx="1507">
                  <c:v>6</c:v>
                </c:pt>
                <c:pt idx="1508">
                  <c:v>6</c:v>
                </c:pt>
                <c:pt idx="1509">
                  <c:v>6.4</c:v>
                </c:pt>
                <c:pt idx="1510">
                  <c:v>7.3</c:v>
                </c:pt>
                <c:pt idx="1511">
                  <c:v>6.1</c:v>
                </c:pt>
                <c:pt idx="1512">
                  <c:v>6.9</c:v>
                </c:pt>
                <c:pt idx="1513">
                  <c:v>7.6</c:v>
                </c:pt>
                <c:pt idx="1514">
                  <c:v>6.3</c:v>
                </c:pt>
                <c:pt idx="1515">
                  <c:v>5.8</c:v>
                </c:pt>
                <c:pt idx="1516">
                  <c:v>6.6</c:v>
                </c:pt>
                <c:pt idx="1517">
                  <c:v>3.8</c:v>
                </c:pt>
                <c:pt idx="1518">
                  <c:v>6.6</c:v>
                </c:pt>
                <c:pt idx="1519">
                  <c:v>6.4</c:v>
                </c:pt>
                <c:pt idx="1520">
                  <c:v>7.1</c:v>
                </c:pt>
                <c:pt idx="1521">
                  <c:v>5.9</c:v>
                </c:pt>
                <c:pt idx="1522">
                  <c:v>7.6</c:v>
                </c:pt>
                <c:pt idx="1523">
                  <c:v>2.7</c:v>
                </c:pt>
                <c:pt idx="1524">
                  <c:v>7</c:v>
                </c:pt>
                <c:pt idx="1525">
                  <c:v>7.2</c:v>
                </c:pt>
                <c:pt idx="1526">
                  <c:v>7.4</c:v>
                </c:pt>
                <c:pt idx="1527">
                  <c:v>6.6</c:v>
                </c:pt>
                <c:pt idx="1528">
                  <c:v>6.2</c:v>
                </c:pt>
                <c:pt idx="1529">
                  <c:v>7.7</c:v>
                </c:pt>
                <c:pt idx="1530">
                  <c:v>7.7</c:v>
                </c:pt>
                <c:pt idx="1531">
                  <c:v>6.7</c:v>
                </c:pt>
                <c:pt idx="1532">
                  <c:v>7.1</c:v>
                </c:pt>
                <c:pt idx="1533">
                  <c:v>7.3</c:v>
                </c:pt>
                <c:pt idx="1534">
                  <c:v>6.9</c:v>
                </c:pt>
                <c:pt idx="1535">
                  <c:v>7.6</c:v>
                </c:pt>
                <c:pt idx="1536">
                  <c:v>5.8</c:v>
                </c:pt>
                <c:pt idx="1537">
                  <c:v>6.1</c:v>
                </c:pt>
                <c:pt idx="1538">
                  <c:v>7.4</c:v>
                </c:pt>
                <c:pt idx="1539">
                  <c:v>6.8</c:v>
                </c:pt>
                <c:pt idx="1540">
                  <c:v>6.4</c:v>
                </c:pt>
                <c:pt idx="1541">
                  <c:v>7.7</c:v>
                </c:pt>
                <c:pt idx="1542">
                  <c:v>6.2</c:v>
                </c:pt>
                <c:pt idx="1543">
                  <c:v>6.8</c:v>
                </c:pt>
                <c:pt idx="1544">
                  <c:v>6.1</c:v>
                </c:pt>
                <c:pt idx="1545">
                  <c:v>5.6</c:v>
                </c:pt>
                <c:pt idx="1546">
                  <c:v>7.7</c:v>
                </c:pt>
                <c:pt idx="1547">
                  <c:v>6.6</c:v>
                </c:pt>
                <c:pt idx="1548">
                  <c:v>7.2</c:v>
                </c:pt>
                <c:pt idx="1549">
                  <c:v>6.3</c:v>
                </c:pt>
                <c:pt idx="1550">
                  <c:v>6.7</c:v>
                </c:pt>
                <c:pt idx="1551">
                  <c:v>6.8</c:v>
                </c:pt>
                <c:pt idx="1552">
                  <c:v>6.9</c:v>
                </c:pt>
                <c:pt idx="1553">
                  <c:v>7.2</c:v>
                </c:pt>
                <c:pt idx="1554">
                  <c:v>5.6</c:v>
                </c:pt>
                <c:pt idx="1555">
                  <c:v>6.6</c:v>
                </c:pt>
                <c:pt idx="1556">
                  <c:v>6.9</c:v>
                </c:pt>
                <c:pt idx="1557">
                  <c:v>6.3</c:v>
                </c:pt>
                <c:pt idx="1558">
                  <c:v>5.4</c:v>
                </c:pt>
                <c:pt idx="1559">
                  <c:v>6.7</c:v>
                </c:pt>
                <c:pt idx="1560">
                  <c:v>4.0999999999999996</c:v>
                </c:pt>
                <c:pt idx="1561">
                  <c:v>6.6</c:v>
                </c:pt>
                <c:pt idx="1562">
                  <c:v>6.2</c:v>
                </c:pt>
                <c:pt idx="1563">
                  <c:v>5.7</c:v>
                </c:pt>
                <c:pt idx="1564">
                  <c:v>6.8</c:v>
                </c:pt>
                <c:pt idx="1565">
                  <c:v>5.3</c:v>
                </c:pt>
                <c:pt idx="1566">
                  <c:v>7.6</c:v>
                </c:pt>
                <c:pt idx="1567">
                  <c:v>6</c:v>
                </c:pt>
                <c:pt idx="1568">
                  <c:v>4.5</c:v>
                </c:pt>
                <c:pt idx="1569">
                  <c:v>2.9</c:v>
                </c:pt>
                <c:pt idx="1570">
                  <c:v>7.2</c:v>
                </c:pt>
                <c:pt idx="1571">
                  <c:v>6.3</c:v>
                </c:pt>
                <c:pt idx="1572">
                  <c:v>5.5</c:v>
                </c:pt>
                <c:pt idx="1573">
                  <c:v>5.3</c:v>
                </c:pt>
                <c:pt idx="1574">
                  <c:v>8.3000000000000007</c:v>
                </c:pt>
                <c:pt idx="1575">
                  <c:v>3.4</c:v>
                </c:pt>
                <c:pt idx="1576">
                  <c:v>6</c:v>
                </c:pt>
                <c:pt idx="1577">
                  <c:v>6.4</c:v>
                </c:pt>
                <c:pt idx="1578">
                  <c:v>6.9</c:v>
                </c:pt>
                <c:pt idx="1579">
                  <c:v>5.9</c:v>
                </c:pt>
                <c:pt idx="1580">
                  <c:v>5.9</c:v>
                </c:pt>
                <c:pt idx="1581">
                  <c:v>6.5</c:v>
                </c:pt>
                <c:pt idx="1582">
                  <c:v>6.1</c:v>
                </c:pt>
                <c:pt idx="1583">
                  <c:v>7.6</c:v>
                </c:pt>
                <c:pt idx="1584">
                  <c:v>7.3</c:v>
                </c:pt>
                <c:pt idx="1585">
                  <c:v>6.5</c:v>
                </c:pt>
                <c:pt idx="1586">
                  <c:v>7.8</c:v>
                </c:pt>
                <c:pt idx="1587">
                  <c:v>7.3</c:v>
                </c:pt>
                <c:pt idx="1588">
                  <c:v>7.4</c:v>
                </c:pt>
                <c:pt idx="1589">
                  <c:v>5.9</c:v>
                </c:pt>
                <c:pt idx="1590">
                  <c:v>3.9</c:v>
                </c:pt>
                <c:pt idx="1591">
                  <c:v>7.5</c:v>
                </c:pt>
                <c:pt idx="1592">
                  <c:v>6.2</c:v>
                </c:pt>
                <c:pt idx="1593">
                  <c:v>7.3</c:v>
                </c:pt>
                <c:pt idx="1594">
                  <c:v>4.4000000000000004</c:v>
                </c:pt>
                <c:pt idx="1595">
                  <c:v>6.7</c:v>
                </c:pt>
                <c:pt idx="1596">
                  <c:v>3.5</c:v>
                </c:pt>
                <c:pt idx="1597">
                  <c:v>5.7</c:v>
                </c:pt>
                <c:pt idx="1598">
                  <c:v>8.4</c:v>
                </c:pt>
                <c:pt idx="1599">
                  <c:v>5.3</c:v>
                </c:pt>
                <c:pt idx="1600">
                  <c:v>7.5</c:v>
                </c:pt>
                <c:pt idx="1601">
                  <c:v>6.7</c:v>
                </c:pt>
                <c:pt idx="1602">
                  <c:v>4.5999999999999996</c:v>
                </c:pt>
                <c:pt idx="1603">
                  <c:v>6.7</c:v>
                </c:pt>
                <c:pt idx="1604">
                  <c:v>6.8</c:v>
                </c:pt>
                <c:pt idx="1605">
                  <c:v>7.3</c:v>
                </c:pt>
                <c:pt idx="1606">
                  <c:v>7.1</c:v>
                </c:pt>
                <c:pt idx="1607">
                  <c:v>6.5</c:v>
                </c:pt>
                <c:pt idx="1608">
                  <c:v>4.9000000000000004</c:v>
                </c:pt>
                <c:pt idx="1609">
                  <c:v>7.4</c:v>
                </c:pt>
                <c:pt idx="1610">
                  <c:v>6.5</c:v>
                </c:pt>
                <c:pt idx="1611">
                  <c:v>4.5999999999999996</c:v>
                </c:pt>
                <c:pt idx="1612">
                  <c:v>6.2</c:v>
                </c:pt>
                <c:pt idx="1613">
                  <c:v>6.7</c:v>
                </c:pt>
                <c:pt idx="1614">
                  <c:v>6.4</c:v>
                </c:pt>
                <c:pt idx="1615">
                  <c:v>5.8</c:v>
                </c:pt>
                <c:pt idx="1616">
                  <c:v>7</c:v>
                </c:pt>
                <c:pt idx="1617">
                  <c:v>6.2</c:v>
                </c:pt>
                <c:pt idx="1618">
                  <c:v>5.8</c:v>
                </c:pt>
                <c:pt idx="1619">
                  <c:v>8.1</c:v>
                </c:pt>
                <c:pt idx="1620">
                  <c:v>6.1</c:v>
                </c:pt>
                <c:pt idx="1621">
                  <c:v>3.7</c:v>
                </c:pt>
                <c:pt idx="1622">
                  <c:v>5.7</c:v>
                </c:pt>
                <c:pt idx="1623">
                  <c:v>7</c:v>
                </c:pt>
                <c:pt idx="1624">
                  <c:v>4.4000000000000004</c:v>
                </c:pt>
                <c:pt idx="1625">
                  <c:v>7.4</c:v>
                </c:pt>
                <c:pt idx="1626">
                  <c:v>7.1</c:v>
                </c:pt>
                <c:pt idx="1627">
                  <c:v>5.2</c:v>
                </c:pt>
                <c:pt idx="1628">
                  <c:v>5.0999999999999996</c:v>
                </c:pt>
                <c:pt idx="1629">
                  <c:v>6.1</c:v>
                </c:pt>
                <c:pt idx="1630">
                  <c:v>6.5</c:v>
                </c:pt>
                <c:pt idx="1631">
                  <c:v>6.2</c:v>
                </c:pt>
                <c:pt idx="1632">
                  <c:v>5.6</c:v>
                </c:pt>
                <c:pt idx="1633">
                  <c:v>5.4</c:v>
                </c:pt>
                <c:pt idx="1634">
                  <c:v>6.1</c:v>
                </c:pt>
                <c:pt idx="1635">
                  <c:v>5.8</c:v>
                </c:pt>
                <c:pt idx="1636">
                  <c:v>7.1</c:v>
                </c:pt>
                <c:pt idx="1637">
                  <c:v>6.3</c:v>
                </c:pt>
                <c:pt idx="1638">
                  <c:v>7.8</c:v>
                </c:pt>
                <c:pt idx="1639">
                  <c:v>5.9</c:v>
                </c:pt>
                <c:pt idx="1640">
                  <c:v>6</c:v>
                </c:pt>
                <c:pt idx="1641">
                  <c:v>6.4</c:v>
                </c:pt>
                <c:pt idx="1642">
                  <c:v>6.1</c:v>
                </c:pt>
                <c:pt idx="1643">
                  <c:v>6</c:v>
                </c:pt>
                <c:pt idx="1644">
                  <c:v>6.4</c:v>
                </c:pt>
                <c:pt idx="1645">
                  <c:v>7.1</c:v>
                </c:pt>
                <c:pt idx="1646">
                  <c:v>6.2</c:v>
                </c:pt>
                <c:pt idx="1647">
                  <c:v>5.4</c:v>
                </c:pt>
                <c:pt idx="1648">
                  <c:v>5.7</c:v>
                </c:pt>
                <c:pt idx="1649">
                  <c:v>6.2</c:v>
                </c:pt>
                <c:pt idx="1650">
                  <c:v>5.3</c:v>
                </c:pt>
                <c:pt idx="1651">
                  <c:v>5.9</c:v>
                </c:pt>
                <c:pt idx="1652">
                  <c:v>5.9</c:v>
                </c:pt>
                <c:pt idx="1653">
                  <c:v>7.7</c:v>
                </c:pt>
                <c:pt idx="1654">
                  <c:v>5.3</c:v>
                </c:pt>
                <c:pt idx="1655">
                  <c:v>6.3</c:v>
                </c:pt>
                <c:pt idx="1656">
                  <c:v>7</c:v>
                </c:pt>
                <c:pt idx="1657">
                  <c:v>7.9</c:v>
                </c:pt>
                <c:pt idx="1658">
                  <c:v>3.5</c:v>
                </c:pt>
                <c:pt idx="1659">
                  <c:v>7.5</c:v>
                </c:pt>
                <c:pt idx="1660">
                  <c:v>5.3</c:v>
                </c:pt>
                <c:pt idx="1661">
                  <c:v>7</c:v>
                </c:pt>
                <c:pt idx="1662">
                  <c:v>4.9000000000000004</c:v>
                </c:pt>
                <c:pt idx="1663">
                  <c:v>7.5</c:v>
                </c:pt>
                <c:pt idx="1664">
                  <c:v>5.7</c:v>
                </c:pt>
                <c:pt idx="1665">
                  <c:v>4.9000000000000004</c:v>
                </c:pt>
                <c:pt idx="1666">
                  <c:v>6.3</c:v>
                </c:pt>
                <c:pt idx="1667">
                  <c:v>7.2</c:v>
                </c:pt>
                <c:pt idx="1668">
                  <c:v>8</c:v>
                </c:pt>
                <c:pt idx="1669">
                  <c:v>5.6</c:v>
                </c:pt>
                <c:pt idx="1670">
                  <c:v>8.9</c:v>
                </c:pt>
                <c:pt idx="1671">
                  <c:v>3.2</c:v>
                </c:pt>
                <c:pt idx="1672">
                  <c:v>7.6</c:v>
                </c:pt>
                <c:pt idx="1673">
                  <c:v>7.3</c:v>
                </c:pt>
                <c:pt idx="1674">
                  <c:v>6.6</c:v>
                </c:pt>
                <c:pt idx="1675">
                  <c:v>7.4</c:v>
                </c:pt>
                <c:pt idx="1676">
                  <c:v>6.5</c:v>
                </c:pt>
                <c:pt idx="1677">
                  <c:v>6.7</c:v>
                </c:pt>
                <c:pt idx="1678">
                  <c:v>6.9</c:v>
                </c:pt>
                <c:pt idx="1679">
                  <c:v>5.6</c:v>
                </c:pt>
                <c:pt idx="1680">
                  <c:v>8</c:v>
                </c:pt>
                <c:pt idx="1681">
                  <c:v>7.1</c:v>
                </c:pt>
                <c:pt idx="1682">
                  <c:v>7.2</c:v>
                </c:pt>
                <c:pt idx="1683">
                  <c:v>6.7</c:v>
                </c:pt>
                <c:pt idx="1684">
                  <c:v>6.2</c:v>
                </c:pt>
                <c:pt idx="1685">
                  <c:v>6.4</c:v>
                </c:pt>
                <c:pt idx="1686">
                  <c:v>4.5</c:v>
                </c:pt>
                <c:pt idx="1687">
                  <c:v>5.9</c:v>
                </c:pt>
                <c:pt idx="1688">
                  <c:v>5.3</c:v>
                </c:pt>
                <c:pt idx="1689">
                  <c:v>5.8</c:v>
                </c:pt>
                <c:pt idx="1690">
                  <c:v>6.9</c:v>
                </c:pt>
                <c:pt idx="1691">
                  <c:v>7.2</c:v>
                </c:pt>
                <c:pt idx="1692">
                  <c:v>7</c:v>
                </c:pt>
                <c:pt idx="1693">
                  <c:v>5</c:v>
                </c:pt>
                <c:pt idx="1694">
                  <c:v>4.8</c:v>
                </c:pt>
                <c:pt idx="1695">
                  <c:v>7.1</c:v>
                </c:pt>
                <c:pt idx="1696">
                  <c:v>6.1</c:v>
                </c:pt>
                <c:pt idx="1697">
                  <c:v>5.7</c:v>
                </c:pt>
                <c:pt idx="1698">
                  <c:v>7.4</c:v>
                </c:pt>
                <c:pt idx="1699">
                  <c:v>6.3</c:v>
                </c:pt>
                <c:pt idx="1700">
                  <c:v>6.8</c:v>
                </c:pt>
                <c:pt idx="1701">
                  <c:v>6.5</c:v>
                </c:pt>
                <c:pt idx="1702">
                  <c:v>8.6999999999999993</c:v>
                </c:pt>
                <c:pt idx="1703">
                  <c:v>3.3</c:v>
                </c:pt>
                <c:pt idx="1704">
                  <c:v>7</c:v>
                </c:pt>
                <c:pt idx="1705">
                  <c:v>6.8</c:v>
                </c:pt>
                <c:pt idx="1706">
                  <c:v>4.9000000000000004</c:v>
                </c:pt>
                <c:pt idx="1707">
                  <c:v>6.7</c:v>
                </c:pt>
                <c:pt idx="1708">
                  <c:v>7.1</c:v>
                </c:pt>
                <c:pt idx="1709">
                  <c:v>3</c:v>
                </c:pt>
                <c:pt idx="1710">
                  <c:v>6.9</c:v>
                </c:pt>
                <c:pt idx="1711">
                  <c:v>4.3</c:v>
                </c:pt>
                <c:pt idx="1712">
                  <c:v>5.9</c:v>
                </c:pt>
                <c:pt idx="1713">
                  <c:v>6.4</c:v>
                </c:pt>
                <c:pt idx="1714">
                  <c:v>7.5</c:v>
                </c:pt>
                <c:pt idx="1715">
                  <c:v>7.5</c:v>
                </c:pt>
                <c:pt idx="1716">
                  <c:v>7.4</c:v>
                </c:pt>
                <c:pt idx="1717">
                  <c:v>6.9</c:v>
                </c:pt>
                <c:pt idx="1718">
                  <c:v>6.8</c:v>
                </c:pt>
                <c:pt idx="1719">
                  <c:v>7.1</c:v>
                </c:pt>
                <c:pt idx="1720">
                  <c:v>7.4</c:v>
                </c:pt>
                <c:pt idx="1721">
                  <c:v>6.8</c:v>
                </c:pt>
                <c:pt idx="1722">
                  <c:v>5.9</c:v>
                </c:pt>
                <c:pt idx="1723">
                  <c:v>4</c:v>
                </c:pt>
                <c:pt idx="1724">
                  <c:v>6.9</c:v>
                </c:pt>
                <c:pt idx="1725">
                  <c:v>7.8</c:v>
                </c:pt>
                <c:pt idx="1726">
                  <c:v>7.5</c:v>
                </c:pt>
                <c:pt idx="1727">
                  <c:v>6.6</c:v>
                </c:pt>
                <c:pt idx="1728">
                  <c:v>6.1</c:v>
                </c:pt>
                <c:pt idx="1729">
                  <c:v>4.7</c:v>
                </c:pt>
                <c:pt idx="1730">
                  <c:v>3.6</c:v>
                </c:pt>
                <c:pt idx="1731">
                  <c:v>8.1</c:v>
                </c:pt>
                <c:pt idx="1732">
                  <c:v>4.5</c:v>
                </c:pt>
                <c:pt idx="1733">
                  <c:v>8.4</c:v>
                </c:pt>
                <c:pt idx="1734">
                  <c:v>6.9</c:v>
                </c:pt>
                <c:pt idx="1735">
                  <c:v>5.8</c:v>
                </c:pt>
                <c:pt idx="1736">
                  <c:v>7.2</c:v>
                </c:pt>
                <c:pt idx="1737">
                  <c:v>7.5</c:v>
                </c:pt>
                <c:pt idx="1738">
                  <c:v>5</c:v>
                </c:pt>
                <c:pt idx="1739">
                  <c:v>7.1</c:v>
                </c:pt>
                <c:pt idx="1740">
                  <c:v>6.4</c:v>
                </c:pt>
                <c:pt idx="1741">
                  <c:v>6.3</c:v>
                </c:pt>
                <c:pt idx="1742">
                  <c:v>8.1</c:v>
                </c:pt>
                <c:pt idx="1743">
                  <c:v>8.1999999999999993</c:v>
                </c:pt>
                <c:pt idx="1744">
                  <c:v>9.3000000000000007</c:v>
                </c:pt>
                <c:pt idx="1745">
                  <c:v>6.8</c:v>
                </c:pt>
                <c:pt idx="1746">
                  <c:v>7.1</c:v>
                </c:pt>
                <c:pt idx="1747">
                  <c:v>5.5</c:v>
                </c:pt>
                <c:pt idx="1748">
                  <c:v>8</c:v>
                </c:pt>
                <c:pt idx="1749">
                  <c:v>7.8</c:v>
                </c:pt>
                <c:pt idx="1750">
                  <c:v>5.3</c:v>
                </c:pt>
                <c:pt idx="1751">
                  <c:v>6.5</c:v>
                </c:pt>
                <c:pt idx="1752">
                  <c:v>7</c:v>
                </c:pt>
                <c:pt idx="1753">
                  <c:v>7.7</c:v>
                </c:pt>
                <c:pt idx="1754">
                  <c:v>7.8</c:v>
                </c:pt>
                <c:pt idx="1755">
                  <c:v>6.5</c:v>
                </c:pt>
                <c:pt idx="1756">
                  <c:v>6.3</c:v>
                </c:pt>
                <c:pt idx="1757">
                  <c:v>5.8</c:v>
                </c:pt>
                <c:pt idx="1758">
                  <c:v>7.5</c:v>
                </c:pt>
                <c:pt idx="1759">
                  <c:v>6.7</c:v>
                </c:pt>
                <c:pt idx="1760">
                  <c:v>7.2</c:v>
                </c:pt>
                <c:pt idx="1761">
                  <c:v>7.1</c:v>
                </c:pt>
                <c:pt idx="1762">
                  <c:v>6.8</c:v>
                </c:pt>
                <c:pt idx="1763">
                  <c:v>8</c:v>
                </c:pt>
                <c:pt idx="1764">
                  <c:v>6.8</c:v>
                </c:pt>
                <c:pt idx="1765">
                  <c:v>6.4</c:v>
                </c:pt>
                <c:pt idx="1766">
                  <c:v>7.2</c:v>
                </c:pt>
                <c:pt idx="1767">
                  <c:v>6.2</c:v>
                </c:pt>
                <c:pt idx="1768">
                  <c:v>7.6</c:v>
                </c:pt>
                <c:pt idx="1769">
                  <c:v>6.8</c:v>
                </c:pt>
                <c:pt idx="1770">
                  <c:v>7.2</c:v>
                </c:pt>
                <c:pt idx="1771">
                  <c:v>6.5</c:v>
                </c:pt>
                <c:pt idx="1772">
                  <c:v>7.8</c:v>
                </c:pt>
                <c:pt idx="1773">
                  <c:v>6.3</c:v>
                </c:pt>
                <c:pt idx="1774">
                  <c:v>8.1</c:v>
                </c:pt>
                <c:pt idx="1775">
                  <c:v>7.5</c:v>
                </c:pt>
                <c:pt idx="1776">
                  <c:v>6.8</c:v>
                </c:pt>
                <c:pt idx="1777">
                  <c:v>7.2</c:v>
                </c:pt>
                <c:pt idx="1778">
                  <c:v>5.4</c:v>
                </c:pt>
                <c:pt idx="1779">
                  <c:v>6.7</c:v>
                </c:pt>
                <c:pt idx="1780">
                  <c:v>7</c:v>
                </c:pt>
                <c:pt idx="1781">
                  <c:v>7.3</c:v>
                </c:pt>
                <c:pt idx="1782">
                  <c:v>4.3</c:v>
                </c:pt>
                <c:pt idx="1783">
                  <c:v>7.4</c:v>
                </c:pt>
                <c:pt idx="1784">
                  <c:v>6.1</c:v>
                </c:pt>
                <c:pt idx="1785">
                  <c:v>6.2</c:v>
                </c:pt>
                <c:pt idx="1786">
                  <c:v>5.7</c:v>
                </c:pt>
                <c:pt idx="1787">
                  <c:v>7.2</c:v>
                </c:pt>
                <c:pt idx="1788">
                  <c:v>7.1</c:v>
                </c:pt>
                <c:pt idx="1789">
                  <c:v>6.7</c:v>
                </c:pt>
                <c:pt idx="1790">
                  <c:v>6.3</c:v>
                </c:pt>
                <c:pt idx="1791">
                  <c:v>7.5</c:v>
                </c:pt>
                <c:pt idx="1792">
                  <c:v>7.1</c:v>
                </c:pt>
                <c:pt idx="1793">
                  <c:v>8</c:v>
                </c:pt>
                <c:pt idx="1794">
                  <c:v>8.1999999999999993</c:v>
                </c:pt>
                <c:pt idx="1795">
                  <c:v>6.2</c:v>
                </c:pt>
                <c:pt idx="1796">
                  <c:v>6.6</c:v>
                </c:pt>
                <c:pt idx="1797">
                  <c:v>6.1</c:v>
                </c:pt>
                <c:pt idx="1798">
                  <c:v>7</c:v>
                </c:pt>
                <c:pt idx="1799">
                  <c:v>5.0999999999999996</c:v>
                </c:pt>
                <c:pt idx="1800">
                  <c:v>5.4</c:v>
                </c:pt>
                <c:pt idx="1801">
                  <c:v>7.2</c:v>
                </c:pt>
                <c:pt idx="1802">
                  <c:v>5.9</c:v>
                </c:pt>
                <c:pt idx="1803">
                  <c:v>6.1</c:v>
                </c:pt>
                <c:pt idx="1804">
                  <c:v>6.8</c:v>
                </c:pt>
                <c:pt idx="1805">
                  <c:v>5.3</c:v>
                </c:pt>
                <c:pt idx="1806">
                  <c:v>8</c:v>
                </c:pt>
                <c:pt idx="1807">
                  <c:v>6.7</c:v>
                </c:pt>
                <c:pt idx="1808">
                  <c:v>7.4</c:v>
                </c:pt>
                <c:pt idx="1809">
                  <c:v>7.4</c:v>
                </c:pt>
                <c:pt idx="1810">
                  <c:v>7.1</c:v>
                </c:pt>
                <c:pt idx="1811">
                  <c:v>7.1</c:v>
                </c:pt>
                <c:pt idx="1812">
                  <c:v>7.6</c:v>
                </c:pt>
                <c:pt idx="1813">
                  <c:v>5.3</c:v>
                </c:pt>
                <c:pt idx="1814">
                  <c:v>8.1999999999999993</c:v>
                </c:pt>
                <c:pt idx="1815">
                  <c:v>6.3</c:v>
                </c:pt>
                <c:pt idx="1816">
                  <c:v>5.5</c:v>
                </c:pt>
                <c:pt idx="1817">
                  <c:v>5.7</c:v>
                </c:pt>
                <c:pt idx="1818">
                  <c:v>5.9</c:v>
                </c:pt>
                <c:pt idx="1819">
                  <c:v>7.8</c:v>
                </c:pt>
                <c:pt idx="1820">
                  <c:v>6.7</c:v>
                </c:pt>
                <c:pt idx="1821">
                  <c:v>4.5999999999999996</c:v>
                </c:pt>
                <c:pt idx="1822">
                  <c:v>6.7</c:v>
                </c:pt>
                <c:pt idx="1823">
                  <c:v>7.4</c:v>
                </c:pt>
                <c:pt idx="1824">
                  <c:v>6.9</c:v>
                </c:pt>
                <c:pt idx="1825">
                  <c:v>7.8</c:v>
                </c:pt>
                <c:pt idx="1826">
                  <c:v>6.5</c:v>
                </c:pt>
                <c:pt idx="1827">
                  <c:v>6.6</c:v>
                </c:pt>
                <c:pt idx="1828">
                  <c:v>5</c:v>
                </c:pt>
                <c:pt idx="1829">
                  <c:v>6.9</c:v>
                </c:pt>
                <c:pt idx="1830">
                  <c:v>6.3</c:v>
                </c:pt>
                <c:pt idx="1831">
                  <c:v>5.9</c:v>
                </c:pt>
                <c:pt idx="1832">
                  <c:v>6.8</c:v>
                </c:pt>
                <c:pt idx="1833">
                  <c:v>6.4</c:v>
                </c:pt>
                <c:pt idx="1834">
                  <c:v>7.4</c:v>
                </c:pt>
                <c:pt idx="1835">
                  <c:v>7</c:v>
                </c:pt>
                <c:pt idx="1836">
                  <c:v>7.6</c:v>
                </c:pt>
                <c:pt idx="1837">
                  <c:v>7.4</c:v>
                </c:pt>
                <c:pt idx="1838">
                  <c:v>7.6</c:v>
                </c:pt>
                <c:pt idx="1839">
                  <c:v>7.1</c:v>
                </c:pt>
                <c:pt idx="1840">
                  <c:v>7.1</c:v>
                </c:pt>
                <c:pt idx="1841">
                  <c:v>7.1</c:v>
                </c:pt>
                <c:pt idx="1842">
                  <c:v>7.6</c:v>
                </c:pt>
                <c:pt idx="1843">
                  <c:v>5.7</c:v>
                </c:pt>
                <c:pt idx="1844">
                  <c:v>5.4</c:v>
                </c:pt>
                <c:pt idx="1845">
                  <c:v>7.3</c:v>
                </c:pt>
                <c:pt idx="1846">
                  <c:v>6.2</c:v>
                </c:pt>
                <c:pt idx="1847">
                  <c:v>7.1</c:v>
                </c:pt>
                <c:pt idx="1848">
                  <c:v>6.5</c:v>
                </c:pt>
                <c:pt idx="1849">
                  <c:v>6.8</c:v>
                </c:pt>
                <c:pt idx="1850">
                  <c:v>6.8</c:v>
                </c:pt>
                <c:pt idx="1851">
                  <c:v>5.3</c:v>
                </c:pt>
                <c:pt idx="1852">
                  <c:v>5.3</c:v>
                </c:pt>
                <c:pt idx="1853">
                  <c:v>6.9</c:v>
                </c:pt>
                <c:pt idx="1854">
                  <c:v>7.2</c:v>
                </c:pt>
                <c:pt idx="1855">
                  <c:v>7.2</c:v>
                </c:pt>
                <c:pt idx="1856">
                  <c:v>7.8</c:v>
                </c:pt>
                <c:pt idx="1857">
                  <c:v>5.8</c:v>
                </c:pt>
                <c:pt idx="1858">
                  <c:v>6.6</c:v>
                </c:pt>
                <c:pt idx="1859">
                  <c:v>5.6</c:v>
                </c:pt>
                <c:pt idx="1860">
                  <c:v>7.4</c:v>
                </c:pt>
                <c:pt idx="1861">
                  <c:v>7.7</c:v>
                </c:pt>
                <c:pt idx="1862">
                  <c:v>7.1</c:v>
                </c:pt>
                <c:pt idx="1863">
                  <c:v>6.3</c:v>
                </c:pt>
                <c:pt idx="1864">
                  <c:v>4.7</c:v>
                </c:pt>
                <c:pt idx="1865">
                  <c:v>5.3</c:v>
                </c:pt>
                <c:pt idx="1866">
                  <c:v>7.1</c:v>
                </c:pt>
                <c:pt idx="1867">
                  <c:v>6.5</c:v>
                </c:pt>
                <c:pt idx="1868">
                  <c:v>7</c:v>
                </c:pt>
                <c:pt idx="1869">
                  <c:v>6.3</c:v>
                </c:pt>
                <c:pt idx="1870">
                  <c:v>8.3000000000000007</c:v>
                </c:pt>
                <c:pt idx="1871">
                  <c:v>7.1</c:v>
                </c:pt>
                <c:pt idx="1872">
                  <c:v>6</c:v>
                </c:pt>
                <c:pt idx="1873">
                  <c:v>7.5</c:v>
                </c:pt>
                <c:pt idx="1874">
                  <c:v>6.5</c:v>
                </c:pt>
                <c:pt idx="1875">
                  <c:v>6.5</c:v>
                </c:pt>
                <c:pt idx="1876">
                  <c:v>8.4</c:v>
                </c:pt>
                <c:pt idx="1877">
                  <c:v>4.4000000000000004</c:v>
                </c:pt>
                <c:pt idx="1878">
                  <c:v>6.1</c:v>
                </c:pt>
                <c:pt idx="1879">
                  <c:v>6.9</c:v>
                </c:pt>
                <c:pt idx="1880">
                  <c:v>4.5999999999999996</c:v>
                </c:pt>
                <c:pt idx="1881">
                  <c:v>7.6</c:v>
                </c:pt>
                <c:pt idx="1882">
                  <c:v>6.5</c:v>
                </c:pt>
                <c:pt idx="1883">
                  <c:v>7.2</c:v>
                </c:pt>
                <c:pt idx="1884">
                  <c:v>6.5</c:v>
                </c:pt>
                <c:pt idx="1885">
                  <c:v>4.9000000000000004</c:v>
                </c:pt>
                <c:pt idx="1886">
                  <c:v>6.7</c:v>
                </c:pt>
                <c:pt idx="1887">
                  <c:v>6.8</c:v>
                </c:pt>
                <c:pt idx="1888">
                  <c:v>6.8</c:v>
                </c:pt>
                <c:pt idx="1889">
                  <c:v>2.1</c:v>
                </c:pt>
                <c:pt idx="1890">
                  <c:v>7.6</c:v>
                </c:pt>
                <c:pt idx="1891">
                  <c:v>6.9</c:v>
                </c:pt>
                <c:pt idx="1892">
                  <c:v>7</c:v>
                </c:pt>
                <c:pt idx="1893">
                  <c:v>7.1</c:v>
                </c:pt>
                <c:pt idx="1894">
                  <c:v>7.2</c:v>
                </c:pt>
                <c:pt idx="1895">
                  <c:v>7.3</c:v>
                </c:pt>
                <c:pt idx="1896">
                  <c:v>6.7</c:v>
                </c:pt>
                <c:pt idx="1897">
                  <c:v>6.1</c:v>
                </c:pt>
                <c:pt idx="1898">
                  <c:v>7</c:v>
                </c:pt>
                <c:pt idx="1899">
                  <c:v>7.1</c:v>
                </c:pt>
                <c:pt idx="1900">
                  <c:v>6.8</c:v>
                </c:pt>
                <c:pt idx="1901">
                  <c:v>5.4</c:v>
                </c:pt>
                <c:pt idx="1902">
                  <c:v>6.4</c:v>
                </c:pt>
                <c:pt idx="1903">
                  <c:v>5.6</c:v>
                </c:pt>
                <c:pt idx="1904">
                  <c:v>6.3</c:v>
                </c:pt>
                <c:pt idx="1905">
                  <c:v>7.7</c:v>
                </c:pt>
                <c:pt idx="1906">
                  <c:v>7</c:v>
                </c:pt>
                <c:pt idx="1907">
                  <c:v>4.4000000000000004</c:v>
                </c:pt>
                <c:pt idx="1908">
                  <c:v>6</c:v>
                </c:pt>
                <c:pt idx="1909">
                  <c:v>5.7</c:v>
                </c:pt>
                <c:pt idx="1910">
                  <c:v>7.7</c:v>
                </c:pt>
                <c:pt idx="1911">
                  <c:v>6.7</c:v>
                </c:pt>
                <c:pt idx="1912">
                  <c:v>7.4</c:v>
                </c:pt>
                <c:pt idx="1913">
                  <c:v>6</c:v>
                </c:pt>
                <c:pt idx="1914">
                  <c:v>6.5</c:v>
                </c:pt>
                <c:pt idx="1915">
                  <c:v>6.8</c:v>
                </c:pt>
                <c:pt idx="1916">
                  <c:v>5.6</c:v>
                </c:pt>
                <c:pt idx="1917">
                  <c:v>5.6</c:v>
                </c:pt>
                <c:pt idx="1918">
                  <c:v>5.5</c:v>
                </c:pt>
                <c:pt idx="1919">
                  <c:v>6.6</c:v>
                </c:pt>
                <c:pt idx="1920">
                  <c:v>8.3000000000000007</c:v>
                </c:pt>
                <c:pt idx="1921">
                  <c:v>6.7</c:v>
                </c:pt>
                <c:pt idx="1922">
                  <c:v>5.6</c:v>
                </c:pt>
                <c:pt idx="1923">
                  <c:v>6.6</c:v>
                </c:pt>
                <c:pt idx="1924">
                  <c:v>5.3</c:v>
                </c:pt>
                <c:pt idx="1925">
                  <c:v>7.5</c:v>
                </c:pt>
                <c:pt idx="1926">
                  <c:v>5.9</c:v>
                </c:pt>
                <c:pt idx="1927">
                  <c:v>5.6</c:v>
                </c:pt>
                <c:pt idx="1928">
                  <c:v>7.1</c:v>
                </c:pt>
                <c:pt idx="1929">
                  <c:v>7.8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6.6</c:v>
                </c:pt>
                <c:pt idx="1934">
                  <c:v>5.9</c:v>
                </c:pt>
                <c:pt idx="1935">
                  <c:v>6.5</c:v>
                </c:pt>
                <c:pt idx="1936">
                  <c:v>8</c:v>
                </c:pt>
                <c:pt idx="1937">
                  <c:v>6.7</c:v>
                </c:pt>
                <c:pt idx="1938">
                  <c:v>6.6</c:v>
                </c:pt>
                <c:pt idx="1939">
                  <c:v>6.4</c:v>
                </c:pt>
                <c:pt idx="1940">
                  <c:v>5.9</c:v>
                </c:pt>
                <c:pt idx="1941">
                  <c:v>8.5</c:v>
                </c:pt>
                <c:pt idx="1942">
                  <c:v>7</c:v>
                </c:pt>
                <c:pt idx="1943">
                  <c:v>6.9</c:v>
                </c:pt>
                <c:pt idx="1944">
                  <c:v>6.9</c:v>
                </c:pt>
                <c:pt idx="1945">
                  <c:v>7.6</c:v>
                </c:pt>
                <c:pt idx="1946">
                  <c:v>6.5</c:v>
                </c:pt>
                <c:pt idx="1947">
                  <c:v>7.7</c:v>
                </c:pt>
                <c:pt idx="1948">
                  <c:v>7.4</c:v>
                </c:pt>
                <c:pt idx="1949">
                  <c:v>7.5</c:v>
                </c:pt>
                <c:pt idx="1950">
                  <c:v>7.1</c:v>
                </c:pt>
                <c:pt idx="1951">
                  <c:v>6.7</c:v>
                </c:pt>
                <c:pt idx="1952">
                  <c:v>3.5</c:v>
                </c:pt>
                <c:pt idx="1953">
                  <c:v>6.5</c:v>
                </c:pt>
                <c:pt idx="1954">
                  <c:v>6</c:v>
                </c:pt>
                <c:pt idx="1955">
                  <c:v>5.4</c:v>
                </c:pt>
                <c:pt idx="1956">
                  <c:v>7.9</c:v>
                </c:pt>
                <c:pt idx="1957">
                  <c:v>7.2</c:v>
                </c:pt>
                <c:pt idx="1958">
                  <c:v>5.4</c:v>
                </c:pt>
                <c:pt idx="1959">
                  <c:v>6.5</c:v>
                </c:pt>
                <c:pt idx="1960">
                  <c:v>5.3</c:v>
                </c:pt>
                <c:pt idx="1961">
                  <c:v>5.3</c:v>
                </c:pt>
                <c:pt idx="1962">
                  <c:v>7.8</c:v>
                </c:pt>
                <c:pt idx="1963">
                  <c:v>6.8</c:v>
                </c:pt>
                <c:pt idx="1964">
                  <c:v>6.2</c:v>
                </c:pt>
                <c:pt idx="1965">
                  <c:v>6.9</c:v>
                </c:pt>
                <c:pt idx="1966">
                  <c:v>4.7</c:v>
                </c:pt>
                <c:pt idx="1967">
                  <c:v>7.3</c:v>
                </c:pt>
                <c:pt idx="1968">
                  <c:v>6.6</c:v>
                </c:pt>
                <c:pt idx="1969">
                  <c:v>5.3</c:v>
                </c:pt>
                <c:pt idx="1970">
                  <c:v>6.3</c:v>
                </c:pt>
                <c:pt idx="1971">
                  <c:v>7.2</c:v>
                </c:pt>
                <c:pt idx="1972">
                  <c:v>7</c:v>
                </c:pt>
                <c:pt idx="1973">
                  <c:v>6.4</c:v>
                </c:pt>
                <c:pt idx="1974">
                  <c:v>6.8</c:v>
                </c:pt>
                <c:pt idx="1975">
                  <c:v>6</c:v>
                </c:pt>
                <c:pt idx="1976">
                  <c:v>5.2</c:v>
                </c:pt>
                <c:pt idx="1977">
                  <c:v>7.7</c:v>
                </c:pt>
                <c:pt idx="1978">
                  <c:v>8.1</c:v>
                </c:pt>
                <c:pt idx="1979">
                  <c:v>7.2</c:v>
                </c:pt>
                <c:pt idx="1980">
                  <c:v>7.6</c:v>
                </c:pt>
                <c:pt idx="1981">
                  <c:v>6.3</c:v>
                </c:pt>
                <c:pt idx="1982">
                  <c:v>6.9</c:v>
                </c:pt>
                <c:pt idx="1983">
                  <c:v>6.4</c:v>
                </c:pt>
                <c:pt idx="1984">
                  <c:v>6.7</c:v>
                </c:pt>
                <c:pt idx="1985">
                  <c:v>5.9</c:v>
                </c:pt>
                <c:pt idx="1986">
                  <c:v>7.1</c:v>
                </c:pt>
                <c:pt idx="1987">
                  <c:v>5.2</c:v>
                </c:pt>
                <c:pt idx="1988">
                  <c:v>6.4</c:v>
                </c:pt>
                <c:pt idx="1989">
                  <c:v>6.9</c:v>
                </c:pt>
                <c:pt idx="1990">
                  <c:v>6.8</c:v>
                </c:pt>
                <c:pt idx="1991">
                  <c:v>4.5999999999999996</c:v>
                </c:pt>
                <c:pt idx="1992">
                  <c:v>4.7</c:v>
                </c:pt>
                <c:pt idx="1993">
                  <c:v>6.2</c:v>
                </c:pt>
                <c:pt idx="1994">
                  <c:v>6.3</c:v>
                </c:pt>
                <c:pt idx="1995">
                  <c:v>7</c:v>
                </c:pt>
                <c:pt idx="1996">
                  <c:v>6.1</c:v>
                </c:pt>
                <c:pt idx="1997">
                  <c:v>7.6</c:v>
                </c:pt>
                <c:pt idx="1998">
                  <c:v>5.6</c:v>
                </c:pt>
                <c:pt idx="1999">
                  <c:v>4.0999999999999996</c:v>
                </c:pt>
                <c:pt idx="2000">
                  <c:v>5.0999999999999996</c:v>
                </c:pt>
                <c:pt idx="2001">
                  <c:v>5.9</c:v>
                </c:pt>
                <c:pt idx="2002">
                  <c:v>7.2</c:v>
                </c:pt>
                <c:pt idx="2003">
                  <c:v>7.3</c:v>
                </c:pt>
                <c:pt idx="2004">
                  <c:v>7.5</c:v>
                </c:pt>
                <c:pt idx="2005">
                  <c:v>7.2</c:v>
                </c:pt>
                <c:pt idx="2006">
                  <c:v>6.6</c:v>
                </c:pt>
                <c:pt idx="2007">
                  <c:v>6.1</c:v>
                </c:pt>
                <c:pt idx="2008">
                  <c:v>7.5</c:v>
                </c:pt>
                <c:pt idx="2009">
                  <c:v>7.3</c:v>
                </c:pt>
                <c:pt idx="2010">
                  <c:v>6.9</c:v>
                </c:pt>
                <c:pt idx="2011">
                  <c:v>5.9</c:v>
                </c:pt>
                <c:pt idx="2012">
                  <c:v>7.3</c:v>
                </c:pt>
                <c:pt idx="2013">
                  <c:v>6.9</c:v>
                </c:pt>
                <c:pt idx="2014">
                  <c:v>5</c:v>
                </c:pt>
                <c:pt idx="2015">
                  <c:v>7.3</c:v>
                </c:pt>
                <c:pt idx="2016">
                  <c:v>6</c:v>
                </c:pt>
                <c:pt idx="2017">
                  <c:v>6.6</c:v>
                </c:pt>
                <c:pt idx="2018">
                  <c:v>6.2</c:v>
                </c:pt>
                <c:pt idx="2019">
                  <c:v>7</c:v>
                </c:pt>
                <c:pt idx="2020">
                  <c:v>6.3</c:v>
                </c:pt>
                <c:pt idx="2021">
                  <c:v>6.2</c:v>
                </c:pt>
                <c:pt idx="2022">
                  <c:v>7.1</c:v>
                </c:pt>
                <c:pt idx="2023">
                  <c:v>8.1999999999999993</c:v>
                </c:pt>
                <c:pt idx="2024">
                  <c:v>6.4</c:v>
                </c:pt>
                <c:pt idx="2025">
                  <c:v>7.1</c:v>
                </c:pt>
                <c:pt idx="2026">
                  <c:v>5.5</c:v>
                </c:pt>
                <c:pt idx="2027">
                  <c:v>5.0999999999999996</c:v>
                </c:pt>
                <c:pt idx="2028">
                  <c:v>7.5</c:v>
                </c:pt>
                <c:pt idx="2029">
                  <c:v>7.9</c:v>
                </c:pt>
                <c:pt idx="2030">
                  <c:v>6.7</c:v>
                </c:pt>
                <c:pt idx="2031">
                  <c:v>7.8</c:v>
                </c:pt>
                <c:pt idx="2032">
                  <c:v>6.6</c:v>
                </c:pt>
                <c:pt idx="2033">
                  <c:v>7.4</c:v>
                </c:pt>
                <c:pt idx="2034">
                  <c:v>6.4</c:v>
                </c:pt>
                <c:pt idx="2035">
                  <c:v>7.2</c:v>
                </c:pt>
                <c:pt idx="2036">
                  <c:v>6.5</c:v>
                </c:pt>
                <c:pt idx="2037">
                  <c:v>7.2</c:v>
                </c:pt>
                <c:pt idx="2038">
                  <c:v>6.7</c:v>
                </c:pt>
                <c:pt idx="2039">
                  <c:v>5.6</c:v>
                </c:pt>
                <c:pt idx="2040">
                  <c:v>6.3</c:v>
                </c:pt>
                <c:pt idx="2041">
                  <c:v>6.9</c:v>
                </c:pt>
                <c:pt idx="2042">
                  <c:v>7.2</c:v>
                </c:pt>
                <c:pt idx="2043">
                  <c:v>6.4</c:v>
                </c:pt>
                <c:pt idx="2044">
                  <c:v>5.6</c:v>
                </c:pt>
                <c:pt idx="2045">
                  <c:v>6.7</c:v>
                </c:pt>
                <c:pt idx="2046">
                  <c:v>7.7</c:v>
                </c:pt>
                <c:pt idx="2047">
                  <c:v>7</c:v>
                </c:pt>
                <c:pt idx="2048">
                  <c:v>7.2</c:v>
                </c:pt>
                <c:pt idx="2049">
                  <c:v>6.4</c:v>
                </c:pt>
                <c:pt idx="2050">
                  <c:v>6.2</c:v>
                </c:pt>
                <c:pt idx="2051">
                  <c:v>7.1</c:v>
                </c:pt>
                <c:pt idx="2052">
                  <c:v>6.1</c:v>
                </c:pt>
                <c:pt idx="2053">
                  <c:v>6.5</c:v>
                </c:pt>
                <c:pt idx="2054">
                  <c:v>7.3</c:v>
                </c:pt>
                <c:pt idx="2055">
                  <c:v>4.7</c:v>
                </c:pt>
                <c:pt idx="2056">
                  <c:v>7.4</c:v>
                </c:pt>
                <c:pt idx="2057">
                  <c:v>4.5</c:v>
                </c:pt>
                <c:pt idx="2058">
                  <c:v>5.5</c:v>
                </c:pt>
                <c:pt idx="2059">
                  <c:v>7.5</c:v>
                </c:pt>
                <c:pt idx="2060">
                  <c:v>6.5</c:v>
                </c:pt>
                <c:pt idx="2061">
                  <c:v>3.9</c:v>
                </c:pt>
                <c:pt idx="2062">
                  <c:v>6.8</c:v>
                </c:pt>
                <c:pt idx="2063">
                  <c:v>7.1</c:v>
                </c:pt>
                <c:pt idx="2064">
                  <c:v>7</c:v>
                </c:pt>
                <c:pt idx="2065">
                  <c:v>8.1</c:v>
                </c:pt>
                <c:pt idx="2066">
                  <c:v>6.5</c:v>
                </c:pt>
                <c:pt idx="2067">
                  <c:v>6.9</c:v>
                </c:pt>
                <c:pt idx="2068">
                  <c:v>6.6</c:v>
                </c:pt>
                <c:pt idx="2069">
                  <c:v>6.3</c:v>
                </c:pt>
                <c:pt idx="2070">
                  <c:v>7.7</c:v>
                </c:pt>
                <c:pt idx="2071">
                  <c:v>3.9</c:v>
                </c:pt>
                <c:pt idx="2072">
                  <c:v>7.2</c:v>
                </c:pt>
                <c:pt idx="2073">
                  <c:v>6</c:v>
                </c:pt>
                <c:pt idx="2074">
                  <c:v>7.8</c:v>
                </c:pt>
                <c:pt idx="2075">
                  <c:v>6.3</c:v>
                </c:pt>
                <c:pt idx="2076">
                  <c:v>7.2</c:v>
                </c:pt>
                <c:pt idx="2077">
                  <c:v>5.3</c:v>
                </c:pt>
                <c:pt idx="2078">
                  <c:v>5.5</c:v>
                </c:pt>
                <c:pt idx="2079">
                  <c:v>6.4</c:v>
                </c:pt>
                <c:pt idx="2080">
                  <c:v>6.9</c:v>
                </c:pt>
                <c:pt idx="2081">
                  <c:v>7.9</c:v>
                </c:pt>
                <c:pt idx="2082">
                  <c:v>7.6</c:v>
                </c:pt>
                <c:pt idx="2083">
                  <c:v>4.8</c:v>
                </c:pt>
                <c:pt idx="2084">
                  <c:v>4.5999999999999996</c:v>
                </c:pt>
                <c:pt idx="2085">
                  <c:v>6.3</c:v>
                </c:pt>
                <c:pt idx="2086">
                  <c:v>6.9</c:v>
                </c:pt>
                <c:pt idx="2087">
                  <c:v>7.5</c:v>
                </c:pt>
                <c:pt idx="2088">
                  <c:v>6.6</c:v>
                </c:pt>
                <c:pt idx="2089">
                  <c:v>7.1</c:v>
                </c:pt>
                <c:pt idx="2090">
                  <c:v>6.7</c:v>
                </c:pt>
                <c:pt idx="2091">
                  <c:v>6.9</c:v>
                </c:pt>
                <c:pt idx="2092">
                  <c:v>8.4</c:v>
                </c:pt>
                <c:pt idx="2093">
                  <c:v>6.2</c:v>
                </c:pt>
                <c:pt idx="2094">
                  <c:v>6.2</c:v>
                </c:pt>
                <c:pt idx="2095">
                  <c:v>5.8</c:v>
                </c:pt>
                <c:pt idx="2096">
                  <c:v>7.3</c:v>
                </c:pt>
                <c:pt idx="2097">
                  <c:v>7.2</c:v>
                </c:pt>
                <c:pt idx="2098">
                  <c:v>6.2</c:v>
                </c:pt>
                <c:pt idx="2099">
                  <c:v>7.4</c:v>
                </c:pt>
                <c:pt idx="2100">
                  <c:v>5.6</c:v>
                </c:pt>
                <c:pt idx="2101">
                  <c:v>5.4</c:v>
                </c:pt>
                <c:pt idx="2102">
                  <c:v>6.2</c:v>
                </c:pt>
                <c:pt idx="2103">
                  <c:v>6.8</c:v>
                </c:pt>
                <c:pt idx="2104">
                  <c:v>6.3</c:v>
                </c:pt>
                <c:pt idx="2105">
                  <c:v>7.4</c:v>
                </c:pt>
                <c:pt idx="2106">
                  <c:v>5.7</c:v>
                </c:pt>
                <c:pt idx="2107">
                  <c:v>7.1</c:v>
                </c:pt>
                <c:pt idx="2108">
                  <c:v>6.3</c:v>
                </c:pt>
                <c:pt idx="2109">
                  <c:v>6.2</c:v>
                </c:pt>
                <c:pt idx="2110">
                  <c:v>6.8</c:v>
                </c:pt>
                <c:pt idx="2111">
                  <c:v>6.4</c:v>
                </c:pt>
                <c:pt idx="2112">
                  <c:v>6.1</c:v>
                </c:pt>
                <c:pt idx="2113">
                  <c:v>6.5</c:v>
                </c:pt>
                <c:pt idx="2114">
                  <c:v>5.0999999999999996</c:v>
                </c:pt>
                <c:pt idx="2115">
                  <c:v>4.5999999999999996</c:v>
                </c:pt>
                <c:pt idx="2116">
                  <c:v>7</c:v>
                </c:pt>
                <c:pt idx="2117">
                  <c:v>7.5</c:v>
                </c:pt>
                <c:pt idx="2118">
                  <c:v>8.1999999999999993</c:v>
                </c:pt>
                <c:pt idx="2119">
                  <c:v>6.4</c:v>
                </c:pt>
                <c:pt idx="2120">
                  <c:v>6.9</c:v>
                </c:pt>
                <c:pt idx="2121">
                  <c:v>7.7</c:v>
                </c:pt>
                <c:pt idx="2122">
                  <c:v>7.3</c:v>
                </c:pt>
                <c:pt idx="2123">
                  <c:v>7</c:v>
                </c:pt>
                <c:pt idx="2124">
                  <c:v>6.7</c:v>
                </c:pt>
                <c:pt idx="2125">
                  <c:v>7.2</c:v>
                </c:pt>
                <c:pt idx="2126">
                  <c:v>5.0999999999999996</c:v>
                </c:pt>
                <c:pt idx="2127">
                  <c:v>8.3000000000000007</c:v>
                </c:pt>
                <c:pt idx="2128">
                  <c:v>3.6</c:v>
                </c:pt>
                <c:pt idx="2129">
                  <c:v>5.6</c:v>
                </c:pt>
                <c:pt idx="2130">
                  <c:v>6.6</c:v>
                </c:pt>
                <c:pt idx="2131">
                  <c:v>6.9</c:v>
                </c:pt>
                <c:pt idx="2132">
                  <c:v>7.2</c:v>
                </c:pt>
                <c:pt idx="2133">
                  <c:v>6</c:v>
                </c:pt>
                <c:pt idx="2134">
                  <c:v>7.1</c:v>
                </c:pt>
                <c:pt idx="2135">
                  <c:v>6.5</c:v>
                </c:pt>
                <c:pt idx="2136">
                  <c:v>5.5</c:v>
                </c:pt>
                <c:pt idx="2137">
                  <c:v>5.5</c:v>
                </c:pt>
                <c:pt idx="2138">
                  <c:v>7.3</c:v>
                </c:pt>
                <c:pt idx="2139">
                  <c:v>6.3</c:v>
                </c:pt>
                <c:pt idx="2140">
                  <c:v>6.5</c:v>
                </c:pt>
                <c:pt idx="2141">
                  <c:v>5.5</c:v>
                </c:pt>
                <c:pt idx="2142">
                  <c:v>7.5</c:v>
                </c:pt>
                <c:pt idx="2143">
                  <c:v>7.7</c:v>
                </c:pt>
                <c:pt idx="2144">
                  <c:v>6.5</c:v>
                </c:pt>
                <c:pt idx="2145">
                  <c:v>6.5</c:v>
                </c:pt>
                <c:pt idx="2146">
                  <c:v>7.7</c:v>
                </c:pt>
                <c:pt idx="2147">
                  <c:v>6.2</c:v>
                </c:pt>
                <c:pt idx="2148">
                  <c:v>7.4</c:v>
                </c:pt>
                <c:pt idx="2149">
                  <c:v>6.6</c:v>
                </c:pt>
                <c:pt idx="2150">
                  <c:v>6.8</c:v>
                </c:pt>
                <c:pt idx="2151">
                  <c:v>7.6</c:v>
                </c:pt>
                <c:pt idx="2152">
                  <c:v>8</c:v>
                </c:pt>
                <c:pt idx="2153">
                  <c:v>6.1</c:v>
                </c:pt>
                <c:pt idx="2154">
                  <c:v>7.7</c:v>
                </c:pt>
                <c:pt idx="2155">
                  <c:v>7.7</c:v>
                </c:pt>
                <c:pt idx="2156">
                  <c:v>7.1</c:v>
                </c:pt>
                <c:pt idx="2157">
                  <c:v>6.5</c:v>
                </c:pt>
                <c:pt idx="2158">
                  <c:v>4.5</c:v>
                </c:pt>
                <c:pt idx="2159">
                  <c:v>6.4</c:v>
                </c:pt>
                <c:pt idx="2160">
                  <c:v>6.5</c:v>
                </c:pt>
                <c:pt idx="2161">
                  <c:v>6.6</c:v>
                </c:pt>
                <c:pt idx="2162">
                  <c:v>7.1</c:v>
                </c:pt>
                <c:pt idx="2163">
                  <c:v>6.7</c:v>
                </c:pt>
                <c:pt idx="2164">
                  <c:v>8.6</c:v>
                </c:pt>
                <c:pt idx="2165">
                  <c:v>7.4</c:v>
                </c:pt>
                <c:pt idx="2166">
                  <c:v>6.4</c:v>
                </c:pt>
                <c:pt idx="2167">
                  <c:v>7.1</c:v>
                </c:pt>
                <c:pt idx="2168">
                  <c:v>5.6</c:v>
                </c:pt>
                <c:pt idx="2169">
                  <c:v>8.4</c:v>
                </c:pt>
                <c:pt idx="2170">
                  <c:v>6.7</c:v>
                </c:pt>
                <c:pt idx="2171">
                  <c:v>7.7</c:v>
                </c:pt>
                <c:pt idx="2172">
                  <c:v>7.3</c:v>
                </c:pt>
                <c:pt idx="2173">
                  <c:v>6.6</c:v>
                </c:pt>
                <c:pt idx="2174">
                  <c:v>8.1</c:v>
                </c:pt>
                <c:pt idx="2175">
                  <c:v>5.2</c:v>
                </c:pt>
                <c:pt idx="2176">
                  <c:v>8.4</c:v>
                </c:pt>
                <c:pt idx="2177">
                  <c:v>6.4</c:v>
                </c:pt>
                <c:pt idx="2178">
                  <c:v>7.4</c:v>
                </c:pt>
                <c:pt idx="2179">
                  <c:v>6.8</c:v>
                </c:pt>
                <c:pt idx="2180">
                  <c:v>3.3</c:v>
                </c:pt>
                <c:pt idx="2181">
                  <c:v>5.6</c:v>
                </c:pt>
                <c:pt idx="2182">
                  <c:v>6.4</c:v>
                </c:pt>
                <c:pt idx="2183">
                  <c:v>7.4</c:v>
                </c:pt>
                <c:pt idx="2184">
                  <c:v>5.7</c:v>
                </c:pt>
                <c:pt idx="2185">
                  <c:v>6.9</c:v>
                </c:pt>
                <c:pt idx="2186">
                  <c:v>6.7</c:v>
                </c:pt>
                <c:pt idx="2187">
                  <c:v>5.5</c:v>
                </c:pt>
                <c:pt idx="2188">
                  <c:v>5.9</c:v>
                </c:pt>
                <c:pt idx="2189">
                  <c:v>7.4</c:v>
                </c:pt>
                <c:pt idx="2190">
                  <c:v>5.6</c:v>
                </c:pt>
                <c:pt idx="2191">
                  <c:v>5.6</c:v>
                </c:pt>
                <c:pt idx="2192">
                  <c:v>6.8</c:v>
                </c:pt>
                <c:pt idx="2193">
                  <c:v>6.1</c:v>
                </c:pt>
                <c:pt idx="2194">
                  <c:v>6.2</c:v>
                </c:pt>
                <c:pt idx="2195">
                  <c:v>6</c:v>
                </c:pt>
                <c:pt idx="2196">
                  <c:v>6.1</c:v>
                </c:pt>
                <c:pt idx="2197">
                  <c:v>6.9</c:v>
                </c:pt>
                <c:pt idx="2198">
                  <c:v>4.0999999999999996</c:v>
                </c:pt>
                <c:pt idx="2199">
                  <c:v>8.1999999999999993</c:v>
                </c:pt>
                <c:pt idx="2200">
                  <c:v>6.6</c:v>
                </c:pt>
                <c:pt idx="2201">
                  <c:v>6.1</c:v>
                </c:pt>
                <c:pt idx="2202">
                  <c:v>5.7</c:v>
                </c:pt>
                <c:pt idx="2203">
                  <c:v>6.5</c:v>
                </c:pt>
                <c:pt idx="2204">
                  <c:v>7.3</c:v>
                </c:pt>
                <c:pt idx="2205">
                  <c:v>7.2</c:v>
                </c:pt>
                <c:pt idx="2206">
                  <c:v>6.7</c:v>
                </c:pt>
                <c:pt idx="2207">
                  <c:v>7.6</c:v>
                </c:pt>
                <c:pt idx="2208">
                  <c:v>5.9</c:v>
                </c:pt>
                <c:pt idx="2209">
                  <c:v>6.5</c:v>
                </c:pt>
                <c:pt idx="2210">
                  <c:v>7.2</c:v>
                </c:pt>
                <c:pt idx="2211">
                  <c:v>6.1</c:v>
                </c:pt>
                <c:pt idx="2212">
                  <c:v>4.7</c:v>
                </c:pt>
                <c:pt idx="2213">
                  <c:v>7.7</c:v>
                </c:pt>
                <c:pt idx="2214">
                  <c:v>7.4</c:v>
                </c:pt>
                <c:pt idx="2215">
                  <c:v>5.4</c:v>
                </c:pt>
                <c:pt idx="2216">
                  <c:v>6.2</c:v>
                </c:pt>
                <c:pt idx="2217">
                  <c:v>7.2</c:v>
                </c:pt>
                <c:pt idx="2218">
                  <c:v>5.8</c:v>
                </c:pt>
                <c:pt idx="2219">
                  <c:v>7.6</c:v>
                </c:pt>
                <c:pt idx="2220">
                  <c:v>7.1</c:v>
                </c:pt>
                <c:pt idx="2221">
                  <c:v>8.1999999999999993</c:v>
                </c:pt>
                <c:pt idx="2222">
                  <c:v>7</c:v>
                </c:pt>
                <c:pt idx="2223">
                  <c:v>7.7</c:v>
                </c:pt>
                <c:pt idx="2224">
                  <c:v>7</c:v>
                </c:pt>
                <c:pt idx="2225">
                  <c:v>6.3</c:v>
                </c:pt>
                <c:pt idx="2226">
                  <c:v>5.8</c:v>
                </c:pt>
                <c:pt idx="2227">
                  <c:v>5.9</c:v>
                </c:pt>
                <c:pt idx="2228">
                  <c:v>7</c:v>
                </c:pt>
                <c:pt idx="2229">
                  <c:v>7.5</c:v>
                </c:pt>
                <c:pt idx="2230">
                  <c:v>5.2</c:v>
                </c:pt>
                <c:pt idx="2231">
                  <c:v>6.4</c:v>
                </c:pt>
                <c:pt idx="2232">
                  <c:v>6.2</c:v>
                </c:pt>
                <c:pt idx="2233">
                  <c:v>2</c:v>
                </c:pt>
                <c:pt idx="2234">
                  <c:v>3.6</c:v>
                </c:pt>
                <c:pt idx="2235">
                  <c:v>6.3</c:v>
                </c:pt>
                <c:pt idx="2236">
                  <c:v>5.8</c:v>
                </c:pt>
                <c:pt idx="2237">
                  <c:v>5.0999999999999996</c:v>
                </c:pt>
                <c:pt idx="2238">
                  <c:v>8.6</c:v>
                </c:pt>
                <c:pt idx="2239">
                  <c:v>6.6</c:v>
                </c:pt>
                <c:pt idx="2240">
                  <c:v>7.3</c:v>
                </c:pt>
                <c:pt idx="2241">
                  <c:v>6.8</c:v>
                </c:pt>
                <c:pt idx="2242">
                  <c:v>6.2</c:v>
                </c:pt>
                <c:pt idx="2243">
                  <c:v>6.6</c:v>
                </c:pt>
                <c:pt idx="2244">
                  <c:v>6.5</c:v>
                </c:pt>
                <c:pt idx="2245">
                  <c:v>5.8</c:v>
                </c:pt>
                <c:pt idx="2246">
                  <c:v>6.1</c:v>
                </c:pt>
                <c:pt idx="2247">
                  <c:v>6.1</c:v>
                </c:pt>
                <c:pt idx="2248">
                  <c:v>8.5</c:v>
                </c:pt>
                <c:pt idx="2249">
                  <c:v>3.3</c:v>
                </c:pt>
                <c:pt idx="2250">
                  <c:v>7.3</c:v>
                </c:pt>
                <c:pt idx="2251">
                  <c:v>4.3</c:v>
                </c:pt>
                <c:pt idx="2252">
                  <c:v>5.0999999999999996</c:v>
                </c:pt>
                <c:pt idx="2253">
                  <c:v>7.8</c:v>
                </c:pt>
                <c:pt idx="2254">
                  <c:v>4.8</c:v>
                </c:pt>
                <c:pt idx="2255">
                  <c:v>7.2</c:v>
                </c:pt>
                <c:pt idx="2256">
                  <c:v>5.0999999999999996</c:v>
                </c:pt>
                <c:pt idx="2257">
                  <c:v>5.0999999999999996</c:v>
                </c:pt>
                <c:pt idx="2258">
                  <c:v>5.7</c:v>
                </c:pt>
                <c:pt idx="2259">
                  <c:v>6.4</c:v>
                </c:pt>
                <c:pt idx="2260">
                  <c:v>7.2</c:v>
                </c:pt>
                <c:pt idx="2261">
                  <c:v>6.2</c:v>
                </c:pt>
                <c:pt idx="2262">
                  <c:v>6.7</c:v>
                </c:pt>
                <c:pt idx="2263">
                  <c:v>5.7</c:v>
                </c:pt>
                <c:pt idx="2264">
                  <c:v>7.6</c:v>
                </c:pt>
                <c:pt idx="2265">
                  <c:v>5.4</c:v>
                </c:pt>
                <c:pt idx="2266">
                  <c:v>5.0999999999999996</c:v>
                </c:pt>
                <c:pt idx="2267">
                  <c:v>5.8</c:v>
                </c:pt>
                <c:pt idx="2268">
                  <c:v>5.5</c:v>
                </c:pt>
                <c:pt idx="2269">
                  <c:v>6.8</c:v>
                </c:pt>
                <c:pt idx="2270">
                  <c:v>7</c:v>
                </c:pt>
                <c:pt idx="2271">
                  <c:v>6.2</c:v>
                </c:pt>
                <c:pt idx="2272">
                  <c:v>7.2</c:v>
                </c:pt>
                <c:pt idx="2273">
                  <c:v>6.5</c:v>
                </c:pt>
                <c:pt idx="2274">
                  <c:v>3.8</c:v>
                </c:pt>
                <c:pt idx="2275">
                  <c:v>6.8</c:v>
                </c:pt>
                <c:pt idx="2276">
                  <c:v>7.6</c:v>
                </c:pt>
                <c:pt idx="2277">
                  <c:v>5.3</c:v>
                </c:pt>
                <c:pt idx="2278">
                  <c:v>5.4</c:v>
                </c:pt>
                <c:pt idx="2279">
                  <c:v>5.4</c:v>
                </c:pt>
                <c:pt idx="2280">
                  <c:v>7.2</c:v>
                </c:pt>
                <c:pt idx="2281">
                  <c:v>7.4</c:v>
                </c:pt>
                <c:pt idx="2282">
                  <c:v>5.0999999999999996</c:v>
                </c:pt>
                <c:pt idx="2283">
                  <c:v>8.6999999999999993</c:v>
                </c:pt>
                <c:pt idx="2284">
                  <c:v>7.8</c:v>
                </c:pt>
                <c:pt idx="2285">
                  <c:v>7.8</c:v>
                </c:pt>
                <c:pt idx="2286">
                  <c:v>7.1</c:v>
                </c:pt>
                <c:pt idx="2287">
                  <c:v>5.0999999999999996</c:v>
                </c:pt>
                <c:pt idx="2288">
                  <c:v>5.4</c:v>
                </c:pt>
                <c:pt idx="2289">
                  <c:v>6.6</c:v>
                </c:pt>
                <c:pt idx="2290">
                  <c:v>4.5999999999999996</c:v>
                </c:pt>
                <c:pt idx="2291">
                  <c:v>5.9</c:v>
                </c:pt>
                <c:pt idx="2292">
                  <c:v>6.2</c:v>
                </c:pt>
                <c:pt idx="2293">
                  <c:v>7.8</c:v>
                </c:pt>
                <c:pt idx="2294">
                  <c:v>5.8</c:v>
                </c:pt>
                <c:pt idx="2295">
                  <c:v>7.9</c:v>
                </c:pt>
                <c:pt idx="2296">
                  <c:v>6.7</c:v>
                </c:pt>
                <c:pt idx="2297">
                  <c:v>7.4</c:v>
                </c:pt>
                <c:pt idx="2298">
                  <c:v>5.7</c:v>
                </c:pt>
                <c:pt idx="2299">
                  <c:v>6.4</c:v>
                </c:pt>
                <c:pt idx="2300">
                  <c:v>6.2</c:v>
                </c:pt>
                <c:pt idx="2301">
                  <c:v>6.6</c:v>
                </c:pt>
                <c:pt idx="2302">
                  <c:v>6.3</c:v>
                </c:pt>
                <c:pt idx="2303">
                  <c:v>5.2</c:v>
                </c:pt>
                <c:pt idx="2304">
                  <c:v>6.4</c:v>
                </c:pt>
                <c:pt idx="2305">
                  <c:v>5.3</c:v>
                </c:pt>
                <c:pt idx="2306">
                  <c:v>7.7</c:v>
                </c:pt>
                <c:pt idx="2307">
                  <c:v>6.7</c:v>
                </c:pt>
                <c:pt idx="2308">
                  <c:v>7.4</c:v>
                </c:pt>
                <c:pt idx="2309">
                  <c:v>6.9</c:v>
                </c:pt>
                <c:pt idx="2310">
                  <c:v>6.9</c:v>
                </c:pt>
                <c:pt idx="2311">
                  <c:v>7</c:v>
                </c:pt>
                <c:pt idx="2312">
                  <c:v>6.4</c:v>
                </c:pt>
                <c:pt idx="2313">
                  <c:v>7.6</c:v>
                </c:pt>
                <c:pt idx="2314">
                  <c:v>7.8</c:v>
                </c:pt>
                <c:pt idx="2315">
                  <c:v>5.7</c:v>
                </c:pt>
                <c:pt idx="2316">
                  <c:v>3.1</c:v>
                </c:pt>
                <c:pt idx="2317">
                  <c:v>6.3</c:v>
                </c:pt>
                <c:pt idx="2318">
                  <c:v>6.5</c:v>
                </c:pt>
                <c:pt idx="2319">
                  <c:v>4.5</c:v>
                </c:pt>
                <c:pt idx="2320">
                  <c:v>6.9</c:v>
                </c:pt>
                <c:pt idx="2321">
                  <c:v>4.4000000000000004</c:v>
                </c:pt>
                <c:pt idx="2322">
                  <c:v>7.1</c:v>
                </c:pt>
                <c:pt idx="2323">
                  <c:v>7.2</c:v>
                </c:pt>
                <c:pt idx="2324">
                  <c:v>6.8</c:v>
                </c:pt>
                <c:pt idx="2325">
                  <c:v>7</c:v>
                </c:pt>
                <c:pt idx="2326">
                  <c:v>5.9</c:v>
                </c:pt>
                <c:pt idx="2327">
                  <c:v>4.5999999999999996</c:v>
                </c:pt>
                <c:pt idx="2328">
                  <c:v>6.1</c:v>
                </c:pt>
                <c:pt idx="2329">
                  <c:v>6.5</c:v>
                </c:pt>
                <c:pt idx="2330">
                  <c:v>6.7</c:v>
                </c:pt>
                <c:pt idx="2331">
                  <c:v>2.8</c:v>
                </c:pt>
                <c:pt idx="2332">
                  <c:v>5.5</c:v>
                </c:pt>
                <c:pt idx="2333">
                  <c:v>3.9</c:v>
                </c:pt>
                <c:pt idx="2334">
                  <c:v>6.5</c:v>
                </c:pt>
                <c:pt idx="2335">
                  <c:v>6.4</c:v>
                </c:pt>
                <c:pt idx="2336">
                  <c:v>7.7</c:v>
                </c:pt>
                <c:pt idx="2337">
                  <c:v>6.1</c:v>
                </c:pt>
                <c:pt idx="2338">
                  <c:v>5.7</c:v>
                </c:pt>
                <c:pt idx="2339">
                  <c:v>7.5</c:v>
                </c:pt>
                <c:pt idx="2340">
                  <c:v>6</c:v>
                </c:pt>
                <c:pt idx="2341">
                  <c:v>7.6</c:v>
                </c:pt>
                <c:pt idx="2342">
                  <c:v>6.6</c:v>
                </c:pt>
                <c:pt idx="2343">
                  <c:v>6</c:v>
                </c:pt>
                <c:pt idx="2344">
                  <c:v>7.1</c:v>
                </c:pt>
                <c:pt idx="2345">
                  <c:v>6.5</c:v>
                </c:pt>
                <c:pt idx="2346">
                  <c:v>6.7</c:v>
                </c:pt>
                <c:pt idx="2347">
                  <c:v>5.9</c:v>
                </c:pt>
                <c:pt idx="2348">
                  <c:v>6.3</c:v>
                </c:pt>
                <c:pt idx="2349">
                  <c:v>5.7</c:v>
                </c:pt>
                <c:pt idx="2350">
                  <c:v>5.9</c:v>
                </c:pt>
                <c:pt idx="2351">
                  <c:v>5.2</c:v>
                </c:pt>
                <c:pt idx="2352">
                  <c:v>7.5</c:v>
                </c:pt>
                <c:pt idx="2353">
                  <c:v>6.7</c:v>
                </c:pt>
                <c:pt idx="2354">
                  <c:v>5.8</c:v>
                </c:pt>
                <c:pt idx="2355">
                  <c:v>6.2</c:v>
                </c:pt>
                <c:pt idx="2356">
                  <c:v>6.7</c:v>
                </c:pt>
                <c:pt idx="2357">
                  <c:v>5</c:v>
                </c:pt>
                <c:pt idx="2358">
                  <c:v>8.5</c:v>
                </c:pt>
                <c:pt idx="2359">
                  <c:v>6.6</c:v>
                </c:pt>
                <c:pt idx="2360">
                  <c:v>7.8</c:v>
                </c:pt>
                <c:pt idx="2361">
                  <c:v>7.3</c:v>
                </c:pt>
                <c:pt idx="2362">
                  <c:v>6.3</c:v>
                </c:pt>
                <c:pt idx="2363">
                  <c:v>6.9</c:v>
                </c:pt>
                <c:pt idx="2364">
                  <c:v>7</c:v>
                </c:pt>
                <c:pt idx="2365">
                  <c:v>7.2</c:v>
                </c:pt>
                <c:pt idx="2366">
                  <c:v>8.4</c:v>
                </c:pt>
                <c:pt idx="2367">
                  <c:v>7.7</c:v>
                </c:pt>
                <c:pt idx="2368">
                  <c:v>5.3</c:v>
                </c:pt>
                <c:pt idx="2369">
                  <c:v>7.4</c:v>
                </c:pt>
                <c:pt idx="2370">
                  <c:v>6.8</c:v>
                </c:pt>
                <c:pt idx="2371">
                  <c:v>7</c:v>
                </c:pt>
                <c:pt idx="2372">
                  <c:v>5.9</c:v>
                </c:pt>
                <c:pt idx="2373">
                  <c:v>6.6</c:v>
                </c:pt>
                <c:pt idx="2374">
                  <c:v>6.6</c:v>
                </c:pt>
                <c:pt idx="2375">
                  <c:v>6.5</c:v>
                </c:pt>
                <c:pt idx="2376">
                  <c:v>6.6</c:v>
                </c:pt>
                <c:pt idx="2377">
                  <c:v>6.5</c:v>
                </c:pt>
                <c:pt idx="2378">
                  <c:v>6.7</c:v>
                </c:pt>
                <c:pt idx="2379">
                  <c:v>6.9</c:v>
                </c:pt>
                <c:pt idx="2380">
                  <c:v>4.5</c:v>
                </c:pt>
                <c:pt idx="2381">
                  <c:v>7</c:v>
                </c:pt>
                <c:pt idx="2382">
                  <c:v>6.7</c:v>
                </c:pt>
                <c:pt idx="2383">
                  <c:v>7</c:v>
                </c:pt>
                <c:pt idx="2384">
                  <c:v>5.3</c:v>
                </c:pt>
                <c:pt idx="2385">
                  <c:v>6.8</c:v>
                </c:pt>
                <c:pt idx="2386">
                  <c:v>7.2</c:v>
                </c:pt>
                <c:pt idx="2387">
                  <c:v>5.7</c:v>
                </c:pt>
                <c:pt idx="2388">
                  <c:v>8</c:v>
                </c:pt>
                <c:pt idx="2389">
                  <c:v>4.5999999999999996</c:v>
                </c:pt>
                <c:pt idx="2390">
                  <c:v>7.4</c:v>
                </c:pt>
                <c:pt idx="2391">
                  <c:v>7.8</c:v>
                </c:pt>
                <c:pt idx="2392">
                  <c:v>5.8</c:v>
                </c:pt>
                <c:pt idx="2393">
                  <c:v>6.4</c:v>
                </c:pt>
                <c:pt idx="2394">
                  <c:v>5.9</c:v>
                </c:pt>
                <c:pt idx="2395">
                  <c:v>6.7</c:v>
                </c:pt>
                <c:pt idx="2396">
                  <c:v>7</c:v>
                </c:pt>
                <c:pt idx="2397">
                  <c:v>7.8</c:v>
                </c:pt>
                <c:pt idx="2398">
                  <c:v>6.1</c:v>
                </c:pt>
                <c:pt idx="2399">
                  <c:v>5.8</c:v>
                </c:pt>
                <c:pt idx="2400">
                  <c:v>5.3</c:v>
                </c:pt>
                <c:pt idx="2401">
                  <c:v>6.7</c:v>
                </c:pt>
                <c:pt idx="2402">
                  <c:v>5.9</c:v>
                </c:pt>
                <c:pt idx="2403">
                  <c:v>5.7</c:v>
                </c:pt>
                <c:pt idx="2404">
                  <c:v>6.6</c:v>
                </c:pt>
                <c:pt idx="2405">
                  <c:v>7</c:v>
                </c:pt>
                <c:pt idx="2406">
                  <c:v>6.4</c:v>
                </c:pt>
                <c:pt idx="2407">
                  <c:v>5.2</c:v>
                </c:pt>
                <c:pt idx="2408">
                  <c:v>3.6</c:v>
                </c:pt>
                <c:pt idx="2409">
                  <c:v>6.9</c:v>
                </c:pt>
                <c:pt idx="2410">
                  <c:v>6.1</c:v>
                </c:pt>
                <c:pt idx="2411">
                  <c:v>8.3000000000000007</c:v>
                </c:pt>
                <c:pt idx="2412">
                  <c:v>4.8</c:v>
                </c:pt>
                <c:pt idx="2413">
                  <c:v>5.3</c:v>
                </c:pt>
                <c:pt idx="2414">
                  <c:v>7.1</c:v>
                </c:pt>
                <c:pt idx="2415">
                  <c:v>7.2</c:v>
                </c:pt>
                <c:pt idx="2416">
                  <c:v>4.5999999999999996</c:v>
                </c:pt>
                <c:pt idx="2417">
                  <c:v>6</c:v>
                </c:pt>
                <c:pt idx="2418">
                  <c:v>6.2</c:v>
                </c:pt>
                <c:pt idx="2419">
                  <c:v>7.4</c:v>
                </c:pt>
                <c:pt idx="2420">
                  <c:v>6.5</c:v>
                </c:pt>
                <c:pt idx="2421">
                  <c:v>6.5</c:v>
                </c:pt>
                <c:pt idx="2422">
                  <c:v>5.0999999999999996</c:v>
                </c:pt>
                <c:pt idx="2423">
                  <c:v>7.3</c:v>
                </c:pt>
                <c:pt idx="2424">
                  <c:v>6.4</c:v>
                </c:pt>
                <c:pt idx="2425">
                  <c:v>3.1</c:v>
                </c:pt>
                <c:pt idx="2426">
                  <c:v>4.7</c:v>
                </c:pt>
                <c:pt idx="2427">
                  <c:v>6.7</c:v>
                </c:pt>
                <c:pt idx="2428">
                  <c:v>5.6</c:v>
                </c:pt>
                <c:pt idx="2429">
                  <c:v>6.4</c:v>
                </c:pt>
                <c:pt idx="2430">
                  <c:v>7.5</c:v>
                </c:pt>
                <c:pt idx="2431">
                  <c:v>6.8</c:v>
                </c:pt>
                <c:pt idx="2432">
                  <c:v>5.3</c:v>
                </c:pt>
                <c:pt idx="2433">
                  <c:v>7</c:v>
                </c:pt>
                <c:pt idx="2434">
                  <c:v>6.9</c:v>
                </c:pt>
                <c:pt idx="2435">
                  <c:v>7.1</c:v>
                </c:pt>
                <c:pt idx="2436">
                  <c:v>6.8</c:v>
                </c:pt>
                <c:pt idx="2437">
                  <c:v>7.8</c:v>
                </c:pt>
                <c:pt idx="2438">
                  <c:v>7</c:v>
                </c:pt>
                <c:pt idx="2439">
                  <c:v>6.8</c:v>
                </c:pt>
                <c:pt idx="2440">
                  <c:v>5.8</c:v>
                </c:pt>
                <c:pt idx="2441">
                  <c:v>6.5</c:v>
                </c:pt>
                <c:pt idx="2442">
                  <c:v>7</c:v>
                </c:pt>
                <c:pt idx="2443">
                  <c:v>6.6</c:v>
                </c:pt>
                <c:pt idx="2444">
                  <c:v>5.6</c:v>
                </c:pt>
                <c:pt idx="2445">
                  <c:v>5.4</c:v>
                </c:pt>
                <c:pt idx="2446">
                  <c:v>5.4</c:v>
                </c:pt>
                <c:pt idx="2447">
                  <c:v>7.9</c:v>
                </c:pt>
                <c:pt idx="2448">
                  <c:v>6.9</c:v>
                </c:pt>
                <c:pt idx="2449">
                  <c:v>7.7</c:v>
                </c:pt>
                <c:pt idx="2450">
                  <c:v>6.2</c:v>
                </c:pt>
                <c:pt idx="2451">
                  <c:v>6.5</c:v>
                </c:pt>
                <c:pt idx="2452">
                  <c:v>5.8</c:v>
                </c:pt>
                <c:pt idx="2453">
                  <c:v>7</c:v>
                </c:pt>
                <c:pt idx="2454">
                  <c:v>7.2</c:v>
                </c:pt>
                <c:pt idx="2455">
                  <c:v>6.5</c:v>
                </c:pt>
                <c:pt idx="2456">
                  <c:v>7.3</c:v>
                </c:pt>
                <c:pt idx="2457">
                  <c:v>5.4</c:v>
                </c:pt>
                <c:pt idx="2458">
                  <c:v>8</c:v>
                </c:pt>
                <c:pt idx="2459">
                  <c:v>7.7</c:v>
                </c:pt>
                <c:pt idx="2460">
                  <c:v>7.3</c:v>
                </c:pt>
                <c:pt idx="2461">
                  <c:v>8.1</c:v>
                </c:pt>
                <c:pt idx="2462">
                  <c:v>6.9</c:v>
                </c:pt>
                <c:pt idx="2463">
                  <c:v>6.8</c:v>
                </c:pt>
                <c:pt idx="2464">
                  <c:v>7.8</c:v>
                </c:pt>
                <c:pt idx="2465">
                  <c:v>7.2</c:v>
                </c:pt>
                <c:pt idx="2466">
                  <c:v>7.4</c:v>
                </c:pt>
                <c:pt idx="2467">
                  <c:v>8</c:v>
                </c:pt>
                <c:pt idx="2468">
                  <c:v>6.3</c:v>
                </c:pt>
                <c:pt idx="2469">
                  <c:v>7.7</c:v>
                </c:pt>
                <c:pt idx="2470">
                  <c:v>2.8</c:v>
                </c:pt>
                <c:pt idx="2471">
                  <c:v>6</c:v>
                </c:pt>
                <c:pt idx="2472">
                  <c:v>7</c:v>
                </c:pt>
                <c:pt idx="2473">
                  <c:v>7.2</c:v>
                </c:pt>
                <c:pt idx="2474">
                  <c:v>5</c:v>
                </c:pt>
                <c:pt idx="2475">
                  <c:v>7.7</c:v>
                </c:pt>
                <c:pt idx="2476">
                  <c:v>6.8</c:v>
                </c:pt>
                <c:pt idx="2477">
                  <c:v>7.7</c:v>
                </c:pt>
                <c:pt idx="2478">
                  <c:v>7</c:v>
                </c:pt>
                <c:pt idx="2479">
                  <c:v>6.6</c:v>
                </c:pt>
                <c:pt idx="2480">
                  <c:v>5.6</c:v>
                </c:pt>
                <c:pt idx="2481">
                  <c:v>6</c:v>
                </c:pt>
                <c:pt idx="2482">
                  <c:v>5.8</c:v>
                </c:pt>
                <c:pt idx="2483">
                  <c:v>6.1</c:v>
                </c:pt>
                <c:pt idx="2484">
                  <c:v>5.8</c:v>
                </c:pt>
                <c:pt idx="2485">
                  <c:v>8.1</c:v>
                </c:pt>
                <c:pt idx="2486">
                  <c:v>5.2</c:v>
                </c:pt>
                <c:pt idx="2487">
                  <c:v>7</c:v>
                </c:pt>
                <c:pt idx="2488">
                  <c:v>5.7</c:v>
                </c:pt>
                <c:pt idx="2489">
                  <c:v>5.0999999999999996</c:v>
                </c:pt>
                <c:pt idx="2490">
                  <c:v>7</c:v>
                </c:pt>
                <c:pt idx="2491">
                  <c:v>5.8</c:v>
                </c:pt>
                <c:pt idx="2492">
                  <c:v>5.3</c:v>
                </c:pt>
                <c:pt idx="2493">
                  <c:v>7.9</c:v>
                </c:pt>
                <c:pt idx="2494">
                  <c:v>6.6</c:v>
                </c:pt>
                <c:pt idx="2495">
                  <c:v>7.2</c:v>
                </c:pt>
                <c:pt idx="2496">
                  <c:v>5</c:v>
                </c:pt>
                <c:pt idx="2497">
                  <c:v>6.4</c:v>
                </c:pt>
                <c:pt idx="2498">
                  <c:v>6.9</c:v>
                </c:pt>
                <c:pt idx="2499">
                  <c:v>5.9</c:v>
                </c:pt>
                <c:pt idx="2500">
                  <c:v>4.4000000000000004</c:v>
                </c:pt>
                <c:pt idx="2501">
                  <c:v>6.9</c:v>
                </c:pt>
                <c:pt idx="2502">
                  <c:v>7.6</c:v>
                </c:pt>
                <c:pt idx="2503">
                  <c:v>7.1</c:v>
                </c:pt>
                <c:pt idx="2504">
                  <c:v>6.9</c:v>
                </c:pt>
                <c:pt idx="2505">
                  <c:v>6.4</c:v>
                </c:pt>
                <c:pt idx="2506">
                  <c:v>6.8</c:v>
                </c:pt>
                <c:pt idx="2507">
                  <c:v>2.7</c:v>
                </c:pt>
                <c:pt idx="2508">
                  <c:v>5.8</c:v>
                </c:pt>
                <c:pt idx="2509">
                  <c:v>4.8</c:v>
                </c:pt>
                <c:pt idx="2510">
                  <c:v>6.2</c:v>
                </c:pt>
                <c:pt idx="2511">
                  <c:v>7</c:v>
                </c:pt>
                <c:pt idx="2512">
                  <c:v>6.2</c:v>
                </c:pt>
                <c:pt idx="2513">
                  <c:v>6.1</c:v>
                </c:pt>
                <c:pt idx="2514">
                  <c:v>5.4</c:v>
                </c:pt>
                <c:pt idx="2515">
                  <c:v>7.1</c:v>
                </c:pt>
                <c:pt idx="2516">
                  <c:v>5.9</c:v>
                </c:pt>
                <c:pt idx="2517">
                  <c:v>6.6</c:v>
                </c:pt>
                <c:pt idx="2518">
                  <c:v>5</c:v>
                </c:pt>
                <c:pt idx="2519">
                  <c:v>5.8</c:v>
                </c:pt>
                <c:pt idx="2520">
                  <c:v>7.8</c:v>
                </c:pt>
                <c:pt idx="2521">
                  <c:v>7.8</c:v>
                </c:pt>
                <c:pt idx="2522">
                  <c:v>5.0999999999999996</c:v>
                </c:pt>
                <c:pt idx="2523">
                  <c:v>6.1</c:v>
                </c:pt>
                <c:pt idx="2524">
                  <c:v>7.3</c:v>
                </c:pt>
                <c:pt idx="2525">
                  <c:v>5.6</c:v>
                </c:pt>
                <c:pt idx="2526">
                  <c:v>5.3</c:v>
                </c:pt>
                <c:pt idx="2527">
                  <c:v>5</c:v>
                </c:pt>
                <c:pt idx="2528">
                  <c:v>7.3</c:v>
                </c:pt>
                <c:pt idx="2529">
                  <c:v>5.9</c:v>
                </c:pt>
                <c:pt idx="2530">
                  <c:v>5.6</c:v>
                </c:pt>
                <c:pt idx="2531">
                  <c:v>5.4</c:v>
                </c:pt>
                <c:pt idx="2532">
                  <c:v>6.9</c:v>
                </c:pt>
                <c:pt idx="2533">
                  <c:v>7.1</c:v>
                </c:pt>
                <c:pt idx="2534">
                  <c:v>6.1</c:v>
                </c:pt>
                <c:pt idx="2535">
                  <c:v>6.8</c:v>
                </c:pt>
                <c:pt idx="2536">
                  <c:v>4.3</c:v>
                </c:pt>
                <c:pt idx="2537">
                  <c:v>6.1</c:v>
                </c:pt>
                <c:pt idx="2538">
                  <c:v>5.2</c:v>
                </c:pt>
                <c:pt idx="2539">
                  <c:v>6.3</c:v>
                </c:pt>
                <c:pt idx="2540">
                  <c:v>6.1</c:v>
                </c:pt>
                <c:pt idx="2541">
                  <c:v>6.5</c:v>
                </c:pt>
                <c:pt idx="2542">
                  <c:v>6.3</c:v>
                </c:pt>
                <c:pt idx="2543">
                  <c:v>6.1</c:v>
                </c:pt>
                <c:pt idx="2544">
                  <c:v>3.4</c:v>
                </c:pt>
                <c:pt idx="2545">
                  <c:v>6.3</c:v>
                </c:pt>
                <c:pt idx="2546">
                  <c:v>4.0999999999999996</c:v>
                </c:pt>
                <c:pt idx="2547">
                  <c:v>6.6</c:v>
                </c:pt>
                <c:pt idx="2548">
                  <c:v>7.3</c:v>
                </c:pt>
                <c:pt idx="2549">
                  <c:v>5.7</c:v>
                </c:pt>
                <c:pt idx="2550">
                  <c:v>4.7</c:v>
                </c:pt>
                <c:pt idx="2551">
                  <c:v>6.1</c:v>
                </c:pt>
                <c:pt idx="2552">
                  <c:v>5.5</c:v>
                </c:pt>
                <c:pt idx="2553">
                  <c:v>6.6</c:v>
                </c:pt>
                <c:pt idx="2554">
                  <c:v>7.1</c:v>
                </c:pt>
                <c:pt idx="2555">
                  <c:v>6.2</c:v>
                </c:pt>
                <c:pt idx="2556">
                  <c:v>6.6</c:v>
                </c:pt>
                <c:pt idx="2557">
                  <c:v>7.5</c:v>
                </c:pt>
                <c:pt idx="2558">
                  <c:v>3.8</c:v>
                </c:pt>
                <c:pt idx="2559">
                  <c:v>3.3</c:v>
                </c:pt>
                <c:pt idx="2560">
                  <c:v>6.7</c:v>
                </c:pt>
                <c:pt idx="2561">
                  <c:v>6.2</c:v>
                </c:pt>
                <c:pt idx="2562">
                  <c:v>7</c:v>
                </c:pt>
                <c:pt idx="2563">
                  <c:v>4.3</c:v>
                </c:pt>
                <c:pt idx="2564">
                  <c:v>6.3</c:v>
                </c:pt>
                <c:pt idx="2565">
                  <c:v>8</c:v>
                </c:pt>
                <c:pt idx="2566">
                  <c:v>6.3</c:v>
                </c:pt>
                <c:pt idx="2567">
                  <c:v>5.9</c:v>
                </c:pt>
                <c:pt idx="2568">
                  <c:v>6.5</c:v>
                </c:pt>
                <c:pt idx="2569">
                  <c:v>6.7</c:v>
                </c:pt>
                <c:pt idx="2570">
                  <c:v>5.4</c:v>
                </c:pt>
                <c:pt idx="2571">
                  <c:v>3.8</c:v>
                </c:pt>
                <c:pt idx="2572">
                  <c:v>6.6</c:v>
                </c:pt>
                <c:pt idx="2573">
                  <c:v>5.2</c:v>
                </c:pt>
                <c:pt idx="2574">
                  <c:v>7.6</c:v>
                </c:pt>
                <c:pt idx="2575">
                  <c:v>4.3</c:v>
                </c:pt>
                <c:pt idx="2576">
                  <c:v>6.3</c:v>
                </c:pt>
                <c:pt idx="2577">
                  <c:v>6.2</c:v>
                </c:pt>
                <c:pt idx="2578">
                  <c:v>7.9</c:v>
                </c:pt>
                <c:pt idx="2579">
                  <c:v>7.5</c:v>
                </c:pt>
                <c:pt idx="2580">
                  <c:v>6.5</c:v>
                </c:pt>
                <c:pt idx="2581">
                  <c:v>6.4</c:v>
                </c:pt>
                <c:pt idx="2582">
                  <c:v>5.8</c:v>
                </c:pt>
                <c:pt idx="2583">
                  <c:v>6.4</c:v>
                </c:pt>
                <c:pt idx="2584">
                  <c:v>4.9000000000000004</c:v>
                </c:pt>
                <c:pt idx="2585">
                  <c:v>6.8</c:v>
                </c:pt>
                <c:pt idx="2586">
                  <c:v>6.1</c:v>
                </c:pt>
                <c:pt idx="2587">
                  <c:v>7.2</c:v>
                </c:pt>
                <c:pt idx="2588">
                  <c:v>5.2</c:v>
                </c:pt>
                <c:pt idx="2589">
                  <c:v>7.9</c:v>
                </c:pt>
                <c:pt idx="2590">
                  <c:v>7.3</c:v>
                </c:pt>
                <c:pt idx="2591">
                  <c:v>6.6</c:v>
                </c:pt>
                <c:pt idx="2592">
                  <c:v>5.7</c:v>
                </c:pt>
                <c:pt idx="2593">
                  <c:v>7</c:v>
                </c:pt>
                <c:pt idx="2594">
                  <c:v>7</c:v>
                </c:pt>
                <c:pt idx="2595">
                  <c:v>7</c:v>
                </c:pt>
                <c:pt idx="2596">
                  <c:v>6.4</c:v>
                </c:pt>
                <c:pt idx="2597">
                  <c:v>6.1</c:v>
                </c:pt>
                <c:pt idx="2598">
                  <c:v>6.8</c:v>
                </c:pt>
                <c:pt idx="2599">
                  <c:v>6</c:v>
                </c:pt>
                <c:pt idx="2600">
                  <c:v>4.3</c:v>
                </c:pt>
                <c:pt idx="2601">
                  <c:v>6.5</c:v>
                </c:pt>
                <c:pt idx="2602">
                  <c:v>7.1</c:v>
                </c:pt>
                <c:pt idx="2603">
                  <c:v>7.7</c:v>
                </c:pt>
                <c:pt idx="2604">
                  <c:v>5.3</c:v>
                </c:pt>
                <c:pt idx="2605">
                  <c:v>6.2</c:v>
                </c:pt>
                <c:pt idx="2606">
                  <c:v>6.7</c:v>
                </c:pt>
                <c:pt idx="2607">
                  <c:v>6.6</c:v>
                </c:pt>
                <c:pt idx="2608">
                  <c:v>6.2</c:v>
                </c:pt>
                <c:pt idx="2609">
                  <c:v>5.5</c:v>
                </c:pt>
                <c:pt idx="2610">
                  <c:v>7.1</c:v>
                </c:pt>
                <c:pt idx="2611">
                  <c:v>4.7</c:v>
                </c:pt>
                <c:pt idx="2612">
                  <c:v>6</c:v>
                </c:pt>
                <c:pt idx="2613">
                  <c:v>8.3000000000000007</c:v>
                </c:pt>
                <c:pt idx="2614">
                  <c:v>5.8</c:v>
                </c:pt>
                <c:pt idx="2615">
                  <c:v>6.1</c:v>
                </c:pt>
                <c:pt idx="2616">
                  <c:v>7.1</c:v>
                </c:pt>
                <c:pt idx="2617">
                  <c:v>6.1</c:v>
                </c:pt>
                <c:pt idx="2618">
                  <c:v>6</c:v>
                </c:pt>
                <c:pt idx="2619">
                  <c:v>6.2</c:v>
                </c:pt>
                <c:pt idx="2620">
                  <c:v>7.4</c:v>
                </c:pt>
                <c:pt idx="2621">
                  <c:v>5.7</c:v>
                </c:pt>
                <c:pt idx="2622">
                  <c:v>3.3</c:v>
                </c:pt>
                <c:pt idx="2623">
                  <c:v>7.2</c:v>
                </c:pt>
                <c:pt idx="2624">
                  <c:v>5.8</c:v>
                </c:pt>
                <c:pt idx="2625">
                  <c:v>4</c:v>
                </c:pt>
                <c:pt idx="2626">
                  <c:v>5.2</c:v>
                </c:pt>
                <c:pt idx="2627">
                  <c:v>5.3</c:v>
                </c:pt>
                <c:pt idx="2628">
                  <c:v>6.6</c:v>
                </c:pt>
                <c:pt idx="2629">
                  <c:v>6.6</c:v>
                </c:pt>
                <c:pt idx="2630">
                  <c:v>6.3</c:v>
                </c:pt>
                <c:pt idx="2631">
                  <c:v>5.9</c:v>
                </c:pt>
                <c:pt idx="2632">
                  <c:v>5.5</c:v>
                </c:pt>
                <c:pt idx="2633">
                  <c:v>6.2</c:v>
                </c:pt>
                <c:pt idx="2634">
                  <c:v>6.6</c:v>
                </c:pt>
                <c:pt idx="2635">
                  <c:v>6.8</c:v>
                </c:pt>
                <c:pt idx="2636">
                  <c:v>7.7</c:v>
                </c:pt>
                <c:pt idx="2637">
                  <c:v>6.2</c:v>
                </c:pt>
                <c:pt idx="2638">
                  <c:v>7</c:v>
                </c:pt>
                <c:pt idx="2639">
                  <c:v>6.3</c:v>
                </c:pt>
                <c:pt idx="2640">
                  <c:v>6.6</c:v>
                </c:pt>
                <c:pt idx="2641">
                  <c:v>6.7</c:v>
                </c:pt>
                <c:pt idx="2642">
                  <c:v>7.2</c:v>
                </c:pt>
                <c:pt idx="2643">
                  <c:v>7.3</c:v>
                </c:pt>
                <c:pt idx="2644">
                  <c:v>7.4</c:v>
                </c:pt>
                <c:pt idx="2645">
                  <c:v>6.3</c:v>
                </c:pt>
                <c:pt idx="2646">
                  <c:v>6.5</c:v>
                </c:pt>
                <c:pt idx="2647">
                  <c:v>6.8</c:v>
                </c:pt>
                <c:pt idx="2648">
                  <c:v>7.2</c:v>
                </c:pt>
                <c:pt idx="2649">
                  <c:v>5.9</c:v>
                </c:pt>
                <c:pt idx="2650">
                  <c:v>5.9</c:v>
                </c:pt>
                <c:pt idx="2651">
                  <c:v>6.3</c:v>
                </c:pt>
                <c:pt idx="2652">
                  <c:v>7.5</c:v>
                </c:pt>
                <c:pt idx="2653">
                  <c:v>7.1</c:v>
                </c:pt>
                <c:pt idx="2654">
                  <c:v>6.9</c:v>
                </c:pt>
                <c:pt idx="2655">
                  <c:v>6.4</c:v>
                </c:pt>
                <c:pt idx="2656">
                  <c:v>5.8</c:v>
                </c:pt>
                <c:pt idx="2657">
                  <c:v>6.2</c:v>
                </c:pt>
                <c:pt idx="2658">
                  <c:v>6.6</c:v>
                </c:pt>
                <c:pt idx="2659">
                  <c:v>5.5</c:v>
                </c:pt>
                <c:pt idx="2660">
                  <c:v>7</c:v>
                </c:pt>
                <c:pt idx="2661">
                  <c:v>6.1</c:v>
                </c:pt>
                <c:pt idx="2662">
                  <c:v>6.9</c:v>
                </c:pt>
                <c:pt idx="2663">
                  <c:v>4.5</c:v>
                </c:pt>
                <c:pt idx="2664">
                  <c:v>7</c:v>
                </c:pt>
                <c:pt idx="2665">
                  <c:v>6.7</c:v>
                </c:pt>
                <c:pt idx="2666">
                  <c:v>6.4</c:v>
                </c:pt>
                <c:pt idx="2667">
                  <c:v>7</c:v>
                </c:pt>
                <c:pt idx="2668">
                  <c:v>7.3</c:v>
                </c:pt>
                <c:pt idx="2669">
                  <c:v>6.7</c:v>
                </c:pt>
                <c:pt idx="2670">
                  <c:v>6.9</c:v>
                </c:pt>
                <c:pt idx="2671">
                  <c:v>6.7</c:v>
                </c:pt>
                <c:pt idx="2672">
                  <c:v>6.2</c:v>
                </c:pt>
                <c:pt idx="2673">
                  <c:v>4.5</c:v>
                </c:pt>
                <c:pt idx="2674">
                  <c:v>5.6</c:v>
                </c:pt>
                <c:pt idx="2675">
                  <c:v>6.9</c:v>
                </c:pt>
                <c:pt idx="2676">
                  <c:v>5.9</c:v>
                </c:pt>
                <c:pt idx="2677">
                  <c:v>5</c:v>
                </c:pt>
                <c:pt idx="2678">
                  <c:v>5.6</c:v>
                </c:pt>
                <c:pt idx="2679">
                  <c:v>6</c:v>
                </c:pt>
                <c:pt idx="2680">
                  <c:v>7.1</c:v>
                </c:pt>
                <c:pt idx="2681">
                  <c:v>6.8</c:v>
                </c:pt>
                <c:pt idx="2682">
                  <c:v>6.3</c:v>
                </c:pt>
                <c:pt idx="2683">
                  <c:v>5.5</c:v>
                </c:pt>
                <c:pt idx="2684">
                  <c:v>6.7</c:v>
                </c:pt>
                <c:pt idx="2685">
                  <c:v>6.1</c:v>
                </c:pt>
                <c:pt idx="2686">
                  <c:v>5.6</c:v>
                </c:pt>
                <c:pt idx="2687">
                  <c:v>2.1</c:v>
                </c:pt>
                <c:pt idx="2688">
                  <c:v>5</c:v>
                </c:pt>
                <c:pt idx="2689">
                  <c:v>5.5</c:v>
                </c:pt>
                <c:pt idx="2690">
                  <c:v>6.7</c:v>
                </c:pt>
                <c:pt idx="2691">
                  <c:v>6</c:v>
                </c:pt>
                <c:pt idx="2692">
                  <c:v>5.7</c:v>
                </c:pt>
                <c:pt idx="2693">
                  <c:v>4.3</c:v>
                </c:pt>
                <c:pt idx="2694">
                  <c:v>7.3</c:v>
                </c:pt>
                <c:pt idx="2695">
                  <c:v>7.5</c:v>
                </c:pt>
                <c:pt idx="2696">
                  <c:v>7.5</c:v>
                </c:pt>
                <c:pt idx="2697">
                  <c:v>6.9</c:v>
                </c:pt>
                <c:pt idx="2698">
                  <c:v>8</c:v>
                </c:pt>
                <c:pt idx="2699">
                  <c:v>7.7</c:v>
                </c:pt>
                <c:pt idx="2700">
                  <c:v>6.6</c:v>
                </c:pt>
                <c:pt idx="2701">
                  <c:v>5.3</c:v>
                </c:pt>
                <c:pt idx="2702">
                  <c:v>6.3</c:v>
                </c:pt>
                <c:pt idx="2703">
                  <c:v>7.1</c:v>
                </c:pt>
                <c:pt idx="2704">
                  <c:v>6.3</c:v>
                </c:pt>
                <c:pt idx="2705">
                  <c:v>7.5</c:v>
                </c:pt>
                <c:pt idx="2706">
                  <c:v>6.5</c:v>
                </c:pt>
                <c:pt idx="2707">
                  <c:v>6.6</c:v>
                </c:pt>
                <c:pt idx="2708">
                  <c:v>6.8</c:v>
                </c:pt>
                <c:pt idx="2709">
                  <c:v>5.7</c:v>
                </c:pt>
                <c:pt idx="2710">
                  <c:v>5.0999999999999996</c:v>
                </c:pt>
                <c:pt idx="2711">
                  <c:v>5.9</c:v>
                </c:pt>
                <c:pt idx="2712">
                  <c:v>6.4</c:v>
                </c:pt>
                <c:pt idx="2713">
                  <c:v>5.8</c:v>
                </c:pt>
                <c:pt idx="2714">
                  <c:v>4.4000000000000004</c:v>
                </c:pt>
                <c:pt idx="2715">
                  <c:v>7.1</c:v>
                </c:pt>
                <c:pt idx="2716">
                  <c:v>6.1</c:v>
                </c:pt>
                <c:pt idx="2717">
                  <c:v>6.4</c:v>
                </c:pt>
                <c:pt idx="2718">
                  <c:v>5.6</c:v>
                </c:pt>
                <c:pt idx="2719">
                  <c:v>3.3</c:v>
                </c:pt>
                <c:pt idx="2720">
                  <c:v>6.4</c:v>
                </c:pt>
                <c:pt idx="2721">
                  <c:v>6.4</c:v>
                </c:pt>
                <c:pt idx="2722">
                  <c:v>6.8</c:v>
                </c:pt>
                <c:pt idx="2723">
                  <c:v>6.2</c:v>
                </c:pt>
                <c:pt idx="2724">
                  <c:v>5.9</c:v>
                </c:pt>
                <c:pt idx="2725">
                  <c:v>5.7</c:v>
                </c:pt>
                <c:pt idx="2726">
                  <c:v>6.5</c:v>
                </c:pt>
                <c:pt idx="2727">
                  <c:v>5.3</c:v>
                </c:pt>
                <c:pt idx="2728">
                  <c:v>8</c:v>
                </c:pt>
                <c:pt idx="2729">
                  <c:v>5.5</c:v>
                </c:pt>
                <c:pt idx="2730">
                  <c:v>6.5</c:v>
                </c:pt>
                <c:pt idx="2731">
                  <c:v>7.2</c:v>
                </c:pt>
                <c:pt idx="2732">
                  <c:v>5.5</c:v>
                </c:pt>
                <c:pt idx="2733">
                  <c:v>6.9</c:v>
                </c:pt>
                <c:pt idx="2734">
                  <c:v>7.7</c:v>
                </c:pt>
                <c:pt idx="2735">
                  <c:v>6</c:v>
                </c:pt>
                <c:pt idx="2736">
                  <c:v>5.9</c:v>
                </c:pt>
                <c:pt idx="2737">
                  <c:v>5.3</c:v>
                </c:pt>
                <c:pt idx="2738">
                  <c:v>8.1</c:v>
                </c:pt>
                <c:pt idx="2739">
                  <c:v>6.3</c:v>
                </c:pt>
                <c:pt idx="2740">
                  <c:v>7.7</c:v>
                </c:pt>
                <c:pt idx="2741">
                  <c:v>6.4</c:v>
                </c:pt>
                <c:pt idx="2742">
                  <c:v>5.3</c:v>
                </c:pt>
                <c:pt idx="2743">
                  <c:v>4.2</c:v>
                </c:pt>
                <c:pt idx="2744">
                  <c:v>5.4</c:v>
                </c:pt>
                <c:pt idx="2745">
                  <c:v>8</c:v>
                </c:pt>
                <c:pt idx="2746">
                  <c:v>5.6</c:v>
                </c:pt>
                <c:pt idx="2747">
                  <c:v>8.3000000000000007</c:v>
                </c:pt>
                <c:pt idx="2748">
                  <c:v>6.3</c:v>
                </c:pt>
                <c:pt idx="2749">
                  <c:v>5.3</c:v>
                </c:pt>
                <c:pt idx="2750">
                  <c:v>7</c:v>
                </c:pt>
                <c:pt idx="2751">
                  <c:v>6.9</c:v>
                </c:pt>
                <c:pt idx="2752">
                  <c:v>6.4</c:v>
                </c:pt>
                <c:pt idx="2753">
                  <c:v>6.1</c:v>
                </c:pt>
                <c:pt idx="2754">
                  <c:v>6.2</c:v>
                </c:pt>
                <c:pt idx="2755">
                  <c:v>6.2</c:v>
                </c:pt>
                <c:pt idx="2756">
                  <c:v>5.9</c:v>
                </c:pt>
                <c:pt idx="2757">
                  <c:v>7.3</c:v>
                </c:pt>
                <c:pt idx="2758">
                  <c:v>6.9</c:v>
                </c:pt>
                <c:pt idx="2759">
                  <c:v>6.6</c:v>
                </c:pt>
                <c:pt idx="2760">
                  <c:v>6.2</c:v>
                </c:pt>
                <c:pt idx="2761">
                  <c:v>6.7</c:v>
                </c:pt>
                <c:pt idx="2762">
                  <c:v>5.0999999999999996</c:v>
                </c:pt>
                <c:pt idx="2763">
                  <c:v>5.0999999999999996</c:v>
                </c:pt>
                <c:pt idx="2764">
                  <c:v>5.5</c:v>
                </c:pt>
                <c:pt idx="2765">
                  <c:v>4.3</c:v>
                </c:pt>
                <c:pt idx="2766">
                  <c:v>6.6</c:v>
                </c:pt>
                <c:pt idx="2767">
                  <c:v>7.2</c:v>
                </c:pt>
                <c:pt idx="2768">
                  <c:v>5.9</c:v>
                </c:pt>
                <c:pt idx="2769">
                  <c:v>6.7</c:v>
                </c:pt>
                <c:pt idx="2770">
                  <c:v>7.1</c:v>
                </c:pt>
                <c:pt idx="2771">
                  <c:v>5.7</c:v>
                </c:pt>
                <c:pt idx="2772">
                  <c:v>5.6</c:v>
                </c:pt>
                <c:pt idx="2773">
                  <c:v>6.1</c:v>
                </c:pt>
                <c:pt idx="2774">
                  <c:v>5.7</c:v>
                </c:pt>
                <c:pt idx="2775">
                  <c:v>6.6</c:v>
                </c:pt>
                <c:pt idx="2776">
                  <c:v>6.3</c:v>
                </c:pt>
                <c:pt idx="2777">
                  <c:v>6.3</c:v>
                </c:pt>
                <c:pt idx="2778">
                  <c:v>3.8</c:v>
                </c:pt>
                <c:pt idx="2779">
                  <c:v>4.9000000000000004</c:v>
                </c:pt>
                <c:pt idx="2780">
                  <c:v>6.2</c:v>
                </c:pt>
                <c:pt idx="2781">
                  <c:v>5.7</c:v>
                </c:pt>
                <c:pt idx="2782">
                  <c:v>5.3</c:v>
                </c:pt>
                <c:pt idx="2783">
                  <c:v>8</c:v>
                </c:pt>
                <c:pt idx="2784">
                  <c:v>6.1</c:v>
                </c:pt>
                <c:pt idx="2785">
                  <c:v>7.9</c:v>
                </c:pt>
                <c:pt idx="2786">
                  <c:v>7.2</c:v>
                </c:pt>
                <c:pt idx="2787">
                  <c:v>6.2</c:v>
                </c:pt>
                <c:pt idx="2788">
                  <c:v>5.9</c:v>
                </c:pt>
                <c:pt idx="2789">
                  <c:v>5.5</c:v>
                </c:pt>
                <c:pt idx="2790">
                  <c:v>6.4</c:v>
                </c:pt>
                <c:pt idx="2791">
                  <c:v>7.1</c:v>
                </c:pt>
                <c:pt idx="2792">
                  <c:v>5.6</c:v>
                </c:pt>
                <c:pt idx="2793">
                  <c:v>7.6</c:v>
                </c:pt>
                <c:pt idx="2794">
                  <c:v>6.9</c:v>
                </c:pt>
                <c:pt idx="2795">
                  <c:v>6.1</c:v>
                </c:pt>
                <c:pt idx="2796">
                  <c:v>6.4</c:v>
                </c:pt>
                <c:pt idx="2797">
                  <c:v>6.7</c:v>
                </c:pt>
                <c:pt idx="2798">
                  <c:v>7.3</c:v>
                </c:pt>
                <c:pt idx="2799">
                  <c:v>8.6</c:v>
                </c:pt>
                <c:pt idx="2800">
                  <c:v>6.1</c:v>
                </c:pt>
                <c:pt idx="2801">
                  <c:v>7.1</c:v>
                </c:pt>
                <c:pt idx="2802">
                  <c:v>5.0999999999999996</c:v>
                </c:pt>
                <c:pt idx="2803">
                  <c:v>5.3</c:v>
                </c:pt>
                <c:pt idx="2804">
                  <c:v>7.2</c:v>
                </c:pt>
                <c:pt idx="2805">
                  <c:v>5.7</c:v>
                </c:pt>
                <c:pt idx="2806">
                  <c:v>8.4</c:v>
                </c:pt>
                <c:pt idx="2807">
                  <c:v>5.8</c:v>
                </c:pt>
                <c:pt idx="2808">
                  <c:v>6.5</c:v>
                </c:pt>
                <c:pt idx="2809">
                  <c:v>6.7</c:v>
                </c:pt>
                <c:pt idx="2810">
                  <c:v>5</c:v>
                </c:pt>
                <c:pt idx="2811">
                  <c:v>5.9</c:v>
                </c:pt>
                <c:pt idx="2812">
                  <c:v>6.5</c:v>
                </c:pt>
                <c:pt idx="2813">
                  <c:v>5.3</c:v>
                </c:pt>
                <c:pt idx="2814">
                  <c:v>6.5</c:v>
                </c:pt>
                <c:pt idx="2815">
                  <c:v>4.5</c:v>
                </c:pt>
                <c:pt idx="2816">
                  <c:v>6.7</c:v>
                </c:pt>
                <c:pt idx="2817">
                  <c:v>5.0999999999999996</c:v>
                </c:pt>
                <c:pt idx="2818">
                  <c:v>6.1</c:v>
                </c:pt>
                <c:pt idx="2819">
                  <c:v>6.8</c:v>
                </c:pt>
                <c:pt idx="2820">
                  <c:v>6.7</c:v>
                </c:pt>
                <c:pt idx="2821">
                  <c:v>7</c:v>
                </c:pt>
                <c:pt idx="2822">
                  <c:v>5.6</c:v>
                </c:pt>
                <c:pt idx="2823">
                  <c:v>3.7</c:v>
                </c:pt>
                <c:pt idx="2824">
                  <c:v>6.6</c:v>
                </c:pt>
                <c:pt idx="2825">
                  <c:v>5.7</c:v>
                </c:pt>
                <c:pt idx="2826">
                  <c:v>6.5</c:v>
                </c:pt>
                <c:pt idx="2827">
                  <c:v>5.0999999999999996</c:v>
                </c:pt>
                <c:pt idx="2828">
                  <c:v>7.3</c:v>
                </c:pt>
                <c:pt idx="2829">
                  <c:v>5.9</c:v>
                </c:pt>
                <c:pt idx="2830">
                  <c:v>3.6</c:v>
                </c:pt>
                <c:pt idx="2831">
                  <c:v>5.7</c:v>
                </c:pt>
                <c:pt idx="2832">
                  <c:v>7.4</c:v>
                </c:pt>
                <c:pt idx="2833">
                  <c:v>7</c:v>
                </c:pt>
                <c:pt idx="2834">
                  <c:v>6</c:v>
                </c:pt>
                <c:pt idx="2835">
                  <c:v>6.2</c:v>
                </c:pt>
                <c:pt idx="2836">
                  <c:v>6.1</c:v>
                </c:pt>
                <c:pt idx="2837">
                  <c:v>5.3</c:v>
                </c:pt>
                <c:pt idx="2838">
                  <c:v>5.5</c:v>
                </c:pt>
                <c:pt idx="2839">
                  <c:v>7.3</c:v>
                </c:pt>
                <c:pt idx="2840">
                  <c:v>7.9</c:v>
                </c:pt>
                <c:pt idx="2841">
                  <c:v>6.6</c:v>
                </c:pt>
                <c:pt idx="2842">
                  <c:v>7.6</c:v>
                </c:pt>
                <c:pt idx="2843">
                  <c:v>7.2</c:v>
                </c:pt>
                <c:pt idx="2844">
                  <c:v>8.1999999999999993</c:v>
                </c:pt>
                <c:pt idx="2845">
                  <c:v>5</c:v>
                </c:pt>
                <c:pt idx="2846">
                  <c:v>7</c:v>
                </c:pt>
                <c:pt idx="2847">
                  <c:v>2.2999999999999998</c:v>
                </c:pt>
                <c:pt idx="2848">
                  <c:v>7.2</c:v>
                </c:pt>
                <c:pt idx="2849">
                  <c:v>6.7</c:v>
                </c:pt>
                <c:pt idx="2850">
                  <c:v>6.7</c:v>
                </c:pt>
                <c:pt idx="2851">
                  <c:v>6.2</c:v>
                </c:pt>
                <c:pt idx="2852">
                  <c:v>5.6</c:v>
                </c:pt>
                <c:pt idx="2853">
                  <c:v>6.2</c:v>
                </c:pt>
                <c:pt idx="2854">
                  <c:v>7.8</c:v>
                </c:pt>
                <c:pt idx="2855">
                  <c:v>4.5999999999999996</c:v>
                </c:pt>
                <c:pt idx="2856">
                  <c:v>5.7</c:v>
                </c:pt>
                <c:pt idx="2857">
                  <c:v>5.3</c:v>
                </c:pt>
                <c:pt idx="2858">
                  <c:v>6.1</c:v>
                </c:pt>
                <c:pt idx="2859">
                  <c:v>6.8</c:v>
                </c:pt>
                <c:pt idx="2860">
                  <c:v>6.2</c:v>
                </c:pt>
                <c:pt idx="2861">
                  <c:v>6.3</c:v>
                </c:pt>
                <c:pt idx="2862">
                  <c:v>7.3</c:v>
                </c:pt>
                <c:pt idx="2863">
                  <c:v>6.5</c:v>
                </c:pt>
                <c:pt idx="2864">
                  <c:v>5.3</c:v>
                </c:pt>
                <c:pt idx="2865">
                  <c:v>7.1</c:v>
                </c:pt>
                <c:pt idx="2866">
                  <c:v>5.4</c:v>
                </c:pt>
                <c:pt idx="2867">
                  <c:v>7.5</c:v>
                </c:pt>
                <c:pt idx="2868">
                  <c:v>5.5</c:v>
                </c:pt>
                <c:pt idx="2869">
                  <c:v>5.6</c:v>
                </c:pt>
                <c:pt idx="2870">
                  <c:v>3.5</c:v>
                </c:pt>
                <c:pt idx="2871">
                  <c:v>6.9</c:v>
                </c:pt>
                <c:pt idx="2872">
                  <c:v>6.4</c:v>
                </c:pt>
                <c:pt idx="2873">
                  <c:v>3.9</c:v>
                </c:pt>
                <c:pt idx="2874">
                  <c:v>6.1</c:v>
                </c:pt>
                <c:pt idx="2875">
                  <c:v>5</c:v>
                </c:pt>
                <c:pt idx="2876">
                  <c:v>4.7</c:v>
                </c:pt>
                <c:pt idx="2877">
                  <c:v>6.5</c:v>
                </c:pt>
                <c:pt idx="2878">
                  <c:v>7.3</c:v>
                </c:pt>
                <c:pt idx="2879">
                  <c:v>7.2</c:v>
                </c:pt>
                <c:pt idx="2880">
                  <c:v>6</c:v>
                </c:pt>
                <c:pt idx="2881">
                  <c:v>6.2</c:v>
                </c:pt>
                <c:pt idx="2882">
                  <c:v>7.4</c:v>
                </c:pt>
                <c:pt idx="2883">
                  <c:v>5.9</c:v>
                </c:pt>
                <c:pt idx="2884">
                  <c:v>7.5</c:v>
                </c:pt>
                <c:pt idx="2885">
                  <c:v>6.4</c:v>
                </c:pt>
                <c:pt idx="2886">
                  <c:v>6.7</c:v>
                </c:pt>
                <c:pt idx="2887">
                  <c:v>7.1</c:v>
                </c:pt>
                <c:pt idx="2888">
                  <c:v>6.6</c:v>
                </c:pt>
                <c:pt idx="2889">
                  <c:v>6.5</c:v>
                </c:pt>
                <c:pt idx="2890">
                  <c:v>6.3</c:v>
                </c:pt>
                <c:pt idx="2891">
                  <c:v>7.1</c:v>
                </c:pt>
                <c:pt idx="2892">
                  <c:v>5.9</c:v>
                </c:pt>
                <c:pt idx="2893">
                  <c:v>6.6</c:v>
                </c:pt>
                <c:pt idx="2894">
                  <c:v>6</c:v>
                </c:pt>
                <c:pt idx="2895">
                  <c:v>6.8</c:v>
                </c:pt>
                <c:pt idx="2896">
                  <c:v>6.8</c:v>
                </c:pt>
                <c:pt idx="2897">
                  <c:v>4.8</c:v>
                </c:pt>
                <c:pt idx="2898">
                  <c:v>6.4</c:v>
                </c:pt>
                <c:pt idx="2899">
                  <c:v>6.8</c:v>
                </c:pt>
                <c:pt idx="2900">
                  <c:v>5.8</c:v>
                </c:pt>
                <c:pt idx="2901">
                  <c:v>6.8</c:v>
                </c:pt>
                <c:pt idx="2902">
                  <c:v>4.4000000000000004</c:v>
                </c:pt>
                <c:pt idx="2903">
                  <c:v>6.3</c:v>
                </c:pt>
                <c:pt idx="2904">
                  <c:v>7.5</c:v>
                </c:pt>
                <c:pt idx="2905">
                  <c:v>6.4</c:v>
                </c:pt>
                <c:pt idx="2906">
                  <c:v>6.5</c:v>
                </c:pt>
                <c:pt idx="2907">
                  <c:v>5.0999999999999996</c:v>
                </c:pt>
                <c:pt idx="2908">
                  <c:v>5.7</c:v>
                </c:pt>
                <c:pt idx="2909">
                  <c:v>6.4</c:v>
                </c:pt>
                <c:pt idx="2910">
                  <c:v>6.8</c:v>
                </c:pt>
                <c:pt idx="2911">
                  <c:v>7</c:v>
                </c:pt>
                <c:pt idx="2912">
                  <c:v>4.8</c:v>
                </c:pt>
                <c:pt idx="2913">
                  <c:v>6.8</c:v>
                </c:pt>
                <c:pt idx="2914">
                  <c:v>5.3</c:v>
                </c:pt>
                <c:pt idx="2915">
                  <c:v>5.6</c:v>
                </c:pt>
                <c:pt idx="2916">
                  <c:v>7.3</c:v>
                </c:pt>
                <c:pt idx="2917">
                  <c:v>6.6</c:v>
                </c:pt>
                <c:pt idx="2918">
                  <c:v>6.7</c:v>
                </c:pt>
                <c:pt idx="2919">
                  <c:v>7.6</c:v>
                </c:pt>
                <c:pt idx="2920">
                  <c:v>7.2</c:v>
                </c:pt>
                <c:pt idx="2921">
                  <c:v>6.8</c:v>
                </c:pt>
                <c:pt idx="2922">
                  <c:v>6.1</c:v>
                </c:pt>
                <c:pt idx="2923">
                  <c:v>3.5</c:v>
                </c:pt>
                <c:pt idx="2924">
                  <c:v>1.9</c:v>
                </c:pt>
                <c:pt idx="2925">
                  <c:v>6.6</c:v>
                </c:pt>
                <c:pt idx="2926">
                  <c:v>1.9</c:v>
                </c:pt>
                <c:pt idx="2927">
                  <c:v>5.9</c:v>
                </c:pt>
                <c:pt idx="2928">
                  <c:v>5.0999999999999996</c:v>
                </c:pt>
                <c:pt idx="2929">
                  <c:v>3.9</c:v>
                </c:pt>
                <c:pt idx="2930">
                  <c:v>5.4</c:v>
                </c:pt>
                <c:pt idx="2931">
                  <c:v>7</c:v>
                </c:pt>
                <c:pt idx="2932">
                  <c:v>6.3</c:v>
                </c:pt>
                <c:pt idx="2933">
                  <c:v>6.6</c:v>
                </c:pt>
                <c:pt idx="2934">
                  <c:v>4.0999999999999996</c:v>
                </c:pt>
                <c:pt idx="2935">
                  <c:v>5.2</c:v>
                </c:pt>
                <c:pt idx="2936">
                  <c:v>5.7</c:v>
                </c:pt>
                <c:pt idx="2937">
                  <c:v>5.0999999999999996</c:v>
                </c:pt>
                <c:pt idx="2938">
                  <c:v>6.1</c:v>
                </c:pt>
                <c:pt idx="2939">
                  <c:v>8.1</c:v>
                </c:pt>
                <c:pt idx="2940">
                  <c:v>5</c:v>
                </c:pt>
                <c:pt idx="2941">
                  <c:v>6.2</c:v>
                </c:pt>
                <c:pt idx="2942">
                  <c:v>7.3</c:v>
                </c:pt>
                <c:pt idx="2943">
                  <c:v>6.6</c:v>
                </c:pt>
                <c:pt idx="2944">
                  <c:v>4.8</c:v>
                </c:pt>
                <c:pt idx="2945">
                  <c:v>6.6</c:v>
                </c:pt>
                <c:pt idx="2946">
                  <c:v>8.1999999999999993</c:v>
                </c:pt>
                <c:pt idx="2947">
                  <c:v>7.5</c:v>
                </c:pt>
                <c:pt idx="2948">
                  <c:v>6.6</c:v>
                </c:pt>
                <c:pt idx="2949">
                  <c:v>4.4000000000000004</c:v>
                </c:pt>
                <c:pt idx="2950">
                  <c:v>7</c:v>
                </c:pt>
                <c:pt idx="2951">
                  <c:v>4.9000000000000004</c:v>
                </c:pt>
                <c:pt idx="2952">
                  <c:v>6.8</c:v>
                </c:pt>
                <c:pt idx="2953">
                  <c:v>5.3</c:v>
                </c:pt>
                <c:pt idx="2954">
                  <c:v>7.1</c:v>
                </c:pt>
                <c:pt idx="2955">
                  <c:v>5.0999999999999996</c:v>
                </c:pt>
                <c:pt idx="2956">
                  <c:v>4.4000000000000004</c:v>
                </c:pt>
                <c:pt idx="2957">
                  <c:v>5.4</c:v>
                </c:pt>
                <c:pt idx="2958">
                  <c:v>5.7</c:v>
                </c:pt>
                <c:pt idx="2959">
                  <c:v>8.4</c:v>
                </c:pt>
                <c:pt idx="2960">
                  <c:v>5.2</c:v>
                </c:pt>
                <c:pt idx="2961">
                  <c:v>5.8</c:v>
                </c:pt>
                <c:pt idx="2962">
                  <c:v>5.3</c:v>
                </c:pt>
                <c:pt idx="2963">
                  <c:v>4.0999999999999996</c:v>
                </c:pt>
                <c:pt idx="2964">
                  <c:v>6.4</c:v>
                </c:pt>
                <c:pt idx="2965">
                  <c:v>8.1</c:v>
                </c:pt>
                <c:pt idx="2966">
                  <c:v>6.4</c:v>
                </c:pt>
                <c:pt idx="2967">
                  <c:v>7.5</c:v>
                </c:pt>
                <c:pt idx="2968">
                  <c:v>6.9</c:v>
                </c:pt>
                <c:pt idx="2969">
                  <c:v>7.1</c:v>
                </c:pt>
                <c:pt idx="2970">
                  <c:v>7.5</c:v>
                </c:pt>
                <c:pt idx="2971">
                  <c:v>7.2</c:v>
                </c:pt>
                <c:pt idx="2972">
                  <c:v>4.5999999999999996</c:v>
                </c:pt>
                <c:pt idx="2973">
                  <c:v>7.1</c:v>
                </c:pt>
                <c:pt idx="2974">
                  <c:v>6.7</c:v>
                </c:pt>
                <c:pt idx="2975">
                  <c:v>5.5</c:v>
                </c:pt>
                <c:pt idx="2976">
                  <c:v>7.1</c:v>
                </c:pt>
                <c:pt idx="2977">
                  <c:v>7.5</c:v>
                </c:pt>
                <c:pt idx="2978">
                  <c:v>6</c:v>
                </c:pt>
                <c:pt idx="2979">
                  <c:v>7.7</c:v>
                </c:pt>
                <c:pt idx="2980">
                  <c:v>4.5</c:v>
                </c:pt>
                <c:pt idx="2981">
                  <c:v>6.7</c:v>
                </c:pt>
                <c:pt idx="2982">
                  <c:v>6.3</c:v>
                </c:pt>
                <c:pt idx="2983">
                  <c:v>6.3</c:v>
                </c:pt>
                <c:pt idx="2984">
                  <c:v>7.3</c:v>
                </c:pt>
                <c:pt idx="2985">
                  <c:v>6.6</c:v>
                </c:pt>
                <c:pt idx="2986">
                  <c:v>7.5</c:v>
                </c:pt>
                <c:pt idx="2987">
                  <c:v>6.6</c:v>
                </c:pt>
                <c:pt idx="2988">
                  <c:v>6.7</c:v>
                </c:pt>
                <c:pt idx="2989">
                  <c:v>5.4</c:v>
                </c:pt>
                <c:pt idx="2990">
                  <c:v>5.8</c:v>
                </c:pt>
                <c:pt idx="2991">
                  <c:v>4.0999999999999996</c:v>
                </c:pt>
                <c:pt idx="2992">
                  <c:v>5.3</c:v>
                </c:pt>
                <c:pt idx="2993">
                  <c:v>6.3</c:v>
                </c:pt>
                <c:pt idx="2994">
                  <c:v>7.9</c:v>
                </c:pt>
                <c:pt idx="2995">
                  <c:v>7.3</c:v>
                </c:pt>
                <c:pt idx="2996">
                  <c:v>7.2</c:v>
                </c:pt>
                <c:pt idx="2997">
                  <c:v>4.3</c:v>
                </c:pt>
                <c:pt idx="2998">
                  <c:v>7.7</c:v>
                </c:pt>
                <c:pt idx="2999">
                  <c:v>7.2</c:v>
                </c:pt>
                <c:pt idx="3000">
                  <c:v>7.3</c:v>
                </c:pt>
                <c:pt idx="3001">
                  <c:v>3.8</c:v>
                </c:pt>
                <c:pt idx="3002">
                  <c:v>4.4000000000000004</c:v>
                </c:pt>
                <c:pt idx="3003">
                  <c:v>7.2</c:v>
                </c:pt>
                <c:pt idx="3004">
                  <c:v>5.5</c:v>
                </c:pt>
                <c:pt idx="3005">
                  <c:v>6.2</c:v>
                </c:pt>
                <c:pt idx="3006">
                  <c:v>6.8</c:v>
                </c:pt>
                <c:pt idx="3007">
                  <c:v>6</c:v>
                </c:pt>
                <c:pt idx="3008">
                  <c:v>7.2</c:v>
                </c:pt>
                <c:pt idx="3009">
                  <c:v>6.8</c:v>
                </c:pt>
                <c:pt idx="3010">
                  <c:v>6.6</c:v>
                </c:pt>
                <c:pt idx="3011">
                  <c:v>5.9</c:v>
                </c:pt>
                <c:pt idx="3012">
                  <c:v>2.8</c:v>
                </c:pt>
                <c:pt idx="3013">
                  <c:v>7.7</c:v>
                </c:pt>
                <c:pt idx="3014">
                  <c:v>7.3</c:v>
                </c:pt>
                <c:pt idx="3015">
                  <c:v>4.3</c:v>
                </c:pt>
                <c:pt idx="3016">
                  <c:v>5.6</c:v>
                </c:pt>
                <c:pt idx="3017">
                  <c:v>5.4</c:v>
                </c:pt>
                <c:pt idx="3018">
                  <c:v>6.1</c:v>
                </c:pt>
                <c:pt idx="3019">
                  <c:v>6.7</c:v>
                </c:pt>
                <c:pt idx="3020">
                  <c:v>3.9</c:v>
                </c:pt>
                <c:pt idx="3021">
                  <c:v>6.5</c:v>
                </c:pt>
                <c:pt idx="3022">
                  <c:v>6.5</c:v>
                </c:pt>
                <c:pt idx="3023">
                  <c:v>5.5</c:v>
                </c:pt>
                <c:pt idx="3024">
                  <c:v>7.7</c:v>
                </c:pt>
                <c:pt idx="3025">
                  <c:v>4.7</c:v>
                </c:pt>
                <c:pt idx="3026">
                  <c:v>7.7</c:v>
                </c:pt>
                <c:pt idx="3027">
                  <c:v>6.5</c:v>
                </c:pt>
                <c:pt idx="3028">
                  <c:v>6.3</c:v>
                </c:pt>
                <c:pt idx="3029">
                  <c:v>5.3</c:v>
                </c:pt>
                <c:pt idx="3030">
                  <c:v>5.9</c:v>
                </c:pt>
                <c:pt idx="3031">
                  <c:v>7.2</c:v>
                </c:pt>
                <c:pt idx="3032">
                  <c:v>5.2</c:v>
                </c:pt>
                <c:pt idx="3033">
                  <c:v>5.6</c:v>
                </c:pt>
                <c:pt idx="3034">
                  <c:v>3.6</c:v>
                </c:pt>
                <c:pt idx="3035">
                  <c:v>6.2</c:v>
                </c:pt>
                <c:pt idx="3036">
                  <c:v>4.5</c:v>
                </c:pt>
                <c:pt idx="3037">
                  <c:v>6.7</c:v>
                </c:pt>
                <c:pt idx="3038">
                  <c:v>6.3</c:v>
                </c:pt>
                <c:pt idx="3039">
                  <c:v>6.4</c:v>
                </c:pt>
                <c:pt idx="3040">
                  <c:v>5.9</c:v>
                </c:pt>
                <c:pt idx="3041">
                  <c:v>7.3</c:v>
                </c:pt>
                <c:pt idx="3042">
                  <c:v>7.8</c:v>
                </c:pt>
                <c:pt idx="3043">
                  <c:v>5.9</c:v>
                </c:pt>
                <c:pt idx="3044">
                  <c:v>5.3</c:v>
                </c:pt>
                <c:pt idx="3045">
                  <c:v>7</c:v>
                </c:pt>
                <c:pt idx="3046">
                  <c:v>7.1</c:v>
                </c:pt>
                <c:pt idx="3047">
                  <c:v>4.0999999999999996</c:v>
                </c:pt>
                <c:pt idx="3048">
                  <c:v>6.6</c:v>
                </c:pt>
                <c:pt idx="3049">
                  <c:v>7.4</c:v>
                </c:pt>
                <c:pt idx="3050">
                  <c:v>7.8</c:v>
                </c:pt>
                <c:pt idx="3051">
                  <c:v>7.8</c:v>
                </c:pt>
                <c:pt idx="3052">
                  <c:v>5.3</c:v>
                </c:pt>
                <c:pt idx="3053">
                  <c:v>7.1</c:v>
                </c:pt>
                <c:pt idx="3054">
                  <c:v>6.5</c:v>
                </c:pt>
                <c:pt idx="3055">
                  <c:v>6.5</c:v>
                </c:pt>
                <c:pt idx="3056">
                  <c:v>6.8</c:v>
                </c:pt>
                <c:pt idx="3057">
                  <c:v>6.2</c:v>
                </c:pt>
                <c:pt idx="3058">
                  <c:v>6.9</c:v>
                </c:pt>
                <c:pt idx="3059">
                  <c:v>7.4</c:v>
                </c:pt>
                <c:pt idx="3060">
                  <c:v>6.2</c:v>
                </c:pt>
                <c:pt idx="3061">
                  <c:v>7.3</c:v>
                </c:pt>
                <c:pt idx="3062">
                  <c:v>6.9</c:v>
                </c:pt>
                <c:pt idx="3063">
                  <c:v>6.3</c:v>
                </c:pt>
                <c:pt idx="3064">
                  <c:v>6.7</c:v>
                </c:pt>
                <c:pt idx="3065">
                  <c:v>6.5</c:v>
                </c:pt>
                <c:pt idx="3066">
                  <c:v>5.6</c:v>
                </c:pt>
                <c:pt idx="3067">
                  <c:v>6.2</c:v>
                </c:pt>
                <c:pt idx="3068">
                  <c:v>7.1</c:v>
                </c:pt>
                <c:pt idx="3069">
                  <c:v>7.2</c:v>
                </c:pt>
                <c:pt idx="3070">
                  <c:v>6.7</c:v>
                </c:pt>
                <c:pt idx="3071">
                  <c:v>6.6</c:v>
                </c:pt>
                <c:pt idx="3072">
                  <c:v>7.2</c:v>
                </c:pt>
                <c:pt idx="3073">
                  <c:v>6.6</c:v>
                </c:pt>
                <c:pt idx="3074">
                  <c:v>6.3</c:v>
                </c:pt>
                <c:pt idx="3075">
                  <c:v>7.3</c:v>
                </c:pt>
                <c:pt idx="3076">
                  <c:v>6.5</c:v>
                </c:pt>
                <c:pt idx="3077">
                  <c:v>7.4</c:v>
                </c:pt>
                <c:pt idx="3078">
                  <c:v>6.3</c:v>
                </c:pt>
                <c:pt idx="3079">
                  <c:v>6.7</c:v>
                </c:pt>
                <c:pt idx="3080">
                  <c:v>4.9000000000000004</c:v>
                </c:pt>
                <c:pt idx="3081">
                  <c:v>6.3</c:v>
                </c:pt>
                <c:pt idx="3082">
                  <c:v>7.7</c:v>
                </c:pt>
                <c:pt idx="3083">
                  <c:v>7.1</c:v>
                </c:pt>
                <c:pt idx="3084">
                  <c:v>7</c:v>
                </c:pt>
                <c:pt idx="3085">
                  <c:v>4.9000000000000004</c:v>
                </c:pt>
                <c:pt idx="3086">
                  <c:v>6.7</c:v>
                </c:pt>
                <c:pt idx="3087">
                  <c:v>6.7</c:v>
                </c:pt>
                <c:pt idx="3088">
                  <c:v>7.3</c:v>
                </c:pt>
                <c:pt idx="3089">
                  <c:v>4.9000000000000004</c:v>
                </c:pt>
                <c:pt idx="3090">
                  <c:v>2.8</c:v>
                </c:pt>
                <c:pt idx="3091">
                  <c:v>5.9</c:v>
                </c:pt>
                <c:pt idx="3092">
                  <c:v>6.7</c:v>
                </c:pt>
                <c:pt idx="3093">
                  <c:v>6.6</c:v>
                </c:pt>
                <c:pt idx="3094">
                  <c:v>4.9000000000000004</c:v>
                </c:pt>
                <c:pt idx="3095">
                  <c:v>6.4</c:v>
                </c:pt>
                <c:pt idx="3096">
                  <c:v>6.7</c:v>
                </c:pt>
                <c:pt idx="3097">
                  <c:v>8</c:v>
                </c:pt>
                <c:pt idx="3098">
                  <c:v>5.2</c:v>
                </c:pt>
                <c:pt idx="3099">
                  <c:v>6.4</c:v>
                </c:pt>
                <c:pt idx="3100">
                  <c:v>5.8</c:v>
                </c:pt>
                <c:pt idx="3101">
                  <c:v>6.9</c:v>
                </c:pt>
                <c:pt idx="3102">
                  <c:v>8</c:v>
                </c:pt>
                <c:pt idx="3103">
                  <c:v>3.5</c:v>
                </c:pt>
                <c:pt idx="3104">
                  <c:v>5.8</c:v>
                </c:pt>
                <c:pt idx="3105">
                  <c:v>3</c:v>
                </c:pt>
                <c:pt idx="3106">
                  <c:v>6.5</c:v>
                </c:pt>
                <c:pt idx="3107">
                  <c:v>6.4</c:v>
                </c:pt>
                <c:pt idx="3108">
                  <c:v>6.4</c:v>
                </c:pt>
                <c:pt idx="3109">
                  <c:v>7</c:v>
                </c:pt>
                <c:pt idx="3110">
                  <c:v>6.7</c:v>
                </c:pt>
                <c:pt idx="3111">
                  <c:v>6.5</c:v>
                </c:pt>
                <c:pt idx="3112">
                  <c:v>6</c:v>
                </c:pt>
                <c:pt idx="3113">
                  <c:v>2.2999999999999998</c:v>
                </c:pt>
                <c:pt idx="3114">
                  <c:v>5.7</c:v>
                </c:pt>
                <c:pt idx="3115">
                  <c:v>6.4</c:v>
                </c:pt>
                <c:pt idx="3116">
                  <c:v>6.1</c:v>
                </c:pt>
                <c:pt idx="3117">
                  <c:v>6.1</c:v>
                </c:pt>
                <c:pt idx="3118">
                  <c:v>6.2</c:v>
                </c:pt>
                <c:pt idx="3119">
                  <c:v>6.4</c:v>
                </c:pt>
                <c:pt idx="3120">
                  <c:v>5.0999999999999996</c:v>
                </c:pt>
                <c:pt idx="3121">
                  <c:v>6.2</c:v>
                </c:pt>
                <c:pt idx="3122">
                  <c:v>5.9</c:v>
                </c:pt>
                <c:pt idx="3123">
                  <c:v>6.1</c:v>
                </c:pt>
                <c:pt idx="3124">
                  <c:v>6.4</c:v>
                </c:pt>
                <c:pt idx="3125">
                  <c:v>5.0999999999999996</c:v>
                </c:pt>
                <c:pt idx="3126">
                  <c:v>6.6</c:v>
                </c:pt>
                <c:pt idx="3127">
                  <c:v>6.2</c:v>
                </c:pt>
                <c:pt idx="3128">
                  <c:v>6.8</c:v>
                </c:pt>
                <c:pt idx="3129">
                  <c:v>7.6</c:v>
                </c:pt>
                <c:pt idx="3130">
                  <c:v>6.6</c:v>
                </c:pt>
                <c:pt idx="3131">
                  <c:v>5.5</c:v>
                </c:pt>
                <c:pt idx="3132">
                  <c:v>7.6</c:v>
                </c:pt>
                <c:pt idx="3133">
                  <c:v>6.2</c:v>
                </c:pt>
                <c:pt idx="3134">
                  <c:v>7.3</c:v>
                </c:pt>
                <c:pt idx="3135">
                  <c:v>6.9</c:v>
                </c:pt>
                <c:pt idx="3136">
                  <c:v>6.8</c:v>
                </c:pt>
                <c:pt idx="3137">
                  <c:v>5.6</c:v>
                </c:pt>
                <c:pt idx="3138">
                  <c:v>6.4</c:v>
                </c:pt>
                <c:pt idx="3139">
                  <c:v>6</c:v>
                </c:pt>
                <c:pt idx="3140">
                  <c:v>5.4</c:v>
                </c:pt>
                <c:pt idx="3141">
                  <c:v>7.6</c:v>
                </c:pt>
                <c:pt idx="3142">
                  <c:v>7.1</c:v>
                </c:pt>
                <c:pt idx="3143">
                  <c:v>6.1</c:v>
                </c:pt>
                <c:pt idx="3144">
                  <c:v>6.2</c:v>
                </c:pt>
                <c:pt idx="3145">
                  <c:v>5</c:v>
                </c:pt>
                <c:pt idx="3146">
                  <c:v>7</c:v>
                </c:pt>
                <c:pt idx="3147">
                  <c:v>5.6</c:v>
                </c:pt>
                <c:pt idx="3148">
                  <c:v>4.8</c:v>
                </c:pt>
                <c:pt idx="3149">
                  <c:v>5.0999999999999996</c:v>
                </c:pt>
                <c:pt idx="3150">
                  <c:v>6.2</c:v>
                </c:pt>
                <c:pt idx="3151">
                  <c:v>7</c:v>
                </c:pt>
                <c:pt idx="3152">
                  <c:v>5.4</c:v>
                </c:pt>
                <c:pt idx="3153">
                  <c:v>5.4</c:v>
                </c:pt>
                <c:pt idx="3154">
                  <c:v>4.0999999999999996</c:v>
                </c:pt>
                <c:pt idx="3155">
                  <c:v>6.3</c:v>
                </c:pt>
                <c:pt idx="3156">
                  <c:v>5.7</c:v>
                </c:pt>
                <c:pt idx="3157">
                  <c:v>4.9000000000000004</c:v>
                </c:pt>
                <c:pt idx="3158">
                  <c:v>4.2</c:v>
                </c:pt>
                <c:pt idx="3159">
                  <c:v>7</c:v>
                </c:pt>
                <c:pt idx="3160">
                  <c:v>7.7</c:v>
                </c:pt>
                <c:pt idx="3161">
                  <c:v>6.8</c:v>
                </c:pt>
                <c:pt idx="3162">
                  <c:v>6.9</c:v>
                </c:pt>
                <c:pt idx="3163">
                  <c:v>4.8</c:v>
                </c:pt>
                <c:pt idx="3164">
                  <c:v>6.5</c:v>
                </c:pt>
                <c:pt idx="3165">
                  <c:v>7.8</c:v>
                </c:pt>
                <c:pt idx="3166">
                  <c:v>7.6</c:v>
                </c:pt>
                <c:pt idx="3167">
                  <c:v>6.9</c:v>
                </c:pt>
                <c:pt idx="3168">
                  <c:v>6.7</c:v>
                </c:pt>
                <c:pt idx="3169">
                  <c:v>4.9000000000000004</c:v>
                </c:pt>
                <c:pt idx="3170">
                  <c:v>7.3</c:v>
                </c:pt>
                <c:pt idx="3171">
                  <c:v>6.7</c:v>
                </c:pt>
                <c:pt idx="3172">
                  <c:v>6.5</c:v>
                </c:pt>
                <c:pt idx="3173">
                  <c:v>6</c:v>
                </c:pt>
                <c:pt idx="3174">
                  <c:v>5.5</c:v>
                </c:pt>
                <c:pt idx="3175">
                  <c:v>6.7</c:v>
                </c:pt>
                <c:pt idx="3176">
                  <c:v>5.7</c:v>
                </c:pt>
                <c:pt idx="3177">
                  <c:v>6.4</c:v>
                </c:pt>
                <c:pt idx="3178">
                  <c:v>6.6</c:v>
                </c:pt>
                <c:pt idx="3179">
                  <c:v>6.2</c:v>
                </c:pt>
                <c:pt idx="3180">
                  <c:v>7.1</c:v>
                </c:pt>
                <c:pt idx="3181">
                  <c:v>7.1</c:v>
                </c:pt>
                <c:pt idx="3182">
                  <c:v>5.8</c:v>
                </c:pt>
                <c:pt idx="3183">
                  <c:v>7</c:v>
                </c:pt>
                <c:pt idx="3184">
                  <c:v>6</c:v>
                </c:pt>
                <c:pt idx="3185">
                  <c:v>6.3</c:v>
                </c:pt>
                <c:pt idx="3186">
                  <c:v>6.5</c:v>
                </c:pt>
                <c:pt idx="3187">
                  <c:v>6.2</c:v>
                </c:pt>
                <c:pt idx="3188">
                  <c:v>6.7</c:v>
                </c:pt>
                <c:pt idx="3189">
                  <c:v>7.2</c:v>
                </c:pt>
                <c:pt idx="3190">
                  <c:v>6.6</c:v>
                </c:pt>
                <c:pt idx="3191">
                  <c:v>6.2</c:v>
                </c:pt>
                <c:pt idx="3192">
                  <c:v>5.9</c:v>
                </c:pt>
                <c:pt idx="3193">
                  <c:v>3.8</c:v>
                </c:pt>
                <c:pt idx="3194">
                  <c:v>7.4</c:v>
                </c:pt>
                <c:pt idx="3195">
                  <c:v>6.9</c:v>
                </c:pt>
                <c:pt idx="3196">
                  <c:v>6.3</c:v>
                </c:pt>
                <c:pt idx="3197">
                  <c:v>6.1</c:v>
                </c:pt>
                <c:pt idx="3198">
                  <c:v>6.9</c:v>
                </c:pt>
                <c:pt idx="3199">
                  <c:v>7</c:v>
                </c:pt>
                <c:pt idx="3200">
                  <c:v>6.3</c:v>
                </c:pt>
                <c:pt idx="3201">
                  <c:v>3.7</c:v>
                </c:pt>
                <c:pt idx="3202">
                  <c:v>2.1</c:v>
                </c:pt>
                <c:pt idx="3203">
                  <c:v>7</c:v>
                </c:pt>
                <c:pt idx="3204">
                  <c:v>6.8</c:v>
                </c:pt>
                <c:pt idx="3205">
                  <c:v>6.7</c:v>
                </c:pt>
                <c:pt idx="3206">
                  <c:v>6</c:v>
                </c:pt>
                <c:pt idx="3207">
                  <c:v>7.5</c:v>
                </c:pt>
                <c:pt idx="3208">
                  <c:v>8.3000000000000007</c:v>
                </c:pt>
                <c:pt idx="3209">
                  <c:v>4.5</c:v>
                </c:pt>
                <c:pt idx="3210">
                  <c:v>4</c:v>
                </c:pt>
                <c:pt idx="3211">
                  <c:v>4.8</c:v>
                </c:pt>
                <c:pt idx="3212">
                  <c:v>5.5</c:v>
                </c:pt>
                <c:pt idx="3213">
                  <c:v>6.1</c:v>
                </c:pt>
                <c:pt idx="3214">
                  <c:v>6.1</c:v>
                </c:pt>
                <c:pt idx="3215">
                  <c:v>6.4</c:v>
                </c:pt>
                <c:pt idx="3216">
                  <c:v>6.3</c:v>
                </c:pt>
                <c:pt idx="3217">
                  <c:v>5.9</c:v>
                </c:pt>
                <c:pt idx="3218">
                  <c:v>6.7</c:v>
                </c:pt>
                <c:pt idx="3219">
                  <c:v>7.1</c:v>
                </c:pt>
                <c:pt idx="3220">
                  <c:v>2.8</c:v>
                </c:pt>
                <c:pt idx="3221">
                  <c:v>4.0999999999999996</c:v>
                </c:pt>
                <c:pt idx="3222">
                  <c:v>4.2</c:v>
                </c:pt>
                <c:pt idx="3223">
                  <c:v>6.8</c:v>
                </c:pt>
                <c:pt idx="3224">
                  <c:v>6.8</c:v>
                </c:pt>
                <c:pt idx="3225">
                  <c:v>5.0999999999999996</c:v>
                </c:pt>
                <c:pt idx="3226">
                  <c:v>6.3</c:v>
                </c:pt>
                <c:pt idx="3227">
                  <c:v>4.8</c:v>
                </c:pt>
                <c:pt idx="3228">
                  <c:v>6.7</c:v>
                </c:pt>
                <c:pt idx="3229">
                  <c:v>4.5999999999999996</c:v>
                </c:pt>
                <c:pt idx="3230">
                  <c:v>6.3</c:v>
                </c:pt>
                <c:pt idx="3231">
                  <c:v>7.4</c:v>
                </c:pt>
                <c:pt idx="3232">
                  <c:v>7.5</c:v>
                </c:pt>
                <c:pt idx="3233">
                  <c:v>5.0999999999999996</c:v>
                </c:pt>
                <c:pt idx="3234">
                  <c:v>4</c:v>
                </c:pt>
                <c:pt idx="3235">
                  <c:v>6.6</c:v>
                </c:pt>
                <c:pt idx="3236">
                  <c:v>5.2</c:v>
                </c:pt>
                <c:pt idx="3237">
                  <c:v>5.9</c:v>
                </c:pt>
                <c:pt idx="3238">
                  <c:v>7.7</c:v>
                </c:pt>
                <c:pt idx="3239">
                  <c:v>6.7</c:v>
                </c:pt>
                <c:pt idx="3240">
                  <c:v>6.4</c:v>
                </c:pt>
                <c:pt idx="3241">
                  <c:v>7.8</c:v>
                </c:pt>
                <c:pt idx="3242">
                  <c:v>6.1</c:v>
                </c:pt>
                <c:pt idx="3243">
                  <c:v>6.3</c:v>
                </c:pt>
                <c:pt idx="3244">
                  <c:v>6</c:v>
                </c:pt>
                <c:pt idx="3245">
                  <c:v>4.9000000000000004</c:v>
                </c:pt>
                <c:pt idx="3246">
                  <c:v>6.7</c:v>
                </c:pt>
                <c:pt idx="3247">
                  <c:v>6.5</c:v>
                </c:pt>
                <c:pt idx="3248">
                  <c:v>6.5</c:v>
                </c:pt>
                <c:pt idx="3249">
                  <c:v>8.1999999999999993</c:v>
                </c:pt>
                <c:pt idx="3250">
                  <c:v>7.8</c:v>
                </c:pt>
                <c:pt idx="3251">
                  <c:v>4.8</c:v>
                </c:pt>
                <c:pt idx="3252">
                  <c:v>4.0999999999999996</c:v>
                </c:pt>
                <c:pt idx="3253">
                  <c:v>6.7</c:v>
                </c:pt>
                <c:pt idx="3254">
                  <c:v>6.2</c:v>
                </c:pt>
                <c:pt idx="3255">
                  <c:v>4.9000000000000004</c:v>
                </c:pt>
                <c:pt idx="3256">
                  <c:v>7.3</c:v>
                </c:pt>
                <c:pt idx="3257">
                  <c:v>6.8</c:v>
                </c:pt>
                <c:pt idx="3258">
                  <c:v>7.4</c:v>
                </c:pt>
                <c:pt idx="3259">
                  <c:v>4.9000000000000004</c:v>
                </c:pt>
                <c:pt idx="3260">
                  <c:v>6.5</c:v>
                </c:pt>
                <c:pt idx="3261">
                  <c:v>6.2</c:v>
                </c:pt>
                <c:pt idx="3262">
                  <c:v>7</c:v>
                </c:pt>
                <c:pt idx="3263">
                  <c:v>3.9</c:v>
                </c:pt>
                <c:pt idx="3264">
                  <c:v>6.3</c:v>
                </c:pt>
                <c:pt idx="3265">
                  <c:v>6.4</c:v>
                </c:pt>
                <c:pt idx="3266">
                  <c:v>6.2</c:v>
                </c:pt>
                <c:pt idx="3267">
                  <c:v>5.4</c:v>
                </c:pt>
                <c:pt idx="3268">
                  <c:v>5.4</c:v>
                </c:pt>
                <c:pt idx="3269">
                  <c:v>4.8</c:v>
                </c:pt>
                <c:pt idx="3270">
                  <c:v>7.9</c:v>
                </c:pt>
                <c:pt idx="3271">
                  <c:v>5.4</c:v>
                </c:pt>
                <c:pt idx="3272">
                  <c:v>6.5</c:v>
                </c:pt>
                <c:pt idx="3273">
                  <c:v>6</c:v>
                </c:pt>
                <c:pt idx="3274">
                  <c:v>5.6</c:v>
                </c:pt>
                <c:pt idx="3275">
                  <c:v>6.2</c:v>
                </c:pt>
                <c:pt idx="3276">
                  <c:v>6.2</c:v>
                </c:pt>
                <c:pt idx="3277">
                  <c:v>6.2</c:v>
                </c:pt>
                <c:pt idx="3278">
                  <c:v>6.7</c:v>
                </c:pt>
                <c:pt idx="3279">
                  <c:v>5.6</c:v>
                </c:pt>
                <c:pt idx="3280">
                  <c:v>5.4</c:v>
                </c:pt>
                <c:pt idx="3281">
                  <c:v>6.2</c:v>
                </c:pt>
                <c:pt idx="3282">
                  <c:v>6.2</c:v>
                </c:pt>
                <c:pt idx="3283">
                  <c:v>5.7</c:v>
                </c:pt>
                <c:pt idx="3284">
                  <c:v>7</c:v>
                </c:pt>
                <c:pt idx="3285">
                  <c:v>4.8</c:v>
                </c:pt>
                <c:pt idx="3286">
                  <c:v>7.6</c:v>
                </c:pt>
                <c:pt idx="3287">
                  <c:v>7.8</c:v>
                </c:pt>
                <c:pt idx="3288">
                  <c:v>7.4</c:v>
                </c:pt>
                <c:pt idx="3289">
                  <c:v>7.4</c:v>
                </c:pt>
                <c:pt idx="3290">
                  <c:v>6.1</c:v>
                </c:pt>
                <c:pt idx="3291">
                  <c:v>6</c:v>
                </c:pt>
                <c:pt idx="3292">
                  <c:v>5.9</c:v>
                </c:pt>
                <c:pt idx="3293">
                  <c:v>5.4</c:v>
                </c:pt>
                <c:pt idx="3294">
                  <c:v>6.5</c:v>
                </c:pt>
                <c:pt idx="3295">
                  <c:v>6.1</c:v>
                </c:pt>
                <c:pt idx="3296">
                  <c:v>5.2</c:v>
                </c:pt>
                <c:pt idx="3297">
                  <c:v>7.8</c:v>
                </c:pt>
                <c:pt idx="3298">
                  <c:v>5.8</c:v>
                </c:pt>
                <c:pt idx="3299">
                  <c:v>6.1</c:v>
                </c:pt>
                <c:pt idx="3300">
                  <c:v>6.7</c:v>
                </c:pt>
                <c:pt idx="3301">
                  <c:v>6.7</c:v>
                </c:pt>
                <c:pt idx="3302">
                  <c:v>4</c:v>
                </c:pt>
                <c:pt idx="3303">
                  <c:v>4.8</c:v>
                </c:pt>
                <c:pt idx="3304">
                  <c:v>5.8</c:v>
                </c:pt>
                <c:pt idx="3305">
                  <c:v>5.8</c:v>
                </c:pt>
                <c:pt idx="3306">
                  <c:v>7.1</c:v>
                </c:pt>
                <c:pt idx="3307">
                  <c:v>5.9</c:v>
                </c:pt>
                <c:pt idx="3308">
                  <c:v>7</c:v>
                </c:pt>
                <c:pt idx="3309">
                  <c:v>7.1</c:v>
                </c:pt>
                <c:pt idx="3310">
                  <c:v>6.6</c:v>
                </c:pt>
                <c:pt idx="3311">
                  <c:v>5.8</c:v>
                </c:pt>
                <c:pt idx="3312">
                  <c:v>5.9</c:v>
                </c:pt>
                <c:pt idx="3313">
                  <c:v>5.3</c:v>
                </c:pt>
                <c:pt idx="3314">
                  <c:v>7.1</c:v>
                </c:pt>
                <c:pt idx="3315">
                  <c:v>7.1</c:v>
                </c:pt>
                <c:pt idx="3316">
                  <c:v>6.8</c:v>
                </c:pt>
                <c:pt idx="3317">
                  <c:v>6</c:v>
                </c:pt>
                <c:pt idx="3318">
                  <c:v>6.9</c:v>
                </c:pt>
                <c:pt idx="3319">
                  <c:v>5.7</c:v>
                </c:pt>
                <c:pt idx="3320">
                  <c:v>5.9</c:v>
                </c:pt>
                <c:pt idx="3321">
                  <c:v>5.5</c:v>
                </c:pt>
                <c:pt idx="3322">
                  <c:v>5.7</c:v>
                </c:pt>
                <c:pt idx="3323">
                  <c:v>6.6</c:v>
                </c:pt>
                <c:pt idx="3324">
                  <c:v>6.6</c:v>
                </c:pt>
                <c:pt idx="3325">
                  <c:v>6.2</c:v>
                </c:pt>
                <c:pt idx="3326">
                  <c:v>7.5</c:v>
                </c:pt>
                <c:pt idx="3327">
                  <c:v>7.3</c:v>
                </c:pt>
                <c:pt idx="3328">
                  <c:v>6.2</c:v>
                </c:pt>
                <c:pt idx="3329">
                  <c:v>6.5</c:v>
                </c:pt>
                <c:pt idx="3330">
                  <c:v>7</c:v>
                </c:pt>
                <c:pt idx="3331">
                  <c:v>7.7</c:v>
                </c:pt>
                <c:pt idx="3332">
                  <c:v>6</c:v>
                </c:pt>
                <c:pt idx="3333">
                  <c:v>7.8</c:v>
                </c:pt>
                <c:pt idx="3334">
                  <c:v>7.4</c:v>
                </c:pt>
                <c:pt idx="3335">
                  <c:v>6.4</c:v>
                </c:pt>
                <c:pt idx="3336">
                  <c:v>2.4</c:v>
                </c:pt>
                <c:pt idx="3337">
                  <c:v>7.1</c:v>
                </c:pt>
                <c:pt idx="3338">
                  <c:v>6.7</c:v>
                </c:pt>
                <c:pt idx="3339">
                  <c:v>7.6</c:v>
                </c:pt>
                <c:pt idx="3340">
                  <c:v>5.4</c:v>
                </c:pt>
                <c:pt idx="3341">
                  <c:v>6.8</c:v>
                </c:pt>
                <c:pt idx="3342">
                  <c:v>7.1</c:v>
                </c:pt>
                <c:pt idx="3343">
                  <c:v>5.2</c:v>
                </c:pt>
                <c:pt idx="3344">
                  <c:v>6.8</c:v>
                </c:pt>
                <c:pt idx="3345">
                  <c:v>6.3</c:v>
                </c:pt>
                <c:pt idx="3346">
                  <c:v>5.9</c:v>
                </c:pt>
                <c:pt idx="3347">
                  <c:v>6.7</c:v>
                </c:pt>
                <c:pt idx="3348">
                  <c:v>7.3</c:v>
                </c:pt>
                <c:pt idx="3349">
                  <c:v>7.5</c:v>
                </c:pt>
                <c:pt idx="3350">
                  <c:v>6.4</c:v>
                </c:pt>
                <c:pt idx="3351">
                  <c:v>6.4</c:v>
                </c:pt>
                <c:pt idx="3352">
                  <c:v>5.9</c:v>
                </c:pt>
                <c:pt idx="3353">
                  <c:v>5.3</c:v>
                </c:pt>
                <c:pt idx="3354">
                  <c:v>5.3</c:v>
                </c:pt>
                <c:pt idx="3355">
                  <c:v>4.2</c:v>
                </c:pt>
                <c:pt idx="3356">
                  <c:v>6.6</c:v>
                </c:pt>
                <c:pt idx="3357">
                  <c:v>6.2</c:v>
                </c:pt>
                <c:pt idx="3358">
                  <c:v>6.9</c:v>
                </c:pt>
                <c:pt idx="3359">
                  <c:v>2.9</c:v>
                </c:pt>
                <c:pt idx="3360">
                  <c:v>6.5</c:v>
                </c:pt>
                <c:pt idx="3361">
                  <c:v>5.8</c:v>
                </c:pt>
                <c:pt idx="3362">
                  <c:v>6.6</c:v>
                </c:pt>
                <c:pt idx="3363">
                  <c:v>6.8</c:v>
                </c:pt>
                <c:pt idx="3364">
                  <c:v>7.8</c:v>
                </c:pt>
                <c:pt idx="3365">
                  <c:v>5.5</c:v>
                </c:pt>
                <c:pt idx="3366">
                  <c:v>6.1</c:v>
                </c:pt>
                <c:pt idx="3367">
                  <c:v>6.4</c:v>
                </c:pt>
                <c:pt idx="3368">
                  <c:v>6.8</c:v>
                </c:pt>
                <c:pt idx="3369">
                  <c:v>5.8</c:v>
                </c:pt>
                <c:pt idx="3370">
                  <c:v>5.7</c:v>
                </c:pt>
                <c:pt idx="3371">
                  <c:v>6.7</c:v>
                </c:pt>
                <c:pt idx="3372">
                  <c:v>5.0999999999999996</c:v>
                </c:pt>
                <c:pt idx="3373">
                  <c:v>4.7</c:v>
                </c:pt>
                <c:pt idx="3374">
                  <c:v>5.3</c:v>
                </c:pt>
                <c:pt idx="3375">
                  <c:v>6.1</c:v>
                </c:pt>
                <c:pt idx="3376">
                  <c:v>7.3</c:v>
                </c:pt>
                <c:pt idx="3377">
                  <c:v>6.4</c:v>
                </c:pt>
                <c:pt idx="3378">
                  <c:v>3.6</c:v>
                </c:pt>
                <c:pt idx="3379">
                  <c:v>6.9</c:v>
                </c:pt>
                <c:pt idx="3380">
                  <c:v>6.5</c:v>
                </c:pt>
                <c:pt idx="3381">
                  <c:v>7.2</c:v>
                </c:pt>
                <c:pt idx="3382">
                  <c:v>6.5</c:v>
                </c:pt>
                <c:pt idx="3383">
                  <c:v>6.1</c:v>
                </c:pt>
                <c:pt idx="3384">
                  <c:v>7</c:v>
                </c:pt>
                <c:pt idx="3385">
                  <c:v>5.7</c:v>
                </c:pt>
                <c:pt idx="3386">
                  <c:v>5.7</c:v>
                </c:pt>
                <c:pt idx="3387">
                  <c:v>7.1</c:v>
                </c:pt>
                <c:pt idx="3388">
                  <c:v>6.5</c:v>
                </c:pt>
                <c:pt idx="3389">
                  <c:v>5.7</c:v>
                </c:pt>
                <c:pt idx="3390">
                  <c:v>5.3</c:v>
                </c:pt>
                <c:pt idx="3391">
                  <c:v>5.3</c:v>
                </c:pt>
                <c:pt idx="3392">
                  <c:v>5.5</c:v>
                </c:pt>
                <c:pt idx="3393">
                  <c:v>4.5999999999999996</c:v>
                </c:pt>
                <c:pt idx="3394">
                  <c:v>8.4</c:v>
                </c:pt>
                <c:pt idx="3395">
                  <c:v>5.4</c:v>
                </c:pt>
                <c:pt idx="3396">
                  <c:v>5.5</c:v>
                </c:pt>
                <c:pt idx="3397">
                  <c:v>6.2</c:v>
                </c:pt>
                <c:pt idx="3398">
                  <c:v>3.6</c:v>
                </c:pt>
                <c:pt idx="3399">
                  <c:v>5.4</c:v>
                </c:pt>
                <c:pt idx="3400">
                  <c:v>7.1</c:v>
                </c:pt>
                <c:pt idx="3401">
                  <c:v>5.8</c:v>
                </c:pt>
                <c:pt idx="3402">
                  <c:v>7.3</c:v>
                </c:pt>
                <c:pt idx="3403">
                  <c:v>7.4</c:v>
                </c:pt>
                <c:pt idx="3404">
                  <c:v>5.7</c:v>
                </c:pt>
                <c:pt idx="3405">
                  <c:v>6.5</c:v>
                </c:pt>
                <c:pt idx="3406">
                  <c:v>6.7</c:v>
                </c:pt>
                <c:pt idx="3407">
                  <c:v>6</c:v>
                </c:pt>
                <c:pt idx="3408">
                  <c:v>6.3</c:v>
                </c:pt>
                <c:pt idx="3409">
                  <c:v>6</c:v>
                </c:pt>
                <c:pt idx="3410">
                  <c:v>4.8</c:v>
                </c:pt>
                <c:pt idx="3411">
                  <c:v>7.3</c:v>
                </c:pt>
                <c:pt idx="3412">
                  <c:v>5.0999999999999996</c:v>
                </c:pt>
                <c:pt idx="3413">
                  <c:v>4.5</c:v>
                </c:pt>
                <c:pt idx="3414">
                  <c:v>7.6</c:v>
                </c:pt>
                <c:pt idx="3415">
                  <c:v>5.4</c:v>
                </c:pt>
                <c:pt idx="3416">
                  <c:v>5.0999999999999996</c:v>
                </c:pt>
                <c:pt idx="3417">
                  <c:v>5.9</c:v>
                </c:pt>
                <c:pt idx="3418">
                  <c:v>6.8</c:v>
                </c:pt>
                <c:pt idx="3419">
                  <c:v>6.9</c:v>
                </c:pt>
                <c:pt idx="3420">
                  <c:v>6.5</c:v>
                </c:pt>
                <c:pt idx="3421">
                  <c:v>6.9</c:v>
                </c:pt>
                <c:pt idx="3422">
                  <c:v>5.8</c:v>
                </c:pt>
                <c:pt idx="3423">
                  <c:v>6.4</c:v>
                </c:pt>
                <c:pt idx="3424">
                  <c:v>5.9</c:v>
                </c:pt>
                <c:pt idx="3425">
                  <c:v>5.3</c:v>
                </c:pt>
                <c:pt idx="3426">
                  <c:v>7.2</c:v>
                </c:pt>
                <c:pt idx="3427">
                  <c:v>6</c:v>
                </c:pt>
                <c:pt idx="3428">
                  <c:v>7.6</c:v>
                </c:pt>
                <c:pt idx="3429">
                  <c:v>5.5</c:v>
                </c:pt>
                <c:pt idx="3430">
                  <c:v>5.5</c:v>
                </c:pt>
                <c:pt idx="3431">
                  <c:v>8.8000000000000007</c:v>
                </c:pt>
                <c:pt idx="3432">
                  <c:v>7.3</c:v>
                </c:pt>
                <c:pt idx="3433">
                  <c:v>7.6</c:v>
                </c:pt>
                <c:pt idx="3434">
                  <c:v>6.7</c:v>
                </c:pt>
                <c:pt idx="3435">
                  <c:v>7.5</c:v>
                </c:pt>
                <c:pt idx="3436">
                  <c:v>5.9</c:v>
                </c:pt>
                <c:pt idx="3437">
                  <c:v>5.9</c:v>
                </c:pt>
                <c:pt idx="3438">
                  <c:v>8</c:v>
                </c:pt>
                <c:pt idx="3439">
                  <c:v>6.6</c:v>
                </c:pt>
                <c:pt idx="3440">
                  <c:v>6.3</c:v>
                </c:pt>
                <c:pt idx="3441">
                  <c:v>7.1</c:v>
                </c:pt>
                <c:pt idx="3442">
                  <c:v>6</c:v>
                </c:pt>
                <c:pt idx="3443">
                  <c:v>7</c:v>
                </c:pt>
                <c:pt idx="3444">
                  <c:v>6</c:v>
                </c:pt>
                <c:pt idx="3445">
                  <c:v>6.1</c:v>
                </c:pt>
                <c:pt idx="3446">
                  <c:v>6.1</c:v>
                </c:pt>
                <c:pt idx="3447">
                  <c:v>7.3</c:v>
                </c:pt>
                <c:pt idx="3448">
                  <c:v>6.3</c:v>
                </c:pt>
                <c:pt idx="3449">
                  <c:v>7.2</c:v>
                </c:pt>
                <c:pt idx="3450">
                  <c:v>6</c:v>
                </c:pt>
                <c:pt idx="3451">
                  <c:v>5.6</c:v>
                </c:pt>
                <c:pt idx="3452">
                  <c:v>7.9</c:v>
                </c:pt>
                <c:pt idx="3453">
                  <c:v>5.6</c:v>
                </c:pt>
                <c:pt idx="3454">
                  <c:v>6.9</c:v>
                </c:pt>
                <c:pt idx="3455">
                  <c:v>4.9000000000000004</c:v>
                </c:pt>
                <c:pt idx="3456">
                  <c:v>6.6</c:v>
                </c:pt>
                <c:pt idx="3457">
                  <c:v>5.6</c:v>
                </c:pt>
                <c:pt idx="3458">
                  <c:v>6.1</c:v>
                </c:pt>
                <c:pt idx="3459">
                  <c:v>4.8</c:v>
                </c:pt>
                <c:pt idx="3460">
                  <c:v>5.9</c:v>
                </c:pt>
                <c:pt idx="3461">
                  <c:v>7.6</c:v>
                </c:pt>
                <c:pt idx="3462">
                  <c:v>7.3</c:v>
                </c:pt>
                <c:pt idx="3463">
                  <c:v>5.4</c:v>
                </c:pt>
                <c:pt idx="3464">
                  <c:v>7</c:v>
                </c:pt>
                <c:pt idx="3465">
                  <c:v>6.8</c:v>
                </c:pt>
                <c:pt idx="3466">
                  <c:v>4.9000000000000004</c:v>
                </c:pt>
                <c:pt idx="3467">
                  <c:v>6.7</c:v>
                </c:pt>
                <c:pt idx="3468">
                  <c:v>5.6</c:v>
                </c:pt>
                <c:pt idx="3469">
                  <c:v>6.3</c:v>
                </c:pt>
                <c:pt idx="3470">
                  <c:v>4.7</c:v>
                </c:pt>
                <c:pt idx="3471">
                  <c:v>6.9</c:v>
                </c:pt>
                <c:pt idx="3472">
                  <c:v>7.5</c:v>
                </c:pt>
                <c:pt idx="3473">
                  <c:v>4.5999999999999996</c:v>
                </c:pt>
                <c:pt idx="3474">
                  <c:v>6.5</c:v>
                </c:pt>
                <c:pt idx="3475">
                  <c:v>3.3</c:v>
                </c:pt>
                <c:pt idx="3476">
                  <c:v>6</c:v>
                </c:pt>
                <c:pt idx="3477">
                  <c:v>5.4</c:v>
                </c:pt>
                <c:pt idx="3478">
                  <c:v>7.7</c:v>
                </c:pt>
                <c:pt idx="3479">
                  <c:v>7.9</c:v>
                </c:pt>
                <c:pt idx="3480">
                  <c:v>5.5</c:v>
                </c:pt>
                <c:pt idx="3481">
                  <c:v>4.7</c:v>
                </c:pt>
                <c:pt idx="3482">
                  <c:v>6.3</c:v>
                </c:pt>
                <c:pt idx="3483">
                  <c:v>5.4</c:v>
                </c:pt>
                <c:pt idx="3484">
                  <c:v>6.9</c:v>
                </c:pt>
                <c:pt idx="3485">
                  <c:v>7.6</c:v>
                </c:pt>
                <c:pt idx="3486">
                  <c:v>5.6</c:v>
                </c:pt>
                <c:pt idx="3487">
                  <c:v>6.7</c:v>
                </c:pt>
                <c:pt idx="3488">
                  <c:v>5.5</c:v>
                </c:pt>
                <c:pt idx="3489">
                  <c:v>5.8</c:v>
                </c:pt>
                <c:pt idx="3490">
                  <c:v>5.6</c:v>
                </c:pt>
                <c:pt idx="3491">
                  <c:v>7.7</c:v>
                </c:pt>
                <c:pt idx="3492">
                  <c:v>6.8</c:v>
                </c:pt>
                <c:pt idx="3493">
                  <c:v>7.2</c:v>
                </c:pt>
                <c:pt idx="3494">
                  <c:v>7.1</c:v>
                </c:pt>
                <c:pt idx="3495">
                  <c:v>5.8</c:v>
                </c:pt>
                <c:pt idx="3496">
                  <c:v>7.3</c:v>
                </c:pt>
                <c:pt idx="3497">
                  <c:v>6</c:v>
                </c:pt>
                <c:pt idx="3498">
                  <c:v>6.7</c:v>
                </c:pt>
                <c:pt idx="3499">
                  <c:v>5.9</c:v>
                </c:pt>
                <c:pt idx="3500">
                  <c:v>7</c:v>
                </c:pt>
                <c:pt idx="3501">
                  <c:v>6.3</c:v>
                </c:pt>
                <c:pt idx="3502">
                  <c:v>3.8</c:v>
                </c:pt>
                <c:pt idx="3503">
                  <c:v>6.1</c:v>
                </c:pt>
                <c:pt idx="3504">
                  <c:v>6.6</c:v>
                </c:pt>
                <c:pt idx="3505">
                  <c:v>6.4</c:v>
                </c:pt>
                <c:pt idx="3506">
                  <c:v>5.0999999999999996</c:v>
                </c:pt>
                <c:pt idx="3507">
                  <c:v>5.8</c:v>
                </c:pt>
                <c:pt idx="3508">
                  <c:v>6.9</c:v>
                </c:pt>
                <c:pt idx="3509">
                  <c:v>7.5</c:v>
                </c:pt>
                <c:pt idx="3510">
                  <c:v>7.3</c:v>
                </c:pt>
                <c:pt idx="3511">
                  <c:v>8</c:v>
                </c:pt>
                <c:pt idx="3512">
                  <c:v>6.4</c:v>
                </c:pt>
                <c:pt idx="3513">
                  <c:v>5.2</c:v>
                </c:pt>
                <c:pt idx="3514">
                  <c:v>6.5</c:v>
                </c:pt>
                <c:pt idx="3515">
                  <c:v>5.0999999999999996</c:v>
                </c:pt>
                <c:pt idx="3516">
                  <c:v>7.1</c:v>
                </c:pt>
                <c:pt idx="3517">
                  <c:v>6.1</c:v>
                </c:pt>
                <c:pt idx="3518">
                  <c:v>6.7</c:v>
                </c:pt>
                <c:pt idx="3519">
                  <c:v>5.7</c:v>
                </c:pt>
                <c:pt idx="3520">
                  <c:v>7.9</c:v>
                </c:pt>
                <c:pt idx="3521">
                  <c:v>7</c:v>
                </c:pt>
                <c:pt idx="3522">
                  <c:v>5.9</c:v>
                </c:pt>
                <c:pt idx="3523">
                  <c:v>4.5</c:v>
                </c:pt>
                <c:pt idx="3524">
                  <c:v>5.9</c:v>
                </c:pt>
                <c:pt idx="3525">
                  <c:v>5.8</c:v>
                </c:pt>
                <c:pt idx="3526">
                  <c:v>6.7</c:v>
                </c:pt>
                <c:pt idx="3527">
                  <c:v>7.7</c:v>
                </c:pt>
                <c:pt idx="3528">
                  <c:v>6.7</c:v>
                </c:pt>
                <c:pt idx="3529">
                  <c:v>7.3</c:v>
                </c:pt>
                <c:pt idx="3530">
                  <c:v>7.7</c:v>
                </c:pt>
                <c:pt idx="3531">
                  <c:v>5.2</c:v>
                </c:pt>
                <c:pt idx="3532">
                  <c:v>6.5</c:v>
                </c:pt>
                <c:pt idx="3533">
                  <c:v>7</c:v>
                </c:pt>
                <c:pt idx="3534">
                  <c:v>6.5</c:v>
                </c:pt>
                <c:pt idx="3535">
                  <c:v>5.9</c:v>
                </c:pt>
                <c:pt idx="3536">
                  <c:v>6.1</c:v>
                </c:pt>
                <c:pt idx="3537">
                  <c:v>6.3</c:v>
                </c:pt>
                <c:pt idx="3538">
                  <c:v>6.8</c:v>
                </c:pt>
                <c:pt idx="3539">
                  <c:v>6</c:v>
                </c:pt>
                <c:pt idx="3540">
                  <c:v>6</c:v>
                </c:pt>
                <c:pt idx="3541">
                  <c:v>6.2</c:v>
                </c:pt>
                <c:pt idx="3542">
                  <c:v>6.1</c:v>
                </c:pt>
                <c:pt idx="3543">
                  <c:v>5.6</c:v>
                </c:pt>
                <c:pt idx="3544">
                  <c:v>6.7</c:v>
                </c:pt>
                <c:pt idx="3545">
                  <c:v>6.5</c:v>
                </c:pt>
                <c:pt idx="3546">
                  <c:v>6.4</c:v>
                </c:pt>
                <c:pt idx="3547">
                  <c:v>7.1</c:v>
                </c:pt>
                <c:pt idx="3548">
                  <c:v>5.0999999999999996</c:v>
                </c:pt>
                <c:pt idx="3549">
                  <c:v>6.4</c:v>
                </c:pt>
                <c:pt idx="3550">
                  <c:v>5.3</c:v>
                </c:pt>
                <c:pt idx="3551">
                  <c:v>5.6</c:v>
                </c:pt>
                <c:pt idx="3552">
                  <c:v>5.3</c:v>
                </c:pt>
                <c:pt idx="3553">
                  <c:v>5.9</c:v>
                </c:pt>
                <c:pt idx="3554">
                  <c:v>6.7</c:v>
                </c:pt>
                <c:pt idx="3555">
                  <c:v>6.9</c:v>
                </c:pt>
                <c:pt idx="3556">
                  <c:v>5.7</c:v>
                </c:pt>
                <c:pt idx="3557">
                  <c:v>5.7</c:v>
                </c:pt>
                <c:pt idx="3558">
                  <c:v>6.7</c:v>
                </c:pt>
                <c:pt idx="3559">
                  <c:v>6</c:v>
                </c:pt>
                <c:pt idx="3560">
                  <c:v>6.2</c:v>
                </c:pt>
                <c:pt idx="3561">
                  <c:v>6</c:v>
                </c:pt>
                <c:pt idx="3562">
                  <c:v>7.2</c:v>
                </c:pt>
                <c:pt idx="3563">
                  <c:v>6.2</c:v>
                </c:pt>
                <c:pt idx="3564">
                  <c:v>5.8</c:v>
                </c:pt>
                <c:pt idx="3565">
                  <c:v>5.4</c:v>
                </c:pt>
                <c:pt idx="3566">
                  <c:v>6.3</c:v>
                </c:pt>
                <c:pt idx="3567">
                  <c:v>6</c:v>
                </c:pt>
                <c:pt idx="3568">
                  <c:v>6</c:v>
                </c:pt>
                <c:pt idx="3569">
                  <c:v>5.5</c:v>
                </c:pt>
                <c:pt idx="3570">
                  <c:v>6.8</c:v>
                </c:pt>
                <c:pt idx="3571">
                  <c:v>6.4</c:v>
                </c:pt>
                <c:pt idx="3572">
                  <c:v>7</c:v>
                </c:pt>
                <c:pt idx="3573">
                  <c:v>5.5</c:v>
                </c:pt>
                <c:pt idx="3574">
                  <c:v>5.9</c:v>
                </c:pt>
                <c:pt idx="3575">
                  <c:v>7.3</c:v>
                </c:pt>
                <c:pt idx="3576">
                  <c:v>4.5</c:v>
                </c:pt>
                <c:pt idx="3577">
                  <c:v>5.8</c:v>
                </c:pt>
                <c:pt idx="3578">
                  <c:v>6</c:v>
                </c:pt>
                <c:pt idx="3579">
                  <c:v>7.4</c:v>
                </c:pt>
                <c:pt idx="3580">
                  <c:v>2.7</c:v>
                </c:pt>
                <c:pt idx="3581">
                  <c:v>6.7</c:v>
                </c:pt>
                <c:pt idx="3582">
                  <c:v>6.9</c:v>
                </c:pt>
                <c:pt idx="3583">
                  <c:v>6.8</c:v>
                </c:pt>
                <c:pt idx="3584">
                  <c:v>5.5</c:v>
                </c:pt>
                <c:pt idx="3585">
                  <c:v>5.8</c:v>
                </c:pt>
                <c:pt idx="3586">
                  <c:v>7.1</c:v>
                </c:pt>
                <c:pt idx="3587">
                  <c:v>4.7</c:v>
                </c:pt>
                <c:pt idx="3588">
                  <c:v>5.9</c:v>
                </c:pt>
                <c:pt idx="3589">
                  <c:v>4.2</c:v>
                </c:pt>
                <c:pt idx="3590">
                  <c:v>6.6</c:v>
                </c:pt>
                <c:pt idx="3591">
                  <c:v>6.3</c:v>
                </c:pt>
                <c:pt idx="3592">
                  <c:v>5.4</c:v>
                </c:pt>
                <c:pt idx="3593">
                  <c:v>6.1</c:v>
                </c:pt>
                <c:pt idx="3594">
                  <c:v>6</c:v>
                </c:pt>
                <c:pt idx="3595">
                  <c:v>5.2</c:v>
                </c:pt>
                <c:pt idx="3596">
                  <c:v>6.7</c:v>
                </c:pt>
                <c:pt idx="3597">
                  <c:v>6.2</c:v>
                </c:pt>
                <c:pt idx="3598">
                  <c:v>5.9</c:v>
                </c:pt>
                <c:pt idx="3599">
                  <c:v>6.6</c:v>
                </c:pt>
                <c:pt idx="3600">
                  <c:v>6.6</c:v>
                </c:pt>
                <c:pt idx="3601">
                  <c:v>6.5</c:v>
                </c:pt>
                <c:pt idx="3602">
                  <c:v>6</c:v>
                </c:pt>
                <c:pt idx="3603">
                  <c:v>6.8</c:v>
                </c:pt>
                <c:pt idx="3604">
                  <c:v>7</c:v>
                </c:pt>
                <c:pt idx="3605">
                  <c:v>6.6</c:v>
                </c:pt>
                <c:pt idx="3606">
                  <c:v>6.9</c:v>
                </c:pt>
                <c:pt idx="3607">
                  <c:v>5.6</c:v>
                </c:pt>
                <c:pt idx="3608">
                  <c:v>7.1</c:v>
                </c:pt>
                <c:pt idx="3609">
                  <c:v>7.9</c:v>
                </c:pt>
                <c:pt idx="3610">
                  <c:v>5.5</c:v>
                </c:pt>
                <c:pt idx="3611">
                  <c:v>6.3</c:v>
                </c:pt>
                <c:pt idx="3612">
                  <c:v>5.0999999999999996</c:v>
                </c:pt>
                <c:pt idx="3613">
                  <c:v>5.6</c:v>
                </c:pt>
                <c:pt idx="3614">
                  <c:v>4.5</c:v>
                </c:pt>
                <c:pt idx="3615">
                  <c:v>6.2</c:v>
                </c:pt>
                <c:pt idx="3616">
                  <c:v>4.4000000000000004</c:v>
                </c:pt>
                <c:pt idx="3617">
                  <c:v>5.0999999999999996</c:v>
                </c:pt>
                <c:pt idx="3618">
                  <c:v>5.6</c:v>
                </c:pt>
                <c:pt idx="3619">
                  <c:v>6</c:v>
                </c:pt>
                <c:pt idx="3620">
                  <c:v>7.1</c:v>
                </c:pt>
                <c:pt idx="3621">
                  <c:v>6.2</c:v>
                </c:pt>
                <c:pt idx="3622">
                  <c:v>5.0999999999999996</c:v>
                </c:pt>
                <c:pt idx="3623">
                  <c:v>4.8</c:v>
                </c:pt>
                <c:pt idx="3624">
                  <c:v>6.4</c:v>
                </c:pt>
                <c:pt idx="3625">
                  <c:v>6.2</c:v>
                </c:pt>
                <c:pt idx="3626">
                  <c:v>5.3</c:v>
                </c:pt>
                <c:pt idx="3627">
                  <c:v>6.3</c:v>
                </c:pt>
                <c:pt idx="3628">
                  <c:v>7.1</c:v>
                </c:pt>
                <c:pt idx="3629">
                  <c:v>7.9</c:v>
                </c:pt>
                <c:pt idx="3630">
                  <c:v>7.7</c:v>
                </c:pt>
                <c:pt idx="3631">
                  <c:v>6.3</c:v>
                </c:pt>
                <c:pt idx="3632">
                  <c:v>6.8</c:v>
                </c:pt>
                <c:pt idx="3633">
                  <c:v>6.2</c:v>
                </c:pt>
                <c:pt idx="3634">
                  <c:v>6.2</c:v>
                </c:pt>
                <c:pt idx="3635">
                  <c:v>5.8</c:v>
                </c:pt>
                <c:pt idx="3636">
                  <c:v>4.3</c:v>
                </c:pt>
                <c:pt idx="3637">
                  <c:v>6.3</c:v>
                </c:pt>
                <c:pt idx="3638">
                  <c:v>5.8</c:v>
                </c:pt>
                <c:pt idx="3639">
                  <c:v>7.3</c:v>
                </c:pt>
                <c:pt idx="3640">
                  <c:v>7.2</c:v>
                </c:pt>
                <c:pt idx="3641">
                  <c:v>6.8</c:v>
                </c:pt>
                <c:pt idx="3642">
                  <c:v>6.9</c:v>
                </c:pt>
                <c:pt idx="3643">
                  <c:v>6.8</c:v>
                </c:pt>
                <c:pt idx="3644">
                  <c:v>5.4</c:v>
                </c:pt>
                <c:pt idx="3645">
                  <c:v>8</c:v>
                </c:pt>
                <c:pt idx="3646">
                  <c:v>6.1</c:v>
                </c:pt>
                <c:pt idx="3647">
                  <c:v>5.2</c:v>
                </c:pt>
                <c:pt idx="3648">
                  <c:v>4.9000000000000004</c:v>
                </c:pt>
                <c:pt idx="3649">
                  <c:v>6.1</c:v>
                </c:pt>
                <c:pt idx="3650">
                  <c:v>6.3</c:v>
                </c:pt>
                <c:pt idx="3651">
                  <c:v>4.9000000000000004</c:v>
                </c:pt>
                <c:pt idx="3652">
                  <c:v>5.6</c:v>
                </c:pt>
                <c:pt idx="3653">
                  <c:v>8.4</c:v>
                </c:pt>
                <c:pt idx="3654">
                  <c:v>5.2</c:v>
                </c:pt>
                <c:pt idx="3655">
                  <c:v>5.8</c:v>
                </c:pt>
                <c:pt idx="3656">
                  <c:v>6.9</c:v>
                </c:pt>
                <c:pt idx="3657">
                  <c:v>6.9</c:v>
                </c:pt>
                <c:pt idx="3658">
                  <c:v>7.3</c:v>
                </c:pt>
                <c:pt idx="3659">
                  <c:v>6.8</c:v>
                </c:pt>
                <c:pt idx="3660">
                  <c:v>5.5</c:v>
                </c:pt>
                <c:pt idx="3661">
                  <c:v>5.3</c:v>
                </c:pt>
                <c:pt idx="3662">
                  <c:v>7.1</c:v>
                </c:pt>
                <c:pt idx="3663">
                  <c:v>7.3</c:v>
                </c:pt>
                <c:pt idx="3664">
                  <c:v>6.3</c:v>
                </c:pt>
                <c:pt idx="3665">
                  <c:v>5.7</c:v>
                </c:pt>
                <c:pt idx="3666">
                  <c:v>6.1</c:v>
                </c:pt>
                <c:pt idx="3667">
                  <c:v>5.0999999999999996</c:v>
                </c:pt>
                <c:pt idx="3668">
                  <c:v>6.8</c:v>
                </c:pt>
                <c:pt idx="3669">
                  <c:v>6.2</c:v>
                </c:pt>
                <c:pt idx="3670">
                  <c:v>6.4</c:v>
                </c:pt>
                <c:pt idx="3671">
                  <c:v>8</c:v>
                </c:pt>
                <c:pt idx="3672">
                  <c:v>6.6</c:v>
                </c:pt>
                <c:pt idx="3673">
                  <c:v>5.8</c:v>
                </c:pt>
                <c:pt idx="3674">
                  <c:v>6.5</c:v>
                </c:pt>
                <c:pt idx="3675">
                  <c:v>6.7</c:v>
                </c:pt>
                <c:pt idx="3676">
                  <c:v>5.9</c:v>
                </c:pt>
                <c:pt idx="3677">
                  <c:v>5.6</c:v>
                </c:pt>
                <c:pt idx="3678">
                  <c:v>6.2</c:v>
                </c:pt>
                <c:pt idx="3679">
                  <c:v>7.5</c:v>
                </c:pt>
                <c:pt idx="3680">
                  <c:v>6.3</c:v>
                </c:pt>
                <c:pt idx="3681">
                  <c:v>4.9000000000000004</c:v>
                </c:pt>
                <c:pt idx="3682">
                  <c:v>6.9</c:v>
                </c:pt>
                <c:pt idx="3683">
                  <c:v>4.9000000000000004</c:v>
                </c:pt>
                <c:pt idx="3684">
                  <c:v>2.4</c:v>
                </c:pt>
                <c:pt idx="3685">
                  <c:v>6.7</c:v>
                </c:pt>
                <c:pt idx="3686">
                  <c:v>6.7</c:v>
                </c:pt>
                <c:pt idx="3687">
                  <c:v>6.4</c:v>
                </c:pt>
                <c:pt idx="3688">
                  <c:v>6.8</c:v>
                </c:pt>
                <c:pt idx="3689">
                  <c:v>5.8</c:v>
                </c:pt>
                <c:pt idx="3690">
                  <c:v>5.9</c:v>
                </c:pt>
                <c:pt idx="3691">
                  <c:v>7</c:v>
                </c:pt>
                <c:pt idx="3692">
                  <c:v>6.4</c:v>
                </c:pt>
                <c:pt idx="3693">
                  <c:v>6.9</c:v>
                </c:pt>
                <c:pt idx="3694">
                  <c:v>6.6</c:v>
                </c:pt>
                <c:pt idx="3695">
                  <c:v>4.0999999999999996</c:v>
                </c:pt>
                <c:pt idx="3696">
                  <c:v>5.9</c:v>
                </c:pt>
                <c:pt idx="3697">
                  <c:v>4.2</c:v>
                </c:pt>
                <c:pt idx="3698">
                  <c:v>5.8</c:v>
                </c:pt>
                <c:pt idx="3699">
                  <c:v>4.2</c:v>
                </c:pt>
                <c:pt idx="3700">
                  <c:v>7.2</c:v>
                </c:pt>
                <c:pt idx="3701">
                  <c:v>5.4</c:v>
                </c:pt>
                <c:pt idx="3702">
                  <c:v>6.3</c:v>
                </c:pt>
                <c:pt idx="3703">
                  <c:v>6.1</c:v>
                </c:pt>
                <c:pt idx="3704">
                  <c:v>4.8</c:v>
                </c:pt>
                <c:pt idx="3705">
                  <c:v>3</c:v>
                </c:pt>
                <c:pt idx="3706">
                  <c:v>4.2</c:v>
                </c:pt>
                <c:pt idx="3707">
                  <c:v>6.5</c:v>
                </c:pt>
                <c:pt idx="3708">
                  <c:v>6.5</c:v>
                </c:pt>
                <c:pt idx="3709">
                  <c:v>6.6</c:v>
                </c:pt>
                <c:pt idx="3710">
                  <c:v>6.6</c:v>
                </c:pt>
                <c:pt idx="3711">
                  <c:v>5.5</c:v>
                </c:pt>
                <c:pt idx="3712">
                  <c:v>5.7</c:v>
                </c:pt>
                <c:pt idx="3713">
                  <c:v>5.7</c:v>
                </c:pt>
                <c:pt idx="3714">
                  <c:v>6.3</c:v>
                </c:pt>
                <c:pt idx="3715">
                  <c:v>7.1</c:v>
                </c:pt>
                <c:pt idx="3716">
                  <c:v>7.5</c:v>
                </c:pt>
                <c:pt idx="3717">
                  <c:v>5.8</c:v>
                </c:pt>
                <c:pt idx="3718">
                  <c:v>5</c:v>
                </c:pt>
                <c:pt idx="3719">
                  <c:v>5.4</c:v>
                </c:pt>
                <c:pt idx="3720">
                  <c:v>3.8</c:v>
                </c:pt>
                <c:pt idx="3721">
                  <c:v>3.6</c:v>
                </c:pt>
                <c:pt idx="3722">
                  <c:v>6.6</c:v>
                </c:pt>
                <c:pt idx="3723">
                  <c:v>7.4</c:v>
                </c:pt>
                <c:pt idx="3724">
                  <c:v>4.8</c:v>
                </c:pt>
                <c:pt idx="3725">
                  <c:v>6.2</c:v>
                </c:pt>
                <c:pt idx="3726">
                  <c:v>7.1</c:v>
                </c:pt>
                <c:pt idx="3727">
                  <c:v>5.6</c:v>
                </c:pt>
                <c:pt idx="3728">
                  <c:v>7.4</c:v>
                </c:pt>
                <c:pt idx="3729">
                  <c:v>5.7</c:v>
                </c:pt>
                <c:pt idx="3730">
                  <c:v>7.8</c:v>
                </c:pt>
                <c:pt idx="3731">
                  <c:v>5.6</c:v>
                </c:pt>
                <c:pt idx="3732">
                  <c:v>4.7</c:v>
                </c:pt>
                <c:pt idx="3733">
                  <c:v>6.6</c:v>
                </c:pt>
                <c:pt idx="3734">
                  <c:v>3.3</c:v>
                </c:pt>
                <c:pt idx="3735">
                  <c:v>5.4</c:v>
                </c:pt>
                <c:pt idx="3736">
                  <c:v>6.2</c:v>
                </c:pt>
                <c:pt idx="3737">
                  <c:v>5.8</c:v>
                </c:pt>
                <c:pt idx="3738">
                  <c:v>6</c:v>
                </c:pt>
                <c:pt idx="3739">
                  <c:v>5.6</c:v>
                </c:pt>
                <c:pt idx="3740">
                  <c:v>4.3</c:v>
                </c:pt>
                <c:pt idx="3741">
                  <c:v>6</c:v>
                </c:pt>
                <c:pt idx="3742">
                  <c:v>5.6</c:v>
                </c:pt>
                <c:pt idx="3743">
                  <c:v>5.8</c:v>
                </c:pt>
                <c:pt idx="3744">
                  <c:v>6.8</c:v>
                </c:pt>
                <c:pt idx="3745">
                  <c:v>6</c:v>
                </c:pt>
                <c:pt idx="3746">
                  <c:v>6</c:v>
                </c:pt>
                <c:pt idx="3747">
                  <c:v>5.5</c:v>
                </c:pt>
                <c:pt idx="3748">
                  <c:v>5.4</c:v>
                </c:pt>
                <c:pt idx="3749">
                  <c:v>4.3</c:v>
                </c:pt>
                <c:pt idx="3750">
                  <c:v>4.2</c:v>
                </c:pt>
                <c:pt idx="3751">
                  <c:v>6.7</c:v>
                </c:pt>
                <c:pt idx="3752">
                  <c:v>6.1</c:v>
                </c:pt>
                <c:pt idx="3753">
                  <c:v>5.9</c:v>
                </c:pt>
                <c:pt idx="3754">
                  <c:v>6.9</c:v>
                </c:pt>
                <c:pt idx="3755">
                  <c:v>6.6</c:v>
                </c:pt>
                <c:pt idx="3756">
                  <c:v>5.8</c:v>
                </c:pt>
                <c:pt idx="3757">
                  <c:v>2.2000000000000002</c:v>
                </c:pt>
                <c:pt idx="3758">
                  <c:v>6.1</c:v>
                </c:pt>
                <c:pt idx="3759">
                  <c:v>6.3</c:v>
                </c:pt>
                <c:pt idx="3760">
                  <c:v>4.9000000000000004</c:v>
                </c:pt>
                <c:pt idx="3761">
                  <c:v>7.2</c:v>
                </c:pt>
                <c:pt idx="3762">
                  <c:v>4.9000000000000004</c:v>
                </c:pt>
                <c:pt idx="3763">
                  <c:v>4.7</c:v>
                </c:pt>
                <c:pt idx="3764">
                  <c:v>6.7</c:v>
                </c:pt>
                <c:pt idx="3765">
                  <c:v>6</c:v>
                </c:pt>
                <c:pt idx="3766">
                  <c:v>5.9</c:v>
                </c:pt>
                <c:pt idx="3767">
                  <c:v>6</c:v>
                </c:pt>
                <c:pt idx="3768">
                  <c:v>6.6</c:v>
                </c:pt>
                <c:pt idx="3769">
                  <c:v>5.4</c:v>
                </c:pt>
                <c:pt idx="3770">
                  <c:v>7.5</c:v>
                </c:pt>
                <c:pt idx="3771">
                  <c:v>6.1</c:v>
                </c:pt>
                <c:pt idx="3772">
                  <c:v>6.1</c:v>
                </c:pt>
                <c:pt idx="3773">
                  <c:v>7</c:v>
                </c:pt>
                <c:pt idx="3774">
                  <c:v>6.1</c:v>
                </c:pt>
                <c:pt idx="3775">
                  <c:v>5.3</c:v>
                </c:pt>
                <c:pt idx="3776">
                  <c:v>5.3</c:v>
                </c:pt>
                <c:pt idx="3777">
                  <c:v>6.4</c:v>
                </c:pt>
                <c:pt idx="3778">
                  <c:v>6.3</c:v>
                </c:pt>
                <c:pt idx="3779">
                  <c:v>7.9</c:v>
                </c:pt>
                <c:pt idx="3780">
                  <c:v>5.5</c:v>
                </c:pt>
                <c:pt idx="3781">
                  <c:v>7.8</c:v>
                </c:pt>
                <c:pt idx="3782">
                  <c:v>6.6</c:v>
                </c:pt>
                <c:pt idx="3783">
                  <c:v>7.2</c:v>
                </c:pt>
                <c:pt idx="3784">
                  <c:v>4.4000000000000004</c:v>
                </c:pt>
                <c:pt idx="3785">
                  <c:v>6.6</c:v>
                </c:pt>
                <c:pt idx="3786">
                  <c:v>5.6</c:v>
                </c:pt>
                <c:pt idx="3787">
                  <c:v>7.4</c:v>
                </c:pt>
                <c:pt idx="3788">
                  <c:v>6.7</c:v>
                </c:pt>
                <c:pt idx="3789">
                  <c:v>6</c:v>
                </c:pt>
                <c:pt idx="3790">
                  <c:v>5.8</c:v>
                </c:pt>
                <c:pt idx="3791">
                  <c:v>5.8</c:v>
                </c:pt>
                <c:pt idx="3792">
                  <c:v>6.1</c:v>
                </c:pt>
                <c:pt idx="3793">
                  <c:v>6.1</c:v>
                </c:pt>
                <c:pt idx="3794">
                  <c:v>5.6</c:v>
                </c:pt>
                <c:pt idx="3795">
                  <c:v>6.8</c:v>
                </c:pt>
                <c:pt idx="3796">
                  <c:v>5.8</c:v>
                </c:pt>
                <c:pt idx="3797">
                  <c:v>7</c:v>
                </c:pt>
                <c:pt idx="3798">
                  <c:v>7.6</c:v>
                </c:pt>
                <c:pt idx="3799">
                  <c:v>5.3</c:v>
                </c:pt>
                <c:pt idx="3800">
                  <c:v>4.4000000000000004</c:v>
                </c:pt>
                <c:pt idx="3801">
                  <c:v>6.9</c:v>
                </c:pt>
                <c:pt idx="3802">
                  <c:v>6.9</c:v>
                </c:pt>
                <c:pt idx="3803">
                  <c:v>7</c:v>
                </c:pt>
                <c:pt idx="3804">
                  <c:v>6.4</c:v>
                </c:pt>
                <c:pt idx="3805">
                  <c:v>7.6</c:v>
                </c:pt>
                <c:pt idx="3806">
                  <c:v>6.7</c:v>
                </c:pt>
                <c:pt idx="3807">
                  <c:v>3.8</c:v>
                </c:pt>
                <c:pt idx="3808">
                  <c:v>7.5</c:v>
                </c:pt>
                <c:pt idx="3809">
                  <c:v>5.6</c:v>
                </c:pt>
                <c:pt idx="3810">
                  <c:v>6.5</c:v>
                </c:pt>
                <c:pt idx="3811">
                  <c:v>7.3</c:v>
                </c:pt>
                <c:pt idx="3812">
                  <c:v>5.6</c:v>
                </c:pt>
                <c:pt idx="3813">
                  <c:v>7.1</c:v>
                </c:pt>
                <c:pt idx="3814">
                  <c:v>7.3</c:v>
                </c:pt>
                <c:pt idx="3815">
                  <c:v>5</c:v>
                </c:pt>
                <c:pt idx="3816">
                  <c:v>6.4</c:v>
                </c:pt>
                <c:pt idx="3817">
                  <c:v>5.5</c:v>
                </c:pt>
                <c:pt idx="3818">
                  <c:v>6.6</c:v>
                </c:pt>
                <c:pt idx="3819">
                  <c:v>6.1</c:v>
                </c:pt>
                <c:pt idx="3820">
                  <c:v>3.7</c:v>
                </c:pt>
                <c:pt idx="3821">
                  <c:v>7.3</c:v>
                </c:pt>
                <c:pt idx="3822">
                  <c:v>5.8</c:v>
                </c:pt>
                <c:pt idx="3823">
                  <c:v>5.8</c:v>
                </c:pt>
                <c:pt idx="3824">
                  <c:v>5.5</c:v>
                </c:pt>
                <c:pt idx="3825">
                  <c:v>6.5</c:v>
                </c:pt>
                <c:pt idx="3826">
                  <c:v>5.4</c:v>
                </c:pt>
                <c:pt idx="3827">
                  <c:v>5.4</c:v>
                </c:pt>
                <c:pt idx="3828">
                  <c:v>6.3</c:v>
                </c:pt>
                <c:pt idx="3829">
                  <c:v>6.3</c:v>
                </c:pt>
                <c:pt idx="3830">
                  <c:v>6</c:v>
                </c:pt>
                <c:pt idx="3831">
                  <c:v>5.9</c:v>
                </c:pt>
                <c:pt idx="3832">
                  <c:v>8</c:v>
                </c:pt>
                <c:pt idx="3833">
                  <c:v>7.2</c:v>
                </c:pt>
                <c:pt idx="3834">
                  <c:v>6.6</c:v>
                </c:pt>
                <c:pt idx="3835">
                  <c:v>7.1</c:v>
                </c:pt>
                <c:pt idx="3836">
                  <c:v>6.6</c:v>
                </c:pt>
                <c:pt idx="3837">
                  <c:v>6.2</c:v>
                </c:pt>
                <c:pt idx="3838">
                  <c:v>6.4</c:v>
                </c:pt>
                <c:pt idx="3839">
                  <c:v>6.6</c:v>
                </c:pt>
                <c:pt idx="3840">
                  <c:v>7.4</c:v>
                </c:pt>
                <c:pt idx="3841">
                  <c:v>6</c:v>
                </c:pt>
                <c:pt idx="3842">
                  <c:v>6</c:v>
                </c:pt>
                <c:pt idx="3843">
                  <c:v>7.2</c:v>
                </c:pt>
                <c:pt idx="3844">
                  <c:v>6</c:v>
                </c:pt>
                <c:pt idx="3845">
                  <c:v>8.1</c:v>
                </c:pt>
                <c:pt idx="3846">
                  <c:v>6.9</c:v>
                </c:pt>
                <c:pt idx="3847">
                  <c:v>8.4</c:v>
                </c:pt>
                <c:pt idx="3848">
                  <c:v>7.1</c:v>
                </c:pt>
                <c:pt idx="3849">
                  <c:v>7.7</c:v>
                </c:pt>
                <c:pt idx="3850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FB-4BAF-870F-20513C7AF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96288"/>
        <c:axId val="166196864"/>
      </c:scatterChart>
      <c:valAx>
        <c:axId val="16619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96864"/>
        <c:crosses val="autoZero"/>
        <c:crossBetween val="midCat"/>
      </c:valAx>
      <c:valAx>
        <c:axId val="1661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962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11</xdr:row>
      <xdr:rowOff>38100</xdr:rowOff>
    </xdr:from>
    <xdr:to>
      <xdr:col>19</xdr:col>
      <xdr:colOff>66675</xdr:colOff>
      <xdr:row>25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9D8745E4-92EB-10E8-909E-9F9BC3FC0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9</xdr:row>
      <xdr:rowOff>104775</xdr:rowOff>
    </xdr:from>
    <xdr:to>
      <xdr:col>9</xdr:col>
      <xdr:colOff>202406</xdr:colOff>
      <xdr:row>23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93F428B-E3F2-6E90-9518-2A73D6E3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1628775"/>
          <a:ext cx="4676775" cy="2743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390.766199421298" createdVersion="4" refreshedVersion="4" minRefreshableVersion="3" recordCount="3851">
  <cacheSource type="worksheet">
    <worksheetSource name="Table5"/>
  </cacheSource>
  <cacheFields count="2">
    <cacheField name="duration" numFmtId="0">
      <sharedItems containsSemiMixedTypes="0" containsString="0" containsNumber="1" containsInteger="1" minValue="34" maxValue="330" count="156">
        <n v="178"/>
        <n v="124"/>
        <n v="194"/>
        <n v="125"/>
        <n v="120"/>
        <n v="173"/>
        <n v="73"/>
        <n v="136"/>
        <n v="152"/>
        <n v="142"/>
        <n v="108"/>
        <n v="146"/>
        <n v="127"/>
        <n v="98"/>
        <n v="133"/>
        <n v="100"/>
        <n v="93"/>
        <n v="192"/>
        <n v="134"/>
        <n v="103"/>
        <n v="140"/>
        <n v="121"/>
        <n v="91"/>
        <n v="107"/>
        <n v="130"/>
        <n v="102"/>
        <n v="87"/>
        <n v="172"/>
        <n v="95"/>
        <n v="154"/>
        <n v="129"/>
        <n v="115"/>
        <n v="171"/>
        <n v="105"/>
        <n v="126"/>
        <n v="123"/>
        <n v="195"/>
        <n v="141"/>
        <n v="90"/>
        <n v="150"/>
        <n v="106"/>
        <n v="164"/>
        <n v="151"/>
        <n v="132"/>
        <n v="226"/>
        <n v="159"/>
        <n v="116"/>
        <n v="83"/>
        <n v="110"/>
        <n v="92"/>
        <n v="135"/>
        <n v="144"/>
        <n v="112"/>
        <n v="143"/>
        <n v="236"/>
        <n v="174"/>
        <n v="74"/>
        <n v="101"/>
        <n v="147"/>
        <n v="82"/>
        <n v="122"/>
        <n v="118"/>
        <n v="94"/>
        <n v="113"/>
        <n v="169"/>
        <n v="117"/>
        <n v="88"/>
        <n v="119"/>
        <n v="138"/>
        <n v="81"/>
        <n v="97"/>
        <n v="157"/>
        <n v="109"/>
        <n v="131"/>
        <n v="86"/>
        <n v="96"/>
        <n v="167"/>
        <n v="148"/>
        <n v="175"/>
        <n v="182"/>
        <n v="137"/>
        <n v="128"/>
        <n v="155"/>
        <n v="145"/>
        <n v="99"/>
        <n v="84"/>
        <n v="149"/>
        <n v="104"/>
        <n v="139"/>
        <n v="153"/>
        <n v="114"/>
        <n v="200"/>
        <n v="89"/>
        <n v="158"/>
        <n v="183"/>
        <n v="188"/>
        <n v="156"/>
        <n v="189"/>
        <n v="190"/>
        <n v="185"/>
        <n v="85"/>
        <n v="111"/>
        <n v="80"/>
        <n v="165"/>
        <n v="78"/>
        <n v="184"/>
        <n v="161"/>
        <n v="170"/>
        <n v="162"/>
        <n v="289"/>
        <n v="220"/>
        <n v="181"/>
        <n v="197"/>
        <n v="68"/>
        <n v="69"/>
        <n v="180"/>
        <n v="186"/>
        <n v="206"/>
        <n v="176"/>
        <n v="79"/>
        <n v="75"/>
        <n v="72"/>
        <n v="251"/>
        <n v="219"/>
        <n v="240"/>
        <n v="77"/>
        <n v="202"/>
        <n v="215"/>
        <n v="201"/>
        <n v="76"/>
        <n v="187"/>
        <n v="37"/>
        <n v="42"/>
        <n v="34"/>
        <n v="65"/>
        <n v="53"/>
        <n v="41"/>
        <n v="160"/>
        <n v="66"/>
        <n v="293"/>
        <n v="63"/>
        <n v="193"/>
        <n v="227"/>
        <n v="225"/>
        <n v="177"/>
        <n v="271"/>
        <n v="216"/>
        <n v="166"/>
        <n v="163"/>
        <n v="330"/>
        <n v="212"/>
        <n v="196"/>
        <n v="325"/>
        <n v="280"/>
        <n v="45"/>
        <n v="300"/>
      </sharedItems>
      <fieldGroup base="0">
        <rangePr autoStart="0" autoEnd="0" startNum="1" endNum="330" groupInterval="10"/>
        <groupItems count="35">
          <s v="&lt;1"/>
          <s v="1-10"/>
          <s v="11-20"/>
          <s v="21-30"/>
          <s v="31-40"/>
          <s v="41-50"/>
          <s v="51-60"/>
          <s v="61-70"/>
          <s v="71-80"/>
          <s v="81-90"/>
          <s v="91-100"/>
          <s v="101-110"/>
          <s v="111-120"/>
          <s v="121-130"/>
          <s v="131-140"/>
          <s v="141-150"/>
          <s v="151-160"/>
          <s v="161-170"/>
          <s v="171-180"/>
          <s v="181-190"/>
          <s v="191-200"/>
          <s v="201-210"/>
          <s v="211-220"/>
          <s v="221-230"/>
          <s v="231-240"/>
          <s v="241-250"/>
          <s v="251-260"/>
          <s v="261-270"/>
          <s v="271-280"/>
          <s v="281-290"/>
          <s v="291-300"/>
          <s v="301-310"/>
          <s v="311-320"/>
          <s v="321-330"/>
          <s v="&gt;331"/>
        </groupItems>
      </fieldGroup>
    </cacheField>
    <cacheField name="imdb_score" numFmtId="0">
      <sharedItems containsSemiMixedTypes="0" containsString="0" containsNumber="1" minValue="1.6" maxValue="9.3000000000000007" count="74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3.3"/>
        <n v="3.9"/>
        <n v="2.2999999999999998"/>
        <n v="3.4"/>
        <n v="3.1"/>
        <n v="3.6"/>
        <n v="4"/>
        <n v="2.5"/>
        <n v="3.8"/>
        <n v="2.9"/>
        <n v="3.2"/>
        <n v="3"/>
        <n v="9.3000000000000007"/>
        <n v="2.1"/>
        <n v="2"/>
        <n v="2.8"/>
        <n v="1.9"/>
        <n v="2.4"/>
        <n v="2.200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390.795305092593" createdVersion="8" refreshedVersion="8" minRefreshableVersion="3" recordCount="3851">
  <cacheSource type="worksheet">
    <worksheetSource name="Table6"/>
  </cacheSource>
  <cacheFields count="3">
    <cacheField name="movie_title" numFmtId="0">
      <sharedItems containsNonDate="0" count="3784">
        <s v="AvatarÂ "/>
        <s v="Jurassic WorldÂ "/>
        <s v="TitanicÂ "/>
        <s v="Star Wars: Episode IV - A New HopeÂ "/>
        <s v="E.T. the Extra-TerrestrialÂ "/>
        <s v="The AvengersÂ "/>
        <s v="The Lion KingÂ "/>
        <s v="Star Wars: Episode I - The Phantom MenaceÂ "/>
        <s v="The Dark KnightÂ "/>
        <s v="The Hunger GamesÂ "/>
        <s v="DeadpoolÂ "/>
        <s v="The Hunger Games: Catching FireÂ "/>
        <s v="Jurassic ParkÂ "/>
        <s v="Despicable Me 2Â "/>
        <s v="American SniperÂ "/>
        <s v="Finding NemoÂ "/>
        <s v="Shrek 2Â "/>
        <s v="The Lord of the Rings: The Return of the KingÂ "/>
        <s v="Star Wars: Episode VI - Return of the JediÂ "/>
        <s v="Forrest GumpÂ "/>
        <s v="Star Wars: Episode V - The Empire Strikes BackÂ "/>
        <s v="Home AloneÂ "/>
        <s v="Star Wars: Episode III - Revenge of the SithÂ "/>
        <s v="Spider-ManÂ "/>
        <s v="MinionsÂ "/>
        <s v="The Sixth SenseÂ "/>
        <s v="JawsÂ "/>
        <s v="FrozenÂ "/>
        <s v="The Secret Life of PetsÂ "/>
        <s v="The Twilight Saga: New MoonÂ "/>
        <s v="The Lord of the Rings: The Two TowersÂ "/>
        <s v="The HangoverÂ "/>
        <s v="My Big Fat Greek WeddingÂ "/>
        <s v="The Twilight Saga: EclipseÂ "/>
        <s v="Independence DayÂ "/>
        <s v="The Blind SideÂ "/>
        <s v="Raiders of the Lost ArkÂ "/>
        <s v="The Lord of the Rings: The Fellowship of the RingÂ "/>
        <s v="Beverly Hills CopÂ "/>
        <s v="BatmanÂ "/>
        <s v="Toy Story 3Â "/>
        <s v="The Hunger Games: Mockingjay - Part 1Â "/>
        <s v="Iron Man 3Â "/>
        <s v="Avengers: Age of UltronÂ "/>
        <s v="ShrekÂ "/>
        <s v="Transformers: Revenge of the FallenÂ "/>
        <s v="Meet the FockersÂ "/>
        <s v="The Dark Knight RisesÂ "/>
        <s v="Pirates of the Caribbean: Dead Man's ChestÂ "/>
        <s v="The Lego MovieÂ "/>
        <s v="The ExorcistÂ "/>
        <s v="Star Wars: Episode II - Attack of the ClonesÂ "/>
        <s v="GhostÂ "/>
        <s v="Gone with the WindÂ "/>
        <s v="Mrs. DoubtfireÂ "/>
        <s v="Harry Potter and the Sorcerer's StoneÂ "/>
        <s v="Back to the FutureÂ "/>
        <s v="AladdinÂ "/>
        <s v="The Jungle BookÂ "/>
        <s v="Snow White and the Seven DwarfsÂ "/>
        <s v="Despicable MeÂ "/>
        <s v="Inside OutÂ "/>
        <s v="Iron ManÂ "/>
        <s v="GreaseÂ "/>
        <s v="Monsters, Inc.Â "/>
        <s v="The Hangover Part IIÂ "/>
        <s v="GravityÂ "/>
        <s v="Spider-Man 2Â "/>
        <s v="Austin Powers: The Spy Who Shagged MeÂ "/>
        <s v="The Twilight Saga: Breaking Dawn - Part 2Â "/>
        <s v="The IncrediblesÂ "/>
        <s v="TransformersÂ "/>
        <s v="TedÂ "/>
        <s v="Crocodile DundeeÂ "/>
        <s v="Pirates of the Caribbean: The Curse of the Black PearlÂ "/>
        <s v="Pretty WomanÂ "/>
        <s v="Guardians of the GalaxyÂ "/>
        <s v="Dances with WolvesÂ "/>
        <s v="Harry Potter and the Chamber of SecretsÂ "/>
        <s v="Toy StoryÂ "/>
        <s v="Top GunÂ "/>
        <s v="Bruce AlmightyÂ "/>
        <s v="Shrek the ThirdÂ "/>
        <s v="Men in BlackÂ "/>
        <s v="Furious 7Â "/>
        <s v="Transformers: Dark of the MoonÂ "/>
        <s v="Alvin and the ChipmunksÂ "/>
        <s v="Captain America: Civil WarÂ "/>
        <s v="3 Men and a BabyÂ "/>
        <s v="The Lost World: Jurassic ParkÂ "/>
        <s v="SignsÂ "/>
        <s v="Toy Story 2Â "/>
        <s v="Home Alone 2: Lost in New YorkÂ "/>
        <s v="TootsieÂ "/>
        <s v="The Sound of MusicÂ "/>
        <s v="TwilightÂ "/>
        <s v="Pitch Perfect 2Â "/>
        <s v="The StingÂ "/>
        <s v="There's Something About MaryÂ "/>
        <s v="Indiana Jones and the Temple of DoomÂ "/>
        <s v="Austin Powers in GoldmemberÂ "/>
        <s v="TwisterÂ "/>
        <s v="Indiana Jones and the Last CrusadeÂ "/>
        <s v="Rain ManÂ "/>
        <s v="Saving Private RyanÂ "/>
        <s v="300Â "/>
        <s v="The HelpÂ "/>
        <s v="Alvin and the Chipmunks: The SqueakquelÂ "/>
        <s v="Cast AwayÂ "/>
        <s v="Fatal AttractionÂ "/>
        <s v="Harry Potter and the Order of the PhoenixÂ "/>
        <s v="22 Jump StreetÂ "/>
        <s v="The WaterboyÂ "/>
        <s v="Night at the MuseumÂ "/>
        <s v="The Blair Witch ProjectÂ "/>
        <s v="ElfÂ "/>
        <s v="Harry Potter and the Goblet of FireÂ "/>
        <s v="The FugitiveÂ "/>
        <s v="Animal HouseÂ "/>
        <s v="GremlinsÂ "/>
        <s v="How the Grinch Stole ChristmasÂ "/>
        <s v="BridesmaidsÂ "/>
        <s v="Liar LiarÂ "/>
        <s v="Rush Hour 2Â "/>
        <s v="JunoÂ "/>
        <s v="Alice in WonderlandÂ "/>
        <s v="True GritÂ "/>
        <s v="Straight Outta ComptonÂ "/>
        <s v="InceptionÂ "/>
        <s v="NeighborsÂ "/>
        <s v="Indiana Jones and the Kingdom of the Crystal SkullÂ "/>
        <s v="PlatoonÂ "/>
        <s v="The Matrix ReloadedÂ "/>
        <s v="Big DaddyÂ "/>
        <s v="The GodfatherÂ "/>
        <s v="Good Will HuntingÂ "/>
        <s v="Slumdog MillionaireÂ "/>
        <s v="Fifty Shades of GreyÂ "/>
        <s v="ChicagoÂ "/>
        <s v="Beverly Hills Cop IIÂ "/>
        <s v="CarsÂ "/>
        <s v="The ProposalÂ "/>
        <s v="The King's SpeechÂ "/>
        <s v="The Hobbit: An Unexpected JourneyÂ "/>
        <s v="The Santa ClauseÂ "/>
        <s v="The Hunger Games: Mockingjay - Part 2Â "/>
        <s v="The MartianÂ "/>
        <s v="TakenÂ "/>
        <s v="Harry Potter and the Prisoner of AzkabanÂ "/>
        <s v="Sherlock HolmesÂ "/>
        <s v="Knocked UpÂ "/>
        <s v="MadagascarÂ "/>
        <s v="UpÂ "/>
        <s v="Robin Hood: Prince of ThievesÂ "/>
        <s v="Ice AgeÂ "/>
        <s v="The ConjuringÂ "/>
        <s v="LincolnÂ "/>
        <s v="The Bourne UltimatumÂ "/>
        <s v="Blazing SaddlesÂ "/>
        <s v="The HeatÂ "/>
        <s v="The FirmÂ "/>
        <s v="RockyÂ "/>
        <s v="Ice Age: The MeltdownÂ "/>
        <s v="American Pie 2Â "/>
        <s v="Gran TorinoÂ "/>
        <s v="American BeautyÂ "/>
        <s v="American GraffitiÂ "/>
        <s v="We're the MillersÂ "/>
        <s v="Fahrenheit 9/11Â "/>
        <s v="Crouching Tiger, Hidden DragonÂ "/>
        <s v="The Fault in Our StarsÂ "/>
        <s v="What Women WantÂ "/>
        <s v="A Beautiful MindÂ "/>
        <s v="Catch Me If You CanÂ "/>
        <s v="Iron Man 2Â "/>
        <s v="The Silence of the LambsÂ "/>
        <s v="The Chronicles of Narnia: The Lion, the Witch and the WardrobeÂ "/>
        <s v="Meet the ParentsÂ "/>
        <s v="Dumb &amp; DumberÂ "/>
        <s v="Silver Linings PlaybookÂ "/>
        <s v="Good Morning, VietnamÂ "/>
        <s v="Borat: Cultural Learnings of America for Make Benefit Glorious Nation of KazakhstanÂ "/>
        <s v="American HustleÂ "/>
        <s v="Apollo 13Â "/>
        <s v="Lethal Weapon 3Â "/>
        <s v="Ride AlongÂ "/>
        <s v="Close Encounters of the Third KindÂ "/>
        <s v="The MatrixÂ "/>
        <s v="The Simpsons MovieÂ "/>
        <s v="Paranormal ActivityÂ "/>
        <s v="Star TrekÂ "/>
        <s v="One Flew Over the Cuckoo's NestÂ "/>
        <s v="The Pursuit of HappynessÂ "/>
        <s v="HitchÂ "/>
        <s v="Gone GirlÂ "/>
        <s v="Magic MikeÂ "/>
        <s v="Ice Age: Dawn of the DinosaursÂ "/>
        <s v="The Fast and the FuriousÂ "/>
        <s v="Rambo: First Blood Part IIÂ "/>
        <s v="I Am LegendÂ "/>
        <s v="CinderellaÂ "/>
        <s v="X-Men 2Â "/>
        <s v="SkyfallÂ "/>
        <s v="The Mummy ReturnsÂ "/>
        <s v="Jerry MaguireÂ "/>
        <s v="Terminator 2: Judgment DayÂ "/>
        <s v="War of the WorldsÂ "/>
        <s v="The MaskÂ "/>
        <s v="Wayne's WorldÂ "/>
        <s v="Porky'sÂ "/>
        <s v="SuperbadÂ "/>
        <s v="A Few Good MenÂ "/>
        <s v="The Bourne SupremacyÂ "/>
        <s v="Mission: ImpossibleÂ "/>
        <s v="Doctor ZhivagoÂ "/>
        <s v="Daddy's HomeÂ "/>
        <s v="The GrudgeÂ "/>
        <s v="Pulp FictionÂ "/>
        <s v="Bringing Down the HouseÂ "/>
        <s v="Identity ThiefÂ "/>
        <s v="Driving Miss DaisyÂ "/>
        <s v="Paranormal Activity 3Â "/>
        <s v="Cheaper by the DozenÂ "/>
        <s v="Ocean's ElevenÂ "/>
        <s v="Happy FeetÂ "/>
        <s v="As Good as It GetsÂ "/>
        <s v="Jackass 3DÂ "/>
        <s v="BigÂ "/>
        <s v="The BodyguardÂ "/>
        <s v="TwinsÂ "/>
        <s v="21 Jump StreetÂ "/>
        <s v="Butch Cassidy and the Sundance KidÂ "/>
        <s v="Mary PoppinsÂ "/>
        <s v="SpeedÂ "/>
        <s v="The VowÂ "/>
        <s v="Taken 2Â "/>
        <s v="Dodgeball: A True Underdog StoryÂ "/>
        <s v="Black SwanÂ "/>
        <s v="Crocodile Dundee IIÂ "/>
        <s v="The Da Vinci CodeÂ "/>
        <s v="The Hunt for Red OctoberÂ "/>
        <s v="Mamma Mia!Â "/>
        <s v="ArgoÂ "/>
        <s v="Walk the LineÂ "/>
        <s v="FlashdanceÂ "/>
        <s v="American PieÂ "/>
        <s v="Mission: Impossible IIÂ "/>
        <s v="Captain America: The Winter SoldierÂ "/>
        <s v="The Devil Wears PradaÂ "/>
        <s v="Hotel Transylvania 2Â "/>
        <s v="Sweet Home AlabamaÂ "/>
        <s v="The SpongeBob Movie: Sponge Out of WaterÂ "/>
        <s v="Jurassic Park IIIÂ "/>
        <s v="ScreamÂ "/>
        <s v="Les MisÃ©rablesÂ "/>
        <s v="Air Force OneÂ "/>
        <s v="Big Momma's HouseÂ "/>
        <s v="Bad GrandpaÂ "/>
        <s v="UnforgivenÂ "/>
        <s v="Lee Daniels' The ButlerÂ "/>
        <s v="PocahontasÂ "/>
        <s v="LucyÂ "/>
        <s v="Shark TaleÂ "/>
        <s v="Remember the TitansÂ "/>
        <s v="District 9Â "/>
        <s v="The FlintstonesÂ "/>
        <s v="Kung Fu PandaÂ "/>
        <s v="Lone SurvivorÂ "/>
        <s v="Patch AdamsÂ "/>
        <s v="Fast FiveÂ "/>
        <s v="Star Trek IV: The Voyage HomeÂ "/>
        <s v="GladiatorÂ "/>
        <s v="Freaky FridayÂ "/>
        <s v="Batman ForeverÂ "/>
        <s v="Rise of the Planet of the ApesÂ "/>
        <s v="Young FrankensteinÂ "/>
        <s v="The 40-Year-Old VirginÂ "/>
        <s v="Marley &amp; MeÂ "/>
        <s v="Saw IIÂ "/>
        <s v="Jaws 2Â "/>
        <s v="Batman ReturnsÂ "/>
        <s v="The Karate KidÂ "/>
        <s v="Horrible BossesÂ "/>
        <s v="X-MenÂ "/>
        <s v="Runaway BrideÂ "/>
        <s v="Grown UpsÂ "/>
        <s v="Paranormal Activity 2Â "/>
        <s v="PinocchioÂ "/>
        <s v="My Best Friend's WeddingÂ "/>
        <s v="Bad TeacherÂ "/>
        <s v="Batman v Superman: Dawn of JusticeÂ "/>
        <s v="Planet of the ApesÂ "/>
        <s v="Airplane!Â "/>
        <s v="High School Musical 3: Senior YearÂ "/>
        <s v="Think Like a ManÂ "/>
        <s v="The OthersÂ "/>
        <s v="Dead Poets SocietyÂ "/>
        <s v="The First Wives ClubÂ "/>
        <s v="Heaven Is for RealÂ "/>
        <s v="The Santa Clause 2Â "/>
        <s v="SupermanÂ "/>
        <s v="The Color PurpleÂ "/>
        <s v="Insidious: Chapter 2Â "/>
        <s v="Spider-Man 3Â "/>
        <s v="Back to the Future Part IIÂ "/>
        <s v="Ace Ventura: When Nature CallsÂ "/>
        <s v="Save the Last DanceÂ "/>
        <s v="Into the WoodsÂ "/>
        <s v="HancockÂ "/>
        <s v="AnnabelleÂ "/>
        <s v="Spy KidsÂ "/>
        <s v="Scream 2Â "/>
        <s v="The Imitation GameÂ "/>
        <s v="Legally BlondeÂ "/>
        <s v="Super 8Â "/>
        <s v="When Harry Met Sally...Â "/>
        <s v="The Green MileÂ "/>
        <s v="Police AcademyÂ "/>
        <s v="Analyze ThisÂ "/>
        <s v="The Rugrats MovieÂ "/>
        <s v="Mr. DeedsÂ "/>
        <s v="The Longest YardÂ "/>
        <s v="TrafficÂ "/>
        <s v="Central IntelligenceÂ "/>
        <s v="Mr. Holland's OpusÂ "/>
        <s v="8 MileÂ "/>
        <s v="The Addams FamilyÂ "/>
        <s v="StripesÂ "/>
        <s v="Shakespeare in LoveÂ "/>
        <s v="Talladega Nights: The Ballad of Ricky BobbyÂ "/>
        <s v="Over the HedgeÂ "/>
        <s v="TrainwreckÂ "/>
        <s v="The Nutty ProfessorÂ "/>
        <s v="CreedÂ "/>
        <s v="Beverly Hills ChihuahuaÂ "/>
        <s v="FantasiaÂ "/>
        <s v="Schindler's ListÂ "/>
        <s v="Notting HillÂ "/>
        <s v="Spy Kids 3-D: Game OverÂ "/>
        <s v="Erin BrockovichÂ "/>
        <s v="Shrek Forever AfterÂ "/>
        <s v="National TreasureÂ "/>
        <s v="Doctor DolittleÂ "/>
        <s v="PhenomenonÂ "/>
        <s v="FootlooseÂ "/>
        <s v="Madagascar 3: Europe's Most WantedÂ "/>
        <s v="The Princess DiariesÂ "/>
        <s v="xXxÂ "/>
        <s v="Million Dollar BabyÂ "/>
        <s v="Saw IIIÂ "/>
        <s v="This Is the EndÂ "/>
        <s v="March of the PenguinsÂ "/>
        <s v="Scooby-DooÂ "/>
        <s v="Mean GirlsÂ "/>
        <s v="Brokeback MountainÂ "/>
        <s v="The Purge: Election YearÂ "/>
        <s v="A Time to KillÂ "/>
        <s v="The Game PlanÂ "/>
        <s v="The FighterÂ "/>
        <s v="Monsters UniversityÂ "/>
        <s v="The Maze RunnerÂ "/>
        <s v="Star Trek II: The Wrath of KhanÂ "/>
        <s v="AlienÂ "/>
        <s v="WarGamesÂ "/>
        <s v="A League of Their OwnÂ "/>
        <s v="ClickÂ "/>
        <s v="Se7enÂ "/>
        <s v="AliensÂ "/>
        <s v="The Break-UpÂ "/>
        <s v="Mr. &amp; Mrs. SmithÂ "/>
        <s v="Ice Age: Continental DriftÂ "/>
        <s v="Man of SteelÂ "/>
        <s v="PoltergeistÂ "/>
        <s v="Teenage Mutant Ninja TurtlesÂ "/>
        <s v="DivergentÂ "/>
        <s v="Lilo &amp; StitchÂ "/>
        <s v="The Truman ShowÂ "/>
        <s v="Deep ImpactÂ "/>
        <s v="Kindergarten CopÂ "/>
        <s v="Let's Be CopsÂ "/>
        <s v="Bridge to TerabithiaÂ "/>
        <s v="Mystic RiverÂ "/>
        <s v="TammyÂ "/>
        <s v="Mission: Impossible - Ghost ProtocolÂ "/>
        <s v="The Naked Gun 2Â½: The Smell of FearÂ "/>
        <s v="Hotel TransylvaniaÂ "/>
        <s v="BarbershopÂ "/>
        <s v="Django UnchainedÂ "/>
        <s v="FlightÂ "/>
        <s v="The DescendantsÂ "/>
        <s v="The Purge: AnarchyÂ "/>
        <s v="The Conjuring 2Â "/>
        <s v="Scary Movie 3Â "/>
        <s v="Sherlock Holmes: A Game of ShadowsÂ "/>
        <s v="Miss CongenialityÂ "/>
        <s v="SplashÂ "/>
        <s v="Chicken RunÂ "/>
        <s v="The Day After TomorrowÂ "/>
        <s v="ArmageddonÂ "/>
        <s v="The Bourne IdentityÂ "/>
        <s v="The PurgeÂ "/>
        <s v="MaleficentÂ "/>
        <s v="Pineapple ExpressÂ "/>
        <s v="The Crying GameÂ "/>
        <s v="Ace Ventura: Pet DetectiveÂ "/>
        <s v="The VisitÂ "/>
        <s v="DisturbiaÂ "/>
        <s v="Clear and Present DangerÂ "/>
        <s v="Justin Bieber: Never Say NeverÂ "/>
        <s v="Private BenjaminÂ "/>
        <s v="WantedÂ "/>
        <s v="SidewaysÂ "/>
        <s v="Star Trek III: The Search for SpockÂ "/>
        <s v="Jackass: The MovieÂ "/>
        <s v="The RockÂ "/>
        <s v="Up in the AirÂ "/>
        <s v="Pearl HarborÂ "/>
        <s v="Valentine's DayÂ "/>
        <s v="Bring It OnÂ "/>
        <s v="BeetlejuiceÂ "/>
        <s v="Nutty Professor II: The KlumpsÂ "/>
        <s v="Anchorman: The Legend of Ron BurgundyÂ "/>
        <s v="Alvin and the Chipmunks: ChipwreckedÂ "/>
        <s v="Act of ValorÂ "/>
        <s v="Big Hero 6Â "/>
        <s v="Madea's Family ReunionÂ "/>
        <s v="Blades of GloryÂ "/>
        <s v="The PacifierÂ "/>
        <s v="The Social NetworkÂ "/>
        <s v="10 Cloverfield LaneÂ "/>
        <s v="Journey to the Center of the EarthÂ "/>
        <s v="Charlie and the Chocolate FactoryÂ "/>
        <s v="RansomÂ "/>
        <s v="RatatouilleÂ "/>
        <s v="Groundhog DayÂ "/>
        <s v="Out of AfricaÂ "/>
        <s v="Born on the Fourth of JulyÂ "/>
        <s v="How to Lose a Guy in 10 DaysÂ "/>
        <s v="The Pelican BriefÂ "/>
        <s v="Zero Dark ThirtyÂ "/>
        <s v="The RookieÂ "/>
        <s v="The SpongeBob SquarePants MovieÂ "/>
        <s v="What Lies BeneathÂ "/>
        <s v="Batman BeginsÂ "/>
        <s v="I Know What You Did Last SummerÂ "/>
        <s v="The TownÂ "/>
        <s v="The Princess Diaries 2: Royal EngagementÂ "/>
        <s v="The Exorcism of Emily RoseÂ "/>
        <s v="CloverfieldÂ "/>
        <s v="Dear JohnÂ "/>
        <s v="42Â "/>
        <s v="My Fair LadyÂ "/>
        <s v="The Golden ChildÂ "/>
        <s v="ThunderballÂ "/>
        <s v="Total RecallÂ "/>
        <s v="Superman IIÂ "/>
        <s v="The VillageÂ "/>
        <s v="Julie &amp; JuliaÂ "/>
        <s v="SawÂ "/>
        <s v="He's Just Not That Into YouÂ "/>
        <s v="Cool RunningsÂ "/>
        <s v="Grown Ups 2Â "/>
        <s v="Teenage Mutant Ninja Turtles II: The Secret of the OozeÂ "/>
        <s v="RioÂ "/>
        <s v="WitnessÂ "/>
        <s v="The Best Man HolidayÂ "/>
        <s v="Die HardÂ "/>
        <s v="She's All ThatÂ "/>
        <s v="Chariots of FireÂ "/>
        <s v="Saw IVÂ "/>
        <s v="Step UpÂ "/>
        <s v="RobotsÂ "/>
        <s v="Road TripÂ "/>
        <s v="ChronicleÂ "/>
        <s v="InsidiousÂ "/>
        <s v="How to Train Your DragonÂ "/>
        <s v="Mortal KombatÂ "/>
        <s v="BraveÂ "/>
        <s v="Parental GuidanceÂ "/>
        <s v="The Devil InsideÂ "/>
        <s v="The CroodsÂ "/>
        <s v="Freddy vs. JasonÂ "/>
        <s v="Captain PhillipsÂ "/>
        <s v="ZombielandÂ "/>
        <s v="Harry Potter and the Half-Blood PrinceÂ "/>
        <s v="Little Miss SunshineÂ "/>
        <s v="The English PatientÂ "/>
        <s v="Lights OutÂ "/>
        <s v="MamaÂ "/>
        <s v="Boyz n the HoodÂ "/>
        <s v="PhiladelphiaÂ "/>
        <s v="The UntouchablesÂ "/>
        <s v="Magic Mike XXLÂ "/>
        <s v="Dumb and Dumber ToÂ "/>
        <s v="2 Fast 2 FuriousÂ "/>
        <s v="Beavis and Butt-Head Do AmericaÂ "/>
        <s v="Jimmy Neutron: Boy GeniusÂ "/>
        <s v="The Ugly TruthÂ "/>
        <s v="Ride Along 2Â "/>
        <s v="You've Got MailÂ "/>
        <s v="Old SchoolÂ "/>
        <s v="UnbrokenÂ "/>
        <s v="The Sum of All FearsÂ "/>
        <s v="Men in Black IIÂ "/>
        <s v="Easy AÂ "/>
        <s v="Get HardÂ "/>
        <s v="CasperÂ "/>
        <s v="Get SmartÂ "/>
        <s v="Are We There Yet?Â "/>
        <s v="George of the JungleÂ "/>
        <s v="Ant-ManÂ "/>
        <s v="HookÂ "/>
        <s v="Hannah Montana: The MovieÂ "/>
        <s v="American WeddingÂ "/>
        <s v="No Country for Old MenÂ "/>
        <s v="Couples RetreatÂ "/>
        <s v="Scream 3Â "/>
        <s v="Diary of a Wimpy KidÂ "/>
        <s v="Paranormal Activity 4Â "/>
        <s v="Ordinary PeopleÂ "/>
        <s v="Miracles from HeavenÂ "/>
        <s v="GoldenEyeÂ "/>
        <s v="The RevenantÂ "/>
        <s v="Deuce Bigalow: Male GigoloÂ "/>
        <s v="The Bucket ListÂ "/>
        <s v="Little FockersÂ "/>
        <s v="Saving Mr. BanksÂ "/>
        <s v="Four Weddings and a FuneralÂ "/>
        <s v="Nacho LibreÂ "/>
        <s v="GoldfingerÂ "/>
        <s v="CrashÂ "/>
        <s v="Pitch PerfectÂ "/>
        <s v="Shutter IslandÂ "/>
        <s v="La BambaÂ "/>
        <s v="Next FridayÂ "/>
        <s v="Back to the Future Part IIIÂ "/>
        <s v="Spy Kids 2: Island of Lost DreamsÂ "/>
        <s v="Die Hard 2Â "/>
        <s v="Stomp the YardÂ "/>
        <s v="HolesÂ "/>
        <s v="Panic RoomÂ "/>
        <s v="Star Trek: The Motion PictureÂ "/>
        <s v="Apocalypse NowÂ "/>
        <s v="The ClientÂ "/>
        <s v="Snow DayÂ "/>
        <s v="Star Trek: First ContactÂ "/>
        <s v="1408Â "/>
        <s v="Barbershop 2: Back in BusinessÂ "/>
        <s v="Bad BoysÂ "/>
        <s v="27 DressesÂ "/>
        <s v="Double JeopardyÂ "/>
        <s v="HalloweenÂ "/>
        <s v="The QueenÂ "/>
        <s v="The EqualizerÂ "/>
        <s v="Rugrats in Paris: The MovieÂ "/>
        <s v="National Lampoon's VacationÂ "/>
        <s v="ChocolatÂ "/>
        <s v="Rocky BalboaÂ "/>
        <s v="School of RockÂ "/>
        <s v="21Â "/>
        <s v="Snow DogsÂ "/>
        <s v="The Italian JobÂ "/>
        <s v="Pet SemataryÂ "/>
        <s v="Saw VÂ "/>
        <s v="White NoiseÂ "/>
        <s v="Along Came PollyÂ "/>
        <s v="OuijaÂ "/>
        <s v="50 First DatesÂ "/>
        <s v="Scary Movie 4Â "/>
        <s v="No Strings AttachedÂ "/>
        <s v="Madea's Witness ProtectionÂ "/>
        <s v="America's SweetheartsÂ "/>
        <s v="Inglourious BasterdsÂ "/>
        <s v="Bridget Jones's DiaryÂ "/>
        <s v="What Happens in VegasÂ "/>
        <s v="Interview with the Vampire: The Vampire ChroniclesÂ "/>
        <s v="The Amityville HorrorÂ "/>
        <s v="San AndreasÂ "/>
        <s v="SinisterÂ "/>
        <s v="HopÂ "/>
        <s v="Mission: Impossible - Rogue NationÂ "/>
        <s v="Star Trek VI: The Undiscovered CountryÂ "/>
        <s v="Diary of a Mad Black WomanÂ "/>
        <s v="Legally Blonde 2: Red, White &amp; BlondeÂ "/>
        <s v="The Prince of TidesÂ "/>
        <s v="PredatorÂ "/>
        <s v="2001: A Space OdysseyÂ "/>
        <s v="CluelessÂ "/>
        <s v="Something's Gotta GiveÂ "/>
        <s v="The Godfather: Part IIÂ "/>
        <s v="Stand by MeÂ "/>
        <s v="17 AgainÂ "/>
        <s v="Daddy Day CareÂ "/>
        <s v="Napoleon DynamiteÂ "/>
        <s v="Cape FearÂ "/>
        <s v="The Other WomanÂ "/>
        <s v="HairsprayÂ "/>
        <s v="WALLÂ·EÂ "/>
        <s v="Date NightÂ "/>
        <s v="The MuppetsÂ "/>
        <s v="Inside ManÂ "/>
        <s v="My GirlÂ "/>
        <s v="Safe HavenÂ "/>
        <s v="The Last SongÂ "/>
        <s v="A Bug's LifeÂ "/>
        <s v="Project XÂ "/>
        <s v="EnchantedÂ "/>
        <s v="Now You See MeÂ "/>
        <s v="The Perfect StormÂ "/>
        <s v="Divine Secrets of the Ya-Ya SisterhoodÂ "/>
        <s v="Bram Stoker's DraculaÂ "/>
        <s v="HostelÂ "/>
        <s v="The DepartedÂ "/>
        <s v="A Nightmare on Elm Street 4: The Dream MasterÂ "/>
        <s v="The Full MontyÂ "/>
        <s v="HomeÂ "/>
        <s v="The Big ShortÂ "/>
        <s v="Insidious: Chapter 3Â "/>
        <s v="Bad SantaÂ "/>
        <s v="My Cousin VinnyÂ "/>
        <s v="Get ShortyÂ "/>
        <s v="Cloudy with a Chance of Meatballs 2Â "/>
        <s v="Eight BelowÂ "/>
        <s v="My Big Fat Greek Wedding 2Â "/>
        <s v="ContrabandÂ "/>
        <s v="Non-StopÂ "/>
        <s v="The Talented Mr. RipleyÂ "/>
        <s v="Taken 3Â "/>
        <s v="Think Like a Man TooÂ "/>
        <s v="Safe HouseÂ "/>
        <s v="Paul Blart: Mall Cop 2Â "/>
        <s v="StepmomÂ "/>
        <s v="Fiddler on the RoofÂ "/>
        <s v="Dr. Dolittle 2Â "/>
        <s v="The Mighty DucksÂ "/>
        <s v="Star Trek: GenerationsÂ "/>
        <s v="Lost in TranslationÂ "/>
        <s v="OctopussyÂ "/>
        <s v="GarfieldÂ "/>
        <s v="A Nightmare on Elm Street 3: Dream WarriorsÂ "/>
        <s v="The InternÂ "/>
        <s v="Why Did I Get Married?Â "/>
        <s v="Four ChristmasesÂ "/>
        <s v="Kill Bill: Vol. 1Â "/>
        <s v="Why Did I Get Married Too?Â "/>
        <s v="Midnight in ParisÂ "/>
        <s v="The Great GatsbyÂ "/>
        <s v="Ever After: A Cinderella StoryÂ "/>
        <s v="Sea of LoveÂ "/>
        <s v="Me, Myself &amp; IreneÂ "/>
        <s v="If I StayÂ "/>
        <s v="Instructions Not IncludedÂ "/>
        <s v="No Good DeedÂ "/>
        <s v="Role ModelsÂ "/>
        <s v="The Last ExorcismÂ "/>
        <s v="Without a PaddleÂ "/>
        <s v="BenjiÂ "/>
        <s v="Alexander and the Terrible, Horrible, No Good, Very Bad DayÂ "/>
        <s v="The CallÂ "/>
        <s v="Maid in ManhattanÂ "/>
        <s v="Major LeagueÂ "/>
        <s v="The GiftÂ "/>
        <s v="Star Trek Into DarknessÂ "/>
        <s v="I Can Do Bad All by MyselfÂ "/>
        <s v="Failure to LaunchÂ "/>
        <s v="Dawn of the Planet of the ApesÂ "/>
        <s v="The Color of MoneyÂ "/>
        <s v="Crimson TideÂ "/>
        <s v="Patriot GamesÂ "/>
        <s v="Clash of the TitansÂ "/>
        <s v="Just MarriedÂ "/>
        <s v="Hotel for DogsÂ "/>
        <s v="The VerdictÂ "/>
        <s v="TakersÂ "/>
        <s v="Son of GodÂ "/>
        <s v="West Side StoryÂ "/>
        <s v="A Haunted HouseÂ "/>
        <s v="PreciousÂ "/>
        <s v="Time BanditsÂ "/>
        <s v="The Woman in BlackÂ "/>
        <s v="The ShallowsÂ "/>
        <s v="Coach CarterÂ "/>
        <s v="Evil DeadÂ "/>
        <s v="28 Days Later...Â "/>
        <s v="It's a Mad, Mad, Mad, Mad WorldÂ "/>
        <s v="Varsity BluesÂ "/>
        <s v="Austin Powers: International Man of MysteryÂ "/>
        <s v="12 Years a SlaveÂ "/>
        <s v="S.W.A.T.Â "/>
        <s v="Captain America: The First AvengerÂ "/>
        <s v="BabeÂ "/>
        <s v="Diamonds Are ForeverÂ "/>
        <s v="Legends of the FallÂ "/>
        <s v="My Bloody ValentineÂ "/>
        <s v="LooperÂ "/>
        <s v="DrumlineÂ "/>
        <s v="The Best Exotic Marigold HotelÂ "/>
        <s v="MiracleÂ "/>
        <s v="Edward ScissorhandsÂ "/>
        <s v="Thor: The Dark WorldÂ "/>
        <s v="Open RangeÂ "/>
        <s v="Kill Bill: Vol. 2Â "/>
        <s v="Me Before YouÂ "/>
        <s v="About Last NightÂ "/>
        <s v="This ChristmasÂ "/>
        <s v="Soul FoodÂ "/>
        <s v="The Bridges of Madison CountyÂ "/>
        <s v="Last VegasÂ "/>
        <s v="The Land Before TimeÂ "/>
        <s v="FlatlinersÂ "/>
        <s v="Step BrothersÂ "/>
        <s v="Bad MomsÂ "/>
        <s v="Due DateÂ "/>
        <s v="The Lucky OneÂ "/>
        <s v="Transformers: Age of ExtinctionÂ "/>
        <s v="RayÂ "/>
        <s v="Dolphin TaleÂ "/>
        <s v="Annie HallÂ "/>
        <s v="The Original Kings of ComedyÂ "/>
        <s v="The PossessionÂ "/>
        <s v="John QÂ "/>
        <s v="About SchmidtÂ "/>
        <s v="Step Up 2: The StreetsÂ "/>
        <s v="CollateralÂ "/>
        <s v="Little WomenÂ "/>
        <s v="Cop LandÂ "/>
        <s v="FlightplanÂ "/>
        <s v="The Best Little Whorehouse in TexasÂ "/>
        <s v="Pale RiderÂ "/>
        <s v="For Your Eyes OnlyÂ "/>
        <s v="Crazy, Stupid, Love.Â "/>
        <s v="The Angry Birds MovieÂ "/>
        <s v="In the BedroomÂ "/>
        <s v="Down to EarthÂ "/>
        <s v="Sin CityÂ "/>
        <s v="The Grand Budapest HotelÂ "/>
        <s v="The BossÂ "/>
        <s v="End of WatchÂ "/>
        <s v="X-Men: Days of Future PastÂ "/>
        <s v="CaddyshackÂ "/>
        <s v="The AnimalÂ "/>
        <s v="Dude, Where's My Car?Â "/>
        <s v="AmadeusÂ "/>
        <s v="You Only Live TwiceÂ "/>
        <s v="Phone BoothÂ "/>
        <s v="Hoodwinked!Â "/>
        <s v="Hope SpringsÂ "/>
        <s v="Kiss the GirlsÂ "/>
        <s v="Cats &amp; DogsÂ "/>
        <s v="The Hobbit: The Desolation of SmaugÂ "/>
        <s v="DreamgirlsÂ "/>
        <s v="Two Weeks NoticeÂ "/>
        <s v="Charlie's AngelsÂ "/>
        <s v="The Whole Nine YardsÂ "/>
        <s v="The PianoÂ "/>
        <s v="SeabiscuitÂ "/>
        <s v="Eye for an EyeÂ "/>
        <s v="Guess WhoÂ "/>
        <s v="FireproofÂ "/>
        <s v="Dawn of the DeadÂ "/>
        <s v="Forgetting Sarah MarshallÂ "/>
        <s v="When a Stranger CallsÂ "/>
        <s v="Big Fat LiarÂ "/>
        <s v="The MexicanÂ "/>
        <s v="The Spy Who Loved MeÂ "/>
        <s v="Vanilla SkyÂ "/>
        <s v="The SmurfsÂ "/>
        <s v="This Is 40Â "/>
        <s v="CourageousÂ "/>
        <s v="Crazy HeartÂ "/>
        <s v="The Last of the MohicansÂ "/>
        <s v="REDÂ "/>
        <s v="Bridge of SpiesÂ "/>
        <s v="Vantage PointÂ "/>
        <s v="The Hundred-Foot JourneyÂ "/>
        <s v="Face/OffÂ "/>
        <s v="Friday the 13th Part IIIÂ "/>
        <s v="White ChicksÂ "/>
        <s v="Ocean's ThirteenÂ "/>
        <s v="You Got ServedÂ "/>
        <s v="SelmaÂ "/>
        <s v="The Amazing Spider-ManÂ "/>
        <s v="The Greatest Show on EarthÂ "/>
        <s v="How to Train Your Dragon 2Â "/>
        <s v="The TerminatorÂ "/>
        <s v="Red EyeÂ "/>
        <s v="Romeo + JulietÂ "/>
        <s v="Young GunsÂ "/>
        <s v="Diary of a Wimpy Kid: Rodrick RulesÂ "/>
        <s v="PaybackÂ "/>
        <s v="TombstoneÂ "/>
        <s v="A Cinderella StoryÂ "/>
        <s v="The Boy Next DoorÂ "/>
        <s v="Warm BodiesÂ "/>
        <s v="The Royal TenenbaumsÂ "/>
        <s v="I Love You, ManÂ "/>
        <s v="True LiesÂ "/>
        <s v="Training DayÂ "/>
        <s v="The Prince of EgyptÂ "/>
        <s v="PsychoÂ "/>
        <s v="The Peanuts MovieÂ "/>
        <s v="St. VincentÂ "/>
        <s v="UnknownÂ "/>
        <s v="CongoÂ "/>
        <s v="ThorÂ "/>
        <s v="South Park: Bigger Longer &amp; UncutÂ "/>
        <s v="The RobeÂ "/>
        <s v="Romeo Must DieÂ "/>
        <s v="2016: Obama's AmericaÂ "/>
        <s v="Shallow HalÂ "/>
        <s v="Friday the 13th: The Final ChapterÂ "/>
        <s v="The Texas Chain Saw MassacreÂ "/>
        <s v="Jumping the BroomÂ "/>
        <s v="MulanÂ "/>
        <s v="UnfriendedÂ "/>
        <s v="Bill &amp; Ted's Excellent AdventureÂ "/>
        <s v="JFKÂ "/>
        <s v="The Scorpion KingÂ "/>
        <s v="ShineÂ "/>
        <s v="Final DestinationÂ "/>
        <s v="The Dukes of HazzardÂ "/>
        <s v="Baby MamaÂ "/>
        <s v="A Walk to RememberÂ "/>
        <s v="Big Momma's House 2Â "/>
        <s v="American GangsterÂ "/>
        <s v="BoomerangÂ "/>
        <s v="Hope FloatsÂ "/>
        <s v="Minority ReportÂ "/>
        <s v="Open WaterÂ "/>
        <s v="Bedtime StoriesÂ "/>
        <s v="Madagascar: Escape 2 AfricaÂ "/>
        <s v="MonsterÂ "/>
        <s v="KnowingÂ "/>
        <s v="X-Men Origins: WolverineÂ "/>
        <s v="Kevin Hart: Let Me ExplainÂ "/>
        <s v="The ArtistÂ "/>
        <s v="L.A. ConfidentialÂ "/>
        <s v="Moonrise KingdomÂ "/>
        <s v="Four BrothersÂ "/>
        <s v="UnderworldÂ "/>
        <s v="My Dog SkipÂ "/>
        <s v="Final Destination 3Â "/>
        <s v="Bend It Like BeckhamÂ "/>
        <s v="Sky HighÂ "/>
        <s v="Olympus Has FallenÂ "/>
        <s v="Wall StreetÂ "/>
        <s v="In &amp; OutÂ "/>
        <s v="The Mask of ZorroÂ "/>
        <s v="The NetÂ "/>
        <s v="Bride WarsÂ "/>
        <s v="MoonrakerÂ "/>
        <s v="Date MovieÂ "/>
        <s v="Rio 2Â "/>
        <s v="Escape from AlcatrazÂ "/>
        <s v="The Ides of MarchÂ "/>
        <s v="Return to Never LandÂ "/>
        <s v="Live and Let DieÂ "/>
        <s v="Leaving Las VegasÂ "/>
        <s v="ScroogedÂ "/>
        <s v="The CellÂ "/>
        <s v="Starsky &amp; HutchÂ "/>
        <s v="Dead Man WalkingÂ "/>
        <s v="Wag the DogÂ "/>
        <s v="DisclosureÂ "/>
        <s v="SnitchÂ "/>
        <s v="The Jungle Book 2Â "/>
        <s v="VacationÂ "/>
        <s v="PremonitionÂ "/>
        <s v="A Nightmare on Elm Street 2: Freddy's RevengeÂ "/>
        <s v="It's ComplicatedÂ "/>
        <s v="Cruel IntentionsÂ "/>
        <s v="The CrowÂ "/>
        <s v="Yes ManÂ "/>
        <s v="Jackie BrownÂ "/>
        <s v="Blade IIÂ "/>
        <s v="KrampusÂ "/>
        <s v="A Madea ChristmasÂ "/>
        <s v="Jeepers CreepersÂ "/>
        <s v="McFarland, USAÂ "/>
        <s v="Paranormal Activity: The Marked OnesÂ "/>
        <s v="Star Trek V: The Final FrontierÂ "/>
        <s v="BrooklynÂ "/>
        <s v="Monster's BallÂ "/>
        <s v="Night at the Museum: Battle of the SmithsonianÂ "/>
        <s v="The Blues BrothersÂ "/>
        <s v="The Bounty HunterÂ "/>
        <s v="Set It OffÂ "/>
        <s v="Diary of a Wimpy Kid: Dog DaysÂ "/>
        <s v="50/50Â "/>
        <s v="The Odd Life of Timothy GreenÂ "/>
        <s v="Once Upon a Time in MexicoÂ "/>
        <s v="The Hills Have EyesÂ "/>
        <s v="The Secret Life of BeesÂ "/>
        <s v="A Thin Line Between Love and HateÂ "/>
        <s v="Finding NeverlandÂ "/>
        <s v="The UnbornÂ "/>
        <s v="CleopatraÂ "/>
        <s v="Happy GilmoreÂ "/>
        <s v="The GreyÂ "/>
        <s v="The Final DestinationÂ "/>
        <s v="Galaxy QuestÂ "/>
        <s v="Freddy's Dead: The Final NightmareÂ "/>
        <s v="BoogeymanÂ "/>
        <s v="Scary Movie 2Â "/>
        <s v="Sense and SensibilityÂ "/>
        <s v="Harold &amp; Kumar Escape from Guantanamo BayÂ "/>
        <s v="Con AirÂ "/>
        <s v="The Curse of the Were-RabbitÂ "/>
        <s v="Earth to EchoÂ "/>
        <s v="Soul SurferÂ "/>
        <s v="The BoyÂ "/>
        <s v="PhilomenaÂ "/>
        <s v="FirefoxÂ "/>
        <s v="The Lizzie McGuire MovieÂ "/>
        <s v="Saw 3D: The Final ChapterÂ "/>
        <s v="Teenage Mutant Ninja Turtles IIIÂ "/>
        <s v="MoneyballÂ "/>
        <s v="Under the Tuscan SunÂ "/>
        <s v="The DUFFÂ "/>
        <s v="Space CowboysÂ "/>
        <s v="The Wedding PlannerÂ "/>
        <s v="Dressed to KillÂ "/>
        <s v="CrossroadsÂ "/>
        <s v="The Best ManÂ "/>
        <s v="The FacultyÂ "/>
        <s v="SpeciesÂ "/>
        <s v="BladeÂ "/>
        <s v="SpotlightÂ "/>
        <s v="500 Days of SummerÂ "/>
        <s v="Cloudy with a Chance of MeatballsÂ "/>
        <s v="Rumble in the BronxÂ "/>
        <s v="Journey 2: The Mysterious IslandÂ "/>
        <s v="A Bridge Too FarÂ "/>
        <s v="I, RobotÂ "/>
        <s v="House at the End of the StreetÂ "/>
        <s v="A Nightmare on Elm StreetÂ "/>
        <s v="SecretariatÂ "/>
        <s v="The BenchwarmersÂ "/>
        <s v="Live Free or Die HardÂ "/>
        <s v="Wreck-It RalphÂ "/>
        <s v="The Time Traveler's WifeÂ "/>
        <s v="FridayÂ "/>
        <s v="Menace II SocietyÂ "/>
        <s v="The Master of DisguiseÂ "/>
        <s v="X-Men: The Last StandÂ "/>
        <s v="Birdman or (The Unexpected Virtue of Ignorance)Â "/>
        <s v="ShaftÂ "/>
        <s v="Garden StateÂ "/>
        <s v="Child's PlayÂ "/>
        <s v="The Bridge on the River KwaiÂ "/>
        <s v="Pan's LabyrinthÂ "/>
        <s v="SnatchÂ "/>
        <s v="Road to PerditionÂ "/>
        <s v="Urban LegendÂ "/>
        <s v="Dirty GrandpaÂ "/>
        <s v="Michael ClaytonÂ "/>
        <s v="Good Night, and Good Luck.Â "/>
        <s v="Mad Max Beyond ThunderdomeÂ "/>
        <s v="Pain &amp; GainÂ "/>
        <s v="The IllusionistÂ "/>
        <s v="Prom NightÂ "/>
        <s v="NightcrawlerÂ "/>
        <s v="City of AngelsÂ "/>
        <s v="P.S. I Love YouÂ "/>
        <s v="Sling BladeÂ "/>
        <s v="DevilÂ "/>
        <s v="Sex, Lies, and VideotapeÂ "/>
        <s v="The Texas Chainsaw Massacre: The BeginningÂ "/>
        <s v="Peggy Sue Got MarriedÂ "/>
        <s v="Law Abiding CitizenÂ "/>
        <s v="Burn After ReadingÂ "/>
        <s v="Texas Chainsaw 3DÂ "/>
        <s v="Monsters vs. AliensÂ "/>
        <s v="The House BunnyÂ "/>
        <s v="The Second Best Exotic Marigold HotelÂ "/>
        <s v="Just Go with ItÂ "/>
        <s v="Letters to JulietÂ "/>
        <s v="The Last DragonÂ "/>
        <s v="InterstellarÂ "/>
        <s v="The ExpendablesÂ "/>
        <s v="BlowÂ "/>
        <s v="Monster-in-LawÂ "/>
        <s v="WildÂ "/>
        <s v="From Russia with LoveÂ "/>
        <s v="Source CodeÂ "/>
        <s v="OculusÂ "/>
        <s v="Days of ThunderÂ "/>
        <s v="The GallowsÂ "/>
        <s v="MaxÂ "/>
        <s v="Cheaper by the Dozen 2Â "/>
        <s v="The DescentÂ "/>
        <s v="The Lazarus EffectÂ "/>
        <s v="Nick and Norah's Infinite PlaylistÂ "/>
        <s v="SouthpawÂ "/>
        <s v="Inspector GadgetÂ "/>
        <s v="Woman in GoldÂ "/>
        <s v="Dallas Buyers ClubÂ "/>
        <s v="No EscapeÂ "/>
        <s v="The Nut JobÂ "/>
        <s v="10 Things I Hate About YouÂ "/>
        <s v="ArachnophobiaÂ "/>
        <s v="Nanny McPheeÂ "/>
        <s v="Some Like It HotÂ "/>
        <s v="Fat AlbertÂ "/>
        <s v="The Lawnmower ManÂ "/>
        <s v="GoosebumpsÂ "/>
        <s v="SerendipityÂ "/>
        <s v="Not Another Teen MovieÂ "/>
        <s v="The Man in the Iron MaskÂ "/>
        <s v="Thir13en GhostsÂ "/>
        <s v="House on Haunted HillÂ "/>
        <s v="GoodfellasÂ "/>
        <s v="Changing LanesÂ "/>
        <s v="Waking Ned DevineÂ "/>
        <s v="CapoteÂ "/>
        <s v="EntrapmentÂ "/>
        <s v="The WitchÂ "/>
        <s v="Air BudÂ "/>
        <s v="You, Me and DupreeÂ "/>
        <s v="BarnyardÂ "/>
        <s v="The Best Years of Our LivesÂ "/>
        <s v="Enemy of the StateÂ "/>
        <s v="Gosford ParkÂ "/>
        <s v="IdentityÂ "/>
        <s v="Don JonÂ "/>
        <s v="The BrothersÂ "/>
        <s v="Like MikeÂ "/>
        <s v="BoyhoodÂ "/>
        <s v="The Thomas Crown AffairÂ "/>
        <s v="The RoommateÂ "/>
        <s v="Agent Cody BanksÂ "/>
        <s v="InsomniaÂ "/>
        <s v="The Living DaylightsÂ "/>
        <s v="PaddingtonÂ "/>
        <s v="Darkness FallsÂ "/>
        <s v="Eagle EyeÂ "/>
        <s v="Naked Gun 33 1/3: The Final InsultÂ "/>
        <s v="Hide and SeekÂ "/>
        <s v="Do the Right ThingÂ "/>
        <s v="StigmataÂ "/>
        <s v="Superman IIIÂ "/>
        <s v="The Last EmperorÂ "/>
        <s v="40 Days and 40 NightsÂ "/>
        <s v="AtonementÂ "/>
        <s v="AnnieÂ "/>
        <s v="The Theory of EverythingÂ "/>
        <s v="Friends with BenefitsÂ "/>
        <s v="White FangÂ "/>
        <s v="Water for ElephantsÂ "/>
        <s v="Dangerous LiaisonsÂ "/>
        <s v="The RoseÂ "/>
        <s v="The Scorch TrialsÂ "/>
        <s v="DogmaÂ "/>
        <s v="Eat Pray LoveÂ "/>
        <s v="Good Boy!Â "/>
        <s v="AnacondaÂ "/>
        <s v="Any Given SundayÂ "/>
        <s v="Final Destination 2Â "/>
        <s v="Broken ArrowÂ "/>
        <s v="The FogÂ "/>
        <s v="The Banger SistersÂ "/>
        <s v="A View to a KillÂ "/>
        <s v="Neighbors 2: Sorority RisingÂ "/>
        <s v="AVP: Alien vs. PredatorÂ "/>
        <s v="The WrestlerÂ "/>
        <s v="Yogi BearÂ "/>
        <s v="TMNTÂ "/>
        <s v="The GiverÂ "/>
        <s v="SwimfanÂ "/>
        <s v="DriveÂ "/>
        <s v="Jack ReacherÂ "/>
        <s v="The SkullsÂ "/>
        <s v="UnbreakableÂ "/>
        <s v="InsurgentÂ "/>
        <s v="Paper TownsÂ "/>
        <s v="Oz the Great and PowerfulÂ "/>
        <s v="Our Idiot BrotherÂ "/>
        <s v="Loaded Weapon 1Â "/>
        <s v="Epic MovieÂ "/>
        <s v="ScarfaceÂ "/>
        <s v="QuarantineÂ "/>
        <s v="One Hour PhotoÂ "/>
        <s v="GothikaÂ "/>
        <s v="Ladder 49Â "/>
        <s v="O Brother, Where Art Thou?Â "/>
        <s v="Never Say Never AgainÂ "/>
        <s v="Twilight Zone: The MovieÂ "/>
        <s v="In Good CompanyÂ "/>
        <s v="Nothing to LoseÂ "/>
        <s v="The Wizard of OzÂ "/>
        <s v="The EyeÂ "/>
        <s v="A Low Down Dirty ShameÂ "/>
        <s v="Brown SugarÂ "/>
        <s v="Escape from New YorkÂ "/>
        <s v="Puss in BootsÂ "/>
        <s v="The Count of Monte CristoÂ "/>
        <s v="The Other GuysÂ "/>
        <s v="HardballÂ "/>
        <s v="My Sister's KeeperÂ "/>
        <s v="Johnson Family VacationÂ "/>
        <s v="How HighÂ "/>
        <s v="The Grudge 2Â "/>
        <s v="Clerks IIÂ "/>
        <s v="The CraziesÂ "/>
        <s v="Friday the 13th: A New BeginningÂ "/>
        <s v="Behind Enemy LinesÂ "/>
        <s v="The WoodÂ "/>
        <s v="13 Going on 30Â "/>
        <s v="One Direction: This Is UsÂ "/>
        <s v="All About SteveÂ "/>
        <s v="Where the Heart IsÂ "/>
        <s v="Exit WoundsÂ "/>
        <s v="Because of Winn-DixieÂ "/>
        <s v="Smokin' AcesÂ "/>
        <s v="DesperadoÂ "/>
        <s v="The Constant GardenerÂ "/>
        <s v="The Players ClubÂ "/>
        <s v="The Bone CollectorÂ "/>
        <s v="Tropic ThunderÂ "/>
        <s v="YentlÂ "/>
        <s v="Halloween IIÂ "/>
        <s v="MegamindÂ "/>
        <s v="Malibu's Most WantedÂ "/>
        <s v="Thank You for SmokingÂ "/>
        <s v="I Am SamÂ "/>
        <s v="Die Another DayÂ "/>
        <s v="The Secret in Their EyesÂ "/>
        <s v="Jeepers Creepers IIÂ "/>
        <s v="That Awkward MomentÂ "/>
        <s v="Kick-AssÂ "/>
        <s v="Bill &amp; Ted's Bogus JourneyÂ "/>
        <s v="BrÃ¼noÂ "/>
        <s v="The Lincoln LawyerÂ "/>
        <s v="A Room with a ViewÂ "/>
        <s v="ShutterÂ "/>
        <s v="The Fisher KingÂ "/>
        <s v="The X FilesÂ "/>
        <s v="Friday the 13th Part 2Â "/>
        <s v="OutbreakÂ "/>
        <s v="Sinister 2Â "/>
        <s v="The Last House on the LeftÂ "/>
        <s v="FuryÂ "/>
        <s v="How Stella Got Her Groove BackÂ "/>
        <s v="The Adventures of Huck FinnÂ "/>
        <s v="Conan the BarbarianÂ "/>
        <s v="The Age of AdalineÂ "/>
        <s v="TimecopÂ "/>
        <s v="Man of the YearÂ "/>
        <s v="The Kids Are All RightÂ "/>
        <s v="Super TroopersÂ "/>
        <s v="RadioÂ "/>
        <s v="The Usual SuspectsÂ "/>
        <s v="Lakeview TerraceÂ "/>
        <s v="Bowling for ColumbineÂ "/>
        <s v="The Pink PantherÂ "/>
        <s v="ZoolanderÂ "/>
        <s v="Chernobyl DiariesÂ "/>
        <s v="WaitressÂ "/>
        <s v="The TerminalÂ "/>
        <s v="Escape from Planet EarthÂ "/>
        <s v="Casino RoyaleÂ "/>
        <s v="Billy ElliotÂ "/>
        <s v="The HowlingÂ "/>
        <s v="The Iron LadyÂ "/>
        <s v="SicarioÂ "/>
        <s v="RisenÂ "/>
        <s v="The Wolf of Wall StreetÂ "/>
        <s v="Men of HonorÂ "/>
        <s v="Saw VIÂ "/>
        <s v="Vampires SuckÂ "/>
        <s v="Black Hawk DownÂ "/>
        <s v="Cold MountainÂ "/>
        <s v="SuperstarÂ "/>
        <s v="The HoursÂ "/>
        <s v="The Wedding DateÂ "/>
        <s v="The ForestÂ "/>
        <s v="MementoÂ "/>
        <s v="The HappeningÂ "/>
        <s v="The Way Way BackÂ "/>
        <s v="Kingdom of the SpidersÂ "/>
        <s v="V for VendettaÂ "/>
        <s v="Jason Lives: Friday the 13th Part VIÂ "/>
        <s v="United 93Â "/>
        <s v="Employee of the MonthÂ "/>
        <s v="Friday the 13th Part VII: The New BloodÂ "/>
        <s v="Two Can Play That GameÂ "/>
        <s v="Pitch BlackÂ "/>
        <s v="As Above, So BelowÂ "/>
        <s v="Martin Lawrence Live: RunteldatÂ "/>
        <s v="Lara Croft: Tomb RaiderÂ "/>
        <s v="MacheteÂ "/>
        <s v="Money TalksÂ "/>
        <s v="A Very Harold &amp; Kumar 3D ChristmasÂ "/>
        <s v="Herbie Fully LoadedÂ "/>
        <s v="Logan's RunÂ "/>
        <s v="What a Girl WantsÂ "/>
        <s v="I Still Know What You Did Last SummerÂ "/>
        <s v="The New GuyÂ "/>
        <s v="CrankÂ "/>
        <s v="On Her Majesty's Secret ServiceÂ "/>
        <s v="Coyote UglyÂ "/>
        <s v="God's Not Dead 2Â "/>
        <s v="The Family ManÂ "/>
        <s v="The ApostleÂ "/>
        <s v="HitmanÂ "/>
        <s v="Black RainÂ "/>
        <s v="ContagionÂ "/>
        <s v="Hot FuzzÂ "/>
        <s v="The OutsidersÂ "/>
        <s v="The AmericanÂ "/>
        <s v="Freedom WritersÂ "/>
        <s v="The Tigger MovieÂ "/>
        <s v="Ocean's TwelveÂ "/>
        <s v="SickoÂ "/>
        <s v="Child's Play 2Â "/>
        <s v="The Fourth KindÂ "/>
        <s v="SelenaÂ "/>
        <s v="SpaceballsÂ "/>
        <s v="Blue JasmineÂ "/>
        <s v="The Crocodile Hunter: Collision CourseÂ "/>
        <s v="The Horse WhispererÂ "/>
        <s v="Can't Hardly WaitÂ "/>
        <s v="Tomorrow Never DiesÂ "/>
        <s v="The Muppet Christmas CarolÂ "/>
        <s v="CoralineÂ "/>
        <s v="Halloween: ResurrectionÂ "/>
        <s v="Kung Fu Panda 2Â "/>
        <s v="The Great DebatersÂ "/>
        <s v="There Will Be BloodÂ "/>
        <s v="Fruitvale StationÂ "/>
        <s v="Malcolm XÂ "/>
        <s v="When the Game Stands TallÂ "/>
        <s v="Double ImpactÂ "/>
        <s v="No ReservationsÂ "/>
        <s v="U-571Â "/>
        <s v="Van Wilder: Party LiaisonÂ "/>
        <s v="SpawnÂ "/>
        <s v="Dr. NoÂ "/>
        <s v="PrisonersÂ "/>
        <s v="Seven PoundsÂ "/>
        <s v="Red DragonÂ "/>
        <s v="The Wild Thornberrys MovieÂ "/>
        <s v="The Princess BrideÂ "/>
        <s v="The Book of EliÂ "/>
        <s v="Whale RiderÂ "/>
        <s v="Sweet Sweetback's Baadasssss SongÂ "/>
        <s v="2 GunsÂ "/>
        <s v="Much Ado About NothingÂ "/>
        <s v="This Is Where I Leave YouÂ "/>
        <s v="Old DogsÂ "/>
        <s v="Doug's 1st MovieÂ "/>
        <s v="Rugrats Go WildÂ "/>
        <s v="Love ActuallyÂ "/>
        <s v="Confessions of a Teenage Drama QueenÂ "/>
        <s v="House Party 2Â "/>
        <s v="Hot Tub Time MachineÂ "/>
        <s v="Hustle &amp; FlowÂ "/>
        <s v="A Nightmare on Elm Street 5: The Dream ChildÂ "/>
        <s v="LegionÂ "/>
        <s v="BreakdownÂ "/>
        <s v="Eternal Sunshine of the Spotless MindÂ "/>
        <s v="The Object of My AffectionÂ "/>
        <s v="Stay AliveÂ "/>
        <s v="Along Came a SpiderÂ "/>
        <s v="The Big HitÂ "/>
        <s v="CliffhangerÂ "/>
        <s v="DerailedÂ "/>
        <s v="The Sisterhood of the Traveling PantsÂ "/>
        <s v="Money MonsterÂ "/>
        <s v="FrequencyÂ "/>
        <s v="Small SoldiersÂ "/>
        <s v="Must Love DogsÂ "/>
        <s v="War HorseÂ "/>
        <s v="FridaÂ "/>
        <s v="Executive DecisionÂ "/>
        <s v="Little Shop of HorrorsÂ "/>
        <s v="Christmas with the KranksÂ "/>
        <s v="Recess: School's OutÂ "/>
        <s v="She's the ManÂ "/>
        <s v="Still AliceÂ "/>
        <s v="Deep Blue SeaÂ "/>
        <s v="28 Weeks LaterÂ "/>
        <s v="HellraiserÂ "/>
        <s v="Battle Los AngelesÂ "/>
        <s v="Harriet the SpyÂ "/>
        <s v="Poetic JusticeÂ "/>
        <s v="Jason Goes to Hell: The Final FridayÂ "/>
        <s v="DoubtÂ "/>
        <s v="Corpse BrideÂ "/>
        <s v="A Night at the RoxburyÂ "/>
        <s v="A Haunted House 2Â "/>
        <s v="Top FiveÂ "/>
        <s v="Ted 2Â "/>
        <s v="Action JacksonÂ "/>
        <s v="Katy Perry: Part of MeÂ "/>
        <s v="Undercover BrotherÂ "/>
        <s v="Mr. Popper's PenguinsÂ "/>
        <s v="The Cable GuyÂ "/>
        <s v="Waiting...Â "/>
        <s v="The PrestigeÂ "/>
        <s v="Baggage ClaimÂ "/>
        <s v="Road HouseÂ "/>
        <s v="Grosse Pointe BlankÂ "/>
        <s v="TrainspottingÂ "/>
        <s v="Friday After NextÂ "/>
        <s v="Corky RomanoÂ "/>
        <s v="FlubberÂ "/>
        <s v="Courage Under FireÂ "/>
        <s v="Halloween 4: The Return of Michael MyersÂ "/>
        <s v="August: Osage CountyÂ "/>
        <s v="Baby BoyÂ "/>
        <s v="WoodstockÂ "/>
        <s v="Apollo 18Â "/>
        <s v="The Godfather: Part IIIÂ "/>
        <s v="21 &amp; OverÂ "/>
        <s v="It FollowsÂ "/>
        <s v="The HurricaneÂ "/>
        <s v="Three KingsÂ "/>
        <s v="Best in ShowÂ "/>
        <s v="Black or WhiteÂ "/>
        <s v="The WolverineÂ "/>
        <s v="The Girl with the Dragon TattooÂ "/>
        <s v="Love &amp; BasketballÂ "/>
        <s v="Horrible Bosses 2Â "/>
        <s v="Duel in the SunÂ "/>
        <s v="Step Up 3DÂ "/>
        <s v="AddictedÂ "/>
        <s v="Spaced InvadersÂ "/>
        <s v="The SpecialistÂ "/>
        <s v="World War ZÂ "/>
        <s v="The Lake HouseÂ "/>
        <s v="Underworld: EvolutionÂ "/>
        <s v="The Informant!Â "/>
        <s v="The Adjustment BureauÂ "/>
        <s v="Star Trek: InsurrectionÂ "/>
        <s v="Fever PitchÂ "/>
        <s v="Drag Me to HellÂ "/>
        <s v="CopycatÂ "/>
        <s v="The Cabin in the WoodsÂ "/>
        <s v="Scary Movie 5Â "/>
        <s v="PredatorsÂ "/>
        <s v="Halloween III: Season of the WitchÂ "/>
        <s v="This Is ItÂ "/>
        <s v="MilkÂ "/>
        <s v="Kiss of the DragonÂ "/>
        <s v="Chasing AmyÂ "/>
        <s v="Hit and RunÂ "/>
        <s v="Larry the Cable Guy: Health InspectorÂ "/>
        <s v="Gone in Sixty SecondsÂ "/>
        <s v="Y Tu MamÃ¡ TambiÃ©nÂ "/>
        <s v="The Last King of ScotlandÂ "/>
        <s v="MudÂ "/>
        <s v="She's Out of My LeagueÂ "/>
        <s v="Jonah: A VeggieTales MovieÂ "/>
        <s v="DarknessÂ "/>
        <s v="Spy Kids: All the Time in the World in 4DÂ "/>
        <s v="Hocus PocusÂ "/>
        <s v="All About the BenjaminsÂ "/>
        <s v="Super Size MeÂ "/>
        <s v="The Remains of the DayÂ "/>
        <s v="Million Dollar ArmÂ "/>
        <s v="Book of Shadows: Blair Witch 2Â "/>
        <s v="Secondhand LionsÂ "/>
        <s v="Boogie NightsÂ "/>
        <s v="SkylineÂ "/>
        <s v="BowfingerÂ "/>
        <s v="The HauntingÂ "/>
        <s v="Ramona and BeezusÂ "/>
        <s v="The DebtÂ "/>
        <s v="The Running ManÂ "/>
        <s v="The Shaggy DogÂ "/>
        <s v="Transporter 2Â "/>
        <s v="King KongÂ "/>
        <s v="Down to YouÂ "/>
        <s v="OÂ "/>
        <s v="Nim's IslandÂ "/>
        <s v="ClockstoppersÂ "/>
        <s v="Beasts of the Southern WildÂ "/>
        <s v="RoundersÂ "/>
        <s v="ApocalyptoÂ "/>
        <s v="BeastlyÂ "/>
        <s v="ContactÂ "/>
        <s v="Underworld: Rise of the LycansÂ "/>
        <s v="BloodsportÂ "/>
        <s v="Do You Believe?Â "/>
        <s v="Hey Arnold! The MovieÂ "/>
        <s v="About a BoyÂ "/>
        <s v="Silent HouseÂ "/>
        <s v="Creepshow 2Â "/>
        <s v="ReligulousÂ "/>
        <s v="DopeÂ "/>
        <s v="Shanghai KnightsÂ "/>
        <s v="Space JamÂ "/>
        <s v="Ex MachinaÂ "/>
        <s v="A Passage to IndiaÂ "/>
        <s v="The WomenÂ "/>
        <s v="ValentineÂ "/>
        <s v="Pride &amp; PrejudiceÂ "/>
        <s v="GoÂ "/>
        <s v="Reno 911!: MiamiÂ "/>
        <s v="A Prairie Home CompanionÂ "/>
        <s v="Fun with Dick and JaneÂ "/>
        <s v="Project AlmanacÂ "/>
        <s v="DinosaurÂ "/>
        <s v="HannaÂ "/>
        <s v="The Brothers McMullenÂ "/>
        <s v="Brooklyn's FinestÂ "/>
        <s v="The Last Exorcism Part IIÂ "/>
        <s v="Halloween: The Curse of Michael MyersÂ "/>
        <s v="Blue CrushÂ "/>
        <s v="The Hateful EightÂ "/>
        <s v="New NightmareÂ "/>
        <s v="Facing the GiantsÂ "/>
        <s v="The Bank JobÂ "/>
        <s v="You Don't Mess with the ZohanÂ "/>
        <s v="Die Hard with a VengeanceÂ "/>
        <s v="Good Luck ChuckÂ "/>
        <s v="The November ManÂ "/>
        <s v="DaybreakersÂ "/>
        <s v="The Devil's RejectsÂ "/>
        <s v="The CraftÂ "/>
        <s v="Being John MalkovichÂ "/>
        <s v="Legal EaglesÂ "/>
        <s v="Drive Me CrazyÂ "/>
        <s v="WhiplashÂ "/>
        <s v="The Upside of AngerÂ "/>
        <s v="Wild ThingsÂ "/>
        <s v="The KidÂ "/>
        <s v="Black MassÂ "/>
        <s v="The Legend of Drunken MasterÂ "/>
        <s v="Enough SaidÂ "/>
        <s v="Boys Don't CryÂ "/>
        <s v="Shaun of the DeadÂ "/>
        <s v="The RuinsÂ "/>
        <s v="Pirates of the Caribbean: At World's EndÂ "/>
        <s v="Joe DirtÂ "/>
        <s v="Raising CainÂ "/>
        <s v="Friday the 13th Part VIII: Jason Takes ManhattanÂ "/>
        <s v="SleepersÂ "/>
        <s v="BabelÂ "/>
        <s v="The Lives of OthersÂ "/>
        <s v="Love the CoopersÂ "/>
        <s v="Half BakedÂ "/>
        <s v="OnceÂ "/>
        <s v="Harold &amp; Kumar Go to White CastleÂ "/>
        <s v="Baby GeniusesÂ "/>
        <s v="Stir of EchoesÂ "/>
        <s v="Spring BreakersÂ "/>
        <s v="DinerÂ "/>
        <s v="30 Minutes or LessÂ "/>
        <s v="Hall PassÂ "/>
        <s v="Cry_WolfÂ "/>
        <s v="The Good GirlÂ "/>
        <s v="They LiveÂ "/>
        <s v="Boiler RoomÂ "/>
        <s v="Spy HardÂ "/>
        <s v="NerveÂ "/>
        <s v="Tin CupÂ "/>
        <s v="GloryÂ "/>
        <s v="Eve's BayouÂ "/>
        <s v="Devil's DueÂ "/>
        <s v="How to Be SingleÂ "/>
        <s v="License to WedÂ "/>
        <s v="Finding ForresterÂ "/>
        <s v="The SwitchÂ "/>
        <s v="New in TownÂ "/>
        <s v="Dave Chappelle's Block PartyÂ "/>
        <s v="On the WaterfrontÂ "/>
        <s v="Return to MeÂ "/>
        <s v="Halloween 5Â "/>
        <s v="The GamblerÂ "/>
        <s v="Rat RaceÂ "/>
        <s v="Antwone FisherÂ "/>
        <s v="ImmortalsÂ "/>
        <s v="Gridiron GangÂ "/>
        <s v="Midnight RunÂ "/>
        <s v="Tango &amp; CashÂ "/>
        <s v="Conan the DestroyerÂ "/>
        <s v="Bad Boys IIÂ "/>
        <s v="The Haunting of Molly HartleyÂ "/>
        <s v="Curious GeorgeÂ "/>
        <s v="SaltÂ "/>
        <s v="AnastasiaÂ "/>
        <s v="Sugar HillÂ "/>
        <s v="Lone StarÂ "/>
        <s v="Meet the SpartansÂ "/>
        <s v="My Week with MarilynÂ "/>
        <s v="AmistadÂ "/>
        <s v="Begin AgainÂ "/>
        <s v="The ProphecyÂ "/>
        <s v="Beyond the Valley of the DollsÂ "/>
        <s v="RushmoreÂ "/>
        <s v="Match PointÂ "/>
        <s v="Tales from the Crypt: Demon KnightÂ "/>
        <s v="ValkyrieÂ "/>
        <s v="An EducationÂ "/>
        <s v="Jay and Silent Bob Strike BackÂ "/>
        <s v="American PsychoÂ "/>
        <s v="School DazeÂ "/>
        <s v="The Monuments MenÂ "/>
        <s v="TransamericaÂ "/>
        <s v="The Man with the Golden GunÂ "/>
        <s v="Hail, Caesar!Â "/>
        <s v="You Can Count on MeÂ "/>
        <s v="April Fool's DayÂ "/>
        <s v="Flirting with DisasterÂ "/>
        <s v="Shall We DanceÂ "/>
        <s v="Cop OutÂ "/>
        <s v="Man on FireÂ "/>
        <s v="Secret WindowÂ "/>
        <s v="Vicky Cristina BarcelonaÂ "/>
        <s v="The General's DaughterÂ "/>
        <s v="Kit Kittredge: An American GirlÂ "/>
        <s v="The Nativity StoryÂ "/>
        <s v="Beyond the LightsÂ "/>
        <s v="The MistÂ "/>
        <s v="Kicking &amp; ScreamingÂ "/>
        <s v="30 Days of NightÂ "/>
        <s v="We Own the NightÂ "/>
        <s v="Mr. Bean's HolidayÂ "/>
        <s v="Hostel: Part IIÂ "/>
        <s v="EpicÂ "/>
        <s v="Urban Legends: Final CutÂ "/>
        <s v="Zack and Miri Make a PornoÂ "/>
        <s v="The Men Who Stare at GoatsÂ "/>
        <s v="SparkleÂ "/>
        <s v="QuartetÂ "/>
        <s v="Bride of ChuckyÂ "/>
        <s v="High FidelityÂ "/>
        <s v="World Trade CenterÂ "/>
        <s v="Black ChristmasÂ "/>
        <s v="Daddy Day CampÂ "/>
        <s v="SilveradoÂ "/>
        <s v="Lone Wolf McQuadeÂ "/>
        <s v="Nowhere to RunÂ "/>
        <s v="Welcome Home, Roscoe JenkinsÂ "/>
        <s v="Hoop DreamsÂ "/>
        <s v="Dumb and Dumberer: When Harry Met LloydÂ "/>
        <s v="The ShadowÂ "/>
        <s v="Keeping the FaithÂ "/>
        <s v="Jersey BoysÂ "/>
        <s v="Next Day AirÂ "/>
        <s v="Stuart LittleÂ "/>
        <s v="CellularÂ "/>
        <s v="In Too DeepÂ "/>
        <s v="Mad Max 2: The Road WarriorÂ "/>
        <s v="CloserÂ "/>
        <s v="She's Gotta Have ItÂ "/>
        <s v="Donnie BrascoÂ "/>
        <s v="ElectionÂ "/>
        <s v="Monsoon WeddingÂ "/>
        <s v="Friends with MoneyÂ "/>
        <s v="I Got the Hook UpÂ "/>
        <s v="Oliver!Â "/>
        <s v="Mystic PizzaÂ "/>
        <s v="From Dusk Till DawnÂ "/>
        <s v="Kangaroo JackÂ "/>
        <s v="American ReunionÂ "/>
        <s v="Fifty Shades of BlackÂ "/>
        <s v="ThinnerÂ "/>
        <s v="A SeparationÂ "/>
        <s v="AquamarineÂ "/>
        <s v="Roger &amp; MeÂ "/>
        <s v="Resident EvilÂ "/>
        <s v="Anacondas: The Hunt for the Blood OrchidÂ "/>
        <s v="ScoopÂ "/>
        <s v="Street KingsÂ "/>
        <s v="The Place Beyond the PinesÂ "/>
        <s v="Ulee's GoldÂ "/>
        <s v="BlendedÂ "/>
        <s v="Our Family WeddingÂ "/>
        <s v="Blue ValentineÂ "/>
        <s v="Mo' Better BluesÂ "/>
        <s v="The WashÂ "/>
        <s v="Kung Pow: Enter the FistÂ "/>
        <s v="Kissing Jessica SteinÂ "/>
        <s v="Dolphin Tale 2Â "/>
        <s v="Made of HonorÂ "/>
        <s v="The World's EndÂ "/>
        <s v="FlickaÂ "/>
        <s v="Observe and ReportÂ "/>
        <s v="Hotel RwandaÂ "/>
        <s v="She's the OneÂ "/>
        <s v="Mortal Kombat: AnnihilationÂ "/>
        <s v="Joyful NoiseÂ "/>
        <s v="KidsÂ "/>
        <s v="Big Mommas: Like Father, Like SonÂ "/>
        <s v="The Squid and the WhaleÂ "/>
        <s v="The RainmakerÂ "/>
        <s v="Ghost RiderÂ "/>
        <s v="The Hills Have Eyes IIÂ "/>
        <s v="Tales from the HoodÂ "/>
        <s v="AwakeÂ "/>
        <s v="Resident Evil: ApocalypseÂ "/>
        <s v="Dickie Roberts: Former Child StarÂ "/>
        <s v="Max PayneÂ "/>
        <s v="Hansel &amp; Gretel: Witch HuntersÂ "/>
        <s v="You AgainÂ "/>
        <s v="TremorsÂ "/>
        <s v="Resident Evil: ExtinctionÂ "/>
        <s v="NebraskaÂ "/>
        <s v="Nancy DrewÂ "/>
        <s v="House of 1000 CorpsesÂ "/>
        <s v="KeanuÂ "/>
        <s v="Larry CrowneÂ "/>
        <s v="Medicine ManÂ "/>
        <s v="Alien 3Â "/>
        <s v="The WordsÂ "/>
        <s v="Land of the DeadÂ "/>
        <s v="Moms' Night OutÂ "/>
        <s v="WitchboardÂ "/>
        <s v="HeartbreakersÂ "/>
        <s v="Max Keeble's Big MoveÂ "/>
        <s v="CarrieÂ "/>
        <s v="The Station AgentÂ "/>
        <s v="HoneyÂ "/>
        <s v="Country StrongÂ "/>
        <s v="Hollywood ShuffleÂ "/>
        <s v="Before MidnightÂ "/>
        <s v="The Omega CodeÂ "/>
        <s v="The Hobbit: The Battle of the Five ArmiesÂ "/>
        <s v="Alpha and OmegaÂ "/>
        <s v="The CoolerÂ "/>
        <s v="Seed of ChuckyÂ "/>
        <s v="ElizabethÂ "/>
        <s v="AdmissionÂ "/>
        <s v="Dracula 2000Â "/>
        <s v="Don't Say a WordÂ "/>
        <s v="The SessionsÂ "/>
        <s v="Life of PiÂ "/>
        <s v="Love HappensÂ "/>
        <s v="The Good, the Bad and the UglyÂ "/>
        <s v="Teen Wolf TooÂ "/>
        <s v="Moulin Rouge!Â "/>
        <s v="Girl, InterruptedÂ "/>
        <s v="Never Back DownÂ "/>
        <s v="BellaÂ "/>
        <s v="The Skeleton KeyÂ "/>
        <s v="The Beast from 20,000 FathomsÂ "/>
        <s v="Aqua Teen Hunger Force Colon Movie Film for TheatersÂ "/>
        <s v="Lake PlacidÂ "/>
        <s v="The Perks of Being a WallflowerÂ "/>
        <s v="AliveÂ "/>
        <s v="Smoke SignalsÂ "/>
        <s v="Take the LeadÂ "/>
        <s v="The LadykillersÂ "/>
        <s v="Delivery ManÂ "/>
        <s v="The Perfect MatchÂ "/>
        <s v="Digimon: The MovieÂ "/>
        <s v="Boys and GirlsÂ "/>
        <s v="Cradle 2 the GraveÂ "/>
        <s v="An Ideal HusbandÂ "/>
        <s v="Winter's BoneÂ "/>
        <s v="Big EyesÂ "/>
        <s v="FameÂ "/>
        <s v="Crocodile Dundee in Los AngelesÂ "/>
        <s v="The Spectacular NowÂ "/>
        <s v="Someone Like You...Â "/>
        <s v="Six Days Seven NightsÂ "/>
        <s v="SwingersÂ "/>
        <s v="Young AdultÂ "/>
        <s v="The TransporterÂ "/>
        <s v="Phantasm IIÂ "/>
        <s v="City of GodÂ "/>
        <s v="Spice WorldÂ "/>
        <s v="Annie Get Your GunÂ "/>
        <s v="BernieÂ "/>
        <s v="Scooby-Doo 2: Monsters UnleashedÂ "/>
        <s v="Tuck EverlastingÂ "/>
        <s v="Tinker Tailor Soldier SpyÂ "/>
        <s v="Phat GirlzÂ "/>
        <s v="Sunshine CleaningÂ "/>
        <s v="FoolishÂ "/>
        <s v="Something BorrowedÂ "/>
        <s v="RiddickÂ "/>
        <s v="The Devil's AdvocateÂ "/>
        <s v="Welcome to the DollhouseÂ "/>
        <s v="20 Feet from StardomÂ "/>
        <s v="Lovely &amp; AmazingÂ "/>
        <s v="El crimen del padre AmaroÂ "/>
        <s v="My Own Private IdahoÂ "/>
        <s v="ShadowlandsÂ "/>
        <s v="Draft DayÂ "/>
        <s v="The Night ListenerÂ "/>
        <s v="3 StrikesÂ "/>
        <s v="Saved!Â "/>
        <s v="Run Lola RunÂ "/>
        <s v="The OrphanageÂ "/>
        <s v="FocusÂ "/>
        <s v="Dick TracyÂ "/>
        <s v="American Ninja 2: The ConfrontationÂ "/>
        <s v="BatsÂ "/>
        <s v="Mad Max: Fury RoadÂ "/>
        <s v="Poltergeist IIIÂ "/>
        <s v="BraveheartÂ "/>
        <s v="Rob RoyÂ "/>
        <s v="54Â "/>
        <s v="Better Luck TomorrowÂ "/>
        <s v="Maria Full of GraceÂ "/>
        <s v="Miss Congeniality 2: Armed and FabulousÂ "/>
        <s v="The Longest RideÂ "/>
        <s v="Death Becomes HerÂ "/>
        <s v="Endless LoveÂ "/>
        <s v="Amores PerrosÂ "/>
        <s v="Into the WildÂ "/>
        <s v="The Shawshank RedemptionÂ "/>
        <s v="Get on the BusÂ "/>
        <s v="The PatriotÂ "/>
        <s v="The Texas Chainsaw Massacre 2Â "/>
        <s v="A Fistful of DollarsÂ "/>
        <s v="About TimeÂ "/>
        <s v="The CovenantÂ "/>
        <s v="Here Comes the BoomÂ "/>
        <s v="Safety Not GuaranteedÂ "/>
        <s v="Adaptation.Â "/>
        <s v="The LunchboxÂ "/>
        <s v="The Mothman PropheciesÂ "/>
        <s v="Blue StreakÂ "/>
        <s v="Monte CarloÂ "/>
        <s v="PiÂ "/>
        <s v="Like CrazyÂ "/>
        <s v="ExoticaÂ "/>
        <s v="We Were SoldiersÂ "/>
        <s v="ThirteenÂ "/>
        <s v="Before SunsetÂ "/>
        <s v="The ScoreÂ "/>
        <s v="The Number 23Â "/>
        <s v="Remember MeÂ "/>
        <s v="Tower HeistÂ "/>
        <s v="The Raid: RedemptionÂ "/>
        <s v="The American PresidentÂ "/>
        <s v="NarcÂ "/>
        <s v="Crazy/BeautifulÂ "/>
        <s v="ClerksÂ "/>
        <s v="Out ColdÂ "/>
        <s v="Before SunriseÂ "/>
        <s v="Gods and MonstersÂ "/>
        <s v="Sliding DoorsÂ "/>
        <s v="Arlington RoadÂ "/>
        <s v="Glee: The 3D Concert MovieÂ "/>
        <s v="The Amazing Spider-Man 2Â "/>
        <s v="Real Women Have CurvesÂ "/>
        <s v="In the Company of MenÂ "/>
        <s v="Movie 43Â "/>
        <s v="13 HoursÂ "/>
        <s v="Wrong TurnÂ "/>
        <s v="ExtractÂ "/>
        <s v="Be CoolÂ "/>
        <s v="Team America: World PoliceÂ "/>
        <s v="To Save a LifeÂ "/>
        <s v="UnfaithfulÂ "/>
        <s v="TadpoleÂ "/>
        <s v="MetropolitanÂ "/>
        <s v="River's EdgeÂ "/>
        <s v="Central StationÂ "/>
        <s v="Lock, Stock and Two Smoking BarrelsÂ "/>
        <s v="3 Days to KillÂ "/>
        <s v="Licence to KillÂ "/>
        <s v="A Million Ways to Die in the WestÂ "/>
        <s v="PollockÂ "/>
        <s v="The Ladies ManÂ "/>
        <s v="Head of StateÂ "/>
        <s v="BeginnersÂ "/>
        <s v="Final Destination 5Â "/>
        <s v="Not Easily BrokenÂ "/>
        <s v="The MatadorÂ "/>
        <s v="TomcatsÂ "/>
        <s v="HerÂ "/>
        <s v="The Rules of AttractionÂ "/>
        <s v="Love JonesÂ "/>
        <s v="Notes on a ScandalÂ "/>
        <s v="BrothersÂ "/>
        <s v="The Book ThiefÂ "/>
        <s v="The Back-up PlanÂ "/>
        <s v="The Big LebowskiÂ "/>
        <s v="The Broadway MelodyÂ "/>
        <s v="Disturbing BehaviorÂ "/>
        <s v="Filly BrownÂ "/>
        <s v="London Has FallenÂ "/>
        <s v="Top HatÂ "/>
        <s v="Next Stop WonderlandÂ "/>
        <s v="Half Past DeadÂ "/>
        <s v="Love &amp; Other DrugsÂ "/>
        <s v="Far from HeavenÂ "/>
        <s v="Tea with MussoliniÂ "/>
        <s v="Evil Dead IIÂ "/>
        <s v="SavagesÂ "/>
        <s v="J. EdgarÂ "/>
        <s v="An American HauntingÂ "/>
        <s v="East Is EastÂ "/>
        <s v="The Boondock Saints II: All Saints DayÂ "/>
        <s v="Straight Out of BrooklynÂ "/>
        <s v="A Most Wanted ManÂ "/>
        <s v="The Grace CardÂ "/>
        <s v="Inside Llewyn DavisÂ "/>
        <s v="A Serious ManÂ "/>
        <s v="The ReaderÂ "/>
        <s v="K-PAXÂ "/>
        <s v="A Single ManÂ "/>
        <s v="Becoming JaneÂ "/>
        <s v="Side EffectsÂ "/>
        <s v="Stranger Than FictionÂ "/>
        <s v="Race to Witch MountainÂ "/>
        <s v="PromÂ "/>
        <s v="FrailtyÂ "/>
        <s v="WarlockÂ "/>
        <s v="Pieces of AprilÂ "/>
        <s v="Step Up RevolutionÂ "/>
        <s v="TRON: LegacyÂ "/>
        <s v="House of WaxÂ "/>
        <s v="El MariachiÂ "/>
        <s v="The Age of InnocenceÂ "/>
        <s v="Half NelsonÂ "/>
        <s v="Man on WireÂ "/>
        <s v="The To Do ListÂ "/>
        <s v="Shanghai NoonÂ "/>
        <s v="Fantastic 4: Rise of the Silver SurferÂ "/>
        <s v="Me and You and Everyone We KnowÂ "/>
        <s v="42nd StreetÂ "/>
        <s v="Margin CallÂ "/>
        <s v="The River WildÂ "/>
        <s v="Aliens vs. Predator: RequiemÂ "/>
        <s v="The ForsakenÂ "/>
        <s v="9Â "/>
        <s v="The Incredibly True Adventure of Two Girls in LoveÂ "/>
        <s v="End of the SpearÂ "/>
        <s v="BeerfestÂ "/>
        <s v="RoomÂ "/>
        <s v="Get LowÂ "/>
        <s v="Home RunÂ "/>
        <s v="August RushÂ "/>
        <s v="Hav PlentyÂ "/>
        <s v="Boynton Beach ClubÂ "/>
        <s v="Reservoir DogsÂ "/>
        <s v="Jason XÂ "/>
        <s v="We Are Your FriendsÂ "/>
        <s v="The Emperor's ClubÂ "/>
        <s v="My Boss's DaughterÂ "/>
        <s v="Beyond the MatÂ "/>
        <s v="Dolphins and Whales 3D: Tribes of the OceanÂ "/>
        <s v="Frozen RiverÂ "/>
        <s v="A Perfect GetawayÂ "/>
        <s v="Eye of the BeholderÂ "/>
        <s v="Your Sister's SisterÂ "/>
        <s v="High TensionÂ "/>
        <s v="Quigley Down UnderÂ "/>
        <s v="CrossoverÂ "/>
        <s v="The Last Temptation of ChristÂ "/>
        <s v="When the Cat's AwayÂ "/>
        <s v="Harsh TimesÂ "/>
        <s v="QuinceaÃ±eraÂ "/>
        <s v="Raising Victor VargasÂ "/>
        <s v="SongcatcherÂ "/>
        <s v="Mambo ItalianoÂ "/>
        <s v="EraserÂ "/>
        <s v="Another EarthÂ "/>
        <s v="SlackerÂ "/>
        <s v="To Die ForÂ "/>
        <s v="The Green InfernoÂ "/>
        <s v="Muppets Most WantedÂ "/>
        <s v="EnoughÂ "/>
        <s v="Nurse BettyÂ "/>
        <s v="Henry VÂ "/>
        <s v="UHFÂ "/>
        <s v="WhippedÂ "/>
        <s v="Kama Sutra: A Tale of LoveÂ "/>
        <s v="What to Expect When You're ExpectingÂ "/>
        <s v="Dazed and ConfusedÂ "/>
        <s v="Conspiracy TheoryÂ "/>
        <s v="OsamaÂ "/>
        <s v="Dead Man on CampusÂ "/>
        <s v="In the Land of WomenÂ "/>
        <s v="The Hitchhiker's Guide to the GalaxyÂ "/>
        <s v="Snakes on a PlaneÂ "/>
        <s v="Piranha 3DÂ "/>
        <s v="But I'm a CheerleaderÂ "/>
        <s v="Monty Python and the Holy GrailÂ "/>
        <s v="TumbleweedsÂ "/>
        <s v="Two Girls and a GuyÂ "/>
        <s v="Living Out LoudÂ "/>
        <s v="Warlock: The ArmageddonÂ "/>
        <s v="Buffalo '66Â "/>
        <s v="200 CigarettesÂ "/>
        <s v="The JurorÂ "/>
        <s v="Robot &amp; FrankÂ "/>
        <s v="Office SpaceÂ "/>
        <s v="SyrianaÂ "/>
        <s v="UrbaniaÂ "/>
        <s v="Chuck &amp; BuckÂ "/>
        <s v="The WraithÂ "/>
        <s v="My Fellow AmericansÂ "/>
        <s v="Waltz with BashirÂ "/>
        <s v="The Best of MeÂ "/>
        <s v="Kick-Ass 2Â "/>
        <s v="The Singles WardÂ "/>
        <s v="Free BirdsÂ "/>
        <s v="Children of HeavenÂ "/>
        <s v="The Broken Hearts Club: A Romantic ComedyÂ "/>
        <s v="The History BoysÂ "/>
        <s v="Dreamer: Inspired by a True StoryÂ "/>
        <s v="The Hurt LockerÂ "/>
        <s v="The PunisherÂ "/>
        <s v="Who Killed the Electric Car?Â "/>
        <s v="City IslandÂ "/>
        <s v="The CircleÂ "/>
        <s v="Wendy and LucyÂ "/>
        <s v="American DesiÂ "/>
        <s v="Dance FlickÂ "/>
        <s v="GrooveÂ "/>
        <s v="The R.M.Â "/>
        <s v="The Man with the Iron FistsÂ "/>
        <s v="4 Months, 3 Weeks and 2 DaysÂ "/>
        <s v="TarnationÂ "/>
        <s v="Jingle All the WayÂ "/>
        <s v="Drop Dead GorgeousÂ "/>
        <s v="8 Heads in a Duffel BagÂ "/>
        <s v="CaptiveÂ "/>
        <s v="MauriceÂ "/>
        <s v="Saints and SoldiersÂ "/>
        <s v="Deliver Us from EvilÂ "/>
        <s v="Get on UpÂ "/>
        <s v="Full FrontalÂ "/>
        <s v="Twin Falls IdahoÂ "/>
        <s v="Slums of Beverly HillsÂ "/>
        <s v="20 DatesÂ "/>
        <s v="CyrusÂ "/>
        <s v="L.I.E.Â "/>
        <s v="PrimerÂ "/>
        <s v="W.Â "/>
        <s v="Sholem Aleichem: Laughing in the DarknessÂ "/>
        <s v="For a Good Time, Call...Â "/>
        <s v="ZookeeperÂ "/>
        <s v="WeekendÂ "/>
        <s v="The CelebrationÂ "/>
        <s v="White OleanderÂ "/>
        <s v="127 HoursÂ "/>
        <s v="Tiny FurnitureÂ "/>
        <s v="The DuchessÂ "/>
        <s v="MadeÂ "/>
        <s v="Four RoomsÂ "/>
        <s v="From a Whisper to a ScreamÂ "/>
        <s v="Marilyn Hotchkiss' Ballroom Dancing and Charm SchoolÂ "/>
        <s v="Pootie TangÂ "/>
        <s v="Outside ProvidenceÂ "/>
        <s v="Shadow of the VampireÂ "/>
        <s v="Walking and TalkingÂ "/>
        <s v="Deuce Bigalow: European GigoloÂ "/>
        <s v="PulseÂ "/>
        <s v="AirborneÂ "/>
        <s v="Happy, TexasÂ "/>
        <s v="TrekkiesÂ "/>
        <s v="VampiresÂ "/>
        <s v="Smiling Fish &amp; Goat on FireÂ "/>
        <s v="Fool's GoldÂ "/>
        <s v="The Legend of God's GunÂ "/>
        <s v="Jennifer's BodyÂ "/>
        <s v="Bridget Jones: The Edge of ReasonÂ "/>
        <s v="Ruby in ParadiseÂ "/>
        <s v="The Spanish PrisonerÂ "/>
        <s v="George WashingtonÂ "/>
        <s v="Short Cut to Nirvana: Kumbh MelaÂ "/>
        <s v="The Puffy ChairÂ "/>
        <s v="Pink FlamingosÂ "/>
        <s v="Rabbit-Proof FenceÂ "/>
        <s v="The Book of LifeÂ "/>
        <s v="CleanÂ "/>
        <s v="Resident Evil: AfterlifeÂ "/>
        <s v="CubeÂ "/>
        <s v="The Hunchback of Notre DameÂ "/>
        <s v="CompadresÂ "/>
        <s v="Mean CreekÂ "/>
        <s v="FirestarterÂ "/>
        <s v="My Date with DrewÂ "/>
        <s v="Rush Hour 3Â "/>
        <s v="The Lost Skeleton of CadavraÂ "/>
        <s v="CaviteÂ "/>
        <s v="Breaking UpwardsÂ "/>
        <s v="Hard CandyÂ "/>
        <s v="IncendiesÂ "/>
        <s v="ComplianceÂ "/>
        <s v="SecretaryÂ "/>
        <s v="NovemberÂ "/>
        <s v="I Want Your MoneyÂ "/>
        <s v="Call + ResponseÂ "/>
        <s v="MoonÂ "/>
        <s v="Absolute PowerÂ "/>
        <s v="HappinessÂ "/>
        <s v="LondonÂ "/>
        <s v="The Horse BoyÂ "/>
        <s v="NewlywedsÂ "/>
        <s v="Seven PsychopathsÂ "/>
        <s v="ShortbusÂ "/>
        <s v="SlamÂ "/>
        <s v="Pink NarcissusÂ "/>
        <s v="The FPÂ "/>
        <s v="Assault on Precinct 13Â "/>
        <s v="The Business of FancydancingÂ "/>
        <s v="Latter DaysÂ "/>
        <s v="Love and Other CatastrophesÂ "/>
        <s v="Happy ChristmasÂ "/>
        <s v="Old JoyÂ "/>
        <s v="A Hard Day's NightÂ "/>
        <s v="I Married a Strange Person!Â "/>
        <s v="Of Gods and MenÂ "/>
        <s v="The Invention of LyingÂ "/>
        <s v="Killing Them SoftlyÂ "/>
        <s v="Conversations with Other WomenÂ "/>
        <s v="Sugar TownÂ "/>
        <s v="ChokeÂ "/>
        <s v="TsotsiÂ "/>
        <s v="Gory Gory HallelujahÂ "/>
        <s v="The PropositionÂ "/>
        <s v="Vampire in BrooklynÂ "/>
        <s v="Casa de mi PadreÂ "/>
        <s v="BurnÂ "/>
        <s v="Middle of NowhereÂ "/>
        <s v="One Missed CallÂ "/>
        <s v="Cheap ThrillsÂ "/>
        <s v="Top SpinÂ "/>
        <s v="Antarctic Edge: 70Â° SouthÂ "/>
        <s v="Nothing But a ManÂ "/>
        <s v="Hurricane StreetsÂ "/>
        <s v="That Thing You Do!Â "/>
        <s v="Fighting Tommy RileyÂ "/>
        <s v="Very Bad ThingsÂ "/>
        <s v="The Trials of Darryl HuntÂ "/>
        <s v="The CanyonsÂ "/>
        <s v="Brigham CityÂ "/>
        <s v="Never AgainÂ "/>
        <s v="MurderballÂ "/>
        <s v="The Sticky Fingers of TimeÂ "/>
        <s v="CaramelÂ "/>
        <s v="Civil BrandÂ "/>
        <s v="First Love, Last RitesÂ "/>
        <s v="MonstersÂ "/>
        <s v="The BeyondÂ "/>
        <s v="Nine QueensÂ "/>
        <s v="Ayurveda: Art of BeingÂ "/>
        <s v="Locker 13Â "/>
        <s v="90 Minutes in HeavenÂ "/>
        <s v="To Rome with LoveÂ "/>
        <s v="BasquiatÂ "/>
        <s v="Reign Over MeÂ "/>
        <s v="Lonesome JimÂ "/>
        <s v="Deceptive Practice: The Mysteries and Mentors of Ricky JayÂ "/>
        <s v="MayÂ "/>
        <s v="CrooklynÂ "/>
        <s v="The Other Dream TeamÂ "/>
        <s v="FizaÂ "/>
        <s v="Bride &amp; PrejudiceÂ "/>
        <s v="RubberÂ "/>
        <s v="The HammerÂ "/>
        <s v="Censored VoicesÂ "/>
        <s v="OrgazmoÂ "/>
        <s v="Death at a FuneralÂ "/>
        <s v="Mercy StreetsÂ "/>
        <s v="JawbreakerÂ "/>
        <s v="Finishing the Game: The Search for a New Bruce LeeÂ "/>
        <s v="The Perfect HostÂ "/>
        <s v="High CrimesÂ "/>
        <s v="Mean StreetsÂ "/>
        <s v="Kiss the BrideÂ "/>
        <s v="ConcussionÂ "/>
        <s v="Kill ListÂ "/>
        <s v="Poultrygeist: Night of the Chicken DeadÂ "/>
        <s v="Born to Fly: Elizabeth Streb vs. GravityÂ "/>
        <s v="NorthforkÂ "/>
        <s v="The Slaughter RuleÂ "/>
        <s v="The Living WakeÂ "/>
        <s v="Hot PursuitÂ "/>
        <s v="Detention of the DeadÂ "/>
        <s v="The Thirteenth FloorÂ "/>
        <s v="A History of ViolenceÂ "/>
        <s v="The Act of KillingÂ "/>
        <s v="The QuietÂ "/>
        <s v="The Diary of a Teenage GirlÂ "/>
        <s v="The Red ViolinÂ "/>
        <s v="Talk RadioÂ "/>
        <s v="Dream with the FishesÂ "/>
        <s v="Blue CarÂ "/>
        <s v="The Harvest/La CosechaÂ "/>
        <s v="Not CoolÂ "/>
        <s v="No End in SightÂ "/>
        <s v="LuminariasÂ "/>
        <s v="Drowning MonaÂ "/>
        <s v="Broken VesselsÂ "/>
        <s v="YesÂ "/>
        <s v="Trees LoungeÂ "/>
        <s v="Blue Like JazzÂ "/>
        <s v="The Princess and the FrogÂ "/>
        <s v="Stake LandÂ "/>
        <s v="The Day the Earth Stood StillÂ "/>
        <s v="The GuardÂ "/>
        <s v="Letters to GodÂ "/>
        <s v="DeterrenceÂ "/>
        <s v="The InnkeepersÂ "/>
        <s v="A Simple PlanÂ "/>
        <s v="Dead Man's ShoesÂ "/>
        <s v="Naturally NativeÂ "/>
        <s v="The BasketÂ "/>
        <s v="The Sweet HereafterÂ "/>
        <s v="Open SeasonÂ "/>
        <s v="BoundÂ "/>
        <s v="Interview with the AssassinÂ "/>
        <s v="My Summer of LoveÂ "/>
        <s v="Antarctica: A Year on IceÂ "/>
        <s v="True RomanceÂ "/>
        <s v="The Battle of Shaker HeightsÂ "/>
        <s v="Taxi to the Dark SideÂ "/>
        <s v="Good Bye Lenin!Â "/>
        <s v="The PirateÂ "/>
        <s v="The Mirror Has Two FacesÂ "/>
        <s v="Freddy Got FingeredÂ "/>
        <s v="Dead SnowÂ "/>
        <s v="FasterÂ "/>
        <s v="DysFunktional FamilyÂ "/>
        <s v="KinseyÂ "/>
        <s v="The Ballad of Jack and RoseÂ "/>
        <s v="American History XÂ "/>
        <s v="Ghost WorldÂ "/>
        <s v="The House of the DevilÂ "/>
        <s v="Blue RuinÂ "/>
        <s v="Time ChangerÂ "/>
        <s v="OldboyÂ "/>
        <s v="Center StageÂ "/>
        <s v="Nowhere in AfricaÂ "/>
        <s v="Once in a Lifetime: The Extraordinary Story of the New York CosmosÂ "/>
        <s v="The Greatest Movie Ever SoldÂ "/>
        <s v="In the Shadow of the MoonÂ "/>
        <s v="Donkey PunchÂ "/>
        <s v="Requiem for a DreamÂ "/>
        <s v="The Brass TeapotÂ "/>
        <s v="Wristcutters: A Love StoryÂ "/>
        <s v="A Lego BrickumentaryÂ "/>
        <s v="The Book of Mormon Movie, Volume 1: The JourneyÂ "/>
        <s v="HardflipÂ "/>
        <s v="Kate &amp; LeopoldÂ "/>
        <s v="The CureÂ "/>
        <s v="L!fe HappensÂ "/>
        <s v="Sea Rex 3D: Journey to a Prehistoric WorldÂ "/>
        <s v="Small Time CrooksÂ "/>
        <s v="Creative ControlÂ "/>
        <s v="PrisonÂ "/>
        <s v="Journey from the FallÂ "/>
        <s v="The BoxÂ "/>
        <s v="Don't Be Afraid of the DarkÂ "/>
        <s v="Bottle ShockÂ "/>
        <s v="Safe MenÂ "/>
        <s v="The Hebrew HammerÂ "/>
        <s v="The SpecialsÂ "/>
        <s v="Alone with HerÂ "/>
        <s v="SpecialÂ "/>
        <s v="In Her Line of FireÂ "/>
        <s v="Blade RunnerÂ "/>
        <s v="Joy RideÂ "/>
        <s v="Beyond the Black RainbowÂ "/>
        <s v="Diary of the DeadÂ "/>
        <s v="Killing ZoeÂ "/>
        <s v="The Woman ChaserÂ "/>
        <s v="The BelieverÂ "/>
        <s v="The Holy GirlÂ "/>
        <s v="Waiting for GuffmanÂ "/>
        <s v="Georgia RuleÂ "/>
        <s v="Session 9Â "/>
        <s v="The Virgin SuicidesÂ "/>
        <s v="Down and Out with the DollsÂ "/>
        <s v="The MarineÂ "/>
        <s v="This Is EnglandÂ "/>
        <s v="Pink Ribbons, Inc.Â "/>
        <s v="TuskÂ "/>
        <s v="Certifiably JonathanÂ "/>
        <s v="The Knife of Don JuanÂ "/>
        <s v="Love StinksÂ "/>
        <s v="Radio DaysÂ "/>
        <s v="Thirteen Conversations About One ThingÂ "/>
        <s v="The ThingÂ "/>
        <s v="Jesus' SonÂ "/>
        <s v="Bloody SundayÂ "/>
        <s v="One DayÂ "/>
        <s v="Psycho Beach PartyÂ "/>
        <s v="FirewallÂ "/>
        <s v="FortressÂ "/>
        <s v="The Amazing CatfishÂ "/>
        <s v="Travelers and MagiciansÂ "/>
        <s v="Catch That KidÂ "/>
        <s v="Mona Lisa SmileÂ "/>
        <s v="I Want Someone to Eat Cheese WithÂ "/>
        <s v="Who's Your Caddy?Â "/>
        <s v="Superman IV: The Quest for PeaceÂ "/>
        <s v="My Name Is BruceÂ "/>
        <s v="Mad MoneyÂ "/>
        <s v="The Lords of SalemÂ "/>
        <s v="Modern TimesÂ "/>
        <s v="Monster HouseÂ "/>
        <s v="The BubbleÂ "/>
        <s v="Inside Deep ThroatÂ "/>
        <s v="The Five-Year EngagementÂ "/>
        <s v="Incident at Loch NessÂ "/>
        <s v="Stolen SummerÂ "/>
        <s v="One to AnotherÂ "/>
        <s v="Practical MagicÂ "/>
        <s v="Road HardÂ "/>
        <s v="SamsaraÂ "/>
        <s v="Neal 'N' NikkiÂ "/>
        <s v="L'auberge espagnoleÂ "/>
        <s v="The SalonÂ "/>
        <s v="Thr3eÂ "/>
        <s v="3:10 to YumaÂ "/>
        <s v="Chocolate: Deep Dark SecretsÂ "/>
        <s v="Brotherly LoveÂ "/>
        <s v="Sex TapeÂ "/>
        <s v="Miss MarchÂ "/>
        <s v="New Year's EveÂ "/>
        <s v="The LosersÂ "/>
        <s v="Kung Fu Panda 3Â "/>
        <s v="The Missing PersonÂ "/>
        <s v="PontypoolÂ "/>
        <s v="Eddie: The Sleepwalking CannibalÂ "/>
        <s v="Army of DarknessÂ "/>
        <s v="The Jimmy ShowÂ "/>
        <s v="The Toxic Avenger Part IIÂ "/>
        <s v="AmigoÂ "/>
        <s v="MacGruberÂ "/>
        <s v="Tristram Shandy: A Cock and Bull StoryÂ "/>
        <s v="Dracula: Pages from a Virgin's DiaryÂ "/>
        <s v="Split SecondÂ "/>
        <s v="Mississippi MermaidÂ "/>
        <s v="You Kill MeÂ "/>
        <s v="Street FighterÂ "/>
        <s v="SpunÂ "/>
        <s v="My Life Without MeÂ "/>
        <s v="Simply IrresistibleÂ "/>
        <s v="See Spot RunÂ "/>
        <s v="I Love Your WorkÂ "/>
        <s v="It's Kind of a Funny StoryÂ "/>
        <s v="Layer CakeÂ "/>
        <s v="Hot Tub Time Machine 2Â "/>
        <s v="Seven SamuraiÂ "/>
        <s v="The GameÂ "/>
        <s v="Glengarry Glen RossÂ "/>
        <s v="Green RoomÂ "/>
        <s v="Excessive ForceÂ "/>
        <s v="Sorority BoysÂ "/>
        <s v="SherrybabyÂ "/>
        <s v="CollegeÂ "/>
        <s v="The Last Sin EaterÂ "/>
        <s v="Scream 4Â "/>
        <s v="What's Eating Gilbert GrapeÂ "/>
        <s v="G.I. JaneÂ "/>
        <s v="The ChorusÂ "/>
        <s v="Six-String SamuraiÂ "/>
        <s v="Dirty Pretty ThingsÂ "/>
        <s v="How to DealÂ "/>
        <s v="Ninja AssassinÂ "/>
        <s v="Desert BlueÂ "/>
        <s v="RosewaterÂ "/>
        <s v="I Spit on Your GraveÂ "/>
        <s v="RiÂ¢hie RiÂ¢hÂ "/>
        <s v="Pooh's Heffalump MovieÂ "/>
        <s v="SleepoverÂ "/>
        <s v="25th HourÂ "/>
        <s v="TruckerÂ "/>
        <s v="Heavenly CreaturesÂ "/>
        <s v="All the Real GirlsÂ "/>
        <s v="Whip ItÂ "/>
        <s v="BuriedÂ "/>
        <s v="Dreaming of Joseph LeesÂ "/>
        <s v="House of Sand and FogÂ "/>
        <s v="Gangster's Paradise: JerusalemaÂ "/>
        <s v="The Ghastly Love of Johnny XÂ "/>
        <s v="Left BehindÂ "/>
        <s v="The Astronaut FarmerÂ "/>
        <s v="A Walk Among the TombstonesÂ "/>
        <s v="Juwanna MannÂ "/>
        <s v="KingpinÂ "/>
        <s v="Soul PlaneÂ "/>
        <s v="Human TrafficÂ "/>
        <s v="Mi AmericaÂ "/>
        <s v="SuperÂ "/>
        <s v="The ContenderÂ "/>
        <s v="School for ScoundrelsÂ "/>
        <s v="Highlander: EndgameÂ "/>
        <s v="Message in a BottleÂ "/>
        <s v="HomefrontÂ "/>
        <s v="Bad WordsÂ "/>
        <s v="Jaws: The RevengeÂ "/>
        <s v="Autumn in New YorkÂ "/>
        <s v="Go for It!Â "/>
        <s v="The Other Side of HeavenÂ "/>
        <s v="Everything Must GoÂ "/>
        <s v="The Lady from ShanghaiÂ "/>
        <s v="Hobo with a ShotgunÂ "/>
        <s v="The Pirates Who Don't Do Anything: A VeggieTales MovieÂ "/>
        <s v="Sarah's KeyÂ "/>
        <s v="Beer LeagueÂ "/>
        <s v="FuelÂ "/>
        <s v="Valley of the Heart's DelightÂ "/>
        <s v="The Hotel New HampshireÂ "/>
        <s v="8: The Mormon PropositionÂ "/>
        <s v="Mean MachineÂ "/>
        <s v="Wish I Was HereÂ "/>
        <s v="Sleep DealerÂ "/>
        <s v="While We're YoungÂ "/>
        <s v="Eye of the DolphinÂ "/>
        <s v="Among GiantsÂ "/>
        <s v="Over Her Dead BodyÂ "/>
        <s v="Life as a HouseÂ "/>
        <s v="In TimeÂ "/>
        <s v="Into the StormÂ "/>
        <s v="IdlewildÂ "/>
        <s v="The Way of the GunÂ "/>
        <s v="Silent Hill: Revelation 3DÂ "/>
        <s v="The PianistÂ "/>
        <s v="Home for the HolidaysÂ "/>
        <s v="The Triplets of BellevilleÂ "/>
        <s v="ShameÂ "/>
        <s v="WarÂ "/>
        <s v="Sunshine StateÂ "/>
        <s v="Kill the MessengerÂ "/>
        <s v="TimecrimesÂ "/>
        <s v="Das BootÂ "/>
        <s v="The Barbarian InvasionsÂ "/>
        <s v="BacheloretteÂ "/>
        <s v="Summer StormÂ "/>
        <s v="La otra conquistaÂ "/>
        <s v="PaulÂ "/>
        <s v="Saving SilvermanÂ "/>
        <s v="ThumbsuckerÂ "/>
        <s v="Shooting FishÂ "/>
        <s v="Night WatchÂ "/>
        <s v="Summer of SamÂ "/>
        <s v="Youth in RevoltÂ "/>
        <s v="Only the StrongÂ "/>
        <s v="All Is LostÂ "/>
        <s v="Agent Cody Banks 2: Destination LondonÂ "/>
        <s v="Rabbit HoleÂ "/>
        <s v="ConfidenceÂ "/>
        <s v="BobbyÂ "/>
        <s v="Tim and Eric's Billion Dollar MovieÂ "/>
        <s v="Don Juan DeMarcoÂ "/>
        <s v="The DoorsÂ "/>
        <s v="And So It GoesÂ "/>
        <s v="PersepolisÂ "/>
        <s v="The Virginity HitÂ "/>
        <s v="The JudgeÂ "/>
        <s v="Kung Fu HustleÂ "/>
        <s v="The Guilt TripÂ "/>
        <s v="FreakonomicsÂ "/>
        <s v="Fort McCoyÂ "/>
        <s v="Just LookingÂ "/>
        <s v="Public EnemiesÂ "/>
        <s v="Hedwig and the Angry InchÂ "/>
        <s v="The SweeneyÂ "/>
        <s v="The DivideÂ "/>
        <s v="Woman on TopÂ "/>
        <s v="Lady in WhiteÂ "/>
        <s v="Tanner HallÂ "/>
        <s v="ScrewedÂ "/>
        <s v="Silent HillÂ "/>
        <s v="Zero EffectÂ "/>
        <s v="Dirty WorkÂ "/>
        <s v="The 5th WaveÂ "/>
        <s v="Thomas and the Magic RailroadÂ "/>
        <s v="MirrormaskÂ "/>
        <s v="The CollectionÂ "/>
        <s v="The HuntÂ "/>
        <s v="The BarbariansÂ "/>
        <s v="I Love You, Beth CooperÂ "/>
        <s v="A Scanner DarklyÂ "/>
        <s v="Le HavreÂ "/>
        <s v="The Rage: Carrie 2Â "/>
        <s v="Men with BroomsÂ "/>
        <s v="GerryÂ "/>
        <s v="Take ShelterÂ "/>
        <s v="Ira &amp; AbbyÂ "/>
        <s v="A Civil ActionÂ "/>
        <s v="Held UpÂ "/>
        <s v="Winnie the PoohÂ "/>
        <s v="ColombianaÂ "/>
        <s v="Witless ProtectionÂ "/>
        <s v="The Masked SaintÂ "/>
        <s v="Seeking a Friend for the End of the WorldÂ "/>
        <s v="The MuseÂ "/>
        <s v="Winter PassingÂ "/>
        <s v="Richard IIIÂ "/>
        <s v="From HellÂ "/>
        <s v="D.E.B.S.Â "/>
        <s v="Poolhall JunkiesÂ "/>
        <s v="He Got GameÂ "/>
        <s v="Winter in WartimeÂ "/>
        <s v="DefendorÂ "/>
        <s v="The Boy in the Striped PajamasÂ "/>
        <s v="Time to ChooseÂ "/>
        <s v="BulworthÂ "/>
        <s v="Teacher's PetÂ "/>
        <s v="The JonesesÂ "/>
        <s v="PrometheusÂ "/>
        <s v="JoyÂ "/>
        <s v="Club DreadÂ "/>
        <s v="The Loss of Sexual InnocenceÂ "/>
        <s v="Head Over HeelsÂ "/>
        <s v="The Second MotherÂ "/>
        <s v="JoeÂ "/>
        <s v="ControlÂ "/>
        <s v="300: Rise of an EmpireÂ "/>
        <s v="PCUÂ "/>
        <s v="Saint John of Las VegasÂ "/>
        <s v="FrankenweenieÂ "/>
        <s v="Mother and ChildÂ "/>
        <s v="8MMÂ "/>
        <s v="Soul KitchenÂ "/>
        <s v="The Spy Next DoorÂ "/>
        <s v="Big FishÂ "/>
        <s v="21 GramsÂ "/>
        <s v="Imaginary HeroesÂ "/>
        <s v="Donnie DarkoÂ "/>
        <s v="The Good HeartÂ "/>
        <s v="Major DundeeÂ "/>
        <s v="CharacterÂ "/>
        <s v="Shattered GlassÂ "/>
        <s v="Topsy-TurvyÂ "/>
        <s v="The Straight StoryÂ "/>
        <s v="The Big TeaseÂ "/>
        <s v="Mondays in the SunÂ "/>
        <s v="Barney's Great AdventureÂ "/>
        <s v="Desert DancerÂ "/>
        <s v="Cadillac RecordsÂ "/>
        <s v="MallratsÂ "/>
        <s v="Survival of the DeadÂ "/>
        <s v="Buen DÃ­a, RamÃ³nÂ "/>
        <s v="Light SleeperÂ "/>
        <s v="The MachinistÂ "/>
        <s v="The WacknessÂ "/>
        <s v="WonderlandÂ "/>
        <s v="Deuces WildÂ "/>
        <s v="The RiteÂ "/>
        <s v="NovocaineÂ "/>
        <s v="Futuro BeachÂ "/>
        <s v="The Last Time I Committed SuicideÂ "/>
        <s v="Elite SquadÂ "/>
        <s v="InescapableÂ "/>
        <s v="ParaNormanÂ "/>
        <s v="Only God ForgivesÂ "/>
        <s v="Sorority RowÂ "/>
        <s v="Bright StarÂ "/>
        <s v="HaywireÂ "/>
        <s v="The WatcherÂ "/>
        <s v="Veer-ZaaraÂ "/>
        <s v="ArbitrageÂ "/>
        <s v="The Names of LoveÂ "/>
        <s v="Alvin and the Chipmunks: The Road ChipÂ "/>
        <s v="Hamlet 2Â "/>
        <s v="The Work and the GloryÂ "/>
        <s v="Savage GraceÂ "/>
        <s v="Atlas Shrugged: Who Is John Galt?Â "/>
        <s v="Jab Tak Hai JaanÂ "/>
        <s v="The Kite RunnerÂ "/>
        <s v="IrisÂ "/>
        <s v="The EastÂ "/>
        <s v="New York StoriesÂ "/>
        <s v="Mr. TurnerÂ "/>
        <s v="The Real CancunÂ "/>
        <s v="PaparazziÂ "/>
        <s v="TheyÂ "/>
        <s v="MirrorsÂ "/>
        <s v="Igby Goes DownÂ "/>
        <s v="Predator 2Â "/>
        <s v="Anywhere But HereÂ "/>
        <s v="Red Riding HoodÂ "/>
        <s v="MelancholiaÂ "/>
        <s v="After.LifeÂ "/>
        <s v="The Work and the Glory II: American ZionÂ "/>
        <s v="The TenÂ "/>
        <s v="Falcon RisingÂ "/>
        <s v="Lucky Number SlevinÂ "/>
        <s v="Here on EarthÂ "/>
        <s v="The Tailor of PanamaÂ "/>
        <s v="Rescue DawnÂ "/>
        <s v="Dark WaterÂ "/>
        <s v="LoserÂ "/>
        <s v="Home FriesÂ "/>
        <s v="AnomalisaÂ "/>
        <s v="Raise Your VoiceÂ "/>
        <s v="A Guy ThingÂ "/>
        <s v="Fun SizeÂ "/>
        <s v="Labor DayÂ "/>
        <s v="Danny CollinsÂ "/>
        <s v="Snow Flower and the Secret FanÂ "/>
        <s v="RedbeltÂ "/>
        <s v="Sex and the City 2Â "/>
        <s v="Albino AlligatorÂ "/>
        <s v="Queen of the DamnedÂ "/>
        <s v="Party MonsterÂ "/>
        <s v="Swing VoteÂ "/>
        <s v="Remember Me, My LoveÂ "/>
        <s v="Sydney WhiteÂ "/>
        <s v="JumperÂ "/>
        <s v="Jack and JillÂ "/>
        <s v="A Dog of FlandersÂ "/>
        <s v="Chain LetterÂ "/>
        <s v="SeveranceÂ "/>
        <s v="Lovely, StillÂ "/>
        <s v="HulkÂ "/>
        <s v="MotherhoodÂ "/>
        <s v="I Am Number FourÂ "/>
        <s v="Ghost ShipÂ "/>
        <s v="Midnight in the Garden of Good and EvilÂ "/>
        <s v="8 WomenÂ "/>
        <s v="RedactedÂ "/>
        <s v="Auto FocusÂ "/>
        <s v="RudderlessÂ "/>
        <s v="WooÂ "/>
        <s v="FascinationÂ "/>
        <s v="Albert NobbsÂ "/>
        <s v="WolfÂ "/>
        <s v="I Am LoveÂ "/>
        <s v="An American CarolÂ "/>
        <s v="EvitaÂ "/>
        <s v="BrazilÂ "/>
        <s v="The JackalÂ "/>
        <s v="The OneÂ "/>
        <s v="The Mighty MacsÂ "/>
        <s v="Serial MomÂ "/>
        <s v="Ta Ra Rum PumÂ "/>
        <s v="Beastmaster 2: Through the Portal of TimeÂ "/>
        <s v="For Greater Glory: The True Story of CristiadaÂ "/>
        <s v="Paul Blart: Mall CopÂ "/>
        <s v="Saint RalphÂ "/>
        <s v="Ghost Rider: Spirit of VengeanceÂ "/>
        <s v="SomewhereÂ "/>
        <s v="Running with ScissorsÂ "/>
        <s v="Letters from Iwo JimaÂ "/>
        <s v="We Need to Talk About KevinÂ "/>
        <s v="The ReplacementsÂ "/>
        <s v="Factory GirlÂ "/>
        <s v="The Adventures of Elmo in GrouchlandÂ "/>
        <s v="The DictatorÂ "/>
        <s v="Harvard ManÂ "/>
        <s v="A Home at the End of the WorldÂ "/>
        <s v="R100Â "/>
        <s v="Harry BrownÂ "/>
        <s v="FlipperÂ "/>
        <s v="The Right StuffÂ "/>
        <s v="The NegotiatorÂ "/>
        <s v="[Rec] 2Â "/>
        <s v="The 5th QuarterÂ "/>
        <s v="Black Snake MoanÂ "/>
        <s v="House of DÂ "/>
        <s v="The Neon DemonÂ "/>
        <s v="DragonHeartÂ "/>
        <s v="LockoutÂ "/>
        <s v="Goal! The Dream BeginsÂ "/>
        <s v="Showdown in Little TokyoÂ "/>
        <s v="LittlemanÂ "/>
        <s v="Jeff, Who Lives at HomeÂ "/>
        <s v="The LimeyÂ "/>
        <s v="The Secret of KellsÂ "/>
        <s v="PeeplesÂ "/>
        <s v="Come Early MorningÂ "/>
        <s v="The GreatestÂ "/>
        <s v="Dark BlueÂ "/>
        <s v="Lucky BreakÂ "/>
        <s v="VirtuosityÂ "/>
        <s v="Bottle RocketÂ "/>
        <s v="Surfer, DudeÂ "/>
        <s v="28 DaysÂ "/>
        <s v="MetropolisÂ "/>
        <s v="Song OneÂ "/>
        <s v="ManiacÂ "/>
        <s v="LimboÂ "/>
        <s v="Nanny McPhee ReturnsÂ "/>
        <s v="What's Your Number?Â "/>
        <s v="GracieÂ "/>
        <s v="Lars and the Real GirlÂ "/>
        <s v="The RelicÂ "/>
        <s v="Police Academy: Mission to MoscowÂ "/>
        <s v="Made in DagenhamÂ "/>
        <s v="Mickey Blue EyesÂ "/>
        <s v="Shark Night 3DÂ "/>
        <s v="My Stepmother Is an AlienÂ "/>
        <s v="SlackersÂ "/>
        <s v="The Man Who Knew Too LittleÂ "/>
        <s v="Clay PigeonsÂ "/>
        <s v="PaycheckÂ "/>
        <s v="Percy Jackson &amp; the Olympians: The Lightning ThiefÂ "/>
        <s v="Whatever It TakesÂ "/>
        <s v="UntraceableÂ "/>
        <s v="BurntÂ "/>
        <s v="SpiderÂ "/>
        <s v="The Great BeautyÂ "/>
        <s v="Crank: High VoltageÂ "/>
        <s v="The Last StationÂ "/>
        <s v="Bran Nue DaeÂ "/>
        <s v="The RunawaysÂ "/>
        <s v="EulogyÂ "/>
        <s v="The MessengerÂ "/>
        <s v="AberdeenÂ "/>
        <s v="QuillsÂ "/>
        <s v="For Your ConsiderationÂ "/>
        <s v="FreeheldÂ "/>
        <s v="Things to Do in Denver When You're DeadÂ "/>
        <s v="Pay It ForwardÂ "/>
        <s v="Vertical LimitÂ "/>
        <s v="The Extra ManÂ "/>
        <s v="One Night with the KingÂ "/>
        <s v="Bullets Over BroadwayÂ "/>
        <s v="HesherÂ "/>
        <s v="The Importance of Being EarnestÂ "/>
        <s v="Last HolidayÂ "/>
        <s v="The BorrowersÂ "/>
        <s v="The SaintÂ "/>
        <s v="De-LovelyÂ "/>
        <s v="Atlas Shrugged II: The StrikeÂ "/>
        <s v="The ChumscrubberÂ "/>
        <s v="DickÂ "/>
        <s v="Wah-WahÂ "/>
        <s v="The Vatican TapesÂ "/>
        <s v="Spirit: Stallion of the CimarronÂ "/>
        <s v="Ghost TownÂ "/>
        <s v="ShadeÂ "/>
        <s v="One True ThingÂ "/>
        <s v="Another YearÂ "/>
        <s v="The Heart of MeÂ "/>
        <s v="Hearts in AtlantisÂ "/>
        <s v="A Mighty HeartÂ "/>
        <s v="Vanity FairÂ "/>
        <s v="Space ChimpsÂ "/>
        <s v="HootÂ "/>
        <s v="When Did You Last See Your Father?Â "/>
        <s v="SanctumÂ "/>
        <s v="AbductionÂ "/>
        <s v="MaloneÂ "/>
        <s v="Ca$hÂ "/>
        <s v="The House of MirthÂ "/>
        <s v="HellboyÂ "/>
        <s v="CelebrityÂ "/>
        <s v="The Last Days on MarsÂ "/>
        <s v="The Expendables 2Â "/>
        <s v="Johnny EnglishÂ "/>
        <s v="Win a Date with Tad Hamilton!Â "/>
        <s v="From Justin to KellyÂ "/>
        <s v="Girl 6Â "/>
        <s v="Invaders from MarsÂ "/>
        <s v="The Lost CityÂ "/>
        <s v="Light It UpÂ "/>
        <s v="Drillbit TaylorÂ "/>
        <s v="StripteaseÂ "/>
        <s v="Punch-Drunk LoveÂ "/>
        <s v="Eddie the EagleÂ "/>
        <s v="Imagine Me &amp; YouÂ "/>
        <s v="In BrugesÂ "/>
        <s v="Vera DrakeÂ "/>
        <s v="EuroTripÂ "/>
        <s v="In the CutÂ "/>
        <s v="Code 46Â "/>
        <s v="JarheadÂ "/>
        <s v="Triple 9Â "/>
        <s v="The AviatorÂ "/>
        <s v="Down in the ValleyÂ "/>
        <s v="Promised LandÂ "/>
        <s v="PrefontaineÂ "/>
        <s v="Trust the ManÂ "/>
        <s v="My Super Ex-GirlfriendÂ "/>
        <s v="The Incredible Burt WonderstoneÂ "/>
        <s v="The InterpreterÂ "/>
        <s v="G.I. Joe: RetaliationÂ "/>
        <s v="GetawayÂ "/>
        <s v="Away We GoÂ "/>
        <s v="UndisputedÂ "/>
        <s v="Brooklyn RulesÂ "/>
        <s v="The Singing DetectiveÂ "/>
        <s v="Bucky Larson: Born to Be a StarÂ "/>
        <s v="Underworld: AwakeningÂ "/>
        <s v="The Life Before Her EyesÂ "/>
        <s v="FidoÂ "/>
        <s v="Muppets from SpaceÂ "/>
        <s v="Stone ColdÂ "/>
        <s v="Brick MansionsÂ "/>
        <s v="SlitherÂ "/>
        <s v="Josie and the PussycatsÂ "/>
        <s v="Mulholland DriveÂ "/>
        <s v="Domestic DisturbanceÂ "/>
        <s v="BamboozledÂ "/>
        <s v="Let Me InÂ "/>
        <s v="The Wendell Baker StoryÂ "/>
        <s v="Wild TargetÂ "/>
        <s v="Eastern PromisesÂ "/>
        <s v="PathologyÂ "/>
        <s v="The Good GuyÂ "/>
        <s v="FledÂ "/>
        <s v="The Sea InsideÂ "/>
        <s v="ChloeÂ "/>
        <s v="Fear and Loathing in Las VegasÂ "/>
        <s v="10th &amp; WolfÂ "/>
        <s v="AloftÂ "/>
        <s v="UndiscoveredÂ "/>
        <s v="The GuruÂ "/>
        <s v="My Name Is KhanÂ "/>
        <s v="Bubble BoyÂ "/>
        <s v="DownfallÂ "/>
        <s v="March or DieÂ "/>
        <s v="The CounselorÂ "/>
        <s v="Charlie BartlettÂ "/>
        <s v="The IcemanÂ "/>
        <s v="The World Is Not EnoughÂ "/>
        <s v="Birthday GirlÂ "/>
        <s v="The CampaignÂ "/>
        <s v="Princess KaiulaniÂ "/>
        <s v="Red TailsÂ "/>
        <s v="Paris, je t'aimeÂ "/>
        <s v="Extremely Loud &amp; Incredibly CloseÂ "/>
        <s v="A Lot Like LoveÂ "/>
        <s v="The Perez FamilyÂ "/>
        <s v="The Other Boleyn GirlÂ "/>
        <s v="Exorcist: The BeginningÂ "/>
        <s v="Return to the Blue LagoonÂ "/>
        <s v="Mr 3000Â "/>
        <s v="3 Ninjas Kick BackÂ "/>
        <s v="Romeo Is BleedingÂ "/>
        <s v="A Better LifeÂ "/>
        <s v="My Life in RuinsÂ "/>
        <s v="Repo! The Genetic OperaÂ "/>
        <s v="Charlie Wilson's WarÂ "/>
        <s v="Gun ShyÂ "/>
        <s v="MaggieÂ "/>
        <s v="AnatomyÂ "/>
        <s v="The Little VampireÂ "/>
        <s v="Blast from the PastÂ "/>
        <s v="Gremlins 2: The New BatchÂ "/>
        <s v="Cars 2Â "/>
        <s v="The Cat in the HatÂ "/>
        <s v="The Darkest HourÂ "/>
        <s v="The RockerÂ "/>
        <s v="Sgt. BilkoÂ "/>
        <s v="Post GradÂ "/>
        <s v="Dancer in the DarkÂ "/>
        <s v="Two Evil EyesÂ "/>
        <s v="AmourÂ "/>
        <s v="Nicholas NicklebyÂ "/>
        <s v="Cecil B. DeMentedÂ "/>
        <s v="The PeacemakerÂ "/>
        <s v="The Perfect ManÂ "/>
        <s v="Be Kind RewindÂ "/>
        <s v="Two LoversÂ "/>
        <s v="Bright Lights, Big CityÂ "/>
        <s v="All or NothingÂ "/>
        <s v="A Knight's TaleÂ "/>
        <s v="Superman ReturnsÂ "/>
        <s v="Death RaceÂ "/>
        <s v="Pirates of the Caribbean: On Stranger TidesÂ "/>
        <s v="Peaceful WarriorÂ "/>
        <s v="Spirited AwayÂ "/>
        <s v="Up Close &amp; PersonalÂ "/>
        <s v="Mrs Henderson PresentsÂ "/>
        <s v="The Transporter RefueledÂ "/>
        <s v="Salvation BoulevardÂ "/>
        <s v="Owning MahownyÂ "/>
        <s v="Skin TradeÂ "/>
        <s v="Lawrence of ArabiaÂ "/>
        <s v="SpliceÂ "/>
        <s v="Morning GloryÂ "/>
        <s v="Killer JoeÂ "/>
        <s v="Get Rich or Die Tryin'Â "/>
        <s v="The X Files: I Want to BelieveÂ "/>
        <s v="Out of TimeÂ "/>
        <s v="The Brothers SolomonÂ "/>
        <s v="The Blood of HeroesÂ "/>
        <s v="Superhero MovieÂ "/>
        <s v="My Blueberry NightsÂ "/>
        <s v="Alex CrossÂ "/>
        <s v="The Tale of DespereauxÂ "/>
        <s v="The BoxtrollsÂ "/>
        <s v="I Heart HuckabeesÂ "/>
        <s v="Hellboy II: The Golden ArmyÂ "/>
        <s v="PixelsÂ "/>
        <s v="Street Fighter: The Legend of Chun-LiÂ "/>
        <s v="A Walk on the MoonÂ "/>
        <s v="Rambo IIIÂ "/>
        <s v="A Dangerous MethodÂ "/>
        <s v="Unaccompanied MinorsÂ "/>
        <s v="Eyes Wide ShutÂ "/>
        <s v="The Indian in the CupboardÂ "/>
        <s v="Swept AwayÂ "/>
        <s v="War, Inc.Â "/>
        <s v="Deconstructing HarryÂ "/>
        <s v="TrustÂ "/>
        <s v="We're No AngelsÂ "/>
        <s v="Jack Ryan: Shadow RecruitÂ "/>
        <s v="Three to TangoÂ "/>
        <s v="By the SeaÂ "/>
        <s v="Troop Beverly HillsÂ "/>
        <s v="Shaolin SoccerÂ "/>
        <s v="Ernest &amp; CelestineÂ "/>
        <s v="The Weather ManÂ "/>
        <s v="The Damned UnitedÂ "/>
        <s v="BrotherÂ "/>
        <s v="CasinoÂ "/>
        <s v="The Brown BunnyÂ "/>
        <s v="Last OrdersÂ "/>
        <s v="Chairman of the BoardÂ "/>
        <s v="Whatever WorksÂ "/>
        <s v="Catch a FireÂ "/>
        <s v="Just Like HeavenÂ "/>
        <s v="Jersey GirlÂ "/>
        <s v="12 RoundsÂ "/>
        <s v="High Heels and Low LifesÂ "/>
        <s v="The White RibbonÂ "/>
        <s v="The In CrowdÂ "/>
        <s v="The Art of WarÂ "/>
        <s v="The TuxedoÂ "/>
        <s v="A Man ApartÂ "/>
        <s v="Resurrecting the ChampÂ "/>
        <s v="Cinco de Mayo, La BatallaÂ "/>
        <s v="EdmondÂ "/>
        <s v="The Good, the Bad, the WeirdÂ "/>
        <s v="Killer EliteÂ "/>
        <s v="The Adventures of PinocchioÂ "/>
        <s v="RavenousÂ "/>
        <s v="Under Siege 2: Dark TerritoryÂ "/>
        <s v="Three BurialsÂ "/>
        <s v="The Open RoadÂ "/>
        <s v="The CrewÂ "/>
        <s v="An Alan Smithee Film: Burn Hollywood BurnÂ "/>
        <s v="Of Horses and MenÂ "/>
        <s v="The RavenÂ "/>
        <s v="Blonde AmbitionÂ "/>
        <s v="The Oxford MurdersÂ "/>
        <s v="The Legend of the Lone RangerÂ "/>
        <s v="The Next Best ThingÂ "/>
        <s v="Jakob the LiarÂ "/>
        <s v="The InfiltratorÂ "/>
        <s v="HighlanderÂ "/>
        <s v="BedazzledÂ "/>
        <s v="Walking TallÂ "/>
        <s v="Running ScaredÂ "/>
        <s v="Laws of AttractionÂ "/>
        <s v="The Ice StormÂ "/>
        <s v="Grudge MatchÂ "/>
        <s v="Marvin's RoomÂ "/>
        <s v="The Dangerous Lives of Altar BoysÂ "/>
        <s v="The BeachÂ "/>
        <s v="SwordfishÂ "/>
        <s v="This Means WarÂ "/>
        <s v="Being JuliaÂ "/>
        <s v="9Â½ WeeksÂ "/>
        <s v="Lethal Weapon 4Â "/>
        <s v="DuetsÂ "/>
        <s v="Everyone Says I Love YouÂ "/>
        <s v="StokerÂ "/>
        <s v="My Soul to TakeÂ "/>
        <s v="There Goes My BabyÂ "/>
        <s v="The Girl Next DoorÂ "/>
        <s v="Get Over ItÂ "/>
        <s v="Death SentenceÂ "/>
        <s v="Black NativityÂ "/>
        <s v="Married LifeÂ "/>
        <s v="Tora! Tora! Tora!Â "/>
        <s v="FlawlessÂ "/>
        <s v="Sex DriveÂ "/>
        <s v="Bless the ChildÂ "/>
        <s v="Reindeer GamesÂ "/>
        <s v="Solitary ManÂ "/>
        <s v="Copying BeethovenÂ "/>
        <s v="Out of SightÂ "/>
        <s v="GodsendÂ "/>
        <s v="Out of the FurnaceÂ "/>
        <s v="Just My LuckÂ "/>
        <s v="Runner RunnerÂ "/>
        <s v="The Emperor's New GrooveÂ "/>
        <s v="HoffaÂ "/>
        <s v="The Matrix RevolutionsÂ "/>
        <s v="Kiss Kiss Bang BangÂ "/>
        <s v="District B13Â "/>
        <s v="Detroit Rock CityÂ "/>
        <s v="Chasing LibertyÂ "/>
        <s v="The Adventures of Sharkboy and Lavagirl 3-DÂ "/>
        <s v="Disaster MovieÂ "/>
        <s v="The MechanicÂ "/>
        <s v="Superbabies: Baby Geniuses 2Â "/>
        <s v="FaithfulÂ "/>
        <s v="Lost in SpaceÂ "/>
        <s v="Soul SurvivorsÂ "/>
        <s v="Maximum RiskÂ "/>
        <s v="RentÂ "/>
        <s v="The Family StoneÂ "/>
        <s v="I Love You Phillip MorrisÂ "/>
        <s v="King's RansomÂ "/>
        <s v="The WizÂ "/>
        <s v="ArmoredÂ "/>
        <s v="Stealing HarvardÂ "/>
        <s v="The Replacement KillersÂ "/>
        <s v="RushÂ "/>
        <s v="Battle of the YearÂ "/>
        <s v="One Man's HeroÂ "/>
        <s v="DumaÂ "/>
        <s v="Hollywood EndingÂ "/>
        <s v="Lost SoulsÂ "/>
        <s v="The FuneralÂ "/>
        <s v="WarriorÂ "/>
        <s v="The Painted VeilÂ "/>
        <s v="Opal DreamÂ "/>
        <s v="On Deadly GroundÂ "/>
        <s v="The Perfect GameÂ "/>
        <s v="Boat TripÂ "/>
        <s v="OndineÂ "/>
        <s v="The Out-of-TownersÂ "/>
        <s v="Jason BourneÂ "/>
        <s v="The LongshotsÂ "/>
        <s v="UltravioletÂ "/>
        <s v="Under the RainbowÂ "/>
        <s v="Jefferson in ParisÂ "/>
        <s v="Baahubali: The BeginningÂ "/>
        <s v="Welcome to MooseportÂ "/>
        <s v="The League of Extraordinary GentlemenÂ "/>
        <s v="Ready to RumbleÂ "/>
        <s v="On the LineÂ "/>
        <s v="Welcome to CollinwoodÂ "/>
        <s v="Tae Guk Gi: The Brotherhood of WarÂ "/>
        <s v="Fright NightÂ "/>
        <s v="2046Â "/>
        <s v="Simon BirchÂ "/>
        <s v="EverestÂ "/>
        <s v="TradeÂ "/>
        <s v="RangoÂ "/>
        <s v="Breakfast of ChampionsÂ "/>
        <s v="Find Me GuiltyÂ "/>
        <s v="The Bourne LegacyÂ "/>
        <s v="American DreamzÂ "/>
        <s v="InfamousÂ "/>
        <s v="MadadayoÂ "/>
        <s v="Critical CareÂ "/>
        <s v="City of Life and DeathÂ "/>
        <s v="Code Name: The CleanerÂ "/>
        <s v="Inherent ViceÂ "/>
        <s v="DeadfallÂ "/>
        <s v="Connie and CarlaÂ "/>
        <s v="Angela's AshesÂ "/>
        <s v="Attack the BlockÂ "/>
        <s v="10 Days in a MadhouseÂ "/>
        <s v="The Greatest Story Ever ToldÂ "/>
        <s v="DragonslayerÂ "/>
        <s v="The Young MessiahÂ "/>
        <s v="The Glass HouseÂ "/>
        <s v="The ApparitionÂ "/>
        <s v="Serving SaraÂ "/>
        <s v="Ella EnchantedÂ "/>
        <s v="Ed WoodÂ "/>
        <s v="Revolutionary RoadÂ "/>
        <s v="Everybody's FineÂ "/>
        <s v="Highlander: The Final DimensionÂ "/>
        <s v="FlippedÂ "/>
        <s v="Steve JobsÂ "/>
        <s v="RocknRollaÂ "/>
        <s v="Dudley Do-RightÂ "/>
        <s v="The Island of Dr. MoreauÂ "/>
        <s v="The End of the AffairÂ "/>
        <s v="Beverly Hills Cop IIIÂ "/>
        <s v="HackersÂ "/>
        <s v="Fair GameÂ "/>
        <s v="Raising HelenÂ "/>
        <s v="Never Let Me GoÂ "/>
        <s v="Operation ChromiteÂ "/>
        <s v="DuneÂ "/>
        <s v="Blade: TrinityÂ "/>
        <s v="DoogalÂ "/>
        <s v="Dark CityÂ "/>
        <s v="Enter the VoidÂ "/>
        <s v="In the Land of Blood and HoneyÂ "/>
        <s v="Machete KillsÂ "/>
        <s v="Eight Legged FreaksÂ "/>
        <s v="The Killer Inside MeÂ "/>
        <s v="TranssiberianÂ "/>
        <s v="RoboCop 3Â "/>
        <s v="Charlie St. CloudÂ "/>
        <s v="SafeÂ "/>
        <s v="What's the Worst That Could Happen?Â "/>
        <s v="The Visual Bible: The Gospel of JohnÂ "/>
        <s v="The MusketeerÂ "/>
        <s v="The Butterfly EffectÂ "/>
        <s v="CaravansÂ "/>
        <s v="Crazy in AlabamaÂ "/>
        <s v="The Clan of the Cave BearÂ "/>
        <s v="88 MinutesÂ "/>
        <s v="Things We Lost in the FireÂ "/>
        <s v="SphinxÂ "/>
        <s v="The Big WeddingÂ "/>
        <s v="The Last GodfatherÂ "/>
        <s v="Night at the Museum: Secret of the TombÂ "/>
        <s v="StonewallÂ "/>
        <s v="Coco Before ChanelÂ "/>
        <s v="The InternshipÂ "/>
        <s v="The Quick and the DeadÂ "/>
        <s v="The HostÂ "/>
        <s v="RoninÂ "/>
        <s v="The Best OfferÂ "/>
        <s v="Snake EyesÂ "/>
        <s v="Strange WildernessÂ "/>
        <s v="The ConspiratorÂ "/>
        <s v="The Railway ManÂ "/>
        <s v="Universal Soldier: The ReturnÂ "/>
        <s v="The HomesmanÂ "/>
        <s v="Little BoyÂ "/>
        <s v="HamletÂ "/>
        <s v="X-Men: First ClassÂ "/>
        <s v="One for the MoneyÂ "/>
        <s v="The Devil's DoubleÂ "/>
        <s v="Funny GamesÂ "/>
        <s v="Self/lessÂ "/>
        <s v="Young Sherlock HolmesÂ "/>
        <s v="Case 39Â "/>
        <s v="The 33Â "/>
        <s v="The Next Three DaysÂ "/>
        <s v="The Other End of the LineÂ "/>
        <s v="Big Trouble in Little ChinaÂ "/>
        <s v="Suicide SquadÂ "/>
        <s v="An Everlasting PieceÂ "/>
        <s v="RenaissanceÂ "/>
        <s v="MargaretÂ "/>
        <s v="Angel EyesÂ "/>
        <s v="Casino JackÂ "/>
        <s v="Lords of DogtownÂ "/>
        <s v="Chasing MavericksÂ "/>
        <s v="Gangster SquadÂ "/>
        <s v="The ImmigrantÂ "/>
        <s v="ShooterÂ "/>
        <s v="The Manchurian CandidateÂ "/>
        <s v="Dracula UntoldÂ "/>
        <s v="Aimee &amp; JaguarÂ "/>
        <s v="Stop-LossÂ "/>
        <s v="ManderlayÂ "/>
        <s v="WimbledonÂ "/>
        <s v="Moonlight MileÂ "/>
        <s v="The Haunted MansionÂ "/>
        <s v="Going the DistanceÂ "/>
        <s v="GettysburgÂ "/>
        <s v="The Merchant of VeniceÂ "/>
        <s v="A Most Violent YearÂ "/>
        <s v="AbandonÂ "/>
        <s v="Pride and GloryÂ "/>
        <s v="Midnight SpecialÂ "/>
        <s v="Mongol: The Rise of Genghis KhanÂ "/>
        <s v="Summer CatchÂ "/>
        <s v="SteelÂ "/>
        <s v="Slow BurnÂ "/>
        <s v="The White CountessÂ "/>
        <s v="AntzÂ "/>
        <s v="I Don't Know How She Does ItÂ "/>
        <s v="The AssassinÂ "/>
        <s v="Oscar and LucindaÂ "/>
        <s v="MagnoliaÂ "/>
        <s v="Little Black BookÂ "/>
        <s v="JindabyneÂ "/>
        <s v="Chicken LittleÂ "/>
        <s v="Buffalo SoldiersÂ "/>
        <s v="SerenityÂ "/>
        <s v="MegaforceÂ "/>
        <s v="Straw DogsÂ "/>
        <s v="Shanghai SurpriseÂ "/>
        <s v="Premium RushÂ "/>
        <s v="BandslamÂ "/>
        <s v="Anything ElseÂ "/>
        <s v="The Lucky OnesÂ "/>
        <s v="Sweet NovemberÂ "/>
        <s v="For Love of the GameÂ "/>
        <s v="The CorruptorÂ "/>
        <s v="Alone in the DarkÂ "/>
        <s v="The ReapingÂ "/>
        <s v="Brokedown PalaceÂ "/>
        <s v="Snow White and the HuntsmanÂ "/>
        <s v="The Midnight Meat TrainÂ "/>
        <s v="Mrs. WinterbourneÂ "/>
        <s v="The Change-UpÂ "/>
        <s v="The Son of No OneÂ "/>
        <s v="GoodÂ "/>
        <s v="The Good NightÂ "/>
        <s v="BirthÂ "/>
        <s v="RoarÂ "/>
        <s v="The CaveÂ "/>
        <s v="16 BlocksÂ "/>
        <s v="WillardÂ "/>
        <s v="The Yellow HandkerchiefÂ "/>
        <s v="EllingÂ "/>
        <s v="WasabiÂ "/>
        <s v="Joe SomebodyÂ "/>
        <s v="The AbyssÂ "/>
        <s v="Broken CityÂ "/>
        <s v="MoliÃ¨reÂ "/>
        <s v="Veronica GuerinÂ "/>
        <s v="The Incredible HulkÂ "/>
        <s v="ValiantÂ "/>
        <s v="BurlesqueÂ "/>
        <s v="Harley Davidson and the Marlboro ManÂ "/>
        <s v="Play It to the BoneÂ "/>
        <s v="The Thin Red LineÂ "/>
        <s v="The MasterÂ "/>
        <s v="Renaissance ManÂ "/>
        <s v="AdoreÂ "/>
        <s v="CursedÂ "/>
        <s v="Flash of GeniusÂ "/>
        <s v="Alex &amp; EmmaÂ "/>
        <s v="New York MinuteÂ "/>
        <s v="VampsÂ "/>
        <s v="Idle HandsÂ "/>
        <s v="I'm Not There.Â "/>
        <s v="AlohaÂ "/>
        <s v="Megiddo: The Omega Code 2Â "/>
        <s v="Take Me Home TonightÂ "/>
        <s v="End of DaysÂ "/>
        <s v="The Cold Light of DayÂ "/>
        <s v="MarmadukeÂ "/>
        <s v="The BountyÂ "/>
        <s v="Frost/NixonÂ "/>
        <s v="The Ghost and the DarknessÂ "/>
        <s v="The Brothers BloomÂ "/>
        <s v="Black KnightÂ "/>
        <s v="Fur: An Imaginary Portrait of Diane ArbusÂ "/>
        <s v="Black BookÂ "/>
        <s v="Enemy at the GatesÂ "/>
        <s v="Mission: Impossible IIIÂ "/>
        <s v="Angels &amp; DemonsÂ "/>
        <s v="Year OneÂ "/>
        <s v="North CountryÂ "/>
        <s v="Walk Hard: The Dewey Cox StoryÂ "/>
        <s v="The Four FeathersÂ "/>
        <s v="The Newton BoysÂ "/>
        <s v="Southland TalesÂ "/>
        <s v="Beyond the SeaÂ "/>
        <s v="The NutcrackerÂ "/>
        <s v="Star Trek: NemesisÂ "/>
        <s v="Escobar: Paradise LostÂ "/>
        <s v="Reign of FireÂ "/>
        <s v="Michael CollinsÂ "/>
        <s v="The Quiet AmericanÂ "/>
        <s v="Pride and Prejudice and ZombiesÂ "/>
        <s v="Wicker ParkÂ "/>
        <s v="City of GhostsÂ "/>
        <s v="CriminalÂ "/>
        <s v="HereafterÂ "/>
        <s v="The Magic Sword: Quest for CamelotÂ "/>
        <s v="The New WorldÂ "/>
        <s v="The Salton SeaÂ "/>
        <s v="HostageÂ "/>
        <s v="ParkerÂ "/>
        <s v="First KnightÂ "/>
        <s v="Furry VengeanceÂ "/>
        <s v="Man on the MoonÂ "/>
        <s v="ChappieÂ "/>
        <s v="Wall Street: Money Never SleepsÂ "/>
        <s v="15 MinutesÂ "/>
        <s v="Bon voyageÂ "/>
        <s v="TranceÂ "/>
        <s v="Kansas CityÂ "/>
        <s v="Batman &amp; RobinÂ "/>
        <s v="GlitterÂ "/>
        <s v="CourageÂ "/>
        <s v="RenditionÂ "/>
        <s v="The HoaxÂ "/>
        <s v="1911Â "/>
        <s v="Synecdoche, New YorkÂ "/>
        <s v="Raging BullÂ "/>
        <s v="Can't Stop the MusicÂ "/>
        <s v="The Country BearsÂ "/>
        <s v="102 DalmatiansÂ "/>
        <s v="In DreamsÂ "/>
        <s v="Murder by NumbersÂ "/>
        <s v="Riding in Cars with BoysÂ "/>
        <s v="Repo MenÂ "/>
        <s v="Suspect ZeroÂ "/>
        <s v="Bad Lieutenant: Port of Call New OrleansÂ "/>
        <s v="The Water DivinerÂ "/>
        <s v="Marci XÂ "/>
        <s v="Wing CommanderÂ "/>
        <s v="The Last AirbenderÂ "/>
        <s v="UnstoppableÂ "/>
        <s v="The Curse of the Jade ScorpionÂ "/>
        <s v="The Sweetest ThingÂ "/>
        <s v="The Adventures of Ford FairlaneÂ "/>
        <s v="ElektraÂ "/>
        <s v="The Tree of LifeÂ "/>
        <s v="Howard the DuckÂ "/>
        <s v="You Will Meet a Tall Dark StrangerÂ "/>
        <s v="The Phantom of the OperaÂ "/>
        <s v="EquilibriumÂ "/>
        <s v="Dylan Dog: Dead of NightÂ "/>
        <s v="TorqueÂ "/>
        <s v="The Spiderwick ChroniclesÂ "/>
        <s v="The MedallionÂ "/>
        <s v="GossipÂ "/>
        <s v="PonyoÂ "/>
        <s v="The Oogieloves in the Big Balloon AdventureÂ "/>
        <s v="Leap YearÂ "/>
        <s v="Fantastic Mr. FoxÂ "/>
        <s v="AntitrustÂ "/>
        <s v="Before I Go to SleepÂ "/>
        <s v="DoomsdayÂ "/>
        <s v="ShortsÂ "/>
        <s v="Mystery, AlaskaÂ "/>
        <s v="Dead Man DownÂ "/>
        <s v="Extraordinary MeasuresÂ "/>
        <s v="Howl's Moving CastleÂ "/>
        <s v="ChangelingÂ "/>
        <s v="Charlie's Angels: Full ThrottleÂ "/>
        <s v="UnderclassmanÂ "/>
        <s v="The Ninth GateÂ "/>
        <s v="DuplicityÂ "/>
        <s v="Say It Isn't SoÂ "/>
        <s v="Fantasia 2000Â "/>
        <s v="Martian ChildÂ "/>
        <s v="The Baader Meinhof ComplexÂ "/>
        <s v="Ghosts of MarsÂ "/>
        <s v="The ClaimÂ "/>
        <s v="The Game of Their LivesÂ "/>
        <s v="TrollhunterÂ "/>
        <s v="Meet the DeedlesÂ "/>
        <s v="AssassinsÂ "/>
        <s v="Rapa NuiÂ "/>
        <s v="City HallÂ "/>
        <s v="The TempestÂ "/>
        <s v="Aliens in the AtticÂ "/>
        <s v="Hoodwinked Too! Hood vs. EvilÂ "/>
        <s v="The World's Fastest IndianÂ "/>
        <s v="A Simple WishÂ "/>
        <s v="Big MiracleÂ "/>
        <s v="Righteous KillÂ "/>
        <s v="5 Days of WarÂ "/>
        <s v="Last Action HeroÂ "/>
        <s v="Darling LiliÂ "/>
        <s v="Lions for LambsÂ "/>
        <s v="The BeaverÂ "/>
        <s v="Mirror MirrorÂ "/>
        <s v="StoneÂ "/>
        <s v="Dark ShadowsÂ "/>
        <s v="ChÃ©riÂ "/>
        <s v="Flight of the IntruderÂ "/>
        <s v="UnleashedÂ "/>
        <s v="DOA: Dead or AliveÂ "/>
        <s v="Little ChildrenÂ "/>
        <s v="OceansÂ "/>
        <s v="Across the UniverseÂ "/>
        <s v="Extreme MeasuresÂ "/>
        <s v="The HuntedÂ "/>
        <s v="My Best Friend's GirlÂ "/>
        <s v="Man of the HouseÂ "/>
        <s v="InstinctÂ "/>
        <s v="Blood and WineÂ "/>
        <s v="Tank GirlÂ "/>
        <s v="Joyeux NoelÂ "/>
        <s v="MollyÂ "/>
        <s v="Our Brand Is CrisisÂ "/>
        <s v="The Lovely BonesÂ "/>
        <s v="Super Mario Bros.Â "/>
        <s v="Zoolander 2Â "/>
        <s v="Stuck on YouÂ "/>
        <s v="The Green HornetÂ "/>
        <s v="A.I. Artificial IntelligenceÂ "/>
        <s v="Percy Jackson: Sea of MonstersÂ "/>
        <s v="An Unfinished LifeÂ "/>
        <s v="We Are MarshallÂ "/>
        <s v="The Good ThiefÂ "/>
        <s v="Semi-ProÂ "/>
        <s v="A Thousand WordsÂ "/>
        <s v="The DilemmaÂ "/>
        <s v="DreddÂ "/>
        <s v="Snow Falling on CedarsÂ "/>
        <s v="American OutlawsÂ "/>
        <s v="The HolidayÂ "/>
        <s v="Hollow ManÂ "/>
        <s v="The Ant BullyÂ "/>
        <s v="People I KnowÂ "/>
        <s v="Playing for KeepsÂ "/>
        <s v="BlindnessÂ "/>
        <s v="ElysiumÂ "/>
        <s v="The StatementÂ "/>
        <s v="Gangs of New YorkÂ "/>
        <s v="SunshineÂ "/>
        <s v="Hannibal RisingÂ "/>
        <s v="Need for SpeedÂ "/>
        <s v="KundunÂ "/>
        <s v="WatchmenÂ "/>
        <s v="The Fast and the Furious: Tokyo DriftÂ "/>
        <s v="The Curious Case of Benjamin ButtonÂ "/>
        <s v="InvictusÂ "/>
        <s v="MindhuntersÂ "/>
        <s v="Battlefield EarthÂ "/>
        <s v="The KingdomÂ "/>
        <s v="Taking WoodstockÂ "/>
        <s v="MunichÂ "/>
        <s v="Resident Evil: RetributionÂ "/>
        <s v="PandorumÂ "/>
        <s v="The JacketÂ "/>
        <s v="Chill FactorÂ "/>
        <s v="Where the Wild Things AreÂ "/>
        <s v="Formula 51Â "/>
        <s v="The Story of UsÂ "/>
        <s v="Ghosts of MississippiÂ "/>
        <s v="X-Men: ApocalypseÂ "/>
        <s v="Cry FreedomÂ "/>
        <s v="The YardsÂ "/>
        <s v="Funny PeopleÂ "/>
        <s v="The Time MachineÂ "/>
        <s v="The Astronaut's WifeÂ "/>
        <s v="ZoomÂ "/>
        <s v="Man on a LedgeÂ "/>
        <s v="Bee MovieÂ "/>
        <s v="MumfordÂ "/>
        <s v="BloodRayneÂ "/>
        <s v="BasicÂ "/>
        <s v="Jane Got a GunÂ "/>
        <s v="Run All NightÂ "/>
        <s v="The Shipping NewsÂ "/>
        <s v="GattacaÂ "/>
        <s v="The Whole Ten YardsÂ "/>
        <s v="The SentinelÂ "/>
        <s v="Blood WorkÂ "/>
        <s v="Me and Orson WellesÂ "/>
        <s v="NoahÂ "/>
        <s v="What Just HappenedÂ "/>
        <s v="The Pirates! Band of MisfitsÂ "/>
        <s v="The Bridge of San Luis ReyÂ "/>
        <s v="Hanging UpÂ "/>
        <s v="Double TakeÂ "/>
        <s v="Flight of the PhoenixÂ "/>
        <s v="The Young VictoriaÂ "/>
        <s v="Marie AntoinetteÂ "/>
        <s v="Dragon Wars: D-WarÂ "/>
        <s v="The Hunting PartyÂ "/>
        <s v="Where the Truth LiesÂ "/>
        <s v="Without LimitsÂ "/>
        <s v="How to Lose Friends &amp; Alienate PeopleÂ "/>
        <s v="On the RoadÂ "/>
        <s v="Legend of the Guardians: The Owls of Ga'HooleÂ "/>
        <s v="SabotageÂ "/>
        <s v="Real SteelÂ "/>
        <s v="The InternationalÂ "/>
        <s v="Escape from L.A.Â "/>
        <s v="The Glimmer ManÂ "/>
        <s v="A Good Day to Die HardÂ "/>
        <s v="The ManÂ "/>
        <s v="ShowgirlsÂ "/>
        <s v="Once Upon a Time in AmericaÂ "/>
        <s v="Bangkok DangerousÂ "/>
        <s v="WhiteoutÂ "/>
        <s v="The Fifth EstateÂ "/>
        <s v="The Flintstones in Viva Rock VegasÂ "/>
        <s v="Unfinished BusinessÂ "/>
        <s v="Little White LiesÂ "/>
        <s v="G.I. Joe: The Rise of CobraÂ "/>
        <s v="The FountainÂ "/>
        <s v="The WalkÂ "/>
        <s v="Love RanchÂ "/>
        <s v="Kung Fu KillerÂ "/>
        <s v="Escape PlanÂ "/>
        <s v="MultiplicityÂ "/>
        <s v="Intolerable CrueltyÂ "/>
        <s v="Nomad: The WarriorÂ "/>
        <s v="Knock OffÂ "/>
        <s v="The RoadÂ "/>
        <s v="EragonÂ "/>
        <s v="All the Queen's MenÂ "/>
        <s v="As It Is in HeavenÂ "/>
        <s v="The Adventurer: The Curse of the Midas BoxÂ "/>
        <s v="Get CarterÂ "/>
        <s v="Kiss of DeathÂ "/>
        <s v="The PledgeÂ "/>
        <s v="Now You See Me 2Â "/>
        <s v="Blood TiesÂ "/>
        <s v="AnonymousÂ "/>
        <s v="Life or Something Like ItÂ "/>
        <s v="The ProducersÂ "/>
        <s v="Memoirs of an Invisible ManÂ "/>
        <s v="BogusÂ "/>
        <s v="MicmacsÂ "/>
        <s v="Original SinÂ "/>
        <s v="Lord of WarÂ "/>
        <s v="GhostbustersÂ "/>
        <s v="Fight ClubÂ "/>
        <s v="The Life Aquatic with Steve ZissouÂ "/>
        <s v="The ImpossibleÂ "/>
        <s v="Primary ColorsÂ "/>
        <s v="The Assassination of Jesse James by the Coward Robert FordÂ "/>
        <s v="Cirque du Freak: The Vampire's AssistantÂ "/>
        <s v="3000 Miles to GracelandÂ "/>
        <s v="Cinderella ManÂ "/>
        <s v="Tears of the SunÂ "/>
        <s v="The Deep End of the OceanÂ "/>
        <s v="Mandela: Long Walk to FreedomÂ "/>
        <s v="LeatherheadsÂ "/>
        <s v="Miss PotterÂ "/>
        <s v="Punisher: War ZoneÂ "/>
        <s v="Mercury RisingÂ "/>
        <s v="The Hudsucker ProxyÂ "/>
        <s v="Alien: ResurrectionÂ "/>
        <s v="The Princess and the CobblerÂ "/>
        <s v="HerculesÂ "/>
        <s v="I Dreamed of AfricaÂ "/>
        <s v="Almost FamousÂ "/>
        <s v="The Black DahliaÂ "/>
        <s v="A Good YearÂ "/>
        <s v="The PhantomÂ "/>
        <s v="White SquallÂ "/>
        <s v="Lady in the WaterÂ "/>
        <s v="Planet 51Â "/>
        <s v="EnvyÂ "/>
        <s v="Analyze ThatÂ "/>
        <s v="GrindhouseÂ "/>
        <s v="Memoirs of a GeishaÂ "/>
        <s v="KillersÂ "/>
        <s v="LegendÂ "/>
        <s v="eXistenZÂ "/>
        <s v="My Favorite MartianÂ "/>
        <s v="The SoloistÂ "/>
        <s v="Your HighnessÂ "/>
        <s v="Femme FataleÂ "/>
        <s v="Did You Hear About the Morgans?Â "/>
        <s v="Cats Don't DanceÂ "/>
        <s v="Scott Pilgrim vs. the WorldÂ "/>
        <s v="Warriors of VirtueÂ "/>
        <s v="From Paris with LoveÂ "/>
        <s v="FeardotcomÂ "/>
        <s v="The Mortal Instruments: City of BonesÂ "/>
        <s v="The CoreÂ "/>
        <s v="The Last SamuraiÂ "/>
        <s v="The NotebookÂ "/>
        <s v="Bulletproof MonkÂ "/>
        <s v="Raise the TitanicÂ "/>
        <s v="The SiegeÂ "/>
        <s v="The Last LegionÂ "/>
        <s v="Cradle Will RockÂ "/>
        <s v="HeadhuntersÂ "/>
        <s v="Mission to MarsÂ "/>
        <s v="The Legend of Bagger VanceÂ "/>
        <s v="Lara Croft Tomb Raider: The Cradle of LifeÂ "/>
        <s v="The GunmanÂ "/>
        <s v="Chain ReactionÂ "/>
        <s v="The Fifth ElementÂ "/>
        <s v="Machine Gun PreacherÂ "/>
        <s v="The Ghost WriterÂ "/>
        <s v="The Passion of the ChristÂ "/>
        <s v="GamerÂ "/>
        <s v="The Man from U.N.C.L.E.Â "/>
        <s v="Pushing TinÂ "/>
        <s v="Free State of JonesÂ "/>
        <s v="The Legend of ZorroÂ "/>
        <s v="What Dreams May ComeÂ "/>
        <s v="After the SunsetÂ "/>
        <s v="The Love GuruÂ "/>
        <s v="DragonflyÂ "/>
        <s v="The Forbidden KingdomÂ "/>
        <s v="ElizabethtownÂ "/>
        <s v="The OrderÂ "/>
        <s v="DuplexÂ "/>
        <s v="Radio FlyerÂ "/>
        <s v="The Life of David GaleÂ "/>
        <s v="The ExpressÂ "/>
        <s v="Blood In, Blood OutÂ "/>
        <s v="SwitchbackÂ "/>
        <s v="The Stepford WivesÂ "/>
        <s v="Beyond BordersÂ "/>
        <s v="G-ForceÂ "/>
        <s v="Body of LiesÂ "/>
        <s v="The Good GermanÂ "/>
        <s v="RED 2Â "/>
        <s v="PriestÂ "/>
        <s v="HeroÂ "/>
        <s v="OblivionÂ "/>
        <s v="Captain Corelli's MandolinÂ "/>
        <s v="Happily N'Ever AfterÂ "/>
        <s v="Abraham Lincoln: Vampire HunterÂ "/>
        <s v="Into the BlueÂ "/>
        <s v="Quantum of SolaceÂ "/>
        <s v="StardustÂ "/>
        <s v="The Long Kiss GoodnightÂ "/>
        <s v="The Secret Life of Walter MittyÂ "/>
        <s v="ZodiacÂ "/>
        <s v="DoomÂ "/>
        <s v="The GrandmasterÂ "/>
        <s v="Seven Years in TibetÂ "/>
        <s v="The Cotton ClubÂ "/>
        <s v="BelovedÂ "/>
        <s v="Sky Captain and the World of TomorrowÂ "/>
        <s v="Mars Attacks!Â "/>
        <s v="The Imaginarium of Doctor ParnassusÂ "/>
        <s v="The TouristÂ "/>
        <s v="Proof of LifeÂ "/>
        <s v="EdtvÂ "/>
        <s v="Money TrainÂ "/>
        <s v="HidalgoÂ "/>
        <s v="Big TroubleÂ "/>
        <s v="Smilla's Sense of SnowÂ "/>
        <s v="The Young and Prodigious T.S. SpivetÂ "/>
        <s v="Random HeartsÂ "/>
        <s v="The Last StandÂ "/>
        <s v="Isn't She GreatÂ "/>
        <s v="That's My BoyÂ "/>
        <s v="Against the RopesÂ "/>
        <s v="Baby's Day OutÂ "/>
        <s v="Event HorizonÂ "/>
        <s v="Mr. Peabody &amp; ShermanÂ "/>
        <s v="The WatchÂ "/>
        <s v="Sinbad: Legend of the Seven SeasÂ "/>
        <s v="Dream HouseÂ "/>
        <s v="The Big YearÂ "/>
        <s v="Deep RisingÂ "/>
        <s v="Ip Man 3Â "/>
        <s v="ImpostorÂ "/>
        <s v="2012Â "/>
        <s v="The Smurfs 2Â "/>
        <s v="Thunder and the House of MagicÂ "/>
        <s v="Victor FrankensteinÂ "/>
        <s v="DreamcatcherÂ "/>
        <s v="Ride with the DevilÂ "/>
        <s v="The Taking of Pelham 1 2 3Â "/>
        <s v="SnowpiercerÂ "/>
        <s v="StolenÂ "/>
        <s v="There Be DragonsÂ "/>
        <s v="ExiledÂ "/>
        <s v="Extreme OpsÂ "/>
        <s v="Just VisitingÂ "/>
        <s v="Mystery MenÂ "/>
        <s v="Wonder BoysÂ "/>
        <s v="Dragonball: EvolutionÂ "/>
        <s v="Anna and the KingÂ "/>
        <s v="BoltÂ "/>
        <s v="Atlantis: The Lost EmpireÂ "/>
        <s v="Ã†on FluxÂ "/>
        <s v="The FanÂ "/>
        <s v="NixonÂ "/>
        <s v="Jonah HexÂ "/>
        <s v="Rock of AgesÂ "/>
        <s v="IshtarÂ "/>
        <s v="Edge of DarknessÂ "/>
        <s v="Johnny English RebornÂ "/>
        <s v="I SpyÂ "/>
        <s v="Zathura: A Space AdventureÂ "/>
        <s v="Miracle at St. AnnaÂ "/>
        <s v="Texas RangersÂ "/>
        <s v="The RundownÂ "/>
        <s v="City by the SeaÂ "/>
        <s v="At First SightÂ "/>
        <s v="The InterviewÂ "/>
        <s v="Wyatt EarpÂ "/>
        <s v="SpanglishÂ "/>
        <s v="SphereÂ "/>
        <s v="Bringing Out the DeadÂ "/>
        <s v="Curse of the Golden FlowerÂ "/>
        <s v="BanditsÂ "/>
        <s v="Elizabeth: The Golden AgeÂ "/>
        <s v="Imagine ThatÂ "/>
        <s v="The Children of Huang ShiÂ "/>
        <s v="The InsiderÂ "/>
        <s v="Drive AngryÂ "/>
        <s v="The Warrior's WayÂ "/>
        <s v="Alex Rider: Operation StormbreakerÂ "/>
        <s v="Mighty Joe YoungÂ "/>
        <s v="DrivenÂ "/>
        <s v="Mad CityÂ "/>
        <s v="DelgoÂ "/>
        <s v="The Scarlet LetterÂ "/>
        <s v="Bad CompanyÂ "/>
        <s v="DominoÂ "/>
        <s v="The WarlordsÂ "/>
        <s v="Rock StarÂ "/>
        <s v="JadeÂ "/>
        <s v="The SpiritÂ "/>
        <s v="Love in the Time of CholeraÂ "/>
        <s v="Beautiful CreaturesÂ "/>
        <s v="Little NickyÂ "/>
        <s v="Knight and DayÂ "/>
        <s v="Two BrothersÂ "/>
        <s v="Children of MenÂ "/>
        <s v="A Very Long EngagementÂ "/>
        <s v="Hart's WarÂ "/>
        <s v="Surf's UpÂ "/>
        <s v="RoboCopÂ "/>
        <s v="Mary ReillyÂ "/>
        <s v="Cats &amp; Dogs: The Revenge of Kitty GaloreÂ "/>
        <s v="SurrogatesÂ "/>
        <s v="All the Pretty HorsesÂ "/>
        <s v="Rise of the GuardiansÂ "/>
        <s v="TroyÂ "/>
        <s v="Bicentennial ManÂ "/>
        <s v="The Last CastleÂ "/>
        <s v="Heaven's GateÂ "/>
        <s v="VolcanoÂ "/>
        <s v="Blood DiamondÂ "/>
        <s v="InkheartÂ "/>
        <s v="The Mummy: Tomb of the Dragon EmperorÂ "/>
        <s v="Shadow ConspiracyÂ "/>
        <s v="The Devil's OwnÂ "/>
        <s v="Gods and GeneralsÂ "/>
        <s v="The Big BounceÂ "/>
        <s v="What Planet Are You From?Â "/>
        <s v="AmÃ©lieÂ "/>
        <s v="Walking with Dinosaurs 3DÂ "/>
        <s v="AllegiantÂ "/>
        <s v="The Road to El DoradoÂ "/>
        <s v="The MajesticÂ "/>
        <s v="Flame and CitronÂ "/>
        <s v="SpectreÂ "/>
        <s v="Collateral DamageÂ "/>
        <s v="Hollywood HomicideÂ "/>
        <s v="Meet Joe BlackÂ "/>
        <s v="Thirteen DaysÂ "/>
        <s v="Astro BoyÂ "/>
        <s v="Bullet to the HeadÂ "/>
        <s v="Sucker PunchÂ "/>
        <s v="I, FrankensteinÂ "/>
        <s v="Men in Black 3Â "/>
        <s v="AlfieÂ "/>
        <s v="Death to SmoochyÂ "/>
        <s v="The Iron GiantÂ "/>
        <s v="FlyboysÂ "/>
        <s v="DaylightÂ "/>
        <s v="City of EmberÂ "/>
        <s v="The Chronicles of RiddickÂ "/>
        <s v="The 6th DayÂ "/>
        <s v="Babylon A.D.Â "/>
        <s v="All the King's MenÂ "/>
        <s v="Perfume: The Story of a MurdererÂ "/>
        <s v="Anchorman 2: The Legend ContinuesÂ "/>
        <s v="Holy ManÂ "/>
        <s v="Oliver TwistÂ "/>
        <s v="Meet DaveÂ "/>
        <s v="GigliÂ "/>
        <s v="Ender's GameÂ "/>
        <s v="Penguins of MadagascarÂ "/>
        <s v="Child 44Â "/>
        <s v="AliÂ "/>
        <s v="Dante's PeakÂ "/>
        <s v="Lucky YouÂ "/>
        <s v="Les visiteursÂ "/>
        <s v="Terminator 3: Rise of the MachinesÂ "/>
        <s v="Alias BettyÂ "/>
        <s v="Dear WendyÂ "/>
        <s v="The Adventures of Rocky &amp; BullwinkleÂ "/>
        <s v="The Brothers GrimmÂ "/>
        <s v="A Sound of ThunderÂ "/>
        <s v="Hard RainÂ "/>
        <s v="ThunderbirdsÂ "/>
        <s v="Starship TroopersÂ "/>
        <s v="Land of the LostÂ "/>
        <s v="The Chronicles of Narnia: The Voyage of the Dawn TreaderÂ "/>
        <s v="The Expendables 3Â "/>
        <s v="SupernovaÂ "/>
        <s v="RollerballÂ "/>
        <s v="The Legend of HerculesÂ "/>
        <s v="Sin City: A Dame to Kill ForÂ "/>
        <s v="TurboÂ "/>
        <s v="Titan A.E.Â "/>
        <s v="The 13th WarriorÂ "/>
        <s v="MortdecaiÂ "/>
        <s v="Red PlanetÂ "/>
        <s v="Hudson HawkÂ "/>
        <s v="Teenage Mutant Ninja Turtles: Out of the ShadowsÂ "/>
        <s v="Arthur ChristmasÂ "/>
        <s v="Star Trek BeyondÂ "/>
        <s v="The Three MusketeersÂ "/>
        <s v="Lucky NumbersÂ "/>
        <s v="Stuart Little 2Â "/>
        <s v="In the Name of the King: A Dungeon Siege TaleÂ "/>
        <s v="Ballistic: Ecks vs. SeverÂ "/>
        <s v="The Legend of TarzanÂ "/>
        <s v="Master and Commander: The Far Side of the WorldÂ "/>
        <s v="Wild Wild WestÂ "/>
        <s v="Osmosis JonesÂ "/>
        <s v="Flags of Our FathersÂ "/>
        <s v="PompeiiÂ "/>
        <s v="The Adventures of TintinÂ "/>
        <s v="Looney Tunes: Back in ActionÂ "/>
        <s v="TangledÂ "/>
        <s v="The PromiseÂ "/>
        <s v="TurbulenceÂ "/>
        <s v="The SwindleÂ "/>
        <s v="CatwomanÂ "/>
        <s v="Home on the RangeÂ "/>
        <s v="Winter's TaleÂ "/>
        <s v="NineÂ "/>
        <s v="SoldierÂ "/>
        <s v="TimelineÂ "/>
        <s v="xXx: State of the UnionÂ "/>
        <s v="SaharaÂ "/>
        <s v="Legends of Oz: Dorothy's ReturnÂ "/>
        <s v="Babe: Pig in the CityÂ "/>
        <s v="A Christmas CarolÂ "/>
        <s v="The PostmanÂ "/>
        <s v="The Last Witch HunterÂ "/>
        <s v="Independence Day: ResurgenceÂ "/>
        <s v="BlackhatÂ "/>
        <s v="Fantastic FourÂ "/>
        <s v="Basic Instinct 2Â "/>
        <s v="K-19: The WidowmakerÂ "/>
        <s v="Dragon BladeÂ "/>
        <s v="The InvasionÂ "/>
        <s v="Green ZoneÂ "/>
        <s v="Terminator GenisysÂ "/>
        <s v="Wrath of the TitansÂ "/>
        <s v="Son of the MaskÂ "/>
        <s v="The Huntsman: Winter's WarÂ "/>
        <s v="BeowulfÂ "/>
        <s v="Gulliver's TravelsÂ "/>
        <s v="AgoraÂ "/>
        <s v="After EarthÂ "/>
        <s v="MonkeyboneÂ "/>
        <s v="The Great RaidÂ "/>
        <s v="Arthur and the InvisiblesÂ "/>
        <s v="Happy Feet 2Â "/>
        <s v="WindtalkersÂ "/>
        <s v="Terminator SalvationÂ "/>
        <s v="Evan AlmightyÂ "/>
        <s v="Cloud AtlasÂ "/>
        <s v="Exodus: Gods and KingsÂ "/>
        <s v="In the Heart of the SeaÂ "/>
        <s v="Speed RacerÂ "/>
        <s v="Point BreakÂ "/>
        <s v="White House DownÂ "/>
        <s v="TranscendenceÂ "/>
        <s v="Edge of TomorrowÂ "/>
        <s v="Seventh SonÂ "/>
        <s v="The Little PrinceÂ "/>
        <s v="AustraliaÂ "/>
        <s v="Kingdom of HeavenÂ "/>
        <s v="Town &amp; CountryÂ "/>
        <s v="The Chronicles of Narnia: Prince CaspianÂ "/>
        <s v="Green LanternÂ "/>
        <s v="I Served the King of EnglandÂ "/>
        <s v="Flushed AwayÂ "/>
        <s v="The AlamoÂ "/>
        <s v="Around the World in 80 DaysÂ "/>
        <s v="WaterworldÂ "/>
        <s v="The Sorcerer's ApprenticeÂ "/>
        <s v="Cutthroat IslandÂ "/>
        <s v="The BFGÂ "/>
        <s v="The WolfmanÂ "/>
        <s v="Pacific RimÂ "/>
        <s v="House of Flying DaggersÂ "/>
        <s v="How Do You KnowÂ "/>
        <s v="The Nutcracker in 3DÂ "/>
        <s v="The IslandÂ "/>
        <s v="Spy GameÂ "/>
        <s v="Alice Through the Looking GlassÂ "/>
        <s v="The Flowers of WarÂ "/>
        <s v="Robin HoodÂ "/>
        <s v="The Adventures of Pluto NashÂ "/>
        <s v="HugoÂ "/>
        <s v="R.I.P.D.Â "/>
        <s v="TomorrowlandÂ "/>
        <s v="The Widow of Saint-PierreÂ "/>
        <s v="PoseidonÂ "/>
        <s v="Treasure PlanetÂ "/>
        <s v="Amen.Â "/>
        <s v="StealthÂ "/>
        <s v="Final Fantasy: The Spirits WithinÂ "/>
        <s v="Gods of EgyptÂ "/>
        <s v="Prince of Persia: The Sands of TimeÂ "/>
        <s v="The Golden CompassÂ "/>
        <s v="Speed 2: Cruise ControlÂ "/>
        <s v="WarcraftÂ "/>
        <s v="PanÂ "/>
        <s v="AlexanderÂ "/>
        <s v="The Lone RangerÂ "/>
        <s v="Mars Needs MomsÂ "/>
        <s v="Jupiter AscendingÂ "/>
        <s v="Jack the Giant SlayerÂ "/>
        <s v="47 RoninÂ "/>
        <s v="Les couloirs du temps: Les visiteurs IIÂ "/>
        <s v="BattleshipÂ "/>
        <s v="Winged MigrationÂ "/>
        <s v="PaaÂ "/>
        <s v="The Polar ExpressÂ "/>
        <s v="The ProtectorÂ "/>
        <s v="John CarterÂ "/>
        <s v="Ong-bak 2Â "/>
        <s v="The Messenger: The Story of Joan of ArcÂ "/>
        <s v="The Legend of SuriyothaiÂ "/>
        <s v="Red CliffÂ "/>
        <s v="KitesÂ "/>
        <s v="Kabhi Alvida Naa KehnaÂ "/>
        <s v="TangoÂ "/>
        <s v="Godzilla 2000Â "/>
        <s v="AkiraÂ "/>
        <s v="SteamboyÂ "/>
        <s v="Princess MononokeÂ "/>
        <s v="FatelessÂ "/>
        <s v="Lady VengeanceÂ "/>
      </sharedItems>
    </cacheField>
    <cacheField name="language" numFmtId="0">
      <sharedItems containsNonDate="0" count="38">
        <s v="English"/>
        <s v="Mandarin"/>
        <s v="French"/>
        <s v="Spanish"/>
        <s v="Cantonese"/>
        <s v="Maya"/>
        <s v="German"/>
        <s v="Hindi"/>
        <s v="Persian"/>
        <s v="Italian"/>
        <s v="Portuguese"/>
        <s v="Indonesian"/>
        <s v="Dari"/>
        <s v="Hebrew"/>
        <s v="Romanian"/>
        <s v="Danish"/>
        <s v="Aboriginal"/>
        <s v="Zulu"/>
        <s v="Arabic"/>
        <s v="Norwegian"/>
        <s v="Korean"/>
        <s v="Japanese"/>
        <s v="Vietnamese"/>
        <s v="Dzongkha"/>
        <s v="None"/>
        <s v="Russian"/>
        <s v="Dutch"/>
        <s v="Icelandic"/>
        <s v="Telugu"/>
        <s v="Bosnian"/>
        <s v="Mongolian"/>
        <s v="Kazakh"/>
        <s v="Swedish"/>
        <s v="Aramaic"/>
        <s v="Filipino"/>
        <s v="Czech"/>
        <s v="Thai"/>
        <s v="Hungarian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51">
  <r>
    <x v="0"/>
    <x v="0"/>
  </r>
  <r>
    <x v="1"/>
    <x v="1"/>
  </r>
  <r>
    <x v="2"/>
    <x v="2"/>
  </r>
  <r>
    <x v="3"/>
    <x v="3"/>
  </r>
  <r>
    <x v="4"/>
    <x v="0"/>
  </r>
  <r>
    <x v="5"/>
    <x v="4"/>
  </r>
  <r>
    <x v="6"/>
    <x v="5"/>
  </r>
  <r>
    <x v="7"/>
    <x v="6"/>
  </r>
  <r>
    <x v="8"/>
    <x v="7"/>
  </r>
  <r>
    <x v="9"/>
    <x v="8"/>
  </r>
  <r>
    <x v="10"/>
    <x v="4"/>
  </r>
  <r>
    <x v="11"/>
    <x v="9"/>
  </r>
  <r>
    <x v="12"/>
    <x v="4"/>
  </r>
  <r>
    <x v="13"/>
    <x v="10"/>
  </r>
  <r>
    <x v="14"/>
    <x v="8"/>
  </r>
  <r>
    <x v="15"/>
    <x v="11"/>
  </r>
  <r>
    <x v="16"/>
    <x v="12"/>
  </r>
  <r>
    <x v="17"/>
    <x v="13"/>
  </r>
  <r>
    <x v="18"/>
    <x v="14"/>
  </r>
  <r>
    <x v="9"/>
    <x v="15"/>
  </r>
  <r>
    <x v="12"/>
    <x v="15"/>
  </r>
  <r>
    <x v="19"/>
    <x v="10"/>
  </r>
  <r>
    <x v="20"/>
    <x v="9"/>
  </r>
  <r>
    <x v="21"/>
    <x v="8"/>
  </r>
  <r>
    <x v="22"/>
    <x v="16"/>
  </r>
  <r>
    <x v="23"/>
    <x v="4"/>
  </r>
  <r>
    <x v="24"/>
    <x v="17"/>
  </r>
  <r>
    <x v="25"/>
    <x v="9"/>
  </r>
  <r>
    <x v="26"/>
    <x v="18"/>
  </r>
  <r>
    <x v="24"/>
    <x v="19"/>
  </r>
  <r>
    <x v="27"/>
    <x v="3"/>
  </r>
  <r>
    <x v="10"/>
    <x v="20"/>
  </r>
  <r>
    <x v="28"/>
    <x v="21"/>
  </r>
  <r>
    <x v="1"/>
    <x v="22"/>
  </r>
  <r>
    <x v="29"/>
    <x v="23"/>
  </r>
  <r>
    <x v="30"/>
    <x v="2"/>
  </r>
  <r>
    <x v="31"/>
    <x v="5"/>
  </r>
  <r>
    <x v="32"/>
    <x v="15"/>
  </r>
  <r>
    <x v="33"/>
    <x v="8"/>
  </r>
  <r>
    <x v="34"/>
    <x v="9"/>
  </r>
  <r>
    <x v="19"/>
    <x v="24"/>
  </r>
  <r>
    <x v="35"/>
    <x v="25"/>
  </r>
  <r>
    <x v="36"/>
    <x v="12"/>
  </r>
  <r>
    <x v="37"/>
    <x v="10"/>
  </r>
  <r>
    <x v="38"/>
    <x v="0"/>
  </r>
  <r>
    <x v="39"/>
    <x v="26"/>
  </r>
  <r>
    <x v="40"/>
    <x v="27"/>
  </r>
  <r>
    <x v="41"/>
    <x v="5"/>
  </r>
  <r>
    <x v="42"/>
    <x v="8"/>
  </r>
  <r>
    <x v="15"/>
    <x v="20"/>
  </r>
  <r>
    <x v="43"/>
    <x v="17"/>
  </r>
  <r>
    <x v="9"/>
    <x v="25"/>
  </r>
  <r>
    <x v="12"/>
    <x v="1"/>
  </r>
  <r>
    <x v="44"/>
    <x v="11"/>
  </r>
  <r>
    <x v="3"/>
    <x v="23"/>
  </r>
  <r>
    <x v="45"/>
    <x v="10"/>
  </r>
  <r>
    <x v="46"/>
    <x v="5"/>
  </r>
  <r>
    <x v="38"/>
    <x v="17"/>
  </r>
  <r>
    <x v="40"/>
    <x v="20"/>
  </r>
  <r>
    <x v="40"/>
    <x v="20"/>
  </r>
  <r>
    <x v="47"/>
    <x v="2"/>
  </r>
  <r>
    <x v="26"/>
    <x v="2"/>
  </r>
  <r>
    <x v="28"/>
    <x v="24"/>
  </r>
  <r>
    <x v="34"/>
    <x v="0"/>
  </r>
  <r>
    <x v="48"/>
    <x v="12"/>
  </r>
  <r>
    <x v="49"/>
    <x v="4"/>
  </r>
  <r>
    <x v="25"/>
    <x v="6"/>
  </r>
  <r>
    <x v="22"/>
    <x v="20"/>
  </r>
  <r>
    <x v="50"/>
    <x v="8"/>
  </r>
  <r>
    <x v="28"/>
    <x v="21"/>
  </r>
  <r>
    <x v="31"/>
    <x v="28"/>
  </r>
  <r>
    <x v="31"/>
    <x v="17"/>
  </r>
  <r>
    <x v="51"/>
    <x v="29"/>
  </r>
  <r>
    <x v="52"/>
    <x v="1"/>
  </r>
  <r>
    <x v="16"/>
    <x v="6"/>
  </r>
  <r>
    <x v="53"/>
    <x v="4"/>
  </r>
  <r>
    <x v="3"/>
    <x v="23"/>
  </r>
  <r>
    <x v="21"/>
    <x v="4"/>
  </r>
  <r>
    <x v="54"/>
    <x v="17"/>
  </r>
  <r>
    <x v="55"/>
    <x v="30"/>
  </r>
  <r>
    <x v="56"/>
    <x v="24"/>
  </r>
  <r>
    <x v="48"/>
    <x v="23"/>
  </r>
  <r>
    <x v="57"/>
    <x v="25"/>
  </r>
  <r>
    <x v="16"/>
    <x v="31"/>
  </r>
  <r>
    <x v="13"/>
    <x v="8"/>
  </r>
  <r>
    <x v="20"/>
    <x v="12"/>
  </r>
  <r>
    <x v="29"/>
    <x v="27"/>
  </r>
  <r>
    <x v="49"/>
    <x v="32"/>
  </r>
  <r>
    <x v="58"/>
    <x v="11"/>
  </r>
  <r>
    <x v="25"/>
    <x v="33"/>
  </r>
  <r>
    <x v="30"/>
    <x v="6"/>
  </r>
  <r>
    <x v="40"/>
    <x v="25"/>
  </r>
  <r>
    <x v="59"/>
    <x v="0"/>
  </r>
  <r>
    <x v="4"/>
    <x v="21"/>
  </r>
  <r>
    <x v="46"/>
    <x v="30"/>
  </r>
  <r>
    <x v="55"/>
    <x v="17"/>
  </r>
  <r>
    <x v="60"/>
    <x v="32"/>
  </r>
  <r>
    <x v="60"/>
    <x v="32"/>
  </r>
  <r>
    <x v="31"/>
    <x v="6"/>
  </r>
  <r>
    <x v="30"/>
    <x v="24"/>
  </r>
  <r>
    <x v="23"/>
    <x v="29"/>
  </r>
  <r>
    <x v="61"/>
    <x v="9"/>
  </r>
  <r>
    <x v="62"/>
    <x v="34"/>
  </r>
  <r>
    <x v="63"/>
    <x v="27"/>
  </r>
  <r>
    <x v="12"/>
    <x v="24"/>
  </r>
  <r>
    <x v="14"/>
    <x v="17"/>
  </r>
  <r>
    <x v="64"/>
    <x v="35"/>
  </r>
  <r>
    <x v="65"/>
    <x v="2"/>
  </r>
  <r>
    <x v="11"/>
    <x v="4"/>
  </r>
  <r>
    <x v="66"/>
    <x v="36"/>
  </r>
  <r>
    <x v="53"/>
    <x v="2"/>
  </r>
  <r>
    <x v="67"/>
    <x v="23"/>
  </r>
  <r>
    <x v="68"/>
    <x v="10"/>
  </r>
  <r>
    <x v="52"/>
    <x v="29"/>
  </r>
  <r>
    <x v="38"/>
    <x v="31"/>
  </r>
  <r>
    <x v="10"/>
    <x v="16"/>
  </r>
  <r>
    <x v="69"/>
    <x v="16"/>
  </r>
  <r>
    <x v="70"/>
    <x v="23"/>
  </r>
  <r>
    <x v="71"/>
    <x v="9"/>
  </r>
  <r>
    <x v="24"/>
    <x v="20"/>
  </r>
  <r>
    <x v="72"/>
    <x v="9"/>
  </r>
  <r>
    <x v="40"/>
    <x v="12"/>
  </r>
  <r>
    <x v="48"/>
    <x v="26"/>
  </r>
  <r>
    <x v="73"/>
    <x v="18"/>
  </r>
  <r>
    <x v="74"/>
    <x v="18"/>
  </r>
  <r>
    <x v="38"/>
    <x v="21"/>
  </r>
  <r>
    <x v="75"/>
    <x v="10"/>
  </r>
  <r>
    <x v="75"/>
    <x v="10"/>
  </r>
  <r>
    <x v="10"/>
    <x v="6"/>
  </r>
  <r>
    <x v="10"/>
    <x v="6"/>
  </r>
  <r>
    <x v="48"/>
    <x v="2"/>
  </r>
  <r>
    <x v="76"/>
    <x v="0"/>
  </r>
  <r>
    <x v="77"/>
    <x v="15"/>
  </r>
  <r>
    <x v="70"/>
    <x v="16"/>
  </r>
  <r>
    <x v="60"/>
    <x v="34"/>
  </r>
  <r>
    <x v="4"/>
    <x v="4"/>
  </r>
  <r>
    <x v="68"/>
    <x v="12"/>
  </r>
  <r>
    <x v="16"/>
    <x v="16"/>
  </r>
  <r>
    <x v="78"/>
    <x v="37"/>
  </r>
  <r>
    <x v="34"/>
    <x v="24"/>
  </r>
  <r>
    <x v="4"/>
    <x v="17"/>
  </r>
  <r>
    <x v="30"/>
    <x v="38"/>
  </r>
  <r>
    <x v="63"/>
    <x v="12"/>
  </r>
  <r>
    <x v="15"/>
    <x v="16"/>
  </r>
  <r>
    <x v="65"/>
    <x v="12"/>
  </r>
  <r>
    <x v="10"/>
    <x v="25"/>
  </r>
  <r>
    <x v="61"/>
    <x v="17"/>
  </r>
  <r>
    <x v="79"/>
    <x v="0"/>
  </r>
  <r>
    <x v="70"/>
    <x v="16"/>
  </r>
  <r>
    <x v="80"/>
    <x v="21"/>
  </r>
  <r>
    <x v="42"/>
    <x v="4"/>
  </r>
  <r>
    <x v="16"/>
    <x v="0"/>
  </r>
  <r>
    <x v="9"/>
    <x v="20"/>
  </r>
  <r>
    <x v="81"/>
    <x v="9"/>
  </r>
  <r>
    <x v="14"/>
    <x v="1"/>
  </r>
  <r>
    <x v="74"/>
    <x v="23"/>
  </r>
  <r>
    <x v="75"/>
    <x v="24"/>
  </r>
  <r>
    <x v="82"/>
    <x v="23"/>
  </r>
  <r>
    <x v="19"/>
    <x v="9"/>
  </r>
  <r>
    <x v="52"/>
    <x v="10"/>
  </r>
  <r>
    <x v="39"/>
    <x v="30"/>
  </r>
  <r>
    <x v="31"/>
    <x v="4"/>
  </r>
  <r>
    <x v="16"/>
    <x v="20"/>
  </r>
  <r>
    <x v="35"/>
    <x v="21"/>
  </r>
  <r>
    <x v="29"/>
    <x v="18"/>
  </r>
  <r>
    <x v="83"/>
    <x v="4"/>
  </r>
  <r>
    <x v="31"/>
    <x v="23"/>
  </r>
  <r>
    <x v="10"/>
    <x v="16"/>
  </r>
  <r>
    <x v="46"/>
    <x v="11"/>
  </r>
  <r>
    <x v="60"/>
    <x v="14"/>
  </r>
  <r>
    <x v="52"/>
    <x v="10"/>
  </r>
  <r>
    <x v="61"/>
    <x v="1"/>
  </r>
  <r>
    <x v="60"/>
    <x v="10"/>
  </r>
  <r>
    <x v="4"/>
    <x v="0"/>
  </r>
  <r>
    <x v="14"/>
    <x v="20"/>
  </r>
  <r>
    <x v="12"/>
    <x v="16"/>
  </r>
  <r>
    <x v="50"/>
    <x v="11"/>
  </r>
  <r>
    <x v="37"/>
    <x v="17"/>
  </r>
  <r>
    <x v="1"/>
    <x v="1"/>
  </r>
  <r>
    <x v="68"/>
    <x v="35"/>
  </r>
  <r>
    <x v="39"/>
    <x v="23"/>
  </r>
  <r>
    <x v="10"/>
    <x v="1"/>
  </r>
  <r>
    <x v="63"/>
    <x v="8"/>
  </r>
  <r>
    <x v="60"/>
    <x v="20"/>
  </r>
  <r>
    <x v="21"/>
    <x v="8"/>
  </r>
  <r>
    <x v="59"/>
    <x v="8"/>
  </r>
  <r>
    <x v="68"/>
    <x v="8"/>
  </r>
  <r>
    <x v="20"/>
    <x v="9"/>
  </r>
  <r>
    <x v="21"/>
    <x v="25"/>
  </r>
  <r>
    <x v="84"/>
    <x v="34"/>
  </r>
  <r>
    <x v="50"/>
    <x v="2"/>
  </r>
  <r>
    <x v="7"/>
    <x v="3"/>
  </r>
  <r>
    <x v="26"/>
    <x v="30"/>
  </r>
  <r>
    <x v="85"/>
    <x v="27"/>
  </r>
  <r>
    <x v="12"/>
    <x v="17"/>
  </r>
  <r>
    <x v="14"/>
    <x v="3"/>
  </r>
  <r>
    <x v="65"/>
    <x v="17"/>
  </r>
  <r>
    <x v="61"/>
    <x v="21"/>
  </r>
  <r>
    <x v="86"/>
    <x v="4"/>
  </r>
  <r>
    <x v="48"/>
    <x v="31"/>
  </r>
  <r>
    <x v="62"/>
    <x v="1"/>
  </r>
  <r>
    <x v="40"/>
    <x v="25"/>
  </r>
  <r>
    <x v="40"/>
    <x v="25"/>
  </r>
  <r>
    <x v="75"/>
    <x v="16"/>
  </r>
  <r>
    <x v="87"/>
    <x v="12"/>
  </r>
  <r>
    <x v="33"/>
    <x v="1"/>
  </r>
  <r>
    <x v="33"/>
    <x v="1"/>
  </r>
  <r>
    <x v="18"/>
    <x v="10"/>
  </r>
  <r>
    <x v="53"/>
    <x v="20"/>
  </r>
  <r>
    <x v="53"/>
    <x v="20"/>
  </r>
  <r>
    <x v="24"/>
    <x v="27"/>
  </r>
  <r>
    <x v="88"/>
    <x v="8"/>
  </r>
  <r>
    <x v="89"/>
    <x v="5"/>
  </r>
  <r>
    <x v="46"/>
    <x v="6"/>
  </r>
  <r>
    <x v="90"/>
    <x v="23"/>
  </r>
  <r>
    <x v="62"/>
    <x v="1"/>
  </r>
  <r>
    <x v="62"/>
    <x v="34"/>
  </r>
  <r>
    <x v="67"/>
    <x v="9"/>
  </r>
  <r>
    <x v="68"/>
    <x v="9"/>
  </r>
  <r>
    <x v="10"/>
    <x v="20"/>
  </r>
  <r>
    <x v="48"/>
    <x v="29"/>
  </r>
  <r>
    <x v="91"/>
    <x v="17"/>
  </r>
  <r>
    <x v="75"/>
    <x v="31"/>
  </r>
  <r>
    <x v="13"/>
    <x v="33"/>
  </r>
  <r>
    <x v="0"/>
    <x v="13"/>
  </r>
  <r>
    <x v="33"/>
    <x v="28"/>
  </r>
  <r>
    <x v="4"/>
    <x v="39"/>
  </r>
  <r>
    <x v="84"/>
    <x v="30"/>
  </r>
  <r>
    <x v="62"/>
    <x v="40"/>
  </r>
  <r>
    <x v="62"/>
    <x v="40"/>
  </r>
  <r>
    <x v="46"/>
    <x v="20"/>
  </r>
  <r>
    <x v="10"/>
    <x v="6"/>
  </r>
  <r>
    <x v="88"/>
    <x v="2"/>
  </r>
  <r>
    <x v="57"/>
    <x v="29"/>
  </r>
  <r>
    <x v="24"/>
    <x v="8"/>
  </r>
  <r>
    <x v="30"/>
    <x v="31"/>
  </r>
  <r>
    <x v="23"/>
    <x v="26"/>
  </r>
  <r>
    <x v="72"/>
    <x v="12"/>
  </r>
  <r>
    <x v="48"/>
    <x v="4"/>
  </r>
  <r>
    <x v="88"/>
    <x v="20"/>
  </r>
  <r>
    <x v="46"/>
    <x v="12"/>
  </r>
  <r>
    <x v="87"/>
    <x v="18"/>
  </r>
  <r>
    <x v="13"/>
    <x v="27"/>
  </r>
  <r>
    <x v="49"/>
    <x v="25"/>
  </r>
  <r>
    <x v="49"/>
    <x v="25"/>
  </r>
  <r>
    <x v="10"/>
    <x v="17"/>
  </r>
  <r>
    <x v="10"/>
    <x v="28"/>
  </r>
  <r>
    <x v="55"/>
    <x v="21"/>
  </r>
  <r>
    <x v="50"/>
    <x v="9"/>
  </r>
  <r>
    <x v="10"/>
    <x v="27"/>
  </r>
  <r>
    <x v="24"/>
    <x v="2"/>
  </r>
  <r>
    <x v="89"/>
    <x v="0"/>
  </r>
  <r>
    <x v="28"/>
    <x v="31"/>
  </r>
  <r>
    <x v="28"/>
    <x v="1"/>
  </r>
  <r>
    <x v="35"/>
    <x v="31"/>
  </r>
  <r>
    <x v="7"/>
    <x v="20"/>
  </r>
  <r>
    <x v="72"/>
    <x v="18"/>
  </r>
  <r>
    <x v="92"/>
    <x v="25"/>
  </r>
  <r>
    <x v="10"/>
    <x v="31"/>
  </r>
  <r>
    <x v="49"/>
    <x v="26"/>
  </r>
  <r>
    <x v="49"/>
    <x v="33"/>
  </r>
  <r>
    <x v="19"/>
    <x v="12"/>
  </r>
  <r>
    <x v="93"/>
    <x v="9"/>
  </r>
  <r>
    <x v="1"/>
    <x v="16"/>
  </r>
  <r>
    <x v="84"/>
    <x v="41"/>
  </r>
  <r>
    <x v="25"/>
    <x v="21"/>
  </r>
  <r>
    <x v="73"/>
    <x v="24"/>
  </r>
  <r>
    <x v="43"/>
    <x v="12"/>
  </r>
  <r>
    <x v="85"/>
    <x v="21"/>
  </r>
  <r>
    <x v="92"/>
    <x v="16"/>
  </r>
  <r>
    <x v="38"/>
    <x v="26"/>
  </r>
  <r>
    <x v="4"/>
    <x v="20"/>
  </r>
  <r>
    <x v="52"/>
    <x v="17"/>
  </r>
  <r>
    <x v="22"/>
    <x v="42"/>
  </r>
  <r>
    <x v="49"/>
    <x v="9"/>
  </r>
  <r>
    <x v="21"/>
    <x v="9"/>
  </r>
  <r>
    <x v="31"/>
    <x v="25"/>
  </r>
  <r>
    <x v="43"/>
    <x v="8"/>
  </r>
  <r>
    <x v="67"/>
    <x v="8"/>
  </r>
  <r>
    <x v="32"/>
    <x v="5"/>
  </r>
  <r>
    <x v="70"/>
    <x v="31"/>
  </r>
  <r>
    <x v="21"/>
    <x v="43"/>
  </r>
  <r>
    <x v="33"/>
    <x v="9"/>
  </r>
  <r>
    <x v="40"/>
    <x v="17"/>
  </r>
  <r>
    <x v="14"/>
    <x v="29"/>
  </r>
  <r>
    <x v="31"/>
    <x v="29"/>
  </r>
  <r>
    <x v="28"/>
    <x v="21"/>
  </r>
  <r>
    <x v="73"/>
    <x v="39"/>
  </r>
  <r>
    <x v="34"/>
    <x v="1"/>
  </r>
  <r>
    <x v="34"/>
    <x v="12"/>
  </r>
  <r>
    <x v="34"/>
    <x v="12"/>
  </r>
  <r>
    <x v="40"/>
    <x v="23"/>
  </r>
  <r>
    <x v="87"/>
    <x v="30"/>
  </r>
  <r>
    <x v="46"/>
    <x v="28"/>
  </r>
  <r>
    <x v="25"/>
    <x v="26"/>
  </r>
  <r>
    <x v="13"/>
    <x v="39"/>
  </r>
  <r>
    <x v="66"/>
    <x v="10"/>
  </r>
  <r>
    <x v="33"/>
    <x v="27"/>
  </r>
  <r>
    <x v="70"/>
    <x v="39"/>
  </r>
  <r>
    <x v="94"/>
    <x v="23"/>
  </r>
  <r>
    <x v="67"/>
    <x v="39"/>
  </r>
  <r>
    <x v="67"/>
    <x v="39"/>
  </r>
  <r>
    <x v="66"/>
    <x v="20"/>
  </r>
  <r>
    <x v="52"/>
    <x v="36"/>
  </r>
  <r>
    <x v="60"/>
    <x v="21"/>
  </r>
  <r>
    <x v="57"/>
    <x v="9"/>
  </r>
  <r>
    <x v="81"/>
    <x v="17"/>
  </r>
  <r>
    <x v="19"/>
    <x v="34"/>
  </r>
  <r>
    <x v="84"/>
    <x v="40"/>
  </r>
  <r>
    <x v="87"/>
    <x v="28"/>
  </r>
  <r>
    <x v="95"/>
    <x v="8"/>
  </r>
  <r>
    <x v="29"/>
    <x v="20"/>
  </r>
  <r>
    <x v="40"/>
    <x v="21"/>
  </r>
  <r>
    <x v="96"/>
    <x v="34"/>
  </r>
  <r>
    <x v="96"/>
    <x v="34"/>
  </r>
  <r>
    <x v="10"/>
    <x v="20"/>
  </r>
  <r>
    <x v="38"/>
    <x v="27"/>
  </r>
  <r>
    <x v="52"/>
    <x v="31"/>
  </r>
  <r>
    <x v="3"/>
    <x v="26"/>
  </r>
  <r>
    <x v="25"/>
    <x v="16"/>
  </r>
  <r>
    <x v="84"/>
    <x v="43"/>
  </r>
  <r>
    <x v="66"/>
    <x v="43"/>
  </r>
  <r>
    <x v="4"/>
    <x v="31"/>
  </r>
  <r>
    <x v="90"/>
    <x v="4"/>
  </r>
  <r>
    <x v="75"/>
    <x v="34"/>
  </r>
  <r>
    <x v="52"/>
    <x v="29"/>
  </r>
  <r>
    <x v="92"/>
    <x v="9"/>
  </r>
  <r>
    <x v="97"/>
    <x v="5"/>
  </r>
  <r>
    <x v="75"/>
    <x v="25"/>
  </r>
  <r>
    <x v="19"/>
    <x v="25"/>
  </r>
  <r>
    <x v="47"/>
    <x v="33"/>
  </r>
  <r>
    <x v="75"/>
    <x v="40"/>
  </r>
  <r>
    <x v="63"/>
    <x v="16"/>
  </r>
  <r>
    <x v="98"/>
    <x v="9"/>
  </r>
  <r>
    <x v="23"/>
    <x v="21"/>
  </r>
  <r>
    <x v="53"/>
    <x v="8"/>
  </r>
  <r>
    <x v="48"/>
    <x v="1"/>
  </r>
  <r>
    <x v="84"/>
    <x v="18"/>
  </r>
  <r>
    <x v="65"/>
    <x v="23"/>
  </r>
  <r>
    <x v="35"/>
    <x v="12"/>
  </r>
  <r>
    <x v="60"/>
    <x v="21"/>
  </r>
  <r>
    <x v="47"/>
    <x v="18"/>
  </r>
  <r>
    <x v="30"/>
    <x v="27"/>
  </r>
  <r>
    <x v="28"/>
    <x v="44"/>
  </r>
  <r>
    <x v="14"/>
    <x v="2"/>
  </r>
  <r>
    <x v="22"/>
    <x v="45"/>
  </r>
  <r>
    <x v="4"/>
    <x v="20"/>
  </r>
  <r>
    <x v="99"/>
    <x v="13"/>
  </r>
  <r>
    <x v="1"/>
    <x v="1"/>
  </r>
  <r>
    <x v="85"/>
    <x v="38"/>
  </r>
  <r>
    <x v="73"/>
    <x v="8"/>
  </r>
  <r>
    <x v="16"/>
    <x v="16"/>
  </r>
  <r>
    <x v="73"/>
    <x v="23"/>
  </r>
  <r>
    <x v="100"/>
    <x v="46"/>
  </r>
  <r>
    <x v="35"/>
    <x v="16"/>
  </r>
  <r>
    <x v="23"/>
    <x v="6"/>
  </r>
  <r>
    <x v="16"/>
    <x v="23"/>
  </r>
  <r>
    <x v="101"/>
    <x v="34"/>
  </r>
  <r>
    <x v="43"/>
    <x v="40"/>
  </r>
  <r>
    <x v="43"/>
    <x v="4"/>
  </r>
  <r>
    <x v="21"/>
    <x v="34"/>
  </r>
  <r>
    <x v="23"/>
    <x v="25"/>
  </r>
  <r>
    <x v="102"/>
    <x v="9"/>
  </r>
  <r>
    <x v="74"/>
    <x v="22"/>
  </r>
  <r>
    <x v="70"/>
    <x v="1"/>
  </r>
  <r>
    <x v="18"/>
    <x v="2"/>
  </r>
  <r>
    <x v="72"/>
    <x v="31"/>
  </r>
  <r>
    <x v="86"/>
    <x v="30"/>
  </r>
  <r>
    <x v="48"/>
    <x v="34"/>
  </r>
  <r>
    <x v="46"/>
    <x v="0"/>
  </r>
  <r>
    <x v="87"/>
    <x v="8"/>
  </r>
  <r>
    <x v="63"/>
    <x v="18"/>
  </r>
  <r>
    <x v="46"/>
    <x v="2"/>
  </r>
  <r>
    <x v="46"/>
    <x v="5"/>
  </r>
  <r>
    <x v="90"/>
    <x v="29"/>
  </r>
  <r>
    <x v="81"/>
    <x v="12"/>
  </r>
  <r>
    <x v="23"/>
    <x v="16"/>
  </r>
  <r>
    <x v="12"/>
    <x v="35"/>
  </r>
  <r>
    <x v="29"/>
    <x v="14"/>
  </r>
  <r>
    <x v="40"/>
    <x v="40"/>
  </r>
  <r>
    <x v="34"/>
    <x v="6"/>
  </r>
  <r>
    <x v="66"/>
    <x v="21"/>
  </r>
  <r>
    <x v="53"/>
    <x v="12"/>
  </r>
  <r>
    <x v="4"/>
    <x v="30"/>
  </r>
  <r>
    <x v="4"/>
    <x v="30"/>
  </r>
  <r>
    <x v="57"/>
    <x v="33"/>
  </r>
  <r>
    <x v="57"/>
    <x v="33"/>
  </r>
  <r>
    <x v="88"/>
    <x v="25"/>
  </r>
  <r>
    <x v="100"/>
    <x v="12"/>
  </r>
  <r>
    <x v="19"/>
    <x v="4"/>
  </r>
  <r>
    <x v="4"/>
    <x v="31"/>
  </r>
  <r>
    <x v="101"/>
    <x v="26"/>
  </r>
  <r>
    <x v="87"/>
    <x v="6"/>
  </r>
  <r>
    <x v="75"/>
    <x v="12"/>
  </r>
  <r>
    <x v="68"/>
    <x v="17"/>
  </r>
  <r>
    <x v="15"/>
    <x v="22"/>
  </r>
  <r>
    <x v="14"/>
    <x v="30"/>
  </r>
  <r>
    <x v="100"/>
    <x v="18"/>
  </r>
  <r>
    <x v="22"/>
    <x v="29"/>
  </r>
  <r>
    <x v="25"/>
    <x v="27"/>
  </r>
  <r>
    <x v="103"/>
    <x v="5"/>
  </r>
  <r>
    <x v="68"/>
    <x v="8"/>
  </r>
  <r>
    <x v="31"/>
    <x v="8"/>
  </r>
  <r>
    <x v="19"/>
    <x v="6"/>
  </r>
  <r>
    <x v="18"/>
    <x v="20"/>
  </r>
  <r>
    <x v="85"/>
    <x v="28"/>
  </r>
  <r>
    <x v="30"/>
    <x v="10"/>
  </r>
  <r>
    <x v="72"/>
    <x v="34"/>
  </r>
  <r>
    <x v="101"/>
    <x v="34"/>
  </r>
  <r>
    <x v="85"/>
    <x v="1"/>
  </r>
  <r>
    <x v="1"/>
    <x v="16"/>
  </r>
  <r>
    <x v="89"/>
    <x v="21"/>
  </r>
  <r>
    <x v="67"/>
    <x v="0"/>
  </r>
  <r>
    <x v="100"/>
    <x v="39"/>
  </r>
  <r>
    <x v="70"/>
    <x v="1"/>
  </r>
  <r>
    <x v="65"/>
    <x v="1"/>
  </r>
  <r>
    <x v="52"/>
    <x v="8"/>
  </r>
  <r>
    <x v="104"/>
    <x v="23"/>
  </r>
  <r>
    <x v="62"/>
    <x v="34"/>
  </r>
  <r>
    <x v="33"/>
    <x v="23"/>
  </r>
  <r>
    <x v="33"/>
    <x v="23"/>
  </r>
  <r>
    <x v="37"/>
    <x v="23"/>
  </r>
  <r>
    <x v="31"/>
    <x v="47"/>
  </r>
  <r>
    <x v="72"/>
    <x v="31"/>
  </r>
  <r>
    <x v="48"/>
    <x v="25"/>
  </r>
  <r>
    <x v="34"/>
    <x v="10"/>
  </r>
  <r>
    <x v="33"/>
    <x v="21"/>
  </r>
  <r>
    <x v="26"/>
    <x v="21"/>
  </r>
  <r>
    <x v="7"/>
    <x v="30"/>
  </r>
  <r>
    <x v="10"/>
    <x v="30"/>
  </r>
  <r>
    <x v="105"/>
    <x v="31"/>
  </r>
  <r>
    <x v="3"/>
    <x v="39"/>
  </r>
  <r>
    <x v="13"/>
    <x v="33"/>
  </r>
  <r>
    <x v="49"/>
    <x v="10"/>
  </r>
  <r>
    <x v="72"/>
    <x v="48"/>
  </r>
  <r>
    <x v="13"/>
    <x v="12"/>
  </r>
  <r>
    <x v="26"/>
    <x v="49"/>
  </r>
  <r>
    <x v="48"/>
    <x v="6"/>
  </r>
  <r>
    <x v="25"/>
    <x v="0"/>
  </r>
  <r>
    <x v="23"/>
    <x v="50"/>
  </r>
  <r>
    <x v="16"/>
    <x v="27"/>
  </r>
  <r>
    <x v="28"/>
    <x v="28"/>
  </r>
  <r>
    <x v="4"/>
    <x v="2"/>
  </r>
  <r>
    <x v="87"/>
    <x v="8"/>
  </r>
  <r>
    <x v="16"/>
    <x v="40"/>
  </r>
  <r>
    <x v="31"/>
    <x v="25"/>
  </r>
  <r>
    <x v="88"/>
    <x v="21"/>
  </r>
  <r>
    <x v="101"/>
    <x v="17"/>
  </r>
  <r>
    <x v="57"/>
    <x v="4"/>
  </r>
  <r>
    <x v="106"/>
    <x v="12"/>
  </r>
  <r>
    <x v="83"/>
    <x v="12"/>
  </r>
  <r>
    <x v="46"/>
    <x v="16"/>
  </r>
  <r>
    <x v="37"/>
    <x v="6"/>
  </r>
  <r>
    <x v="71"/>
    <x v="30"/>
  </r>
  <r>
    <x v="12"/>
    <x v="1"/>
  </r>
  <r>
    <x v="26"/>
    <x v="1"/>
  </r>
  <r>
    <x v="24"/>
    <x v="21"/>
  </r>
  <r>
    <x v="81"/>
    <x v="24"/>
  </r>
  <r>
    <x v="84"/>
    <x v="44"/>
  </r>
  <r>
    <x v="39"/>
    <x v="9"/>
  </r>
  <r>
    <x v="63"/>
    <x v="39"/>
  </r>
  <r>
    <x v="60"/>
    <x v="25"/>
  </r>
  <r>
    <x v="100"/>
    <x v="1"/>
  </r>
  <r>
    <x v="10"/>
    <x v="27"/>
  </r>
  <r>
    <x v="81"/>
    <x v="10"/>
  </r>
  <r>
    <x v="107"/>
    <x v="0"/>
  </r>
  <r>
    <x v="62"/>
    <x v="33"/>
  </r>
  <r>
    <x v="24"/>
    <x v="1"/>
  </r>
  <r>
    <x v="63"/>
    <x v="10"/>
  </r>
  <r>
    <x v="46"/>
    <x v="18"/>
  </r>
  <r>
    <x v="10"/>
    <x v="6"/>
  </r>
  <r>
    <x v="35"/>
    <x v="1"/>
  </r>
  <r>
    <x v="19"/>
    <x v="2"/>
  </r>
  <r>
    <x v="30"/>
    <x v="16"/>
  </r>
  <r>
    <x v="13"/>
    <x v="23"/>
  </r>
  <r>
    <x v="57"/>
    <x v="43"/>
  </r>
  <r>
    <x v="66"/>
    <x v="26"/>
  </r>
  <r>
    <x v="75"/>
    <x v="1"/>
  </r>
  <r>
    <x v="52"/>
    <x v="30"/>
  </r>
  <r>
    <x v="35"/>
    <x v="25"/>
  </r>
  <r>
    <x v="73"/>
    <x v="11"/>
  </r>
  <r>
    <x v="28"/>
    <x v="40"/>
  </r>
  <r>
    <x v="3"/>
    <x v="12"/>
  </r>
  <r>
    <x v="75"/>
    <x v="33"/>
  </r>
  <r>
    <x v="87"/>
    <x v="6"/>
  </r>
  <r>
    <x v="22"/>
    <x v="27"/>
  </r>
  <r>
    <x v="62"/>
    <x v="6"/>
  </r>
  <r>
    <x v="92"/>
    <x v="29"/>
  </r>
  <r>
    <x v="19"/>
    <x v="18"/>
  </r>
  <r>
    <x v="13"/>
    <x v="11"/>
  </r>
  <r>
    <x v="57"/>
    <x v="40"/>
  </r>
  <r>
    <x v="16"/>
    <x v="12"/>
  </r>
  <r>
    <x v="33"/>
    <x v="31"/>
  </r>
  <r>
    <x v="47"/>
    <x v="51"/>
  </r>
  <r>
    <x v="13"/>
    <x v="8"/>
  </r>
  <r>
    <x v="70"/>
    <x v="40"/>
  </r>
  <r>
    <x v="18"/>
    <x v="0"/>
  </r>
  <r>
    <x v="66"/>
    <x v="2"/>
  </r>
  <r>
    <x v="89"/>
    <x v="10"/>
  </r>
  <r>
    <x v="57"/>
    <x v="0"/>
  </r>
  <r>
    <x v="108"/>
    <x v="30"/>
  </r>
  <r>
    <x v="69"/>
    <x v="23"/>
  </r>
  <r>
    <x v="15"/>
    <x v="34"/>
  </r>
  <r>
    <x v="52"/>
    <x v="20"/>
  </r>
  <r>
    <x v="3"/>
    <x v="2"/>
  </r>
  <r>
    <x v="67"/>
    <x v="0"/>
  </r>
  <r>
    <x v="31"/>
    <x v="39"/>
  </r>
  <r>
    <x v="72"/>
    <x v="39"/>
  </r>
  <r>
    <x v="23"/>
    <x v="33"/>
  </r>
  <r>
    <x v="69"/>
    <x v="18"/>
  </r>
  <r>
    <x v="59"/>
    <x v="26"/>
  </r>
  <r>
    <x v="75"/>
    <x v="6"/>
  </r>
  <r>
    <x v="25"/>
    <x v="33"/>
  </r>
  <r>
    <x v="67"/>
    <x v="6"/>
  </r>
  <r>
    <x v="66"/>
    <x v="12"/>
  </r>
  <r>
    <x v="80"/>
    <x v="12"/>
  </r>
  <r>
    <x v="1"/>
    <x v="16"/>
  </r>
  <r>
    <x v="66"/>
    <x v="31"/>
  </r>
  <r>
    <x v="49"/>
    <x v="29"/>
  </r>
  <r>
    <x v="23"/>
    <x v="26"/>
  </r>
  <r>
    <x v="15"/>
    <x v="26"/>
  </r>
  <r>
    <x v="48"/>
    <x v="6"/>
  </r>
  <r>
    <x v="28"/>
    <x v="19"/>
  </r>
  <r>
    <x v="49"/>
    <x v="43"/>
  </r>
  <r>
    <x v="65"/>
    <x v="30"/>
  </r>
  <r>
    <x v="9"/>
    <x v="25"/>
  </r>
  <r>
    <x v="25"/>
    <x v="51"/>
  </r>
  <r>
    <x v="56"/>
    <x v="27"/>
  </r>
  <r>
    <x v="60"/>
    <x v="4"/>
  </r>
  <r>
    <x v="63"/>
    <x v="28"/>
  </r>
  <r>
    <x v="46"/>
    <x v="28"/>
  </r>
  <r>
    <x v="62"/>
    <x v="34"/>
  </r>
  <r>
    <x v="75"/>
    <x v="19"/>
  </r>
  <r>
    <x v="1"/>
    <x v="20"/>
  </r>
  <r>
    <x v="72"/>
    <x v="18"/>
  </r>
  <r>
    <x v="24"/>
    <x v="12"/>
  </r>
  <r>
    <x v="96"/>
    <x v="4"/>
  </r>
  <r>
    <x v="66"/>
    <x v="39"/>
  </r>
  <r>
    <x v="70"/>
    <x v="30"/>
  </r>
  <r>
    <x v="13"/>
    <x v="28"/>
  </r>
  <r>
    <x v="3"/>
    <x v="10"/>
  </r>
  <r>
    <x v="65"/>
    <x v="29"/>
  </r>
  <r>
    <x v="49"/>
    <x v="39"/>
  </r>
  <r>
    <x v="48"/>
    <x v="20"/>
  </r>
  <r>
    <x v="31"/>
    <x v="0"/>
  </r>
  <r>
    <x v="52"/>
    <x v="12"/>
  </r>
  <r>
    <x v="68"/>
    <x v="4"/>
  </r>
  <r>
    <x v="10"/>
    <x v="18"/>
  </r>
  <r>
    <x v="13"/>
    <x v="31"/>
  </r>
  <r>
    <x v="61"/>
    <x v="30"/>
  </r>
  <r>
    <x v="15"/>
    <x v="41"/>
  </r>
  <r>
    <x v="1"/>
    <x v="29"/>
  </r>
  <r>
    <x v="72"/>
    <x v="32"/>
  </r>
  <r>
    <x v="65"/>
    <x v="29"/>
  </r>
  <r>
    <x v="52"/>
    <x v="18"/>
  </r>
  <r>
    <x v="53"/>
    <x v="16"/>
  </r>
  <r>
    <x v="109"/>
    <x v="5"/>
  </r>
  <r>
    <x v="67"/>
    <x v="25"/>
  </r>
  <r>
    <x v="92"/>
    <x v="22"/>
  </r>
  <r>
    <x v="101"/>
    <x v="9"/>
  </r>
  <r>
    <x v="90"/>
    <x v="18"/>
  </r>
  <r>
    <x v="40"/>
    <x v="39"/>
  </r>
  <r>
    <x v="67"/>
    <x v="18"/>
  </r>
  <r>
    <x v="101"/>
    <x v="31"/>
  </r>
  <r>
    <x v="33"/>
    <x v="16"/>
  </r>
  <r>
    <x v="57"/>
    <x v="0"/>
  </r>
  <r>
    <x v="57"/>
    <x v="0"/>
  </r>
  <r>
    <x v="62"/>
    <x v="8"/>
  </r>
  <r>
    <x v="43"/>
    <x v="12"/>
  </r>
  <r>
    <x v="104"/>
    <x v="31"/>
  </r>
  <r>
    <x v="13"/>
    <x v="30"/>
  </r>
  <r>
    <x v="21"/>
    <x v="8"/>
  </r>
  <r>
    <x v="88"/>
    <x v="12"/>
  </r>
  <r>
    <x v="10"/>
    <x v="29"/>
  </r>
  <r>
    <x v="35"/>
    <x v="18"/>
  </r>
  <r>
    <x v="84"/>
    <x v="41"/>
  </r>
  <r>
    <x v="101"/>
    <x v="1"/>
  </r>
  <r>
    <x v="19"/>
    <x v="21"/>
  </r>
  <r>
    <x v="28"/>
    <x v="40"/>
  </r>
  <r>
    <x v="57"/>
    <x v="28"/>
  </r>
  <r>
    <x v="38"/>
    <x v="33"/>
  </r>
  <r>
    <x v="92"/>
    <x v="49"/>
  </r>
  <r>
    <x v="84"/>
    <x v="18"/>
  </r>
  <r>
    <x v="92"/>
    <x v="41"/>
  </r>
  <r>
    <x v="10"/>
    <x v="34"/>
  </r>
  <r>
    <x v="90"/>
    <x v="42"/>
  </r>
  <r>
    <x v="25"/>
    <x v="39"/>
  </r>
  <r>
    <x v="89"/>
    <x v="24"/>
  </r>
  <r>
    <x v="70"/>
    <x v="25"/>
  </r>
  <r>
    <x v="57"/>
    <x v="31"/>
  </r>
  <r>
    <x v="35"/>
    <x v="9"/>
  </r>
  <r>
    <x v="38"/>
    <x v="26"/>
  </r>
  <r>
    <x v="90"/>
    <x v="31"/>
  </r>
  <r>
    <x v="48"/>
    <x v="18"/>
  </r>
  <r>
    <x v="28"/>
    <x v="28"/>
  </r>
  <r>
    <x v="73"/>
    <x v="30"/>
  </r>
  <r>
    <x v="48"/>
    <x v="12"/>
  </r>
  <r>
    <x v="46"/>
    <x v="44"/>
  </r>
  <r>
    <x v="28"/>
    <x v="19"/>
  </r>
  <r>
    <x v="43"/>
    <x v="21"/>
  </r>
  <r>
    <x v="23"/>
    <x v="20"/>
  </r>
  <r>
    <x v="106"/>
    <x v="24"/>
  </r>
  <r>
    <x v="70"/>
    <x v="18"/>
  </r>
  <r>
    <x v="81"/>
    <x v="25"/>
  </r>
  <r>
    <x v="110"/>
    <x v="7"/>
  </r>
  <r>
    <x v="92"/>
    <x v="4"/>
  </r>
  <r>
    <x v="25"/>
    <x v="16"/>
  </r>
  <r>
    <x v="49"/>
    <x v="28"/>
  </r>
  <r>
    <x v="49"/>
    <x v="23"/>
  </r>
  <r>
    <x v="81"/>
    <x v="8"/>
  </r>
  <r>
    <x v="72"/>
    <x v="26"/>
  </r>
  <r>
    <x v="65"/>
    <x v="25"/>
  </r>
  <r>
    <x v="13"/>
    <x v="14"/>
  </r>
  <r>
    <x v="57"/>
    <x v="27"/>
  </r>
  <r>
    <x v="19"/>
    <x v="29"/>
  </r>
  <r>
    <x v="30"/>
    <x v="9"/>
  </r>
  <r>
    <x v="25"/>
    <x v="18"/>
  </r>
  <r>
    <x v="31"/>
    <x v="25"/>
  </r>
  <r>
    <x v="23"/>
    <x v="40"/>
  </r>
  <r>
    <x v="28"/>
    <x v="12"/>
  </r>
  <r>
    <x v="16"/>
    <x v="25"/>
  </r>
  <r>
    <x v="23"/>
    <x v="29"/>
  </r>
  <r>
    <x v="3"/>
    <x v="8"/>
  </r>
  <r>
    <x v="24"/>
    <x v="16"/>
  </r>
  <r>
    <x v="46"/>
    <x v="26"/>
  </r>
  <r>
    <x v="82"/>
    <x v="10"/>
  </r>
  <r>
    <x v="16"/>
    <x v="33"/>
  </r>
  <r>
    <x v="42"/>
    <x v="5"/>
  </r>
  <r>
    <x v="84"/>
    <x v="39"/>
  </r>
  <r>
    <x v="22"/>
    <x v="12"/>
  </r>
  <r>
    <x v="62"/>
    <x v="25"/>
  </r>
  <r>
    <x v="62"/>
    <x v="25"/>
  </r>
  <r>
    <x v="62"/>
    <x v="25"/>
  </r>
  <r>
    <x v="24"/>
    <x v="20"/>
  </r>
  <r>
    <x v="70"/>
    <x v="31"/>
  </r>
  <r>
    <x v="13"/>
    <x v="29"/>
  </r>
  <r>
    <x v="4"/>
    <x v="10"/>
  </r>
  <r>
    <x v="33"/>
    <x v="23"/>
  </r>
  <r>
    <x v="28"/>
    <x v="6"/>
  </r>
  <r>
    <x v="4"/>
    <x v="8"/>
  </r>
  <r>
    <x v="62"/>
    <x v="31"/>
  </r>
  <r>
    <x v="72"/>
    <x v="6"/>
  </r>
  <r>
    <x v="40"/>
    <x v="1"/>
  </r>
  <r>
    <x v="88"/>
    <x v="8"/>
  </r>
  <r>
    <x v="31"/>
    <x v="26"/>
  </r>
  <r>
    <x v="40"/>
    <x v="39"/>
  </r>
  <r>
    <x v="31"/>
    <x v="18"/>
  </r>
  <r>
    <x v="62"/>
    <x v="49"/>
  </r>
  <r>
    <x v="1"/>
    <x v="25"/>
  </r>
  <r>
    <x v="111"/>
    <x v="17"/>
  </r>
  <r>
    <x v="26"/>
    <x v="19"/>
  </r>
  <r>
    <x v="15"/>
    <x v="16"/>
  </r>
  <r>
    <x v="61"/>
    <x v="21"/>
  </r>
  <r>
    <x v="57"/>
    <x v="20"/>
  </r>
  <r>
    <x v="73"/>
    <x v="21"/>
  </r>
  <r>
    <x v="102"/>
    <x v="50"/>
  </r>
  <r>
    <x v="66"/>
    <x v="21"/>
  </r>
  <r>
    <x v="21"/>
    <x v="12"/>
  </r>
  <r>
    <x v="63"/>
    <x v="44"/>
  </r>
  <r>
    <x v="66"/>
    <x v="44"/>
  </r>
  <r>
    <x v="101"/>
    <x v="4"/>
  </r>
  <r>
    <x v="21"/>
    <x v="49"/>
  </r>
  <r>
    <x v="62"/>
    <x v="2"/>
  </r>
  <r>
    <x v="53"/>
    <x v="8"/>
  </r>
  <r>
    <x v="53"/>
    <x v="8"/>
  </r>
  <r>
    <x v="21"/>
    <x v="1"/>
  </r>
  <r>
    <x v="63"/>
    <x v="18"/>
  </r>
  <r>
    <x v="46"/>
    <x v="6"/>
  </r>
  <r>
    <x v="23"/>
    <x v="18"/>
  </r>
  <r>
    <x v="31"/>
    <x v="9"/>
  </r>
  <r>
    <x v="85"/>
    <x v="44"/>
  </r>
  <r>
    <x v="57"/>
    <x v="23"/>
  </r>
  <r>
    <x v="26"/>
    <x v="44"/>
  </r>
  <r>
    <x v="28"/>
    <x v="33"/>
  </r>
  <r>
    <x v="74"/>
    <x v="31"/>
  </r>
  <r>
    <x v="69"/>
    <x v="34"/>
  </r>
  <r>
    <x v="62"/>
    <x v="25"/>
  </r>
  <r>
    <x v="33"/>
    <x v="41"/>
  </r>
  <r>
    <x v="23"/>
    <x v="12"/>
  </r>
  <r>
    <x v="10"/>
    <x v="29"/>
  </r>
  <r>
    <x v="10"/>
    <x v="29"/>
  </r>
  <r>
    <x v="43"/>
    <x v="20"/>
  </r>
  <r>
    <x v="63"/>
    <x v="38"/>
  </r>
  <r>
    <x v="28"/>
    <x v="44"/>
  </r>
  <r>
    <x v="24"/>
    <x v="9"/>
  </r>
  <r>
    <x v="67"/>
    <x v="1"/>
  </r>
  <r>
    <x v="35"/>
    <x v="8"/>
  </r>
  <r>
    <x v="65"/>
    <x v="23"/>
  </r>
  <r>
    <x v="40"/>
    <x v="40"/>
  </r>
  <r>
    <x v="40"/>
    <x v="40"/>
  </r>
  <r>
    <x v="28"/>
    <x v="43"/>
  </r>
  <r>
    <x v="15"/>
    <x v="43"/>
  </r>
  <r>
    <x v="30"/>
    <x v="20"/>
  </r>
  <r>
    <x v="23"/>
    <x v="34"/>
  </r>
  <r>
    <x v="107"/>
    <x v="44"/>
  </r>
  <r>
    <x v="8"/>
    <x v="9"/>
  </r>
  <r>
    <x v="74"/>
    <x v="41"/>
  </r>
  <r>
    <x v="72"/>
    <x v="8"/>
  </r>
  <r>
    <x v="72"/>
    <x v="8"/>
  </r>
  <r>
    <x v="19"/>
    <x v="1"/>
  </r>
  <r>
    <x v="28"/>
    <x v="16"/>
  </r>
  <r>
    <x v="74"/>
    <x v="18"/>
  </r>
  <r>
    <x v="7"/>
    <x v="12"/>
  </r>
  <r>
    <x v="75"/>
    <x v="6"/>
  </r>
  <r>
    <x v="63"/>
    <x v="9"/>
  </r>
  <r>
    <x v="112"/>
    <x v="9"/>
  </r>
  <r>
    <x v="40"/>
    <x v="16"/>
  </r>
  <r>
    <x v="113"/>
    <x v="1"/>
  </r>
  <r>
    <x v="18"/>
    <x v="4"/>
  </r>
  <r>
    <x v="65"/>
    <x v="26"/>
  </r>
  <r>
    <x v="1"/>
    <x v="23"/>
  </r>
  <r>
    <x v="22"/>
    <x v="18"/>
  </r>
  <r>
    <x v="4"/>
    <x v="25"/>
  </r>
  <r>
    <x v="14"/>
    <x v="10"/>
  </r>
  <r>
    <x v="57"/>
    <x v="28"/>
  </r>
  <r>
    <x v="67"/>
    <x v="30"/>
  </r>
  <r>
    <x v="61"/>
    <x v="39"/>
  </r>
  <r>
    <x v="1"/>
    <x v="8"/>
  </r>
  <r>
    <x v="50"/>
    <x v="10"/>
  </r>
  <r>
    <x v="33"/>
    <x v="0"/>
  </r>
  <r>
    <x v="52"/>
    <x v="29"/>
  </r>
  <r>
    <x v="88"/>
    <x v="10"/>
  </r>
  <r>
    <x v="80"/>
    <x v="17"/>
  </r>
  <r>
    <x v="48"/>
    <x v="9"/>
  </r>
  <r>
    <x v="15"/>
    <x v="31"/>
  </r>
  <r>
    <x v="65"/>
    <x v="31"/>
  </r>
  <r>
    <x v="31"/>
    <x v="23"/>
  </r>
  <r>
    <x v="50"/>
    <x v="10"/>
  </r>
  <r>
    <x v="33"/>
    <x v="21"/>
  </r>
  <r>
    <x v="114"/>
    <x v="8"/>
  </r>
  <r>
    <x v="31"/>
    <x v="21"/>
  </r>
  <r>
    <x v="40"/>
    <x v="23"/>
  </r>
  <r>
    <x v="15"/>
    <x v="25"/>
  </r>
  <r>
    <x v="28"/>
    <x v="21"/>
  </r>
  <r>
    <x v="57"/>
    <x v="6"/>
  </r>
  <r>
    <x v="103"/>
    <x v="39"/>
  </r>
  <r>
    <x v="0"/>
    <x v="2"/>
  </r>
  <r>
    <x v="63"/>
    <x v="23"/>
  </r>
  <r>
    <x v="16"/>
    <x v="4"/>
  </r>
  <r>
    <x v="31"/>
    <x v="21"/>
  </r>
  <r>
    <x v="49"/>
    <x v="33"/>
  </r>
  <r>
    <x v="46"/>
    <x v="1"/>
  </r>
  <r>
    <x v="3"/>
    <x v="12"/>
  </r>
  <r>
    <x v="13"/>
    <x v="34"/>
  </r>
  <r>
    <x v="4"/>
    <x v="9"/>
  </r>
  <r>
    <x v="31"/>
    <x v="8"/>
  </r>
  <r>
    <x v="4"/>
    <x v="23"/>
  </r>
  <r>
    <x v="13"/>
    <x v="34"/>
  </r>
  <r>
    <x v="90"/>
    <x v="40"/>
  </r>
  <r>
    <x v="31"/>
    <x v="8"/>
  </r>
  <r>
    <x v="12"/>
    <x v="18"/>
  </r>
  <r>
    <x v="61"/>
    <x v="30"/>
  </r>
  <r>
    <x v="70"/>
    <x v="27"/>
  </r>
  <r>
    <x v="68"/>
    <x v="10"/>
  </r>
  <r>
    <x v="26"/>
    <x v="43"/>
  </r>
  <r>
    <x v="58"/>
    <x v="4"/>
  </r>
  <r>
    <x v="84"/>
    <x v="4"/>
  </r>
  <r>
    <x v="84"/>
    <x v="46"/>
  </r>
  <r>
    <x v="72"/>
    <x v="2"/>
  </r>
  <r>
    <x v="86"/>
    <x v="17"/>
  </r>
  <r>
    <x v="13"/>
    <x v="30"/>
  </r>
  <r>
    <x v="85"/>
    <x v="42"/>
  </r>
  <r>
    <x v="47"/>
    <x v="28"/>
  </r>
  <r>
    <x v="115"/>
    <x v="24"/>
  </r>
  <r>
    <x v="65"/>
    <x v="23"/>
  </r>
  <r>
    <x v="69"/>
    <x v="29"/>
  </r>
  <r>
    <x v="102"/>
    <x v="6"/>
  </r>
  <r>
    <x v="15"/>
    <x v="27"/>
  </r>
  <r>
    <x v="31"/>
    <x v="21"/>
  </r>
  <r>
    <x v="26"/>
    <x v="32"/>
  </r>
  <r>
    <x v="116"/>
    <x v="0"/>
  </r>
  <r>
    <x v="24"/>
    <x v="6"/>
  </r>
  <r>
    <x v="57"/>
    <x v="31"/>
  </r>
  <r>
    <x v="62"/>
    <x v="28"/>
  </r>
  <r>
    <x v="13"/>
    <x v="25"/>
  </r>
  <r>
    <x v="21"/>
    <x v="9"/>
  </r>
  <r>
    <x v="20"/>
    <x v="8"/>
  </r>
  <r>
    <x v="57"/>
    <x v="31"/>
  </r>
  <r>
    <x v="33"/>
    <x v="33"/>
  </r>
  <r>
    <x v="60"/>
    <x v="6"/>
  </r>
  <r>
    <x v="48"/>
    <x v="30"/>
  </r>
  <r>
    <x v="48"/>
    <x v="30"/>
  </r>
  <r>
    <x v="61"/>
    <x v="12"/>
  </r>
  <r>
    <x v="26"/>
    <x v="50"/>
  </r>
  <r>
    <x v="66"/>
    <x v="43"/>
  </r>
  <r>
    <x v="35"/>
    <x v="31"/>
  </r>
  <r>
    <x v="35"/>
    <x v="29"/>
  </r>
  <r>
    <x v="37"/>
    <x v="23"/>
  </r>
  <r>
    <x v="19"/>
    <x v="28"/>
  </r>
  <r>
    <x v="18"/>
    <x v="34"/>
  </r>
  <r>
    <x v="30"/>
    <x v="1"/>
  </r>
  <r>
    <x v="52"/>
    <x v="8"/>
  </r>
  <r>
    <x v="65"/>
    <x v="20"/>
  </r>
  <r>
    <x v="101"/>
    <x v="29"/>
  </r>
  <r>
    <x v="9"/>
    <x v="9"/>
  </r>
  <r>
    <x v="38"/>
    <x v="21"/>
  </r>
  <r>
    <x v="60"/>
    <x v="8"/>
  </r>
  <r>
    <x v="68"/>
    <x v="8"/>
  </r>
  <r>
    <x v="22"/>
    <x v="39"/>
  </r>
  <r>
    <x v="72"/>
    <x v="43"/>
  </r>
  <r>
    <x v="60"/>
    <x v="23"/>
  </r>
  <r>
    <x v="28"/>
    <x v="52"/>
  </r>
  <r>
    <x v="81"/>
    <x v="10"/>
  </r>
  <r>
    <x v="89"/>
    <x v="1"/>
  </r>
  <r>
    <x v="8"/>
    <x v="25"/>
  </r>
  <r>
    <x v="25"/>
    <x v="0"/>
  </r>
  <r>
    <x v="23"/>
    <x v="4"/>
  </r>
  <r>
    <x v="100"/>
    <x v="6"/>
  </r>
  <r>
    <x v="4"/>
    <x v="18"/>
  </r>
  <r>
    <x v="23"/>
    <x v="18"/>
  </r>
  <r>
    <x v="84"/>
    <x v="21"/>
  </r>
  <r>
    <x v="38"/>
    <x v="29"/>
  </r>
  <r>
    <x v="18"/>
    <x v="20"/>
  </r>
  <r>
    <x v="28"/>
    <x v="33"/>
  </r>
  <r>
    <x v="22"/>
    <x v="19"/>
  </r>
  <r>
    <x v="13"/>
    <x v="23"/>
  </r>
  <r>
    <x v="48"/>
    <x v="9"/>
  </r>
  <r>
    <x v="33"/>
    <x v="29"/>
  </r>
  <r>
    <x v="37"/>
    <x v="12"/>
  </r>
  <r>
    <x v="60"/>
    <x v="2"/>
  </r>
  <r>
    <x v="84"/>
    <x v="1"/>
  </r>
  <r>
    <x v="10"/>
    <x v="5"/>
  </r>
  <r>
    <x v="66"/>
    <x v="12"/>
  </r>
  <r>
    <x v="25"/>
    <x v="8"/>
  </r>
  <r>
    <x v="63"/>
    <x v="23"/>
  </r>
  <r>
    <x v="63"/>
    <x v="23"/>
  </r>
  <r>
    <x v="72"/>
    <x v="50"/>
  </r>
  <r>
    <x v="31"/>
    <x v="1"/>
  </r>
  <r>
    <x v="69"/>
    <x v="20"/>
  </r>
  <r>
    <x v="50"/>
    <x v="18"/>
  </r>
  <r>
    <x v="31"/>
    <x v="31"/>
  </r>
  <r>
    <x v="26"/>
    <x v="41"/>
  </r>
  <r>
    <x v="90"/>
    <x v="33"/>
  </r>
  <r>
    <x v="70"/>
    <x v="33"/>
  </r>
  <r>
    <x v="66"/>
    <x v="10"/>
  </r>
  <r>
    <x v="66"/>
    <x v="10"/>
  </r>
  <r>
    <x v="52"/>
    <x v="39"/>
  </r>
  <r>
    <x v="66"/>
    <x v="10"/>
  </r>
  <r>
    <x v="47"/>
    <x v="39"/>
  </r>
  <r>
    <x v="38"/>
    <x v="23"/>
  </r>
  <r>
    <x v="117"/>
    <x v="17"/>
  </r>
  <r>
    <x v="15"/>
    <x v="28"/>
  </r>
  <r>
    <x v="33"/>
    <x v="2"/>
  </r>
  <r>
    <x v="13"/>
    <x v="25"/>
  </r>
  <r>
    <x v="23"/>
    <x v="41"/>
  </r>
  <r>
    <x v="84"/>
    <x v="26"/>
  </r>
  <r>
    <x v="57"/>
    <x v="30"/>
  </r>
  <r>
    <x v="84"/>
    <x v="19"/>
  </r>
  <r>
    <x v="118"/>
    <x v="20"/>
  </r>
  <r>
    <x v="65"/>
    <x v="43"/>
  </r>
  <r>
    <x v="90"/>
    <x v="33"/>
  </r>
  <r>
    <x v="83"/>
    <x v="2"/>
  </r>
  <r>
    <x v="119"/>
    <x v="39"/>
  </r>
  <r>
    <x v="84"/>
    <x v="31"/>
  </r>
  <r>
    <x v="92"/>
    <x v="25"/>
  </r>
  <r>
    <x v="72"/>
    <x v="8"/>
  </r>
  <r>
    <x v="21"/>
    <x v="34"/>
  </r>
  <r>
    <x v="67"/>
    <x v="25"/>
  </r>
  <r>
    <x v="120"/>
    <x v="25"/>
  </r>
  <r>
    <x v="15"/>
    <x v="17"/>
  </r>
  <r>
    <x v="68"/>
    <x v="24"/>
  </r>
  <r>
    <x v="62"/>
    <x v="20"/>
  </r>
  <r>
    <x v="72"/>
    <x v="23"/>
  </r>
  <r>
    <x v="14"/>
    <x v="1"/>
  </r>
  <r>
    <x v="28"/>
    <x v="1"/>
  </r>
  <r>
    <x v="74"/>
    <x v="40"/>
  </r>
  <r>
    <x v="52"/>
    <x v="25"/>
  </r>
  <r>
    <x v="15"/>
    <x v="34"/>
  </r>
  <r>
    <x v="67"/>
    <x v="6"/>
  </r>
  <r>
    <x v="34"/>
    <x v="30"/>
  </r>
  <r>
    <x v="38"/>
    <x v="27"/>
  </r>
  <r>
    <x v="7"/>
    <x v="25"/>
  </r>
  <r>
    <x v="90"/>
    <x v="40"/>
  </r>
  <r>
    <x v="92"/>
    <x v="43"/>
  </r>
  <r>
    <x v="34"/>
    <x v="27"/>
  </r>
  <r>
    <x v="100"/>
    <x v="53"/>
  </r>
  <r>
    <x v="57"/>
    <x v="16"/>
  </r>
  <r>
    <x v="52"/>
    <x v="9"/>
  </r>
  <r>
    <x v="57"/>
    <x v="29"/>
  </r>
  <r>
    <x v="121"/>
    <x v="40"/>
  </r>
  <r>
    <x v="21"/>
    <x v="18"/>
  </r>
  <r>
    <x v="101"/>
    <x v="9"/>
  </r>
  <r>
    <x v="57"/>
    <x v="1"/>
  </r>
  <r>
    <x v="72"/>
    <x v="27"/>
  </r>
  <r>
    <x v="57"/>
    <x v="31"/>
  </r>
  <r>
    <x v="60"/>
    <x v="9"/>
  </r>
  <r>
    <x v="70"/>
    <x v="29"/>
  </r>
  <r>
    <x v="81"/>
    <x v="26"/>
  </r>
  <r>
    <x v="52"/>
    <x v="6"/>
  </r>
  <r>
    <x v="52"/>
    <x v="6"/>
  </r>
  <r>
    <x v="121"/>
    <x v="43"/>
  </r>
  <r>
    <x v="84"/>
    <x v="31"/>
  </r>
  <r>
    <x v="75"/>
    <x v="33"/>
  </r>
  <r>
    <x v="26"/>
    <x v="43"/>
  </r>
  <r>
    <x v="4"/>
    <x v="21"/>
  </r>
  <r>
    <x v="70"/>
    <x v="23"/>
  </r>
  <r>
    <x v="13"/>
    <x v="9"/>
  </r>
  <r>
    <x v="87"/>
    <x v="18"/>
  </r>
  <r>
    <x v="29"/>
    <x v="10"/>
  </r>
  <r>
    <x v="65"/>
    <x v="25"/>
  </r>
  <r>
    <x v="13"/>
    <x v="34"/>
  </r>
  <r>
    <x v="15"/>
    <x v="54"/>
  </r>
  <r>
    <x v="38"/>
    <x v="31"/>
  </r>
  <r>
    <x v="30"/>
    <x v="30"/>
  </r>
  <r>
    <x v="57"/>
    <x v="50"/>
  </r>
  <r>
    <x v="23"/>
    <x v="43"/>
  </r>
  <r>
    <x v="101"/>
    <x v="10"/>
  </r>
  <r>
    <x v="52"/>
    <x v="29"/>
  </r>
  <r>
    <x v="33"/>
    <x v="33"/>
  </r>
  <r>
    <x v="77"/>
    <x v="0"/>
  </r>
  <r>
    <x v="48"/>
    <x v="28"/>
  </r>
  <r>
    <x v="35"/>
    <x v="18"/>
  </r>
  <r>
    <x v="62"/>
    <x v="16"/>
  </r>
  <r>
    <x v="15"/>
    <x v="2"/>
  </r>
  <r>
    <x v="33"/>
    <x v="21"/>
  </r>
  <r>
    <x v="25"/>
    <x v="16"/>
  </r>
  <r>
    <x v="10"/>
    <x v="16"/>
  </r>
  <r>
    <x v="48"/>
    <x v="8"/>
  </r>
  <r>
    <x v="10"/>
    <x v="44"/>
  </r>
  <r>
    <x v="57"/>
    <x v="20"/>
  </r>
  <r>
    <x v="92"/>
    <x v="42"/>
  </r>
  <r>
    <x v="92"/>
    <x v="42"/>
  </r>
  <r>
    <x v="122"/>
    <x v="1"/>
  </r>
  <r>
    <x v="49"/>
    <x v="1"/>
  </r>
  <r>
    <x v="65"/>
    <x v="18"/>
  </r>
  <r>
    <x v="59"/>
    <x v="32"/>
  </r>
  <r>
    <x v="25"/>
    <x v="8"/>
  </r>
  <r>
    <x v="16"/>
    <x v="22"/>
  </r>
  <r>
    <x v="92"/>
    <x v="38"/>
  </r>
  <r>
    <x v="47"/>
    <x v="32"/>
  </r>
  <r>
    <x v="7"/>
    <x v="2"/>
  </r>
  <r>
    <x v="25"/>
    <x v="21"/>
  </r>
  <r>
    <x v="35"/>
    <x v="18"/>
  </r>
  <r>
    <x v="100"/>
    <x v="10"/>
  </r>
  <r>
    <x v="22"/>
    <x v="40"/>
  </r>
  <r>
    <x v="40"/>
    <x v="29"/>
  </r>
  <r>
    <x v="70"/>
    <x v="26"/>
  </r>
  <r>
    <x v="13"/>
    <x v="9"/>
  </r>
  <r>
    <x v="7"/>
    <x v="33"/>
  </r>
  <r>
    <x v="62"/>
    <x v="46"/>
  </r>
  <r>
    <x v="38"/>
    <x v="44"/>
  </r>
  <r>
    <x v="75"/>
    <x v="42"/>
  </r>
  <r>
    <x v="14"/>
    <x v="9"/>
  </r>
  <r>
    <x v="63"/>
    <x v="25"/>
  </r>
  <r>
    <x v="57"/>
    <x v="6"/>
  </r>
  <r>
    <x v="24"/>
    <x v="16"/>
  </r>
  <r>
    <x v="19"/>
    <x v="32"/>
  </r>
  <r>
    <x v="87"/>
    <x v="29"/>
  </r>
  <r>
    <x v="16"/>
    <x v="55"/>
  </r>
  <r>
    <x v="4"/>
    <x v="25"/>
  </r>
  <r>
    <x v="87"/>
    <x v="16"/>
  </r>
  <r>
    <x v="10"/>
    <x v="40"/>
  </r>
  <r>
    <x v="48"/>
    <x v="29"/>
  </r>
  <r>
    <x v="81"/>
    <x v="4"/>
  </r>
  <r>
    <x v="28"/>
    <x v="2"/>
  </r>
  <r>
    <x v="38"/>
    <x v="1"/>
  </r>
  <r>
    <x v="92"/>
    <x v="25"/>
  </r>
  <r>
    <x v="62"/>
    <x v="40"/>
  </r>
  <r>
    <x v="78"/>
    <x v="30"/>
  </r>
  <r>
    <x v="31"/>
    <x v="29"/>
  </r>
  <r>
    <x v="57"/>
    <x v="44"/>
  </r>
  <r>
    <x v="57"/>
    <x v="10"/>
  </r>
  <r>
    <x v="57"/>
    <x v="10"/>
  </r>
  <r>
    <x v="35"/>
    <x v="12"/>
  </r>
  <r>
    <x v="120"/>
    <x v="44"/>
  </r>
  <r>
    <x v="30"/>
    <x v="12"/>
  </r>
  <r>
    <x v="57"/>
    <x v="20"/>
  </r>
  <r>
    <x v="23"/>
    <x v="29"/>
  </r>
  <r>
    <x v="70"/>
    <x v="8"/>
  </r>
  <r>
    <x v="70"/>
    <x v="10"/>
  </r>
  <r>
    <x v="102"/>
    <x v="55"/>
  </r>
  <r>
    <x v="87"/>
    <x v="18"/>
  </r>
  <r>
    <x v="67"/>
    <x v="20"/>
  </r>
  <r>
    <x v="84"/>
    <x v="33"/>
  </r>
  <r>
    <x v="25"/>
    <x v="9"/>
  </r>
  <r>
    <x v="26"/>
    <x v="6"/>
  </r>
  <r>
    <x v="106"/>
    <x v="11"/>
  </r>
  <r>
    <x v="52"/>
    <x v="11"/>
  </r>
  <r>
    <x v="87"/>
    <x v="24"/>
  </r>
  <r>
    <x v="65"/>
    <x v="2"/>
  </r>
  <r>
    <x v="84"/>
    <x v="28"/>
  </r>
  <r>
    <x v="72"/>
    <x v="26"/>
  </r>
  <r>
    <x v="67"/>
    <x v="8"/>
  </r>
  <r>
    <x v="16"/>
    <x v="10"/>
  </r>
  <r>
    <x v="23"/>
    <x v="34"/>
  </r>
  <r>
    <x v="30"/>
    <x v="6"/>
  </r>
  <r>
    <x v="48"/>
    <x v="9"/>
  </r>
  <r>
    <x v="92"/>
    <x v="56"/>
  </r>
  <r>
    <x v="65"/>
    <x v="0"/>
  </r>
  <r>
    <x v="90"/>
    <x v="25"/>
  </r>
  <r>
    <x v="34"/>
    <x v="29"/>
  </r>
  <r>
    <x v="77"/>
    <x v="17"/>
  </r>
  <r>
    <x v="102"/>
    <x v="27"/>
  </r>
  <r>
    <x v="15"/>
    <x v="12"/>
  </r>
  <r>
    <x v="47"/>
    <x v="33"/>
  </r>
  <r>
    <x v="19"/>
    <x v="27"/>
  </r>
  <r>
    <x v="61"/>
    <x v="30"/>
  </r>
  <r>
    <x v="75"/>
    <x v="1"/>
  </r>
  <r>
    <x v="49"/>
    <x v="42"/>
  </r>
  <r>
    <x v="62"/>
    <x v="6"/>
  </r>
  <r>
    <x v="70"/>
    <x v="28"/>
  </r>
  <r>
    <x v="60"/>
    <x v="21"/>
  </r>
  <r>
    <x v="65"/>
    <x v="16"/>
  </r>
  <r>
    <x v="33"/>
    <x v="6"/>
  </r>
  <r>
    <x v="72"/>
    <x v="23"/>
  </r>
  <r>
    <x v="64"/>
    <x v="35"/>
  </r>
  <r>
    <x v="63"/>
    <x v="6"/>
  </r>
  <r>
    <x v="1"/>
    <x v="9"/>
  </r>
  <r>
    <x v="57"/>
    <x v="28"/>
  </r>
  <r>
    <x v="31"/>
    <x v="29"/>
  </r>
  <r>
    <x v="31"/>
    <x v="10"/>
  </r>
  <r>
    <x v="16"/>
    <x v="10"/>
  </r>
  <r>
    <x v="87"/>
    <x v="6"/>
  </r>
  <r>
    <x v="23"/>
    <x v="33"/>
  </r>
  <r>
    <x v="69"/>
    <x v="51"/>
  </r>
  <r>
    <x v="101"/>
    <x v="18"/>
  </r>
  <r>
    <x v="62"/>
    <x v="43"/>
  </r>
  <r>
    <x v="15"/>
    <x v="12"/>
  </r>
  <r>
    <x v="47"/>
    <x v="32"/>
  </r>
  <r>
    <x v="38"/>
    <x v="25"/>
  </r>
  <r>
    <x v="1"/>
    <x v="10"/>
  </r>
  <r>
    <x v="48"/>
    <x v="38"/>
  </r>
  <r>
    <x v="72"/>
    <x v="8"/>
  </r>
  <r>
    <x v="65"/>
    <x v="17"/>
  </r>
  <r>
    <x v="19"/>
    <x v="18"/>
  </r>
  <r>
    <x v="100"/>
    <x v="40"/>
  </r>
  <r>
    <x v="70"/>
    <x v="12"/>
  </r>
  <r>
    <x v="19"/>
    <x v="27"/>
  </r>
  <r>
    <x v="70"/>
    <x v="21"/>
  </r>
  <r>
    <x v="4"/>
    <x v="24"/>
  </r>
  <r>
    <x v="16"/>
    <x v="48"/>
  </r>
  <r>
    <x v="20"/>
    <x v="43"/>
  </r>
  <r>
    <x v="19"/>
    <x v="16"/>
  </r>
  <r>
    <x v="19"/>
    <x v="16"/>
  </r>
  <r>
    <x v="59"/>
    <x v="23"/>
  </r>
  <r>
    <x v="84"/>
    <x v="39"/>
  </r>
  <r>
    <x v="43"/>
    <x v="16"/>
  </r>
  <r>
    <x v="22"/>
    <x v="28"/>
  </r>
  <r>
    <x v="16"/>
    <x v="44"/>
  </r>
  <r>
    <x v="11"/>
    <x v="3"/>
  </r>
  <r>
    <x v="22"/>
    <x v="6"/>
  </r>
  <r>
    <x v="22"/>
    <x v="30"/>
  </r>
  <r>
    <x v="48"/>
    <x v="30"/>
  </r>
  <r>
    <x v="63"/>
    <x v="34"/>
  </r>
  <r>
    <x v="49"/>
    <x v="18"/>
  </r>
  <r>
    <x v="13"/>
    <x v="41"/>
  </r>
  <r>
    <x v="48"/>
    <x v="44"/>
  </r>
  <r>
    <x v="38"/>
    <x v="44"/>
  </r>
  <r>
    <x v="27"/>
    <x v="4"/>
  </r>
  <r>
    <x v="20"/>
    <x v="8"/>
  </r>
  <r>
    <x v="73"/>
    <x v="8"/>
  </r>
  <r>
    <x v="22"/>
    <x v="8"/>
  </r>
  <r>
    <x v="38"/>
    <x v="21"/>
  </r>
  <r>
    <x v="40"/>
    <x v="27"/>
  </r>
  <r>
    <x v="84"/>
    <x v="41"/>
  </r>
  <r>
    <x v="103"/>
    <x v="17"/>
  </r>
  <r>
    <x v="63"/>
    <x v="18"/>
  </r>
  <r>
    <x v="22"/>
    <x v="42"/>
  </r>
  <r>
    <x v="25"/>
    <x v="50"/>
  </r>
  <r>
    <x v="61"/>
    <x v="12"/>
  </r>
  <r>
    <x v="24"/>
    <x v="25"/>
  </r>
  <r>
    <x v="28"/>
    <x v="12"/>
  </r>
  <r>
    <x v="75"/>
    <x v="22"/>
  </r>
  <r>
    <x v="61"/>
    <x v="21"/>
  </r>
  <r>
    <x v="47"/>
    <x v="16"/>
  </r>
  <r>
    <x v="57"/>
    <x v="33"/>
  </r>
  <r>
    <x v="4"/>
    <x v="0"/>
  </r>
  <r>
    <x v="19"/>
    <x v="34"/>
  </r>
  <r>
    <x v="3"/>
    <x v="22"/>
  </r>
  <r>
    <x v="123"/>
    <x v="20"/>
  </r>
  <r>
    <x v="75"/>
    <x v="44"/>
  </r>
  <r>
    <x v="35"/>
    <x v="20"/>
  </r>
  <r>
    <x v="61"/>
    <x v="32"/>
  </r>
  <r>
    <x v="35"/>
    <x v="2"/>
  </r>
  <r>
    <x v="72"/>
    <x v="21"/>
  </r>
  <r>
    <x v="23"/>
    <x v="25"/>
  </r>
  <r>
    <x v="4"/>
    <x v="23"/>
  </r>
  <r>
    <x v="67"/>
    <x v="2"/>
  </r>
  <r>
    <x v="3"/>
    <x v="23"/>
  </r>
  <r>
    <x v="43"/>
    <x v="16"/>
  </r>
  <r>
    <x v="24"/>
    <x v="30"/>
  </r>
  <r>
    <x v="20"/>
    <x v="39"/>
  </r>
  <r>
    <x v="26"/>
    <x v="41"/>
  </r>
  <r>
    <x v="92"/>
    <x v="19"/>
  </r>
  <r>
    <x v="96"/>
    <x v="18"/>
  </r>
  <r>
    <x v="38"/>
    <x v="34"/>
  </r>
  <r>
    <x v="10"/>
    <x v="26"/>
  </r>
  <r>
    <x v="92"/>
    <x v="18"/>
  </r>
  <r>
    <x v="92"/>
    <x v="18"/>
  </r>
  <r>
    <x v="13"/>
    <x v="44"/>
  </r>
  <r>
    <x v="73"/>
    <x v="27"/>
  </r>
  <r>
    <x v="49"/>
    <x v="26"/>
  </r>
  <r>
    <x v="72"/>
    <x v="44"/>
  </r>
  <r>
    <x v="72"/>
    <x v="0"/>
  </r>
  <r>
    <x v="102"/>
    <x v="19"/>
  </r>
  <r>
    <x v="26"/>
    <x v="27"/>
  </r>
  <r>
    <x v="70"/>
    <x v="6"/>
  </r>
  <r>
    <x v="100"/>
    <x v="50"/>
  </r>
  <r>
    <x v="15"/>
    <x v="20"/>
  </r>
  <r>
    <x v="24"/>
    <x v="1"/>
  </r>
  <r>
    <x v="24"/>
    <x v="1"/>
  </r>
  <r>
    <x v="40"/>
    <x v="44"/>
  </r>
  <r>
    <x v="40"/>
    <x v="12"/>
  </r>
  <r>
    <x v="67"/>
    <x v="27"/>
  </r>
  <r>
    <x v="72"/>
    <x v="16"/>
  </r>
  <r>
    <x v="24"/>
    <x v="16"/>
  </r>
  <r>
    <x v="24"/>
    <x v="16"/>
  </r>
  <r>
    <x v="38"/>
    <x v="16"/>
  </r>
  <r>
    <x v="85"/>
    <x v="31"/>
  </r>
  <r>
    <x v="16"/>
    <x v="57"/>
  </r>
  <r>
    <x v="9"/>
    <x v="24"/>
  </r>
  <r>
    <x v="92"/>
    <x v="26"/>
  </r>
  <r>
    <x v="75"/>
    <x v="18"/>
  </r>
  <r>
    <x v="13"/>
    <x v="40"/>
  </r>
  <r>
    <x v="31"/>
    <x v="6"/>
  </r>
  <r>
    <x v="23"/>
    <x v="20"/>
  </r>
  <r>
    <x v="21"/>
    <x v="34"/>
  </r>
  <r>
    <x v="57"/>
    <x v="6"/>
  </r>
  <r>
    <x v="72"/>
    <x v="6"/>
  </r>
  <r>
    <x v="13"/>
    <x v="25"/>
  </r>
  <r>
    <x v="25"/>
    <x v="4"/>
  </r>
  <r>
    <x v="49"/>
    <x v="43"/>
  </r>
  <r>
    <x v="15"/>
    <x v="40"/>
  </r>
  <r>
    <x v="72"/>
    <x v="6"/>
  </r>
  <r>
    <x v="40"/>
    <x v="12"/>
  </r>
  <r>
    <x v="38"/>
    <x v="25"/>
  </r>
  <r>
    <x v="73"/>
    <x v="2"/>
  </r>
  <r>
    <x v="46"/>
    <x v="25"/>
  </r>
  <r>
    <x v="40"/>
    <x v="27"/>
  </r>
  <r>
    <x v="72"/>
    <x v="30"/>
  </r>
  <r>
    <x v="70"/>
    <x v="48"/>
  </r>
  <r>
    <x v="16"/>
    <x v="34"/>
  </r>
  <r>
    <x v="80"/>
    <x v="50"/>
  </r>
  <r>
    <x v="70"/>
    <x v="30"/>
  </r>
  <r>
    <x v="57"/>
    <x v="6"/>
  </r>
  <r>
    <x v="49"/>
    <x v="54"/>
  </r>
  <r>
    <x v="40"/>
    <x v="16"/>
  </r>
  <r>
    <x v="40"/>
    <x v="23"/>
  </r>
  <r>
    <x v="13"/>
    <x v="31"/>
  </r>
  <r>
    <x v="40"/>
    <x v="38"/>
  </r>
  <r>
    <x v="84"/>
    <x v="42"/>
  </r>
  <r>
    <x v="4"/>
    <x v="18"/>
  </r>
  <r>
    <x v="57"/>
    <x v="28"/>
  </r>
  <r>
    <x v="40"/>
    <x v="16"/>
  </r>
  <r>
    <x v="72"/>
    <x v="25"/>
  </r>
  <r>
    <x v="87"/>
    <x v="12"/>
  </r>
  <r>
    <x v="30"/>
    <x v="10"/>
  </r>
  <r>
    <x v="87"/>
    <x v="44"/>
  </r>
  <r>
    <x v="61"/>
    <x v="25"/>
  </r>
  <r>
    <x v="21"/>
    <x v="1"/>
  </r>
  <r>
    <x v="43"/>
    <x v="21"/>
  </r>
  <r>
    <x v="67"/>
    <x v="22"/>
  </r>
  <r>
    <x v="28"/>
    <x v="8"/>
  </r>
  <r>
    <x v="74"/>
    <x v="41"/>
  </r>
  <r>
    <x v="49"/>
    <x v="9"/>
  </r>
  <r>
    <x v="43"/>
    <x v="9"/>
  </r>
  <r>
    <x v="14"/>
    <x v="31"/>
  </r>
  <r>
    <x v="30"/>
    <x v="11"/>
  </r>
  <r>
    <x v="87"/>
    <x v="44"/>
  </r>
  <r>
    <x v="62"/>
    <x v="31"/>
  </r>
  <r>
    <x v="65"/>
    <x v="2"/>
  </r>
  <r>
    <x v="16"/>
    <x v="34"/>
  </r>
  <r>
    <x v="69"/>
    <x v="40"/>
  </r>
  <r>
    <x v="61"/>
    <x v="8"/>
  </r>
  <r>
    <x v="65"/>
    <x v="30"/>
  </r>
  <r>
    <x v="38"/>
    <x v="32"/>
  </r>
  <r>
    <x v="80"/>
    <x v="9"/>
  </r>
  <r>
    <x v="21"/>
    <x v="1"/>
  </r>
  <r>
    <x v="26"/>
    <x v="31"/>
  </r>
  <r>
    <x v="12"/>
    <x v="21"/>
  </r>
  <r>
    <x v="70"/>
    <x v="32"/>
  </r>
  <r>
    <x v="90"/>
    <x v="21"/>
  </r>
  <r>
    <x v="90"/>
    <x v="21"/>
  </r>
  <r>
    <x v="18"/>
    <x v="9"/>
  </r>
  <r>
    <x v="1"/>
    <x v="28"/>
  </r>
  <r>
    <x v="10"/>
    <x v="34"/>
  </r>
  <r>
    <x v="30"/>
    <x v="23"/>
  </r>
  <r>
    <x v="30"/>
    <x v="23"/>
  </r>
  <r>
    <x v="52"/>
    <x v="12"/>
  </r>
  <r>
    <x v="84"/>
    <x v="40"/>
  </r>
  <r>
    <x v="31"/>
    <x v="34"/>
  </r>
  <r>
    <x v="40"/>
    <x v="29"/>
  </r>
  <r>
    <x v="15"/>
    <x v="29"/>
  </r>
  <r>
    <x v="72"/>
    <x v="23"/>
  </r>
  <r>
    <x v="40"/>
    <x v="35"/>
  </r>
  <r>
    <x v="48"/>
    <x v="31"/>
  </r>
  <r>
    <x v="4"/>
    <x v="17"/>
  </r>
  <r>
    <x v="16"/>
    <x v="44"/>
  </r>
  <r>
    <x v="38"/>
    <x v="21"/>
  </r>
  <r>
    <x v="74"/>
    <x v="50"/>
  </r>
  <r>
    <x v="10"/>
    <x v="29"/>
  </r>
  <r>
    <x v="81"/>
    <x v="8"/>
  </r>
  <r>
    <x v="92"/>
    <x v="33"/>
  </r>
  <r>
    <x v="51"/>
    <x v="17"/>
  </r>
  <r>
    <x v="51"/>
    <x v="17"/>
  </r>
  <r>
    <x v="48"/>
    <x v="2"/>
  </r>
  <r>
    <x v="22"/>
    <x v="21"/>
  </r>
  <r>
    <x v="33"/>
    <x v="16"/>
  </r>
  <r>
    <x v="21"/>
    <x v="9"/>
  </r>
  <r>
    <x v="23"/>
    <x v="27"/>
  </r>
  <r>
    <x v="124"/>
    <x v="11"/>
  </r>
  <r>
    <x v="30"/>
    <x v="12"/>
  </r>
  <r>
    <x v="49"/>
    <x v="26"/>
  </r>
  <r>
    <x v="59"/>
    <x v="52"/>
  </r>
  <r>
    <x v="8"/>
    <x v="2"/>
  </r>
  <r>
    <x v="29"/>
    <x v="12"/>
  </r>
  <r>
    <x v="69"/>
    <x v="50"/>
  </r>
  <r>
    <x v="90"/>
    <x v="9"/>
  </r>
  <r>
    <x v="38"/>
    <x v="31"/>
  </r>
  <r>
    <x v="16"/>
    <x v="42"/>
  </r>
  <r>
    <x v="63"/>
    <x v="5"/>
  </r>
  <r>
    <x v="22"/>
    <x v="50"/>
  </r>
  <r>
    <x v="19"/>
    <x v="30"/>
  </r>
  <r>
    <x v="70"/>
    <x v="33"/>
  </r>
  <r>
    <x v="43"/>
    <x v="11"/>
  </r>
  <r>
    <x v="74"/>
    <x v="33"/>
  </r>
  <r>
    <x v="101"/>
    <x v="9"/>
  </r>
  <r>
    <x v="19"/>
    <x v="28"/>
  </r>
  <r>
    <x v="66"/>
    <x v="46"/>
  </r>
  <r>
    <x v="38"/>
    <x v="31"/>
  </r>
  <r>
    <x v="52"/>
    <x v="29"/>
  </r>
  <r>
    <x v="16"/>
    <x v="31"/>
  </r>
  <r>
    <x v="63"/>
    <x v="43"/>
  </r>
  <r>
    <x v="15"/>
    <x v="39"/>
  </r>
  <r>
    <x v="33"/>
    <x v="25"/>
  </r>
  <r>
    <x v="70"/>
    <x v="31"/>
  </r>
  <r>
    <x v="38"/>
    <x v="27"/>
  </r>
  <r>
    <x v="57"/>
    <x v="54"/>
  </r>
  <r>
    <x v="67"/>
    <x v="18"/>
  </r>
  <r>
    <x v="33"/>
    <x v="40"/>
  </r>
  <r>
    <x v="15"/>
    <x v="19"/>
  </r>
  <r>
    <x v="49"/>
    <x v="33"/>
  </r>
  <r>
    <x v="16"/>
    <x v="1"/>
  </r>
  <r>
    <x v="9"/>
    <x v="18"/>
  </r>
  <r>
    <x v="23"/>
    <x v="44"/>
  </r>
  <r>
    <x v="4"/>
    <x v="58"/>
  </r>
  <r>
    <x v="3"/>
    <x v="25"/>
  </r>
  <r>
    <x v="18"/>
    <x v="12"/>
  </r>
  <r>
    <x v="62"/>
    <x v="27"/>
  </r>
  <r>
    <x v="3"/>
    <x v="21"/>
  </r>
  <r>
    <x v="40"/>
    <x v="21"/>
  </r>
  <r>
    <x v="21"/>
    <x v="0"/>
  </r>
  <r>
    <x v="90"/>
    <x v="12"/>
  </r>
  <r>
    <x v="33"/>
    <x v="27"/>
  </r>
  <r>
    <x v="35"/>
    <x v="10"/>
  </r>
  <r>
    <x v="125"/>
    <x v="27"/>
  </r>
  <r>
    <x v="3"/>
    <x v="16"/>
  </r>
  <r>
    <x v="35"/>
    <x v="17"/>
  </r>
  <r>
    <x v="121"/>
    <x v="39"/>
  </r>
  <r>
    <x v="13"/>
    <x v="33"/>
  </r>
  <r>
    <x v="12"/>
    <x v="25"/>
  </r>
  <r>
    <x v="75"/>
    <x v="29"/>
  </r>
  <r>
    <x v="13"/>
    <x v="8"/>
  </r>
  <r>
    <x v="38"/>
    <x v="43"/>
  </r>
  <r>
    <x v="107"/>
    <x v="6"/>
  </r>
  <r>
    <x v="15"/>
    <x v="6"/>
  </r>
  <r>
    <x v="67"/>
    <x v="6"/>
  </r>
  <r>
    <x v="92"/>
    <x v="2"/>
  </r>
  <r>
    <x v="15"/>
    <x v="2"/>
  </r>
  <r>
    <x v="62"/>
    <x v="38"/>
  </r>
  <r>
    <x v="38"/>
    <x v="8"/>
  </r>
  <r>
    <x v="34"/>
    <x v="9"/>
  </r>
  <r>
    <x v="93"/>
    <x v="4"/>
  </r>
  <r>
    <x v="100"/>
    <x v="10"/>
  </r>
  <r>
    <x v="126"/>
    <x v="2"/>
  </r>
  <r>
    <x v="31"/>
    <x v="25"/>
  </r>
  <r>
    <x v="48"/>
    <x v="28"/>
  </r>
  <r>
    <x v="87"/>
    <x v="27"/>
  </r>
  <r>
    <x v="46"/>
    <x v="21"/>
  </r>
  <r>
    <x v="62"/>
    <x v="16"/>
  </r>
  <r>
    <x v="13"/>
    <x v="32"/>
  </r>
  <r>
    <x v="48"/>
    <x v="8"/>
  </r>
  <r>
    <x v="89"/>
    <x v="4"/>
  </r>
  <r>
    <x v="35"/>
    <x v="2"/>
  </r>
  <r>
    <x v="1"/>
    <x v="12"/>
  </r>
  <r>
    <x v="100"/>
    <x v="32"/>
  </r>
  <r>
    <x v="13"/>
    <x v="4"/>
  </r>
  <r>
    <x v="61"/>
    <x v="23"/>
  </r>
  <r>
    <x v="57"/>
    <x v="9"/>
  </r>
  <r>
    <x v="70"/>
    <x v="28"/>
  </r>
  <r>
    <x v="72"/>
    <x v="25"/>
  </r>
  <r>
    <x v="101"/>
    <x v="30"/>
  </r>
  <r>
    <x v="19"/>
    <x v="21"/>
  </r>
  <r>
    <x v="66"/>
    <x v="43"/>
  </r>
  <r>
    <x v="125"/>
    <x v="50"/>
  </r>
  <r>
    <x v="102"/>
    <x v="44"/>
  </r>
  <r>
    <x v="30"/>
    <x v="2"/>
  </r>
  <r>
    <x v="92"/>
    <x v="19"/>
  </r>
  <r>
    <x v="62"/>
    <x v="41"/>
  </r>
  <r>
    <x v="57"/>
    <x v="16"/>
  </r>
  <r>
    <x v="46"/>
    <x v="30"/>
  </r>
  <r>
    <x v="92"/>
    <x v="41"/>
  </r>
  <r>
    <x v="15"/>
    <x v="32"/>
  </r>
  <r>
    <x v="16"/>
    <x v="23"/>
  </r>
  <r>
    <x v="10"/>
    <x v="24"/>
  </r>
  <r>
    <x v="101"/>
    <x v="26"/>
  </r>
  <r>
    <x v="120"/>
    <x v="41"/>
  </r>
  <r>
    <x v="87"/>
    <x v="27"/>
  </r>
  <r>
    <x v="22"/>
    <x v="31"/>
  </r>
  <r>
    <x v="1"/>
    <x v="16"/>
  </r>
  <r>
    <x v="52"/>
    <x v="21"/>
  </r>
  <r>
    <x v="67"/>
    <x v="21"/>
  </r>
  <r>
    <x v="13"/>
    <x v="25"/>
  </r>
  <r>
    <x v="61"/>
    <x v="8"/>
  </r>
  <r>
    <x v="10"/>
    <x v="31"/>
  </r>
  <r>
    <x v="13"/>
    <x v="33"/>
  </r>
  <r>
    <x v="11"/>
    <x v="12"/>
  </r>
  <r>
    <x v="35"/>
    <x v="30"/>
  </r>
  <r>
    <x v="14"/>
    <x v="16"/>
  </r>
  <r>
    <x v="25"/>
    <x v="23"/>
  </r>
  <r>
    <x v="84"/>
    <x v="32"/>
  </r>
  <r>
    <x v="59"/>
    <x v="6"/>
  </r>
  <r>
    <x v="33"/>
    <x v="16"/>
  </r>
  <r>
    <x v="57"/>
    <x v="10"/>
  </r>
  <r>
    <x v="33"/>
    <x v="40"/>
  </r>
  <r>
    <x v="15"/>
    <x v="1"/>
  </r>
  <r>
    <x v="74"/>
    <x v="1"/>
  </r>
  <r>
    <x v="46"/>
    <x v="40"/>
  </r>
  <r>
    <x v="15"/>
    <x v="33"/>
  </r>
  <r>
    <x v="72"/>
    <x v="33"/>
  </r>
  <r>
    <x v="22"/>
    <x v="48"/>
  </r>
  <r>
    <x v="87"/>
    <x v="10"/>
  </r>
  <r>
    <x v="125"/>
    <x v="30"/>
  </r>
  <r>
    <x v="59"/>
    <x v="34"/>
  </r>
  <r>
    <x v="74"/>
    <x v="54"/>
  </r>
  <r>
    <x v="25"/>
    <x v="6"/>
  </r>
  <r>
    <x v="3"/>
    <x v="16"/>
  </r>
  <r>
    <x v="75"/>
    <x v="32"/>
  </r>
  <r>
    <x v="16"/>
    <x v="33"/>
  </r>
  <r>
    <x v="74"/>
    <x v="40"/>
  </r>
  <r>
    <x v="62"/>
    <x v="26"/>
  </r>
  <r>
    <x v="75"/>
    <x v="26"/>
  </r>
  <r>
    <x v="62"/>
    <x v="18"/>
  </r>
  <r>
    <x v="24"/>
    <x v="5"/>
  </r>
  <r>
    <x v="75"/>
    <x v="50"/>
  </r>
  <r>
    <x v="90"/>
    <x v="6"/>
  </r>
  <r>
    <x v="23"/>
    <x v="30"/>
  </r>
  <r>
    <x v="62"/>
    <x v="11"/>
  </r>
  <r>
    <x v="100"/>
    <x v="40"/>
  </r>
  <r>
    <x v="74"/>
    <x v="19"/>
  </r>
  <r>
    <x v="38"/>
    <x v="32"/>
  </r>
  <r>
    <x v="46"/>
    <x v="21"/>
  </r>
  <r>
    <x v="66"/>
    <x v="33"/>
  </r>
  <r>
    <x v="21"/>
    <x v="8"/>
  </r>
  <r>
    <x v="24"/>
    <x v="16"/>
  </r>
  <r>
    <x v="127"/>
    <x v="4"/>
  </r>
  <r>
    <x v="74"/>
    <x v="32"/>
  </r>
  <r>
    <x v="107"/>
    <x v="9"/>
  </r>
  <r>
    <x v="16"/>
    <x v="33"/>
  </r>
  <r>
    <x v="15"/>
    <x v="23"/>
  </r>
  <r>
    <x v="11"/>
    <x v="9"/>
  </r>
  <r>
    <x v="90"/>
    <x v="29"/>
  </r>
  <r>
    <x v="38"/>
    <x v="10"/>
  </r>
  <r>
    <x v="21"/>
    <x v="21"/>
  </r>
  <r>
    <x v="68"/>
    <x v="25"/>
  </r>
  <r>
    <x v="93"/>
    <x v="20"/>
  </r>
  <r>
    <x v="1"/>
    <x v="12"/>
  </r>
  <r>
    <x v="46"/>
    <x v="27"/>
  </r>
  <r>
    <x v="51"/>
    <x v="23"/>
  </r>
  <r>
    <x v="23"/>
    <x v="34"/>
  </r>
  <r>
    <x v="40"/>
    <x v="32"/>
  </r>
  <r>
    <x v="15"/>
    <x v="46"/>
  </r>
  <r>
    <x v="48"/>
    <x v="43"/>
  </r>
  <r>
    <x v="35"/>
    <x v="1"/>
  </r>
  <r>
    <x v="84"/>
    <x v="18"/>
  </r>
  <r>
    <x v="25"/>
    <x v="18"/>
  </r>
  <r>
    <x v="10"/>
    <x v="6"/>
  </r>
  <r>
    <x v="40"/>
    <x v="29"/>
  </r>
  <r>
    <x v="19"/>
    <x v="16"/>
  </r>
  <r>
    <x v="87"/>
    <x v="34"/>
  </r>
  <r>
    <x v="84"/>
    <x v="21"/>
  </r>
  <r>
    <x v="35"/>
    <x v="21"/>
  </r>
  <r>
    <x v="28"/>
    <x v="1"/>
  </r>
  <r>
    <x v="66"/>
    <x v="52"/>
  </r>
  <r>
    <x v="23"/>
    <x v="16"/>
  </r>
  <r>
    <x v="13"/>
    <x v="19"/>
  </r>
  <r>
    <x v="101"/>
    <x v="8"/>
  </r>
  <r>
    <x v="81"/>
    <x v="9"/>
  </r>
  <r>
    <x v="13"/>
    <x v="21"/>
  </r>
  <r>
    <x v="63"/>
    <x v="8"/>
  </r>
  <r>
    <x v="15"/>
    <x v="31"/>
  </r>
  <r>
    <x v="92"/>
    <x v="59"/>
  </r>
  <r>
    <x v="12"/>
    <x v="6"/>
  </r>
  <r>
    <x v="40"/>
    <x v="2"/>
  </r>
  <r>
    <x v="21"/>
    <x v="2"/>
  </r>
  <r>
    <x v="24"/>
    <x v="30"/>
  </r>
  <r>
    <x v="87"/>
    <x v="16"/>
  </r>
  <r>
    <x v="59"/>
    <x v="21"/>
  </r>
  <r>
    <x v="19"/>
    <x v="43"/>
  </r>
  <r>
    <x v="92"/>
    <x v="60"/>
  </r>
  <r>
    <x v="75"/>
    <x v="25"/>
  </r>
  <r>
    <x v="28"/>
    <x v="39"/>
  </r>
  <r>
    <x v="15"/>
    <x v="8"/>
  </r>
  <r>
    <x v="18"/>
    <x v="0"/>
  </r>
  <r>
    <x v="1"/>
    <x v="1"/>
  </r>
  <r>
    <x v="38"/>
    <x v="61"/>
  </r>
  <r>
    <x v="101"/>
    <x v="9"/>
  </r>
  <r>
    <x v="82"/>
    <x v="0"/>
  </r>
  <r>
    <x v="70"/>
    <x v="49"/>
  </r>
  <r>
    <x v="100"/>
    <x v="16"/>
  </r>
  <r>
    <x v="63"/>
    <x v="22"/>
  </r>
  <r>
    <x v="19"/>
    <x v="25"/>
  </r>
  <r>
    <x v="63"/>
    <x v="23"/>
  </r>
  <r>
    <x v="57"/>
    <x v="21"/>
  </r>
  <r>
    <x v="13"/>
    <x v="49"/>
  </r>
  <r>
    <x v="26"/>
    <x v="27"/>
  </r>
  <r>
    <x v="128"/>
    <x v="12"/>
  </r>
  <r>
    <x v="128"/>
    <x v="12"/>
  </r>
  <r>
    <x v="128"/>
    <x v="12"/>
  </r>
  <r>
    <x v="22"/>
    <x v="22"/>
  </r>
  <r>
    <x v="28"/>
    <x v="34"/>
  </r>
  <r>
    <x v="75"/>
    <x v="26"/>
  </r>
  <r>
    <x v="62"/>
    <x v="32"/>
  </r>
  <r>
    <x v="16"/>
    <x v="8"/>
  </r>
  <r>
    <x v="21"/>
    <x v="30"/>
  </r>
  <r>
    <x v="88"/>
    <x v="20"/>
  </r>
  <r>
    <x v="74"/>
    <x v="44"/>
  </r>
  <r>
    <x v="39"/>
    <x v="30"/>
  </r>
  <r>
    <x v="49"/>
    <x v="21"/>
  </r>
  <r>
    <x v="49"/>
    <x v="18"/>
  </r>
  <r>
    <x v="4"/>
    <x v="33"/>
  </r>
  <r>
    <x v="129"/>
    <x v="33"/>
  </r>
  <r>
    <x v="57"/>
    <x v="29"/>
  </r>
  <r>
    <x v="74"/>
    <x v="46"/>
  </r>
  <r>
    <x v="100"/>
    <x v="26"/>
  </r>
  <r>
    <x v="57"/>
    <x v="2"/>
  </r>
  <r>
    <x v="19"/>
    <x v="8"/>
  </r>
  <r>
    <x v="90"/>
    <x v="34"/>
  </r>
  <r>
    <x v="66"/>
    <x v="27"/>
  </r>
  <r>
    <x v="10"/>
    <x v="2"/>
  </r>
  <r>
    <x v="41"/>
    <x v="30"/>
  </r>
  <r>
    <x v="90"/>
    <x v="22"/>
  </r>
  <r>
    <x v="75"/>
    <x v="54"/>
  </r>
  <r>
    <x v="50"/>
    <x v="20"/>
  </r>
  <r>
    <x v="25"/>
    <x v="8"/>
  </r>
  <r>
    <x v="85"/>
    <x v="33"/>
  </r>
  <r>
    <x v="33"/>
    <x v="18"/>
  </r>
  <r>
    <x v="38"/>
    <x v="31"/>
  </r>
  <r>
    <x v="40"/>
    <x v="16"/>
  </r>
  <r>
    <x v="59"/>
    <x v="6"/>
  </r>
  <r>
    <x v="101"/>
    <x v="18"/>
  </r>
  <r>
    <x v="13"/>
    <x v="21"/>
  </r>
  <r>
    <x v="43"/>
    <x v="25"/>
  </r>
  <r>
    <x v="16"/>
    <x v="61"/>
  </r>
  <r>
    <x v="16"/>
    <x v="22"/>
  </r>
  <r>
    <x v="87"/>
    <x v="44"/>
  </r>
  <r>
    <x v="130"/>
    <x v="0"/>
  </r>
  <r>
    <x v="23"/>
    <x v="16"/>
  </r>
  <r>
    <x v="101"/>
    <x v="25"/>
  </r>
  <r>
    <x v="101"/>
    <x v="8"/>
  </r>
  <r>
    <x v="63"/>
    <x v="28"/>
  </r>
  <r>
    <x v="81"/>
    <x v="9"/>
  </r>
  <r>
    <x v="57"/>
    <x v="44"/>
  </r>
  <r>
    <x v="10"/>
    <x v="27"/>
  </r>
  <r>
    <x v="13"/>
    <x v="6"/>
  </r>
  <r>
    <x v="72"/>
    <x v="23"/>
  </r>
  <r>
    <x v="57"/>
    <x v="34"/>
  </r>
  <r>
    <x v="52"/>
    <x v="20"/>
  </r>
  <r>
    <x v="46"/>
    <x v="33"/>
  </r>
  <r>
    <x v="22"/>
    <x v="39"/>
  </r>
  <r>
    <x v="23"/>
    <x v="5"/>
  </r>
  <r>
    <x v="61"/>
    <x v="23"/>
  </r>
  <r>
    <x v="31"/>
    <x v="6"/>
  </r>
  <r>
    <x v="87"/>
    <x v="31"/>
  </r>
  <r>
    <x v="35"/>
    <x v="1"/>
  </r>
  <r>
    <x v="25"/>
    <x v="9"/>
  </r>
  <r>
    <x v="16"/>
    <x v="29"/>
  </r>
  <r>
    <x v="61"/>
    <x v="9"/>
  </r>
  <r>
    <x v="84"/>
    <x v="17"/>
  </r>
  <r>
    <x v="16"/>
    <x v="33"/>
  </r>
  <r>
    <x v="64"/>
    <x v="29"/>
  </r>
  <r>
    <x v="22"/>
    <x v="33"/>
  </r>
  <r>
    <x v="22"/>
    <x v="26"/>
  </r>
  <r>
    <x v="15"/>
    <x v="36"/>
  </r>
  <r>
    <x v="58"/>
    <x v="10"/>
  </r>
  <r>
    <x v="53"/>
    <x v="10"/>
  </r>
  <r>
    <x v="80"/>
    <x v="5"/>
  </r>
  <r>
    <x v="23"/>
    <x v="39"/>
  </r>
  <r>
    <x v="59"/>
    <x v="25"/>
  </r>
  <r>
    <x v="100"/>
    <x v="0"/>
  </r>
  <r>
    <x v="66"/>
    <x v="29"/>
  </r>
  <r>
    <x v="70"/>
    <x v="62"/>
  </r>
  <r>
    <x v="84"/>
    <x v="1"/>
  </r>
  <r>
    <x v="62"/>
    <x v="46"/>
  </r>
  <r>
    <x v="48"/>
    <x v="12"/>
  </r>
  <r>
    <x v="47"/>
    <x v="31"/>
  </r>
  <r>
    <x v="101"/>
    <x v="33"/>
  </r>
  <r>
    <x v="38"/>
    <x v="33"/>
  </r>
  <r>
    <x v="16"/>
    <x v="6"/>
  </r>
  <r>
    <x v="16"/>
    <x v="8"/>
  </r>
  <r>
    <x v="4"/>
    <x v="1"/>
  </r>
  <r>
    <x v="69"/>
    <x v="46"/>
  </r>
  <r>
    <x v="75"/>
    <x v="29"/>
  </r>
  <r>
    <x v="50"/>
    <x v="27"/>
  </r>
  <r>
    <x v="60"/>
    <x v="0"/>
  </r>
  <r>
    <x v="60"/>
    <x v="0"/>
  </r>
  <r>
    <x v="72"/>
    <x v="8"/>
  </r>
  <r>
    <x v="92"/>
    <x v="61"/>
  </r>
  <r>
    <x v="48"/>
    <x v="31"/>
  </r>
  <r>
    <x v="22"/>
    <x v="46"/>
  </r>
  <r>
    <x v="7"/>
    <x v="8"/>
  </r>
  <r>
    <x v="57"/>
    <x v="31"/>
  </r>
  <r>
    <x v="70"/>
    <x v="44"/>
  </r>
  <r>
    <x v="15"/>
    <x v="12"/>
  </r>
  <r>
    <x v="10"/>
    <x v="11"/>
  </r>
  <r>
    <x v="31"/>
    <x v="23"/>
  </r>
  <r>
    <x v="75"/>
    <x v="32"/>
  </r>
  <r>
    <x v="101"/>
    <x v="26"/>
  </r>
  <r>
    <x v="101"/>
    <x v="26"/>
  </r>
  <r>
    <x v="52"/>
    <x v="16"/>
  </r>
  <r>
    <x v="65"/>
    <x v="8"/>
  </r>
  <r>
    <x v="48"/>
    <x v="31"/>
  </r>
  <r>
    <x v="3"/>
    <x v="23"/>
  </r>
  <r>
    <x v="34"/>
    <x v="9"/>
  </r>
  <r>
    <x v="70"/>
    <x v="27"/>
  </r>
  <r>
    <x v="19"/>
    <x v="40"/>
  </r>
  <r>
    <x v="58"/>
    <x v="21"/>
  </r>
  <r>
    <x v="59"/>
    <x v="63"/>
  </r>
  <r>
    <x v="104"/>
    <x v="21"/>
  </r>
  <r>
    <x v="57"/>
    <x v="16"/>
  </r>
  <r>
    <x v="62"/>
    <x v="29"/>
  </r>
  <r>
    <x v="35"/>
    <x v="33"/>
  </r>
  <r>
    <x v="50"/>
    <x v="9"/>
  </r>
  <r>
    <x v="74"/>
    <x v="53"/>
  </r>
  <r>
    <x v="84"/>
    <x v="1"/>
  </r>
  <r>
    <x v="82"/>
    <x v="12"/>
  </r>
  <r>
    <x v="87"/>
    <x v="30"/>
  </r>
  <r>
    <x v="13"/>
    <x v="21"/>
  </r>
  <r>
    <x v="72"/>
    <x v="34"/>
  </r>
  <r>
    <x v="16"/>
    <x v="2"/>
  </r>
  <r>
    <x v="67"/>
    <x v="2"/>
  </r>
  <r>
    <x v="49"/>
    <x v="25"/>
  </r>
  <r>
    <x v="21"/>
    <x v="29"/>
  </r>
  <r>
    <x v="15"/>
    <x v="8"/>
  </r>
  <r>
    <x v="87"/>
    <x v="23"/>
  </r>
  <r>
    <x v="25"/>
    <x v="9"/>
  </r>
  <r>
    <x v="21"/>
    <x v="40"/>
  </r>
  <r>
    <x v="61"/>
    <x v="31"/>
  </r>
  <r>
    <x v="19"/>
    <x v="30"/>
  </r>
  <r>
    <x v="3"/>
    <x v="18"/>
  </r>
  <r>
    <x v="40"/>
    <x v="16"/>
  </r>
  <r>
    <x v="101"/>
    <x v="2"/>
  </r>
  <r>
    <x v="92"/>
    <x v="34"/>
  </r>
  <r>
    <x v="49"/>
    <x v="18"/>
  </r>
  <r>
    <x v="40"/>
    <x v="31"/>
  </r>
  <r>
    <x v="23"/>
    <x v="44"/>
  </r>
  <r>
    <x v="11"/>
    <x v="2"/>
  </r>
  <r>
    <x v="75"/>
    <x v="21"/>
  </r>
  <r>
    <x v="75"/>
    <x v="12"/>
  </r>
  <r>
    <x v="46"/>
    <x v="27"/>
  </r>
  <r>
    <x v="57"/>
    <x v="25"/>
  </r>
  <r>
    <x v="57"/>
    <x v="18"/>
  </r>
  <r>
    <x v="46"/>
    <x v="23"/>
  </r>
  <r>
    <x v="34"/>
    <x v="12"/>
  </r>
  <r>
    <x v="28"/>
    <x v="44"/>
  </r>
  <r>
    <x v="63"/>
    <x v="21"/>
  </r>
  <r>
    <x v="65"/>
    <x v="23"/>
  </r>
  <r>
    <x v="38"/>
    <x v="27"/>
  </r>
  <r>
    <x v="62"/>
    <x v="43"/>
  </r>
  <r>
    <x v="25"/>
    <x v="25"/>
  </r>
  <r>
    <x v="70"/>
    <x v="38"/>
  </r>
  <r>
    <x v="57"/>
    <x v="21"/>
  </r>
  <r>
    <x v="62"/>
    <x v="34"/>
  </r>
  <r>
    <x v="46"/>
    <x v="39"/>
  </r>
  <r>
    <x v="13"/>
    <x v="18"/>
  </r>
  <r>
    <x v="92"/>
    <x v="46"/>
  </r>
  <r>
    <x v="63"/>
    <x v="9"/>
  </r>
  <r>
    <x v="30"/>
    <x v="26"/>
  </r>
  <r>
    <x v="62"/>
    <x v="36"/>
  </r>
  <r>
    <x v="92"/>
    <x v="64"/>
  </r>
  <r>
    <x v="14"/>
    <x v="12"/>
  </r>
  <r>
    <x v="23"/>
    <x v="27"/>
  </r>
  <r>
    <x v="62"/>
    <x v="28"/>
  </r>
  <r>
    <x v="90"/>
    <x v="46"/>
  </r>
  <r>
    <x v="107"/>
    <x v="24"/>
  </r>
  <r>
    <x v="100"/>
    <x v="58"/>
  </r>
  <r>
    <x v="16"/>
    <x v="26"/>
  </r>
  <r>
    <x v="81"/>
    <x v="16"/>
  </r>
  <r>
    <x v="18"/>
    <x v="23"/>
  </r>
  <r>
    <x v="85"/>
    <x v="33"/>
  </r>
  <r>
    <x v="85"/>
    <x v="33"/>
  </r>
  <r>
    <x v="62"/>
    <x v="6"/>
  </r>
  <r>
    <x v="28"/>
    <x v="31"/>
  </r>
  <r>
    <x v="26"/>
    <x v="9"/>
  </r>
  <r>
    <x v="13"/>
    <x v="8"/>
  </r>
  <r>
    <x v="66"/>
    <x v="6"/>
  </r>
  <r>
    <x v="58"/>
    <x v="20"/>
  </r>
  <r>
    <x v="19"/>
    <x v="8"/>
  </r>
  <r>
    <x v="90"/>
    <x v="30"/>
  </r>
  <r>
    <x v="66"/>
    <x v="33"/>
  </r>
  <r>
    <x v="16"/>
    <x v="56"/>
  </r>
  <r>
    <x v="89"/>
    <x v="10"/>
  </r>
  <r>
    <x v="87"/>
    <x v="34"/>
  </r>
  <r>
    <x v="10"/>
    <x v="8"/>
  </r>
  <r>
    <x v="92"/>
    <x v="49"/>
  </r>
  <r>
    <x v="63"/>
    <x v="25"/>
  </r>
  <r>
    <x v="49"/>
    <x v="52"/>
  </r>
  <r>
    <x v="16"/>
    <x v="39"/>
  </r>
  <r>
    <x v="35"/>
    <x v="14"/>
  </r>
  <r>
    <x v="87"/>
    <x v="46"/>
  </r>
  <r>
    <x v="22"/>
    <x v="10"/>
  </r>
  <r>
    <x v="15"/>
    <x v="25"/>
  </r>
  <r>
    <x v="70"/>
    <x v="19"/>
  </r>
  <r>
    <x v="75"/>
    <x v="25"/>
  </r>
  <r>
    <x v="72"/>
    <x v="18"/>
  </r>
  <r>
    <x v="20"/>
    <x v="8"/>
  </r>
  <r>
    <x v="63"/>
    <x v="29"/>
  </r>
  <r>
    <x v="65"/>
    <x v="6"/>
  </r>
  <r>
    <x v="19"/>
    <x v="22"/>
  </r>
  <r>
    <x v="52"/>
    <x v="30"/>
  </r>
  <r>
    <x v="30"/>
    <x v="6"/>
  </r>
  <r>
    <x v="16"/>
    <x v="19"/>
  </r>
  <r>
    <x v="69"/>
    <x v="34"/>
  </r>
  <r>
    <x v="70"/>
    <x v="25"/>
  </r>
  <r>
    <x v="23"/>
    <x v="16"/>
  </r>
  <r>
    <x v="57"/>
    <x v="40"/>
  </r>
  <r>
    <x v="72"/>
    <x v="1"/>
  </r>
  <r>
    <x v="28"/>
    <x v="34"/>
  </r>
  <r>
    <x v="74"/>
    <x v="40"/>
  </r>
  <r>
    <x v="21"/>
    <x v="4"/>
  </r>
  <r>
    <x v="75"/>
    <x v="31"/>
  </r>
  <r>
    <x v="28"/>
    <x v="45"/>
  </r>
  <r>
    <x v="61"/>
    <x v="39"/>
  </r>
  <r>
    <x v="22"/>
    <x v="1"/>
  </r>
  <r>
    <x v="63"/>
    <x v="49"/>
  </r>
  <r>
    <x v="66"/>
    <x v="30"/>
  </r>
  <r>
    <x v="50"/>
    <x v="29"/>
  </r>
  <r>
    <x v="35"/>
    <x v="32"/>
  </r>
  <r>
    <x v="92"/>
    <x v="41"/>
  </r>
  <r>
    <x v="13"/>
    <x v="31"/>
  </r>
  <r>
    <x v="85"/>
    <x v="6"/>
  </r>
  <r>
    <x v="13"/>
    <x v="34"/>
  </r>
  <r>
    <x v="13"/>
    <x v="44"/>
  </r>
  <r>
    <x v="19"/>
    <x v="43"/>
  </r>
  <r>
    <x v="13"/>
    <x v="31"/>
  </r>
  <r>
    <x v="33"/>
    <x v="40"/>
  </r>
  <r>
    <x v="75"/>
    <x v="29"/>
  </r>
  <r>
    <x v="62"/>
    <x v="27"/>
  </r>
  <r>
    <x v="31"/>
    <x v="20"/>
  </r>
  <r>
    <x v="84"/>
    <x v="33"/>
  </r>
  <r>
    <x v="33"/>
    <x v="26"/>
  </r>
  <r>
    <x v="15"/>
    <x v="16"/>
  </r>
  <r>
    <x v="13"/>
    <x v="31"/>
  </r>
  <r>
    <x v="40"/>
    <x v="26"/>
  </r>
  <r>
    <x v="83"/>
    <x v="16"/>
  </r>
  <r>
    <x v="25"/>
    <x v="29"/>
  </r>
  <r>
    <x v="70"/>
    <x v="34"/>
  </r>
  <r>
    <x v="13"/>
    <x v="43"/>
  </r>
  <r>
    <x v="13"/>
    <x v="39"/>
  </r>
  <r>
    <x v="35"/>
    <x v="34"/>
  </r>
  <r>
    <x v="22"/>
    <x v="46"/>
  </r>
  <r>
    <x v="15"/>
    <x v="33"/>
  </r>
  <r>
    <x v="15"/>
    <x v="33"/>
  </r>
  <r>
    <x v="92"/>
    <x v="2"/>
  </r>
  <r>
    <x v="62"/>
    <x v="46"/>
  </r>
  <r>
    <x v="65"/>
    <x v="27"/>
  </r>
  <r>
    <x v="69"/>
    <x v="1"/>
  </r>
  <r>
    <x v="72"/>
    <x v="0"/>
  </r>
  <r>
    <x v="15"/>
    <x v="52"/>
  </r>
  <r>
    <x v="41"/>
    <x v="10"/>
  </r>
  <r>
    <x v="38"/>
    <x v="46"/>
  </r>
  <r>
    <x v="57"/>
    <x v="1"/>
  </r>
  <r>
    <x v="66"/>
    <x v="22"/>
  </r>
  <r>
    <x v="1"/>
    <x v="10"/>
  </r>
  <r>
    <x v="23"/>
    <x v="39"/>
  </r>
  <r>
    <x v="84"/>
    <x v="22"/>
  </r>
  <r>
    <x v="63"/>
    <x v="27"/>
  </r>
  <r>
    <x v="28"/>
    <x v="12"/>
  </r>
  <r>
    <x v="12"/>
    <x v="17"/>
  </r>
  <r>
    <x v="72"/>
    <x v="44"/>
  </r>
  <r>
    <x v="9"/>
    <x v="13"/>
  </r>
  <r>
    <x v="28"/>
    <x v="65"/>
  </r>
  <r>
    <x v="12"/>
    <x v="9"/>
  </r>
  <r>
    <x v="12"/>
    <x v="8"/>
  </r>
  <r>
    <x v="48"/>
    <x v="21"/>
  </r>
  <r>
    <x v="22"/>
    <x v="30"/>
  </r>
  <r>
    <x v="87"/>
    <x v="6"/>
  </r>
  <r>
    <x v="102"/>
    <x v="25"/>
  </r>
  <r>
    <x v="74"/>
    <x v="23"/>
  </r>
  <r>
    <x v="59"/>
    <x v="44"/>
  </r>
  <r>
    <x v="25"/>
    <x v="17"/>
  </r>
  <r>
    <x v="4"/>
    <x v="29"/>
  </r>
  <r>
    <x v="92"/>
    <x v="12"/>
  </r>
  <r>
    <x v="61"/>
    <x v="25"/>
  </r>
  <r>
    <x v="87"/>
    <x v="34"/>
  </r>
  <r>
    <x v="33"/>
    <x v="16"/>
  </r>
  <r>
    <x v="75"/>
    <x v="36"/>
  </r>
  <r>
    <x v="59"/>
    <x v="33"/>
  </r>
  <r>
    <x v="62"/>
    <x v="46"/>
  </r>
  <r>
    <x v="57"/>
    <x v="40"/>
  </r>
  <r>
    <x v="70"/>
    <x v="23"/>
  </r>
  <r>
    <x v="15"/>
    <x v="12"/>
  </r>
  <r>
    <x v="40"/>
    <x v="1"/>
  </r>
  <r>
    <x v="35"/>
    <x v="50"/>
  </r>
  <r>
    <x v="49"/>
    <x v="42"/>
  </r>
  <r>
    <x v="28"/>
    <x v="29"/>
  </r>
  <r>
    <x v="70"/>
    <x v="31"/>
  </r>
  <r>
    <x v="13"/>
    <x v="39"/>
  </r>
  <r>
    <x v="75"/>
    <x v="30"/>
  </r>
  <r>
    <x v="62"/>
    <x v="27"/>
  </r>
  <r>
    <x v="49"/>
    <x v="18"/>
  </r>
  <r>
    <x v="70"/>
    <x v="6"/>
  </r>
  <r>
    <x v="50"/>
    <x v="3"/>
  </r>
  <r>
    <x v="16"/>
    <x v="55"/>
  </r>
  <r>
    <x v="23"/>
    <x v="1"/>
  </r>
  <r>
    <x v="84"/>
    <x v="18"/>
  </r>
  <r>
    <x v="16"/>
    <x v="22"/>
  </r>
  <r>
    <x v="38"/>
    <x v="25"/>
  </r>
  <r>
    <x v="12"/>
    <x v="29"/>
  </r>
  <r>
    <x v="84"/>
    <x v="66"/>
  </r>
  <r>
    <x v="22"/>
    <x v="23"/>
  </r>
  <r>
    <x v="85"/>
    <x v="48"/>
  </r>
  <r>
    <x v="52"/>
    <x v="33"/>
  </r>
  <r>
    <x v="12"/>
    <x v="16"/>
  </r>
  <r>
    <x v="7"/>
    <x v="10"/>
  </r>
  <r>
    <x v="66"/>
    <x v="10"/>
  </r>
  <r>
    <x v="22"/>
    <x v="30"/>
  </r>
  <r>
    <x v="22"/>
    <x v="23"/>
  </r>
  <r>
    <x v="61"/>
    <x v="18"/>
  </r>
  <r>
    <x v="87"/>
    <x v="29"/>
  </r>
  <r>
    <x v="31"/>
    <x v="30"/>
  </r>
  <r>
    <x v="48"/>
    <x v="18"/>
  </r>
  <r>
    <x v="69"/>
    <x v="33"/>
  </r>
  <r>
    <x v="59"/>
    <x v="61"/>
  </r>
  <r>
    <x v="49"/>
    <x v="23"/>
  </r>
  <r>
    <x v="69"/>
    <x v="20"/>
  </r>
  <r>
    <x v="33"/>
    <x v="10"/>
  </r>
  <r>
    <x v="33"/>
    <x v="21"/>
  </r>
  <r>
    <x v="33"/>
    <x v="31"/>
  </r>
  <r>
    <x v="38"/>
    <x v="54"/>
  </r>
  <r>
    <x v="22"/>
    <x v="60"/>
  </r>
  <r>
    <x v="4"/>
    <x v="4"/>
  </r>
  <r>
    <x v="13"/>
    <x v="36"/>
  </r>
  <r>
    <x v="0"/>
    <x v="14"/>
  </r>
  <r>
    <x v="88"/>
    <x v="23"/>
  </r>
  <r>
    <x v="21"/>
    <x v="40"/>
  </r>
  <r>
    <x v="13"/>
    <x v="12"/>
  </r>
  <r>
    <x v="57"/>
    <x v="10"/>
  </r>
  <r>
    <x v="31"/>
    <x v="50"/>
  </r>
  <r>
    <x v="81"/>
    <x v="29"/>
  </r>
  <r>
    <x v="87"/>
    <x v="16"/>
  </r>
  <r>
    <x v="87"/>
    <x v="27"/>
  </r>
  <r>
    <x v="31"/>
    <x v="4"/>
  </r>
  <r>
    <x v="77"/>
    <x v="11"/>
  </r>
  <r>
    <x v="9"/>
    <x v="67"/>
  </r>
  <r>
    <x v="4"/>
    <x v="18"/>
  </r>
  <r>
    <x v="9"/>
    <x v="29"/>
  </r>
  <r>
    <x v="57"/>
    <x v="28"/>
  </r>
  <r>
    <x v="84"/>
    <x v="17"/>
  </r>
  <r>
    <x v="35"/>
    <x v="20"/>
  </r>
  <r>
    <x v="70"/>
    <x v="46"/>
  </r>
  <r>
    <x v="33"/>
    <x v="6"/>
  </r>
  <r>
    <x v="74"/>
    <x v="1"/>
  </r>
  <r>
    <x v="69"/>
    <x v="2"/>
  </r>
  <r>
    <x v="87"/>
    <x v="20"/>
  </r>
  <r>
    <x v="67"/>
    <x v="6"/>
  </r>
  <r>
    <x v="16"/>
    <x v="27"/>
  </r>
  <r>
    <x v="72"/>
    <x v="40"/>
  </r>
  <r>
    <x v="85"/>
    <x v="10"/>
  </r>
  <r>
    <x v="38"/>
    <x v="25"/>
  </r>
  <r>
    <x v="19"/>
    <x v="12"/>
  </r>
  <r>
    <x v="1"/>
    <x v="29"/>
  </r>
  <r>
    <x v="15"/>
    <x v="18"/>
  </r>
  <r>
    <x v="102"/>
    <x v="17"/>
  </r>
  <r>
    <x v="1"/>
    <x v="18"/>
  </r>
  <r>
    <x v="13"/>
    <x v="16"/>
  </r>
  <r>
    <x v="63"/>
    <x v="12"/>
  </r>
  <r>
    <x v="87"/>
    <x v="34"/>
  </r>
  <r>
    <x v="25"/>
    <x v="9"/>
  </r>
  <r>
    <x v="90"/>
    <x v="18"/>
  </r>
  <r>
    <x v="33"/>
    <x v="12"/>
  </r>
  <r>
    <x v="50"/>
    <x v="6"/>
  </r>
  <r>
    <x v="25"/>
    <x v="20"/>
  </r>
  <r>
    <x v="92"/>
    <x v="27"/>
  </r>
  <r>
    <x v="33"/>
    <x v="4"/>
  </r>
  <r>
    <x v="33"/>
    <x v="10"/>
  </r>
  <r>
    <x v="84"/>
    <x v="18"/>
  </r>
  <r>
    <x v="65"/>
    <x v="12"/>
  </r>
  <r>
    <x v="85"/>
    <x v="43"/>
  </r>
  <r>
    <x v="9"/>
    <x v="25"/>
  </r>
  <r>
    <x v="38"/>
    <x v="1"/>
  </r>
  <r>
    <x v="70"/>
    <x v="8"/>
  </r>
  <r>
    <x v="62"/>
    <x v="48"/>
  </r>
  <r>
    <x v="51"/>
    <x v="30"/>
  </r>
  <r>
    <x v="85"/>
    <x v="31"/>
  </r>
  <r>
    <x v="49"/>
    <x v="34"/>
  </r>
  <r>
    <x v="61"/>
    <x v="39"/>
  </r>
  <r>
    <x v="13"/>
    <x v="12"/>
  </r>
  <r>
    <x v="4"/>
    <x v="29"/>
  </r>
  <r>
    <x v="1"/>
    <x v="25"/>
  </r>
  <r>
    <x v="104"/>
    <x v="27"/>
  </r>
  <r>
    <x v="13"/>
    <x v="10"/>
  </r>
  <r>
    <x v="84"/>
    <x v="29"/>
  </r>
  <r>
    <x v="63"/>
    <x v="17"/>
  </r>
  <r>
    <x v="4"/>
    <x v="11"/>
  </r>
  <r>
    <x v="35"/>
    <x v="34"/>
  </r>
  <r>
    <x v="14"/>
    <x v="21"/>
  </r>
  <r>
    <x v="7"/>
    <x v="31"/>
  </r>
  <r>
    <x v="60"/>
    <x v="1"/>
  </r>
  <r>
    <x v="85"/>
    <x v="41"/>
  </r>
  <r>
    <x v="28"/>
    <x v="43"/>
  </r>
  <r>
    <x v="33"/>
    <x v="12"/>
  </r>
  <r>
    <x v="49"/>
    <x v="33"/>
  </r>
  <r>
    <x v="84"/>
    <x v="31"/>
  </r>
  <r>
    <x v="75"/>
    <x v="18"/>
  </r>
  <r>
    <x v="28"/>
    <x v="46"/>
  </r>
  <r>
    <x v="34"/>
    <x v="17"/>
  </r>
  <r>
    <x v="48"/>
    <x v="25"/>
  </r>
  <r>
    <x v="87"/>
    <x v="30"/>
  </r>
  <r>
    <x v="49"/>
    <x v="30"/>
  </r>
  <r>
    <x v="33"/>
    <x v="29"/>
  </r>
  <r>
    <x v="33"/>
    <x v="29"/>
  </r>
  <r>
    <x v="73"/>
    <x v="9"/>
  </r>
  <r>
    <x v="87"/>
    <x v="46"/>
  </r>
  <r>
    <x v="65"/>
    <x v="11"/>
  </r>
  <r>
    <x v="15"/>
    <x v="27"/>
  </r>
  <r>
    <x v="85"/>
    <x v="28"/>
  </r>
  <r>
    <x v="102"/>
    <x v="39"/>
  </r>
  <r>
    <x v="84"/>
    <x v="33"/>
  </r>
  <r>
    <x v="69"/>
    <x v="20"/>
  </r>
  <r>
    <x v="87"/>
    <x v="25"/>
  </r>
  <r>
    <x v="13"/>
    <x v="19"/>
  </r>
  <r>
    <x v="52"/>
    <x v="25"/>
  </r>
  <r>
    <x v="23"/>
    <x v="30"/>
  </r>
  <r>
    <x v="65"/>
    <x v="23"/>
  </r>
  <r>
    <x v="131"/>
    <x v="20"/>
  </r>
  <r>
    <x v="37"/>
    <x v="6"/>
  </r>
  <r>
    <x v="80"/>
    <x v="21"/>
  </r>
  <r>
    <x v="22"/>
    <x v="50"/>
  </r>
  <r>
    <x v="75"/>
    <x v="23"/>
  </r>
  <r>
    <x v="68"/>
    <x v="27"/>
  </r>
  <r>
    <x v="22"/>
    <x v="33"/>
  </r>
  <r>
    <x v="60"/>
    <x v="18"/>
  </r>
  <r>
    <x v="57"/>
    <x v="16"/>
  </r>
  <r>
    <x v="87"/>
    <x v="30"/>
  </r>
  <r>
    <x v="40"/>
    <x v="1"/>
  </r>
  <r>
    <x v="1"/>
    <x v="9"/>
  </r>
  <r>
    <x v="4"/>
    <x v="30"/>
  </r>
  <r>
    <x v="84"/>
    <x v="9"/>
  </r>
  <r>
    <x v="4"/>
    <x v="29"/>
  </r>
  <r>
    <x v="40"/>
    <x v="29"/>
  </r>
  <r>
    <x v="40"/>
    <x v="29"/>
  </r>
  <r>
    <x v="63"/>
    <x v="9"/>
  </r>
  <r>
    <x v="13"/>
    <x v="39"/>
  </r>
  <r>
    <x v="87"/>
    <x v="43"/>
  </r>
  <r>
    <x v="15"/>
    <x v="8"/>
  </r>
  <r>
    <x v="19"/>
    <x v="34"/>
  </r>
  <r>
    <x v="102"/>
    <x v="29"/>
  </r>
  <r>
    <x v="84"/>
    <x v="6"/>
  </r>
  <r>
    <x v="3"/>
    <x v="18"/>
  </r>
  <r>
    <x v="3"/>
    <x v="18"/>
  </r>
  <r>
    <x v="10"/>
    <x v="46"/>
  </r>
  <r>
    <x v="10"/>
    <x v="46"/>
  </r>
  <r>
    <x v="69"/>
    <x v="23"/>
  </r>
  <r>
    <x v="88"/>
    <x v="12"/>
  </r>
  <r>
    <x v="40"/>
    <x v="12"/>
  </r>
  <r>
    <x v="38"/>
    <x v="20"/>
  </r>
  <r>
    <x v="87"/>
    <x v="40"/>
  </r>
  <r>
    <x v="48"/>
    <x v="21"/>
  </r>
  <r>
    <x v="49"/>
    <x v="44"/>
  </r>
  <r>
    <x v="22"/>
    <x v="30"/>
  </r>
  <r>
    <x v="92"/>
    <x v="2"/>
  </r>
  <r>
    <x v="23"/>
    <x v="29"/>
  </r>
  <r>
    <x v="101"/>
    <x v="27"/>
  </r>
  <r>
    <x v="25"/>
    <x v="54"/>
  </r>
  <r>
    <x v="38"/>
    <x v="46"/>
  </r>
  <r>
    <x v="119"/>
    <x v="29"/>
  </r>
  <r>
    <x v="62"/>
    <x v="6"/>
  </r>
  <r>
    <x v="10"/>
    <x v="1"/>
  </r>
  <r>
    <x v="48"/>
    <x v="27"/>
  </r>
  <r>
    <x v="61"/>
    <x v="24"/>
  </r>
  <r>
    <x v="15"/>
    <x v="29"/>
  </r>
  <r>
    <x v="63"/>
    <x v="26"/>
  </r>
  <r>
    <x v="90"/>
    <x v="10"/>
  </r>
  <r>
    <x v="85"/>
    <x v="6"/>
  </r>
  <r>
    <x v="33"/>
    <x v="6"/>
  </r>
  <r>
    <x v="84"/>
    <x v="14"/>
  </r>
  <r>
    <x v="100"/>
    <x v="49"/>
  </r>
  <r>
    <x v="75"/>
    <x v="31"/>
  </r>
  <r>
    <x v="72"/>
    <x v="23"/>
  </r>
  <r>
    <x v="38"/>
    <x v="19"/>
  </r>
  <r>
    <x v="10"/>
    <x v="9"/>
  </r>
  <r>
    <x v="132"/>
    <x v="6"/>
  </r>
  <r>
    <x v="70"/>
    <x v="12"/>
  </r>
  <r>
    <x v="10"/>
    <x v="6"/>
  </r>
  <r>
    <x v="72"/>
    <x v="22"/>
  </r>
  <r>
    <x v="38"/>
    <x v="25"/>
  </r>
  <r>
    <x v="92"/>
    <x v="18"/>
  </r>
  <r>
    <x v="67"/>
    <x v="18"/>
  </r>
  <r>
    <x v="28"/>
    <x v="68"/>
  </r>
  <r>
    <x v="41"/>
    <x v="9"/>
  </r>
  <r>
    <x v="22"/>
    <x v="23"/>
  </r>
  <r>
    <x v="46"/>
    <x v="1"/>
  </r>
  <r>
    <x v="38"/>
    <x v="29"/>
  </r>
  <r>
    <x v="66"/>
    <x v="12"/>
  </r>
  <r>
    <x v="72"/>
    <x v="8"/>
  </r>
  <r>
    <x v="49"/>
    <x v="25"/>
  </r>
  <r>
    <x v="31"/>
    <x v="31"/>
  </r>
  <r>
    <x v="49"/>
    <x v="1"/>
  </r>
  <r>
    <x v="15"/>
    <x v="29"/>
  </r>
  <r>
    <x v="40"/>
    <x v="18"/>
  </r>
  <r>
    <x v="15"/>
    <x v="43"/>
  </r>
  <r>
    <x v="67"/>
    <x v="16"/>
  </r>
  <r>
    <x v="31"/>
    <x v="44"/>
  </r>
  <r>
    <x v="48"/>
    <x v="27"/>
  </r>
  <r>
    <x v="80"/>
    <x v="2"/>
  </r>
  <r>
    <x v="39"/>
    <x v="1"/>
  </r>
  <r>
    <x v="59"/>
    <x v="49"/>
  </r>
  <r>
    <x v="72"/>
    <x v="26"/>
  </r>
  <r>
    <x v="48"/>
    <x v="39"/>
  </r>
  <r>
    <x v="25"/>
    <x v="2"/>
  </r>
  <r>
    <x v="50"/>
    <x v="25"/>
  </r>
  <r>
    <x v="47"/>
    <x v="30"/>
  </r>
  <r>
    <x v="75"/>
    <x v="26"/>
  </r>
  <r>
    <x v="70"/>
    <x v="6"/>
  </r>
  <r>
    <x v="72"/>
    <x v="18"/>
  </r>
  <r>
    <x v="33"/>
    <x v="44"/>
  </r>
  <r>
    <x v="33"/>
    <x v="44"/>
  </r>
  <r>
    <x v="66"/>
    <x v="28"/>
  </r>
  <r>
    <x v="100"/>
    <x v="21"/>
  </r>
  <r>
    <x v="22"/>
    <x v="24"/>
  </r>
  <r>
    <x v="25"/>
    <x v="25"/>
  </r>
  <r>
    <x v="85"/>
    <x v="44"/>
  </r>
  <r>
    <x v="15"/>
    <x v="21"/>
  </r>
  <r>
    <x v="13"/>
    <x v="46"/>
  </r>
  <r>
    <x v="48"/>
    <x v="10"/>
  </r>
  <r>
    <x v="57"/>
    <x v="33"/>
  </r>
  <r>
    <x v="61"/>
    <x v="44"/>
  </r>
  <r>
    <x v="92"/>
    <x v="29"/>
  </r>
  <r>
    <x v="92"/>
    <x v="20"/>
  </r>
  <r>
    <x v="81"/>
    <x v="1"/>
  </r>
  <r>
    <x v="81"/>
    <x v="1"/>
  </r>
  <r>
    <x v="40"/>
    <x v="1"/>
  </r>
  <r>
    <x v="75"/>
    <x v="21"/>
  </r>
  <r>
    <x v="16"/>
    <x v="33"/>
  </r>
  <r>
    <x v="57"/>
    <x v="6"/>
  </r>
  <r>
    <x v="38"/>
    <x v="17"/>
  </r>
  <r>
    <x v="61"/>
    <x v="25"/>
  </r>
  <r>
    <x v="19"/>
    <x v="21"/>
  </r>
  <r>
    <x v="25"/>
    <x v="16"/>
  </r>
  <r>
    <x v="22"/>
    <x v="33"/>
  </r>
  <r>
    <x v="92"/>
    <x v="5"/>
  </r>
  <r>
    <x v="62"/>
    <x v="1"/>
  </r>
  <r>
    <x v="72"/>
    <x v="23"/>
  </r>
  <r>
    <x v="13"/>
    <x v="23"/>
  </r>
  <r>
    <x v="73"/>
    <x v="9"/>
  </r>
  <r>
    <x v="20"/>
    <x v="6"/>
  </r>
  <r>
    <x v="49"/>
    <x v="2"/>
  </r>
  <r>
    <x v="87"/>
    <x v="30"/>
  </r>
  <r>
    <x v="38"/>
    <x v="10"/>
  </r>
  <r>
    <x v="102"/>
    <x v="29"/>
  </r>
  <r>
    <x v="15"/>
    <x v="25"/>
  </r>
  <r>
    <x v="66"/>
    <x v="52"/>
  </r>
  <r>
    <x v="74"/>
    <x v="6"/>
  </r>
  <r>
    <x v="57"/>
    <x v="26"/>
  </r>
  <r>
    <x v="23"/>
    <x v="43"/>
  </r>
  <r>
    <x v="63"/>
    <x v="0"/>
  </r>
  <r>
    <x v="66"/>
    <x v="12"/>
  </r>
  <r>
    <x v="62"/>
    <x v="43"/>
  </r>
  <r>
    <x v="70"/>
    <x v="6"/>
  </r>
  <r>
    <x v="28"/>
    <x v="46"/>
  </r>
  <r>
    <x v="70"/>
    <x v="46"/>
  </r>
  <r>
    <x v="20"/>
    <x v="20"/>
  </r>
  <r>
    <x v="38"/>
    <x v="18"/>
  </r>
  <r>
    <x v="61"/>
    <x v="34"/>
  </r>
  <r>
    <x v="88"/>
    <x v="23"/>
  </r>
  <r>
    <x v="57"/>
    <x v="54"/>
  </r>
  <r>
    <x v="101"/>
    <x v="8"/>
  </r>
  <r>
    <x v="22"/>
    <x v="21"/>
  </r>
  <r>
    <x v="26"/>
    <x v="46"/>
  </r>
  <r>
    <x v="22"/>
    <x v="27"/>
  </r>
  <r>
    <x v="70"/>
    <x v="12"/>
  </r>
  <r>
    <x v="125"/>
    <x v="1"/>
  </r>
  <r>
    <x v="30"/>
    <x v="16"/>
  </r>
  <r>
    <x v="16"/>
    <x v="18"/>
  </r>
  <r>
    <x v="66"/>
    <x v="26"/>
  </r>
  <r>
    <x v="25"/>
    <x v="32"/>
  </r>
  <r>
    <x v="70"/>
    <x v="2"/>
  </r>
  <r>
    <x v="33"/>
    <x v="4"/>
  </r>
  <r>
    <x v="72"/>
    <x v="12"/>
  </r>
  <r>
    <x v="62"/>
    <x v="9"/>
  </r>
  <r>
    <x v="13"/>
    <x v="27"/>
  </r>
  <r>
    <x v="48"/>
    <x v="23"/>
  </r>
  <r>
    <x v="28"/>
    <x v="16"/>
  </r>
  <r>
    <x v="48"/>
    <x v="25"/>
  </r>
  <r>
    <x v="49"/>
    <x v="33"/>
  </r>
  <r>
    <x v="133"/>
    <x v="29"/>
  </r>
  <r>
    <x v="69"/>
    <x v="32"/>
  </r>
  <r>
    <x v="75"/>
    <x v="16"/>
  </r>
  <r>
    <x v="49"/>
    <x v="23"/>
  </r>
  <r>
    <x v="74"/>
    <x v="18"/>
  </r>
  <r>
    <x v="47"/>
    <x v="19"/>
  </r>
  <r>
    <x v="38"/>
    <x v="54"/>
  </r>
  <r>
    <x v="22"/>
    <x v="34"/>
  </r>
  <r>
    <x v="13"/>
    <x v="27"/>
  </r>
  <r>
    <x v="74"/>
    <x v="1"/>
  </r>
  <r>
    <x v="87"/>
    <x v="31"/>
  </r>
  <r>
    <x v="38"/>
    <x v="9"/>
  </r>
  <r>
    <x v="52"/>
    <x v="44"/>
  </r>
  <r>
    <x v="104"/>
    <x v="38"/>
  </r>
  <r>
    <x v="23"/>
    <x v="41"/>
  </r>
  <r>
    <x v="10"/>
    <x v="33"/>
  </r>
  <r>
    <x v="90"/>
    <x v="12"/>
  </r>
  <r>
    <x v="48"/>
    <x v="8"/>
  </r>
  <r>
    <x v="38"/>
    <x v="10"/>
  </r>
  <r>
    <x v="100"/>
    <x v="12"/>
  </r>
  <r>
    <x v="100"/>
    <x v="21"/>
  </r>
  <r>
    <x v="10"/>
    <x v="31"/>
  </r>
  <r>
    <x v="62"/>
    <x v="10"/>
  </r>
  <r>
    <x v="28"/>
    <x v="8"/>
  </r>
  <r>
    <x v="48"/>
    <x v="23"/>
  </r>
  <r>
    <x v="70"/>
    <x v="33"/>
  </r>
  <r>
    <x v="38"/>
    <x v="8"/>
  </r>
  <r>
    <x v="22"/>
    <x v="23"/>
  </r>
  <r>
    <x v="57"/>
    <x v="50"/>
  </r>
  <r>
    <x v="38"/>
    <x v="8"/>
  </r>
  <r>
    <x v="90"/>
    <x v="26"/>
  </r>
  <r>
    <x v="38"/>
    <x v="21"/>
  </r>
  <r>
    <x v="22"/>
    <x v="34"/>
  </r>
  <r>
    <x v="38"/>
    <x v="1"/>
  </r>
  <r>
    <x v="102"/>
    <x v="27"/>
  </r>
  <r>
    <x v="66"/>
    <x v="34"/>
  </r>
  <r>
    <x v="87"/>
    <x v="29"/>
  </r>
  <r>
    <x v="88"/>
    <x v="11"/>
  </r>
  <r>
    <x v="38"/>
    <x v="16"/>
  </r>
  <r>
    <x v="87"/>
    <x v="29"/>
  </r>
  <r>
    <x v="104"/>
    <x v="28"/>
  </r>
  <r>
    <x v="49"/>
    <x v="41"/>
  </r>
  <r>
    <x v="74"/>
    <x v="10"/>
  </r>
  <r>
    <x v="70"/>
    <x v="0"/>
  </r>
  <r>
    <x v="21"/>
    <x v="25"/>
  </r>
  <r>
    <x v="18"/>
    <x v="20"/>
  </r>
  <r>
    <x v="49"/>
    <x v="21"/>
  </r>
  <r>
    <x v="16"/>
    <x v="30"/>
  </r>
  <r>
    <x v="28"/>
    <x v="16"/>
  </r>
  <r>
    <x v="48"/>
    <x v="12"/>
  </r>
  <r>
    <x v="57"/>
    <x v="6"/>
  </r>
  <r>
    <x v="15"/>
    <x v="12"/>
  </r>
  <r>
    <x v="134"/>
    <x v="25"/>
  </r>
  <r>
    <x v="59"/>
    <x v="44"/>
  </r>
  <r>
    <x v="72"/>
    <x v="27"/>
  </r>
  <r>
    <x v="19"/>
    <x v="23"/>
  </r>
  <r>
    <x v="23"/>
    <x v="12"/>
  </r>
  <r>
    <x v="129"/>
    <x v="16"/>
  </r>
  <r>
    <x v="59"/>
    <x v="44"/>
  </r>
  <r>
    <x v="129"/>
    <x v="25"/>
  </r>
  <r>
    <x v="26"/>
    <x v="2"/>
  </r>
  <r>
    <x v="120"/>
    <x v="1"/>
  </r>
  <r>
    <x v="60"/>
    <x v="12"/>
  </r>
  <r>
    <x v="15"/>
    <x v="16"/>
  </r>
  <r>
    <x v="70"/>
    <x v="34"/>
  </r>
  <r>
    <x v="85"/>
    <x v="29"/>
  </r>
  <r>
    <x v="49"/>
    <x v="31"/>
  </r>
  <r>
    <x v="49"/>
    <x v="6"/>
  </r>
  <r>
    <x v="62"/>
    <x v="8"/>
  </r>
  <r>
    <x v="75"/>
    <x v="54"/>
  </r>
  <r>
    <x v="87"/>
    <x v="30"/>
  </r>
  <r>
    <x v="15"/>
    <x v="36"/>
  </r>
  <r>
    <x v="85"/>
    <x v="28"/>
  </r>
  <r>
    <x v="74"/>
    <x v="10"/>
  </r>
  <r>
    <x v="70"/>
    <x v="6"/>
  </r>
  <r>
    <x v="26"/>
    <x v="56"/>
  </r>
  <r>
    <x v="66"/>
    <x v="18"/>
  </r>
  <r>
    <x v="102"/>
    <x v="29"/>
  </r>
  <r>
    <x v="121"/>
    <x v="1"/>
  </r>
  <r>
    <x v="28"/>
    <x v="4"/>
  </r>
  <r>
    <x v="74"/>
    <x v="6"/>
  </r>
  <r>
    <x v="86"/>
    <x v="23"/>
  </r>
  <r>
    <x v="72"/>
    <x v="21"/>
  </r>
  <r>
    <x v="15"/>
    <x v="27"/>
  </r>
  <r>
    <x v="40"/>
    <x v="2"/>
  </r>
  <r>
    <x v="84"/>
    <x v="56"/>
  </r>
  <r>
    <x v="67"/>
    <x v="12"/>
  </r>
  <r>
    <x v="13"/>
    <x v="26"/>
  </r>
  <r>
    <x v="66"/>
    <x v="20"/>
  </r>
  <r>
    <x v="69"/>
    <x v="27"/>
  </r>
  <r>
    <x v="28"/>
    <x v="12"/>
  </r>
  <r>
    <x v="22"/>
    <x v="46"/>
  </r>
  <r>
    <x v="62"/>
    <x v="28"/>
  </r>
  <r>
    <x v="62"/>
    <x v="16"/>
  </r>
  <r>
    <x v="59"/>
    <x v="23"/>
  </r>
  <r>
    <x v="90"/>
    <x v="0"/>
  </r>
  <r>
    <x v="25"/>
    <x v="9"/>
  </r>
  <r>
    <x v="28"/>
    <x v="42"/>
  </r>
  <r>
    <x v="21"/>
    <x v="19"/>
  </r>
  <r>
    <x v="52"/>
    <x v="27"/>
  </r>
  <r>
    <x v="10"/>
    <x v="23"/>
  </r>
  <r>
    <x v="1"/>
    <x v="10"/>
  </r>
  <r>
    <x v="22"/>
    <x v="21"/>
  </r>
  <r>
    <x v="66"/>
    <x v="29"/>
  </r>
  <r>
    <x v="16"/>
    <x v="25"/>
  </r>
  <r>
    <x v="31"/>
    <x v="23"/>
  </r>
  <r>
    <x v="92"/>
    <x v="14"/>
  </r>
  <r>
    <x v="76"/>
    <x v="34"/>
  </r>
  <r>
    <x v="60"/>
    <x v="34"/>
  </r>
  <r>
    <x v="59"/>
    <x v="40"/>
  </r>
  <r>
    <x v="66"/>
    <x v="8"/>
  </r>
  <r>
    <x v="85"/>
    <x v="12"/>
  </r>
  <r>
    <x v="49"/>
    <x v="34"/>
  </r>
  <r>
    <x v="26"/>
    <x v="30"/>
  </r>
  <r>
    <x v="40"/>
    <x v="44"/>
  </r>
  <r>
    <x v="26"/>
    <x v="43"/>
  </r>
  <r>
    <x v="85"/>
    <x v="34"/>
  </r>
  <r>
    <x v="16"/>
    <x v="18"/>
  </r>
  <r>
    <x v="31"/>
    <x v="27"/>
  </r>
  <r>
    <x v="52"/>
    <x v="30"/>
  </r>
  <r>
    <x v="15"/>
    <x v="39"/>
  </r>
  <r>
    <x v="35"/>
    <x v="29"/>
  </r>
  <r>
    <x v="28"/>
    <x v="27"/>
  </r>
  <r>
    <x v="19"/>
    <x v="34"/>
  </r>
  <r>
    <x v="59"/>
    <x v="18"/>
  </r>
  <r>
    <x v="19"/>
    <x v="16"/>
  </r>
  <r>
    <x v="52"/>
    <x v="31"/>
  </r>
  <r>
    <x v="22"/>
    <x v="6"/>
  </r>
  <r>
    <x v="26"/>
    <x v="41"/>
  </r>
  <r>
    <x v="26"/>
    <x v="19"/>
  </r>
  <r>
    <x v="15"/>
    <x v="1"/>
  </r>
  <r>
    <x v="75"/>
    <x v="10"/>
  </r>
  <r>
    <x v="75"/>
    <x v="11"/>
  </r>
  <r>
    <x v="22"/>
    <x v="16"/>
  </r>
  <r>
    <x v="25"/>
    <x v="23"/>
  </r>
  <r>
    <x v="24"/>
    <x v="2"/>
  </r>
  <r>
    <x v="48"/>
    <x v="8"/>
  </r>
  <r>
    <x v="70"/>
    <x v="1"/>
  </r>
  <r>
    <x v="66"/>
    <x v="25"/>
  </r>
  <r>
    <x v="102"/>
    <x v="12"/>
  </r>
  <r>
    <x v="16"/>
    <x v="41"/>
  </r>
  <r>
    <x v="25"/>
    <x v="24"/>
  </r>
  <r>
    <x v="15"/>
    <x v="60"/>
  </r>
  <r>
    <x v="75"/>
    <x v="44"/>
  </r>
  <r>
    <x v="38"/>
    <x v="21"/>
  </r>
  <r>
    <x v="15"/>
    <x v="23"/>
  </r>
  <r>
    <x v="28"/>
    <x v="12"/>
  </r>
  <r>
    <x v="10"/>
    <x v="26"/>
  </r>
  <r>
    <x v="70"/>
    <x v="29"/>
  </r>
  <r>
    <x v="13"/>
    <x v="6"/>
  </r>
  <r>
    <x v="87"/>
    <x v="28"/>
  </r>
  <r>
    <x v="87"/>
    <x v="28"/>
  </r>
  <r>
    <x v="75"/>
    <x v="8"/>
  </r>
  <r>
    <x v="48"/>
    <x v="27"/>
  </r>
  <r>
    <x v="87"/>
    <x v="6"/>
  </r>
  <r>
    <x v="57"/>
    <x v="28"/>
  </r>
  <r>
    <x v="21"/>
    <x v="10"/>
  </r>
  <r>
    <x v="38"/>
    <x v="2"/>
  </r>
  <r>
    <x v="23"/>
    <x v="6"/>
  </r>
  <r>
    <x v="33"/>
    <x v="6"/>
  </r>
  <r>
    <x v="52"/>
    <x v="2"/>
  </r>
  <r>
    <x v="47"/>
    <x v="34"/>
  </r>
  <r>
    <x v="72"/>
    <x v="30"/>
  </r>
  <r>
    <x v="66"/>
    <x v="21"/>
  </r>
  <r>
    <x v="74"/>
    <x v="18"/>
  </r>
  <r>
    <x v="22"/>
    <x v="9"/>
  </r>
  <r>
    <x v="21"/>
    <x v="17"/>
  </r>
  <r>
    <x v="119"/>
    <x v="31"/>
  </r>
  <r>
    <x v="135"/>
    <x v="2"/>
  </r>
  <r>
    <x v="21"/>
    <x v="2"/>
  </r>
  <r>
    <x v="25"/>
    <x v="29"/>
  </r>
  <r>
    <x v="60"/>
    <x v="6"/>
  </r>
  <r>
    <x v="26"/>
    <x v="36"/>
  </r>
  <r>
    <x v="22"/>
    <x v="16"/>
  </r>
  <r>
    <x v="13"/>
    <x v="6"/>
  </r>
  <r>
    <x v="92"/>
    <x v="21"/>
  </r>
  <r>
    <x v="61"/>
    <x v="29"/>
  </r>
  <r>
    <x v="52"/>
    <x v="25"/>
  </r>
  <r>
    <x v="57"/>
    <x v="35"/>
  </r>
  <r>
    <x v="101"/>
    <x v="30"/>
  </r>
  <r>
    <x v="28"/>
    <x v="16"/>
  </r>
  <r>
    <x v="38"/>
    <x v="29"/>
  </r>
  <r>
    <x v="28"/>
    <x v="44"/>
  </r>
  <r>
    <x v="4"/>
    <x v="14"/>
  </r>
  <r>
    <x v="31"/>
    <x v="25"/>
  </r>
  <r>
    <x v="37"/>
    <x v="2"/>
  </r>
  <r>
    <x v="70"/>
    <x v="8"/>
  </r>
  <r>
    <x v="38"/>
    <x v="21"/>
  </r>
  <r>
    <x v="15"/>
    <x v="4"/>
  </r>
  <r>
    <x v="84"/>
    <x v="32"/>
  </r>
  <r>
    <x v="25"/>
    <x v="14"/>
  </r>
  <r>
    <x v="57"/>
    <x v="16"/>
  </r>
  <r>
    <x v="66"/>
    <x v="30"/>
  </r>
  <r>
    <x v="16"/>
    <x v="18"/>
  </r>
  <r>
    <x v="4"/>
    <x v="55"/>
  </r>
  <r>
    <x v="52"/>
    <x v="44"/>
  </r>
  <r>
    <x v="35"/>
    <x v="16"/>
  </r>
  <r>
    <x v="101"/>
    <x v="30"/>
  </r>
  <r>
    <x v="15"/>
    <x v="39"/>
  </r>
  <r>
    <x v="136"/>
    <x v="23"/>
  </r>
  <r>
    <x v="62"/>
    <x v="25"/>
  </r>
  <r>
    <x v="70"/>
    <x v="28"/>
  </r>
  <r>
    <x v="25"/>
    <x v="33"/>
  </r>
  <r>
    <x v="50"/>
    <x v="30"/>
  </r>
  <r>
    <x v="31"/>
    <x v="44"/>
  </r>
  <r>
    <x v="84"/>
    <x v="44"/>
  </r>
  <r>
    <x v="48"/>
    <x v="18"/>
  </r>
  <r>
    <x v="66"/>
    <x v="31"/>
  </r>
  <r>
    <x v="26"/>
    <x v="34"/>
  </r>
  <r>
    <x v="59"/>
    <x v="26"/>
  </r>
  <r>
    <x v="104"/>
    <x v="31"/>
  </r>
  <r>
    <x v="69"/>
    <x v="23"/>
  </r>
  <r>
    <x v="66"/>
    <x v="38"/>
  </r>
  <r>
    <x v="65"/>
    <x v="11"/>
  </r>
  <r>
    <x v="70"/>
    <x v="21"/>
  </r>
  <r>
    <x v="48"/>
    <x v="31"/>
  </r>
  <r>
    <x v="28"/>
    <x v="39"/>
  </r>
  <r>
    <x v="84"/>
    <x v="6"/>
  </r>
  <r>
    <x v="66"/>
    <x v="8"/>
  </r>
  <r>
    <x v="13"/>
    <x v="12"/>
  </r>
  <r>
    <x v="40"/>
    <x v="25"/>
  </r>
  <r>
    <x v="85"/>
    <x v="9"/>
  </r>
  <r>
    <x v="63"/>
    <x v="33"/>
  </r>
  <r>
    <x v="15"/>
    <x v="6"/>
  </r>
  <r>
    <x v="38"/>
    <x v="12"/>
  </r>
  <r>
    <x v="66"/>
    <x v="31"/>
  </r>
  <r>
    <x v="49"/>
    <x v="54"/>
  </r>
  <r>
    <x v="57"/>
    <x v="2"/>
  </r>
  <r>
    <x v="70"/>
    <x v="30"/>
  </r>
  <r>
    <x v="25"/>
    <x v="43"/>
  </r>
  <r>
    <x v="100"/>
    <x v="34"/>
  </r>
  <r>
    <x v="48"/>
    <x v="12"/>
  </r>
  <r>
    <x v="62"/>
    <x v="40"/>
  </r>
  <r>
    <x v="66"/>
    <x v="9"/>
  </r>
  <r>
    <x v="87"/>
    <x v="29"/>
  </r>
  <r>
    <x v="72"/>
    <x v="11"/>
  </r>
  <r>
    <x v="23"/>
    <x v="1"/>
  </r>
  <r>
    <x v="23"/>
    <x v="2"/>
  </r>
  <r>
    <x v="23"/>
    <x v="1"/>
  </r>
  <r>
    <x v="100"/>
    <x v="27"/>
  </r>
  <r>
    <x v="33"/>
    <x v="40"/>
  </r>
  <r>
    <x v="28"/>
    <x v="33"/>
  </r>
  <r>
    <x v="92"/>
    <x v="1"/>
  </r>
  <r>
    <x v="10"/>
    <x v="10"/>
  </r>
  <r>
    <x v="22"/>
    <x v="32"/>
  </r>
  <r>
    <x v="65"/>
    <x v="16"/>
  </r>
  <r>
    <x v="102"/>
    <x v="34"/>
  </r>
  <r>
    <x v="16"/>
    <x v="69"/>
  </r>
  <r>
    <x v="18"/>
    <x v="60"/>
  </r>
  <r>
    <x v="85"/>
    <x v="27"/>
  </r>
  <r>
    <x v="87"/>
    <x v="40"/>
  </r>
  <r>
    <x v="57"/>
    <x v="41"/>
  </r>
  <r>
    <x v="26"/>
    <x v="35"/>
  </r>
  <r>
    <x v="22"/>
    <x v="21"/>
  </r>
  <r>
    <x v="38"/>
    <x v="8"/>
  </r>
  <r>
    <x v="92"/>
    <x v="18"/>
  </r>
  <r>
    <x v="73"/>
    <x v="34"/>
  </r>
  <r>
    <x v="62"/>
    <x v="21"/>
  </r>
  <r>
    <x v="22"/>
    <x v="6"/>
  </r>
  <r>
    <x v="28"/>
    <x v="40"/>
  </r>
  <r>
    <x v="87"/>
    <x v="31"/>
  </r>
  <r>
    <x v="13"/>
    <x v="31"/>
  </r>
  <r>
    <x v="25"/>
    <x v="5"/>
  </r>
  <r>
    <x v="70"/>
    <x v="55"/>
  </r>
  <r>
    <x v="101"/>
    <x v="8"/>
  </r>
  <r>
    <x v="38"/>
    <x v="48"/>
  </r>
  <r>
    <x v="57"/>
    <x v="41"/>
  </r>
  <r>
    <x v="60"/>
    <x v="20"/>
  </r>
  <r>
    <x v="137"/>
    <x v="42"/>
  </r>
  <r>
    <x v="92"/>
    <x v="12"/>
  </r>
  <r>
    <x v="62"/>
    <x v="41"/>
  </r>
  <r>
    <x v="38"/>
    <x v="41"/>
  </r>
  <r>
    <x v="63"/>
    <x v="39"/>
  </r>
  <r>
    <x v="70"/>
    <x v="16"/>
  </r>
  <r>
    <x v="28"/>
    <x v="12"/>
  </r>
  <r>
    <x v="28"/>
    <x v="34"/>
  </r>
  <r>
    <x v="28"/>
    <x v="25"/>
  </r>
  <r>
    <x v="47"/>
    <x v="39"/>
  </r>
  <r>
    <x v="66"/>
    <x v="9"/>
  </r>
  <r>
    <x v="75"/>
    <x v="43"/>
  </r>
  <r>
    <x v="75"/>
    <x v="41"/>
  </r>
  <r>
    <x v="1"/>
    <x v="40"/>
  </r>
  <r>
    <x v="28"/>
    <x v="28"/>
  </r>
  <r>
    <x v="62"/>
    <x v="18"/>
  </r>
  <r>
    <x v="6"/>
    <x v="1"/>
  </r>
  <r>
    <x v="75"/>
    <x v="34"/>
  </r>
  <r>
    <x v="35"/>
    <x v="12"/>
  </r>
  <r>
    <x v="16"/>
    <x v="6"/>
  </r>
  <r>
    <x v="25"/>
    <x v="63"/>
  </r>
  <r>
    <x v="40"/>
    <x v="18"/>
  </r>
  <r>
    <x v="40"/>
    <x v="9"/>
  </r>
  <r>
    <x v="75"/>
    <x v="46"/>
  </r>
  <r>
    <x v="62"/>
    <x v="43"/>
  </r>
  <r>
    <x v="101"/>
    <x v="43"/>
  </r>
  <r>
    <x v="57"/>
    <x v="12"/>
  </r>
  <r>
    <x v="33"/>
    <x v="30"/>
  </r>
  <r>
    <x v="84"/>
    <x v="41"/>
  </r>
  <r>
    <x v="126"/>
    <x v="3"/>
  </r>
  <r>
    <x v="30"/>
    <x v="20"/>
  </r>
  <r>
    <x v="15"/>
    <x v="20"/>
  </r>
  <r>
    <x v="28"/>
    <x v="29"/>
  </r>
  <r>
    <x v="26"/>
    <x v="41"/>
  </r>
  <r>
    <x v="16"/>
    <x v="43"/>
  </r>
  <r>
    <x v="75"/>
    <x v="21"/>
  </r>
  <r>
    <x v="62"/>
    <x v="19"/>
  </r>
  <r>
    <x v="65"/>
    <x v="33"/>
  </r>
  <r>
    <x v="101"/>
    <x v="34"/>
  </r>
  <r>
    <x v="61"/>
    <x v="20"/>
  </r>
  <r>
    <x v="3"/>
    <x v="40"/>
  </r>
  <r>
    <x v="70"/>
    <x v="0"/>
  </r>
  <r>
    <x v="22"/>
    <x v="25"/>
  </r>
  <r>
    <x v="70"/>
    <x v="30"/>
  </r>
  <r>
    <x v="57"/>
    <x v="39"/>
  </r>
  <r>
    <x v="84"/>
    <x v="16"/>
  </r>
  <r>
    <x v="38"/>
    <x v="34"/>
  </r>
  <r>
    <x v="19"/>
    <x v="21"/>
  </r>
  <r>
    <x v="33"/>
    <x v="27"/>
  </r>
  <r>
    <x v="28"/>
    <x v="32"/>
  </r>
  <r>
    <x v="113"/>
    <x v="16"/>
  </r>
  <r>
    <x v="92"/>
    <x v="46"/>
  </r>
  <r>
    <x v="10"/>
    <x v="2"/>
  </r>
  <r>
    <x v="38"/>
    <x v="25"/>
  </r>
  <r>
    <x v="10"/>
    <x v="30"/>
  </r>
  <r>
    <x v="10"/>
    <x v="23"/>
  </r>
  <r>
    <x v="101"/>
    <x v="23"/>
  </r>
  <r>
    <x v="28"/>
    <x v="1"/>
  </r>
  <r>
    <x v="49"/>
    <x v="16"/>
  </r>
  <r>
    <x v="34"/>
    <x v="9"/>
  </r>
  <r>
    <x v="67"/>
    <x v="20"/>
  </r>
  <r>
    <x v="40"/>
    <x v="39"/>
  </r>
  <r>
    <x v="48"/>
    <x v="59"/>
  </r>
  <r>
    <x v="87"/>
    <x v="27"/>
  </r>
  <r>
    <x v="90"/>
    <x v="6"/>
  </r>
  <r>
    <x v="22"/>
    <x v="36"/>
  </r>
  <r>
    <x v="65"/>
    <x v="23"/>
  </r>
  <r>
    <x v="49"/>
    <x v="49"/>
  </r>
  <r>
    <x v="84"/>
    <x v="29"/>
  </r>
  <r>
    <x v="3"/>
    <x v="12"/>
  </r>
  <r>
    <x v="75"/>
    <x v="18"/>
  </r>
  <r>
    <x v="34"/>
    <x v="1"/>
  </r>
  <r>
    <x v="10"/>
    <x v="33"/>
  </r>
  <r>
    <x v="57"/>
    <x v="19"/>
  </r>
  <r>
    <x v="73"/>
    <x v="31"/>
  </r>
  <r>
    <x v="15"/>
    <x v="6"/>
  </r>
  <r>
    <x v="92"/>
    <x v="25"/>
  </r>
  <r>
    <x v="49"/>
    <x v="70"/>
  </r>
  <r>
    <x v="19"/>
    <x v="28"/>
  </r>
  <r>
    <x v="33"/>
    <x v="56"/>
  </r>
  <r>
    <x v="63"/>
    <x v="6"/>
  </r>
  <r>
    <x v="70"/>
    <x v="16"/>
  </r>
  <r>
    <x v="49"/>
    <x v="2"/>
  </r>
  <r>
    <x v="74"/>
    <x v="31"/>
  </r>
  <r>
    <x v="100"/>
    <x v="39"/>
  </r>
  <r>
    <x v="101"/>
    <x v="10"/>
  </r>
  <r>
    <x v="74"/>
    <x v="26"/>
  </r>
  <r>
    <x v="52"/>
    <x v="9"/>
  </r>
  <r>
    <x v="15"/>
    <x v="21"/>
  </r>
  <r>
    <x v="72"/>
    <x v="26"/>
  </r>
  <r>
    <x v="102"/>
    <x v="29"/>
  </r>
  <r>
    <x v="84"/>
    <x v="6"/>
  </r>
  <r>
    <x v="40"/>
    <x v="25"/>
  </r>
  <r>
    <x v="38"/>
    <x v="33"/>
  </r>
  <r>
    <x v="70"/>
    <x v="27"/>
  </r>
  <r>
    <x v="15"/>
    <x v="39"/>
  </r>
  <r>
    <x v="16"/>
    <x v="33"/>
  </r>
  <r>
    <x v="28"/>
    <x v="32"/>
  </r>
  <r>
    <x v="3"/>
    <x v="10"/>
  </r>
  <r>
    <x v="72"/>
    <x v="25"/>
  </r>
  <r>
    <x v="92"/>
    <x v="40"/>
  </r>
  <r>
    <x v="21"/>
    <x v="34"/>
  </r>
  <r>
    <x v="67"/>
    <x v="25"/>
  </r>
  <r>
    <x v="28"/>
    <x v="50"/>
  </r>
  <r>
    <x v="39"/>
    <x v="5"/>
  </r>
  <r>
    <x v="19"/>
    <x v="21"/>
  </r>
  <r>
    <x v="102"/>
    <x v="20"/>
  </r>
  <r>
    <x v="57"/>
    <x v="8"/>
  </r>
  <r>
    <x v="19"/>
    <x v="27"/>
  </r>
  <r>
    <x v="37"/>
    <x v="23"/>
  </r>
  <r>
    <x v="52"/>
    <x v="1"/>
  </r>
  <r>
    <x v="138"/>
    <x v="12"/>
  </r>
  <r>
    <x v="139"/>
    <x v="14"/>
  </r>
  <r>
    <x v="52"/>
    <x v="2"/>
  </r>
  <r>
    <x v="26"/>
    <x v="46"/>
  </r>
  <r>
    <x v="13"/>
    <x v="30"/>
  </r>
  <r>
    <x v="40"/>
    <x v="18"/>
  </r>
  <r>
    <x v="72"/>
    <x v="1"/>
  </r>
  <r>
    <x v="75"/>
    <x v="33"/>
  </r>
  <r>
    <x v="75"/>
    <x v="21"/>
  </r>
  <r>
    <x v="84"/>
    <x v="21"/>
  </r>
  <r>
    <x v="87"/>
    <x v="6"/>
  </r>
  <r>
    <x v="9"/>
    <x v="21"/>
  </r>
  <r>
    <x v="38"/>
    <x v="6"/>
  </r>
  <r>
    <x v="84"/>
    <x v="25"/>
  </r>
  <r>
    <x v="40"/>
    <x v="23"/>
  </r>
  <r>
    <x v="15"/>
    <x v="36"/>
  </r>
  <r>
    <x v="22"/>
    <x v="1"/>
  </r>
  <r>
    <x v="70"/>
    <x v="25"/>
  </r>
  <r>
    <x v="52"/>
    <x v="1"/>
  </r>
  <r>
    <x v="16"/>
    <x v="46"/>
  </r>
  <r>
    <x v="70"/>
    <x v="18"/>
  </r>
  <r>
    <x v="20"/>
    <x v="12"/>
  </r>
  <r>
    <x v="62"/>
    <x v="39"/>
  </r>
  <r>
    <x v="92"/>
    <x v="17"/>
  </r>
  <r>
    <x v="74"/>
    <x v="19"/>
  </r>
  <r>
    <x v="37"/>
    <x v="30"/>
  </r>
  <r>
    <x v="84"/>
    <x v="20"/>
  </r>
  <r>
    <x v="28"/>
    <x v="40"/>
  </r>
  <r>
    <x v="16"/>
    <x v="16"/>
  </r>
  <r>
    <x v="15"/>
    <x v="33"/>
  </r>
  <r>
    <x v="70"/>
    <x v="25"/>
  </r>
  <r>
    <x v="20"/>
    <x v="1"/>
  </r>
  <r>
    <x v="28"/>
    <x v="20"/>
  </r>
  <r>
    <x v="52"/>
    <x v="31"/>
  </r>
  <r>
    <x v="60"/>
    <x v="40"/>
  </r>
  <r>
    <x v="49"/>
    <x v="46"/>
  </r>
  <r>
    <x v="61"/>
    <x v="25"/>
  </r>
  <r>
    <x v="75"/>
    <x v="33"/>
  </r>
  <r>
    <x v="69"/>
    <x v="39"/>
  </r>
  <r>
    <x v="43"/>
    <x v="21"/>
  </r>
  <r>
    <x v="46"/>
    <x v="1"/>
  </r>
  <r>
    <x v="59"/>
    <x v="16"/>
  </r>
  <r>
    <x v="52"/>
    <x v="32"/>
  </r>
  <r>
    <x v="100"/>
    <x v="60"/>
  </r>
  <r>
    <x v="57"/>
    <x v="23"/>
  </r>
  <r>
    <x v="59"/>
    <x v="31"/>
  </r>
  <r>
    <x v="31"/>
    <x v="24"/>
  </r>
  <r>
    <x v="26"/>
    <x v="42"/>
  </r>
  <r>
    <x v="25"/>
    <x v="46"/>
  </r>
  <r>
    <x v="15"/>
    <x v="29"/>
  </r>
  <r>
    <x v="16"/>
    <x v="12"/>
  </r>
  <r>
    <x v="87"/>
    <x v="19"/>
  </r>
  <r>
    <x v="25"/>
    <x v="26"/>
  </r>
  <r>
    <x v="19"/>
    <x v="34"/>
  </r>
  <r>
    <x v="21"/>
    <x v="30"/>
  </r>
  <r>
    <x v="57"/>
    <x v="6"/>
  </r>
  <r>
    <x v="31"/>
    <x v="6"/>
  </r>
  <r>
    <x v="92"/>
    <x v="41"/>
  </r>
  <r>
    <x v="140"/>
    <x v="8"/>
  </r>
  <r>
    <x v="52"/>
    <x v="16"/>
  </r>
  <r>
    <x v="70"/>
    <x v="59"/>
  </r>
  <r>
    <x v="33"/>
    <x v="54"/>
  </r>
  <r>
    <x v="57"/>
    <x v="25"/>
  </r>
  <r>
    <x v="70"/>
    <x v="44"/>
  </r>
  <r>
    <x v="13"/>
    <x v="16"/>
  </r>
  <r>
    <x v="87"/>
    <x v="10"/>
  </r>
  <r>
    <x v="60"/>
    <x v="18"/>
  </r>
  <r>
    <x v="22"/>
    <x v="46"/>
  </r>
  <r>
    <x v="84"/>
    <x v="1"/>
  </r>
  <r>
    <x v="7"/>
    <x v="23"/>
  </r>
  <r>
    <x v="19"/>
    <x v="29"/>
  </r>
  <r>
    <x v="28"/>
    <x v="18"/>
  </r>
  <r>
    <x v="62"/>
    <x v="20"/>
  </r>
  <r>
    <x v="15"/>
    <x v="1"/>
  </r>
  <r>
    <x v="10"/>
    <x v="18"/>
  </r>
  <r>
    <x v="56"/>
    <x v="40"/>
  </r>
  <r>
    <x v="75"/>
    <x v="6"/>
  </r>
  <r>
    <x v="1"/>
    <x v="1"/>
  </r>
  <r>
    <x v="1"/>
    <x v="21"/>
  </r>
  <r>
    <x v="67"/>
    <x v="44"/>
  </r>
  <r>
    <x v="40"/>
    <x v="43"/>
  </r>
  <r>
    <x v="74"/>
    <x v="43"/>
  </r>
  <r>
    <x v="52"/>
    <x v="0"/>
  </r>
  <r>
    <x v="65"/>
    <x v="23"/>
  </r>
  <r>
    <x v="60"/>
    <x v="2"/>
  </r>
  <r>
    <x v="25"/>
    <x v="34"/>
  </r>
  <r>
    <x v="119"/>
    <x v="6"/>
  </r>
  <r>
    <x v="100"/>
    <x v="40"/>
  </r>
  <r>
    <x v="26"/>
    <x v="1"/>
  </r>
  <r>
    <x v="3"/>
    <x v="12"/>
  </r>
  <r>
    <x v="35"/>
    <x v="6"/>
  </r>
  <r>
    <x v="84"/>
    <x v="8"/>
  </r>
  <r>
    <x v="62"/>
    <x v="43"/>
  </r>
  <r>
    <x v="3"/>
    <x v="17"/>
  </r>
  <r>
    <x v="1"/>
    <x v="2"/>
  </r>
  <r>
    <x v="101"/>
    <x v="8"/>
  </r>
  <r>
    <x v="14"/>
    <x v="4"/>
  </r>
  <r>
    <x v="84"/>
    <x v="23"/>
  </r>
  <r>
    <x v="8"/>
    <x v="18"/>
  </r>
  <r>
    <x v="60"/>
    <x v="20"/>
  </r>
  <r>
    <x v="84"/>
    <x v="12"/>
  </r>
  <r>
    <x v="29"/>
    <x v="30"/>
  </r>
  <r>
    <x v="52"/>
    <x v="17"/>
  </r>
  <r>
    <x v="74"/>
    <x v="27"/>
  </r>
  <r>
    <x v="63"/>
    <x v="2"/>
  </r>
  <r>
    <x v="129"/>
    <x v="70"/>
  </r>
  <r>
    <x v="87"/>
    <x v="26"/>
  </r>
  <r>
    <x v="72"/>
    <x v="1"/>
  </r>
  <r>
    <x v="35"/>
    <x v="12"/>
  </r>
  <r>
    <x v="38"/>
    <x v="50"/>
  </r>
  <r>
    <x v="4"/>
    <x v="2"/>
  </r>
  <r>
    <x v="19"/>
    <x v="18"/>
  </r>
  <r>
    <x v="62"/>
    <x v="2"/>
  </r>
  <r>
    <x v="84"/>
    <x v="1"/>
  </r>
  <r>
    <x v="87"/>
    <x v="21"/>
  </r>
  <r>
    <x v="75"/>
    <x v="44"/>
  </r>
  <r>
    <x v="90"/>
    <x v="26"/>
  </r>
  <r>
    <x v="28"/>
    <x v="40"/>
  </r>
  <r>
    <x v="40"/>
    <x v="31"/>
  </r>
  <r>
    <x v="49"/>
    <x v="40"/>
  </r>
  <r>
    <x v="31"/>
    <x v="4"/>
  </r>
  <r>
    <x v="16"/>
    <x v="32"/>
  </r>
  <r>
    <x v="49"/>
    <x v="1"/>
  </r>
  <r>
    <x v="38"/>
    <x v="39"/>
  </r>
  <r>
    <x v="57"/>
    <x v="41"/>
  </r>
  <r>
    <x v="67"/>
    <x v="1"/>
  </r>
  <r>
    <x v="16"/>
    <x v="40"/>
  </r>
  <r>
    <x v="70"/>
    <x v="46"/>
  </r>
  <r>
    <x v="17"/>
    <x v="0"/>
  </r>
  <r>
    <x v="23"/>
    <x v="21"/>
  </r>
  <r>
    <x v="15"/>
    <x v="12"/>
  </r>
  <r>
    <x v="49"/>
    <x v="50"/>
  </r>
  <r>
    <x v="49"/>
    <x v="16"/>
  </r>
  <r>
    <x v="61"/>
    <x v="23"/>
  </r>
  <r>
    <x v="70"/>
    <x v="33"/>
  </r>
  <r>
    <x v="84"/>
    <x v="49"/>
  </r>
  <r>
    <x v="118"/>
    <x v="23"/>
  </r>
  <r>
    <x v="81"/>
    <x v="9"/>
  </r>
  <r>
    <x v="22"/>
    <x v="29"/>
  </r>
  <r>
    <x v="46"/>
    <x v="23"/>
  </r>
  <r>
    <x v="1"/>
    <x v="16"/>
  </r>
  <r>
    <x v="39"/>
    <x v="18"/>
  </r>
  <r>
    <x v="75"/>
    <x v="53"/>
  </r>
  <r>
    <x v="85"/>
    <x v="40"/>
  </r>
  <r>
    <x v="92"/>
    <x v="42"/>
  </r>
  <r>
    <x v="52"/>
    <x v="34"/>
  </r>
  <r>
    <x v="84"/>
    <x v="1"/>
  </r>
  <r>
    <x v="19"/>
    <x v="34"/>
  </r>
  <r>
    <x v="90"/>
    <x v="31"/>
  </r>
  <r>
    <x v="15"/>
    <x v="43"/>
  </r>
  <r>
    <x v="24"/>
    <x v="29"/>
  </r>
  <r>
    <x v="87"/>
    <x v="33"/>
  </r>
  <r>
    <x v="15"/>
    <x v="21"/>
  </r>
  <r>
    <x v="75"/>
    <x v="50"/>
  </r>
  <r>
    <x v="19"/>
    <x v="40"/>
  </r>
  <r>
    <x v="48"/>
    <x v="20"/>
  </r>
  <r>
    <x v="48"/>
    <x v="20"/>
  </r>
  <r>
    <x v="75"/>
    <x v="41"/>
  </r>
  <r>
    <x v="72"/>
    <x v="31"/>
  </r>
  <r>
    <x v="4"/>
    <x v="8"/>
  </r>
  <r>
    <x v="19"/>
    <x v="44"/>
  </r>
  <r>
    <x v="13"/>
    <x v="46"/>
  </r>
  <r>
    <x v="22"/>
    <x v="50"/>
  </r>
  <r>
    <x v="38"/>
    <x v="8"/>
  </r>
  <r>
    <x v="19"/>
    <x v="33"/>
  </r>
  <r>
    <x v="57"/>
    <x v="44"/>
  </r>
  <r>
    <x v="74"/>
    <x v="43"/>
  </r>
  <r>
    <x v="101"/>
    <x v="23"/>
  </r>
  <r>
    <x v="40"/>
    <x v="29"/>
  </r>
  <r>
    <x v="87"/>
    <x v="31"/>
  </r>
  <r>
    <x v="84"/>
    <x v="18"/>
  </r>
  <r>
    <x v="11"/>
    <x v="48"/>
  </r>
  <r>
    <x v="70"/>
    <x v="31"/>
  </r>
  <r>
    <x v="57"/>
    <x v="32"/>
  </r>
  <r>
    <x v="13"/>
    <x v="27"/>
  </r>
  <r>
    <x v="4"/>
    <x v="31"/>
  </r>
  <r>
    <x v="3"/>
    <x v="6"/>
  </r>
  <r>
    <x v="10"/>
    <x v="27"/>
  </r>
  <r>
    <x v="66"/>
    <x v="31"/>
  </r>
  <r>
    <x v="22"/>
    <x v="58"/>
  </r>
  <r>
    <x v="15"/>
    <x v="27"/>
  </r>
  <r>
    <x v="66"/>
    <x v="38"/>
  </r>
  <r>
    <x v="38"/>
    <x v="21"/>
  </r>
  <r>
    <x v="38"/>
    <x v="8"/>
  </r>
  <r>
    <x v="68"/>
    <x v="39"/>
  </r>
  <r>
    <x v="38"/>
    <x v="54"/>
  </r>
  <r>
    <x v="72"/>
    <x v="31"/>
  </r>
  <r>
    <x v="22"/>
    <x v="28"/>
  </r>
  <r>
    <x v="82"/>
    <x v="21"/>
  </r>
  <r>
    <x v="101"/>
    <x v="29"/>
  </r>
  <r>
    <x v="38"/>
    <x v="34"/>
  </r>
  <r>
    <x v="33"/>
    <x v="21"/>
  </r>
  <r>
    <x v="33"/>
    <x v="10"/>
  </r>
  <r>
    <x v="85"/>
    <x v="63"/>
  </r>
  <r>
    <x v="19"/>
    <x v="55"/>
  </r>
  <r>
    <x v="63"/>
    <x v="25"/>
  </r>
  <r>
    <x v="3"/>
    <x v="34"/>
  </r>
  <r>
    <x v="4"/>
    <x v="1"/>
  </r>
  <r>
    <x v="47"/>
    <x v="48"/>
  </r>
  <r>
    <x v="50"/>
    <x v="27"/>
  </r>
  <r>
    <x v="9"/>
    <x v="17"/>
  </r>
  <r>
    <x v="1"/>
    <x v="27"/>
  </r>
  <r>
    <x v="100"/>
    <x v="33"/>
  </r>
  <r>
    <x v="84"/>
    <x v="6"/>
  </r>
  <r>
    <x v="28"/>
    <x v="25"/>
  </r>
  <r>
    <x v="89"/>
    <x v="43"/>
  </r>
  <r>
    <x v="23"/>
    <x v="63"/>
  </r>
  <r>
    <x v="83"/>
    <x v="21"/>
  </r>
  <r>
    <x v="22"/>
    <x v="32"/>
  </r>
  <r>
    <x v="13"/>
    <x v="9"/>
  </r>
  <r>
    <x v="75"/>
    <x v="48"/>
  </r>
  <r>
    <x v="70"/>
    <x v="27"/>
  </r>
  <r>
    <x v="60"/>
    <x v="34"/>
  </r>
  <r>
    <x v="37"/>
    <x v="0"/>
  </r>
  <r>
    <x v="52"/>
    <x v="10"/>
  </r>
  <r>
    <x v="61"/>
    <x v="6"/>
  </r>
  <r>
    <x v="84"/>
    <x v="16"/>
  </r>
  <r>
    <x v="6"/>
    <x v="40"/>
  </r>
  <r>
    <x v="84"/>
    <x v="16"/>
  </r>
  <r>
    <x v="84"/>
    <x v="22"/>
  </r>
  <r>
    <x v="70"/>
    <x v="18"/>
  </r>
  <r>
    <x v="84"/>
    <x v="31"/>
  </r>
  <r>
    <x v="70"/>
    <x v="12"/>
  </r>
  <r>
    <x v="28"/>
    <x v="32"/>
  </r>
  <r>
    <x v="141"/>
    <x v="0"/>
  </r>
  <r>
    <x v="20"/>
    <x v="8"/>
  </r>
  <r>
    <x v="100"/>
    <x v="21"/>
  </r>
  <r>
    <x v="38"/>
    <x v="39"/>
  </r>
  <r>
    <x v="46"/>
    <x v="1"/>
  </r>
  <r>
    <x v="75"/>
    <x v="1"/>
  </r>
  <r>
    <x v="61"/>
    <x v="1"/>
  </r>
  <r>
    <x v="19"/>
    <x v="16"/>
  </r>
  <r>
    <x v="28"/>
    <x v="31"/>
  </r>
  <r>
    <x v="61"/>
    <x v="18"/>
  </r>
  <r>
    <x v="119"/>
    <x v="26"/>
  </r>
  <r>
    <x v="13"/>
    <x v="48"/>
  </r>
  <r>
    <x v="47"/>
    <x v="6"/>
  </r>
  <r>
    <x v="92"/>
    <x v="29"/>
  </r>
  <r>
    <x v="120"/>
    <x v="2"/>
  </r>
  <r>
    <x v="28"/>
    <x v="46"/>
  </r>
  <r>
    <x v="70"/>
    <x v="34"/>
  </r>
  <r>
    <x v="75"/>
    <x v="25"/>
  </r>
  <r>
    <x v="61"/>
    <x v="21"/>
  </r>
  <r>
    <x v="23"/>
    <x v="34"/>
  </r>
  <r>
    <x v="40"/>
    <x v="28"/>
  </r>
  <r>
    <x v="22"/>
    <x v="29"/>
  </r>
  <r>
    <x v="100"/>
    <x v="54"/>
  </r>
  <r>
    <x v="19"/>
    <x v="26"/>
  </r>
  <r>
    <x v="83"/>
    <x v="24"/>
  </r>
  <r>
    <x v="74"/>
    <x v="40"/>
  </r>
  <r>
    <x v="92"/>
    <x v="31"/>
  </r>
  <r>
    <x v="34"/>
    <x v="29"/>
  </r>
  <r>
    <x v="72"/>
    <x v="31"/>
  </r>
  <r>
    <x v="65"/>
    <x v="26"/>
  </r>
  <r>
    <x v="28"/>
    <x v="34"/>
  </r>
  <r>
    <x v="40"/>
    <x v="30"/>
  </r>
  <r>
    <x v="48"/>
    <x v="39"/>
  </r>
  <r>
    <x v="47"/>
    <x v="55"/>
  </r>
  <r>
    <x v="63"/>
    <x v="12"/>
  </r>
  <r>
    <x v="25"/>
    <x v="40"/>
  </r>
  <r>
    <x v="38"/>
    <x v="61"/>
  </r>
  <r>
    <x v="33"/>
    <x v="32"/>
  </r>
  <r>
    <x v="74"/>
    <x v="46"/>
  </r>
  <r>
    <x v="62"/>
    <x v="21"/>
  </r>
  <r>
    <x v="87"/>
    <x v="21"/>
  </r>
  <r>
    <x v="67"/>
    <x v="27"/>
  </r>
  <r>
    <x v="61"/>
    <x v="33"/>
  </r>
  <r>
    <x v="62"/>
    <x v="28"/>
  </r>
  <r>
    <x v="57"/>
    <x v="34"/>
  </r>
  <r>
    <x v="57"/>
    <x v="21"/>
  </r>
  <r>
    <x v="13"/>
    <x v="18"/>
  </r>
  <r>
    <x v="27"/>
    <x v="2"/>
  </r>
  <r>
    <x v="75"/>
    <x v="34"/>
  </r>
  <r>
    <x v="52"/>
    <x v="1"/>
  </r>
  <r>
    <x v="66"/>
    <x v="27"/>
  </r>
  <r>
    <x v="40"/>
    <x v="21"/>
  </r>
  <r>
    <x v="100"/>
    <x v="25"/>
  </r>
  <r>
    <x v="33"/>
    <x v="12"/>
  </r>
  <r>
    <x v="40"/>
    <x v="8"/>
  </r>
  <r>
    <x v="1"/>
    <x v="30"/>
  </r>
  <r>
    <x v="74"/>
    <x v="27"/>
  </r>
  <r>
    <x v="19"/>
    <x v="6"/>
  </r>
  <r>
    <x v="31"/>
    <x v="18"/>
  </r>
  <r>
    <x v="35"/>
    <x v="12"/>
  </r>
  <r>
    <x v="1"/>
    <x v="33"/>
  </r>
  <r>
    <x v="10"/>
    <x v="33"/>
  </r>
  <r>
    <x v="35"/>
    <x v="27"/>
  </r>
  <r>
    <x v="13"/>
    <x v="10"/>
  </r>
  <r>
    <x v="40"/>
    <x v="29"/>
  </r>
  <r>
    <x v="70"/>
    <x v="23"/>
  </r>
  <r>
    <x v="52"/>
    <x v="16"/>
  </r>
  <r>
    <x v="92"/>
    <x v="40"/>
  </r>
  <r>
    <x v="46"/>
    <x v="34"/>
  </r>
  <r>
    <x v="3"/>
    <x v="21"/>
  </r>
  <r>
    <x v="101"/>
    <x v="28"/>
  </r>
  <r>
    <x v="10"/>
    <x v="1"/>
  </r>
  <r>
    <x v="62"/>
    <x v="31"/>
  </r>
  <r>
    <x v="70"/>
    <x v="23"/>
  </r>
  <r>
    <x v="22"/>
    <x v="36"/>
  </r>
  <r>
    <x v="47"/>
    <x v="1"/>
  </r>
  <r>
    <x v="25"/>
    <x v="25"/>
  </r>
  <r>
    <x v="57"/>
    <x v="16"/>
  </r>
  <r>
    <x v="12"/>
    <x v="1"/>
  </r>
  <r>
    <x v="30"/>
    <x v="8"/>
  </r>
  <r>
    <x v="75"/>
    <x v="25"/>
  </r>
  <r>
    <x v="57"/>
    <x v="23"/>
  </r>
  <r>
    <x v="10"/>
    <x v="25"/>
  </r>
  <r>
    <x v="37"/>
    <x v="34"/>
  </r>
  <r>
    <x v="69"/>
    <x v="36"/>
  </r>
  <r>
    <x v="22"/>
    <x v="44"/>
  </r>
  <r>
    <x v="49"/>
    <x v="23"/>
  </r>
  <r>
    <x v="10"/>
    <x v="33"/>
  </r>
  <r>
    <x v="40"/>
    <x v="50"/>
  </r>
  <r>
    <x v="49"/>
    <x v="44"/>
  </r>
  <r>
    <x v="61"/>
    <x v="26"/>
  </r>
  <r>
    <x v="50"/>
    <x v="29"/>
  </r>
  <r>
    <x v="43"/>
    <x v="18"/>
  </r>
  <r>
    <x v="63"/>
    <x v="27"/>
  </r>
  <r>
    <x v="13"/>
    <x v="28"/>
  </r>
  <r>
    <x v="19"/>
    <x v="25"/>
  </r>
  <r>
    <x v="26"/>
    <x v="31"/>
  </r>
  <r>
    <x v="28"/>
    <x v="44"/>
  </r>
  <r>
    <x v="38"/>
    <x v="68"/>
  </r>
  <r>
    <x v="10"/>
    <x v="50"/>
  </r>
  <r>
    <x v="15"/>
    <x v="28"/>
  </r>
  <r>
    <x v="51"/>
    <x v="25"/>
  </r>
  <r>
    <x v="84"/>
    <x v="26"/>
  </r>
  <r>
    <x v="25"/>
    <x v="39"/>
  </r>
  <r>
    <x v="65"/>
    <x v="48"/>
  </r>
  <r>
    <x v="28"/>
    <x v="8"/>
  </r>
  <r>
    <x v="40"/>
    <x v="10"/>
  </r>
  <r>
    <x v="40"/>
    <x v="10"/>
  </r>
  <r>
    <x v="38"/>
    <x v="23"/>
  </r>
  <r>
    <x v="23"/>
    <x v="17"/>
  </r>
  <r>
    <x v="3"/>
    <x v="2"/>
  </r>
  <r>
    <x v="16"/>
    <x v="21"/>
  </r>
  <r>
    <x v="63"/>
    <x v="46"/>
  </r>
  <r>
    <x v="16"/>
    <x v="27"/>
  </r>
  <r>
    <x v="3"/>
    <x v="29"/>
  </r>
  <r>
    <x v="31"/>
    <x v="27"/>
  </r>
  <r>
    <x v="107"/>
    <x v="10"/>
  </r>
  <r>
    <x v="10"/>
    <x v="6"/>
  </r>
  <r>
    <x v="40"/>
    <x v="21"/>
  </r>
  <r>
    <x v="40"/>
    <x v="18"/>
  </r>
  <r>
    <x v="19"/>
    <x v="39"/>
  </r>
  <r>
    <x v="28"/>
    <x v="41"/>
  </r>
  <r>
    <x v="15"/>
    <x v="33"/>
  </r>
  <r>
    <x v="81"/>
    <x v="16"/>
  </r>
  <r>
    <x v="60"/>
    <x v="40"/>
  </r>
  <r>
    <x v="38"/>
    <x v="49"/>
  </r>
  <r>
    <x v="13"/>
    <x v="29"/>
  </r>
  <r>
    <x v="62"/>
    <x v="31"/>
  </r>
  <r>
    <x v="84"/>
    <x v="16"/>
  </r>
  <r>
    <x v="72"/>
    <x v="44"/>
  </r>
  <r>
    <x v="70"/>
    <x v="55"/>
  </r>
  <r>
    <x v="66"/>
    <x v="16"/>
  </r>
  <r>
    <x v="38"/>
    <x v="16"/>
  </r>
  <r>
    <x v="16"/>
    <x v="18"/>
  </r>
  <r>
    <x v="26"/>
    <x v="34"/>
  </r>
  <r>
    <x v="66"/>
    <x v="33"/>
  </r>
  <r>
    <x v="15"/>
    <x v="39"/>
  </r>
  <r>
    <x v="28"/>
    <x v="6"/>
  </r>
  <r>
    <x v="13"/>
    <x v="46"/>
  </r>
  <r>
    <x v="58"/>
    <x v="17"/>
  </r>
  <r>
    <x v="92"/>
    <x v="28"/>
  </r>
  <r>
    <x v="50"/>
    <x v="6"/>
  </r>
  <r>
    <x v="46"/>
    <x v="12"/>
  </r>
  <r>
    <x v="84"/>
    <x v="28"/>
  </r>
  <r>
    <x v="13"/>
    <x v="23"/>
  </r>
  <r>
    <x v="75"/>
    <x v="2"/>
  </r>
  <r>
    <x v="28"/>
    <x v="26"/>
  </r>
  <r>
    <x v="38"/>
    <x v="33"/>
  </r>
  <r>
    <x v="33"/>
    <x v="46"/>
  </r>
  <r>
    <x v="3"/>
    <x v="4"/>
  </r>
  <r>
    <x v="75"/>
    <x v="27"/>
  </r>
  <r>
    <x v="61"/>
    <x v="2"/>
  </r>
  <r>
    <x v="23"/>
    <x v="16"/>
  </r>
  <r>
    <x v="70"/>
    <x v="46"/>
  </r>
  <r>
    <x v="70"/>
    <x v="51"/>
  </r>
  <r>
    <x v="62"/>
    <x v="43"/>
  </r>
  <r>
    <x v="81"/>
    <x v="17"/>
  </r>
  <r>
    <x v="85"/>
    <x v="44"/>
  </r>
  <r>
    <x v="0"/>
    <x v="24"/>
  </r>
  <r>
    <x v="23"/>
    <x v="27"/>
  </r>
  <r>
    <x v="68"/>
    <x v="46"/>
  </r>
  <r>
    <x v="70"/>
    <x v="1"/>
  </r>
  <r>
    <x v="40"/>
    <x v="23"/>
  </r>
  <r>
    <x v="81"/>
    <x v="16"/>
  </r>
  <r>
    <x v="16"/>
    <x v="31"/>
  </r>
  <r>
    <x v="100"/>
    <x v="34"/>
  </r>
  <r>
    <x v="70"/>
    <x v="34"/>
  </r>
  <r>
    <x v="3"/>
    <x v="33"/>
  </r>
  <r>
    <x v="4"/>
    <x v="8"/>
  </r>
  <r>
    <x v="30"/>
    <x v="23"/>
  </r>
  <r>
    <x v="23"/>
    <x v="21"/>
  </r>
  <r>
    <x v="63"/>
    <x v="34"/>
  </r>
  <r>
    <x v="31"/>
    <x v="25"/>
  </r>
  <r>
    <x v="3"/>
    <x v="41"/>
  </r>
  <r>
    <x v="25"/>
    <x v="41"/>
  </r>
  <r>
    <x v="87"/>
    <x v="28"/>
  </r>
  <r>
    <x v="16"/>
    <x v="48"/>
  </r>
  <r>
    <x v="15"/>
    <x v="21"/>
  </r>
  <r>
    <x v="13"/>
    <x v="12"/>
  </r>
  <r>
    <x v="13"/>
    <x v="33"/>
  </r>
  <r>
    <x v="39"/>
    <x v="25"/>
  </r>
  <r>
    <x v="25"/>
    <x v="29"/>
  </r>
  <r>
    <x v="57"/>
    <x v="39"/>
  </r>
  <r>
    <x v="28"/>
    <x v="44"/>
  </r>
  <r>
    <x v="19"/>
    <x v="31"/>
  </r>
  <r>
    <x v="28"/>
    <x v="39"/>
  </r>
  <r>
    <x v="52"/>
    <x v="21"/>
  </r>
  <r>
    <x v="40"/>
    <x v="27"/>
  </r>
  <r>
    <x v="40"/>
    <x v="27"/>
  </r>
  <r>
    <x v="59"/>
    <x v="63"/>
  </r>
  <r>
    <x v="92"/>
    <x v="22"/>
  </r>
  <r>
    <x v="25"/>
    <x v="34"/>
  </r>
  <r>
    <x v="16"/>
    <x v="39"/>
  </r>
  <r>
    <x v="66"/>
    <x v="46"/>
  </r>
  <r>
    <x v="20"/>
    <x v="17"/>
  </r>
  <r>
    <x v="4"/>
    <x v="31"/>
  </r>
  <r>
    <x v="12"/>
    <x v="0"/>
  </r>
  <r>
    <x v="43"/>
    <x v="12"/>
  </r>
  <r>
    <x v="26"/>
    <x v="34"/>
  </r>
  <r>
    <x v="1"/>
    <x v="33"/>
  </r>
  <r>
    <x v="15"/>
    <x v="28"/>
  </r>
  <r>
    <x v="25"/>
    <x v="16"/>
  </r>
  <r>
    <x v="48"/>
    <x v="29"/>
  </r>
  <r>
    <x v="23"/>
    <x v="44"/>
  </r>
  <r>
    <x v="21"/>
    <x v="9"/>
  </r>
  <r>
    <x v="51"/>
    <x v="23"/>
  </r>
  <r>
    <x v="64"/>
    <x v="31"/>
  </r>
  <r>
    <x v="101"/>
    <x v="16"/>
  </r>
  <r>
    <x v="7"/>
    <x v="25"/>
  </r>
  <r>
    <x v="4"/>
    <x v="8"/>
  </r>
  <r>
    <x v="3"/>
    <x v="35"/>
  </r>
  <r>
    <x v="1"/>
    <x v="31"/>
  </r>
  <r>
    <x v="19"/>
    <x v="29"/>
  </r>
  <r>
    <x v="75"/>
    <x v="41"/>
  </r>
  <r>
    <x v="75"/>
    <x v="46"/>
  </r>
  <r>
    <x v="87"/>
    <x v="12"/>
  </r>
  <r>
    <x v="75"/>
    <x v="39"/>
  </r>
  <r>
    <x v="142"/>
    <x v="14"/>
  </r>
  <r>
    <x v="87"/>
    <x v="40"/>
  </r>
  <r>
    <x v="23"/>
    <x v="6"/>
  </r>
  <r>
    <x v="13"/>
    <x v="25"/>
  </r>
  <r>
    <x v="65"/>
    <x v="50"/>
  </r>
  <r>
    <x v="10"/>
    <x v="33"/>
  </r>
  <r>
    <x v="90"/>
    <x v="6"/>
  </r>
  <r>
    <x v="16"/>
    <x v="46"/>
  </r>
  <r>
    <x v="38"/>
    <x v="6"/>
  </r>
  <r>
    <x v="59"/>
    <x v="36"/>
  </r>
  <r>
    <x v="28"/>
    <x v="25"/>
  </r>
  <r>
    <x v="57"/>
    <x v="41"/>
  </r>
  <r>
    <x v="16"/>
    <x v="31"/>
  </r>
  <r>
    <x v="75"/>
    <x v="18"/>
  </r>
  <r>
    <x v="23"/>
    <x v="25"/>
  </r>
  <r>
    <x v="4"/>
    <x v="1"/>
  </r>
  <r>
    <x v="40"/>
    <x v="44"/>
  </r>
  <r>
    <x v="75"/>
    <x v="45"/>
  </r>
  <r>
    <x v="23"/>
    <x v="21"/>
  </r>
  <r>
    <x v="26"/>
    <x v="39"/>
  </r>
  <r>
    <x v="84"/>
    <x v="6"/>
  </r>
  <r>
    <x v="38"/>
    <x v="41"/>
  </r>
  <r>
    <x v="45"/>
    <x v="8"/>
  </r>
  <r>
    <x v="75"/>
    <x v="33"/>
  </r>
  <r>
    <x v="92"/>
    <x v="60"/>
  </r>
  <r>
    <x v="23"/>
    <x v="39"/>
  </r>
  <r>
    <x v="75"/>
    <x v="30"/>
  </r>
  <r>
    <x v="40"/>
    <x v="1"/>
  </r>
  <r>
    <x v="40"/>
    <x v="26"/>
  </r>
  <r>
    <x v="33"/>
    <x v="34"/>
  </r>
  <r>
    <x v="13"/>
    <x v="31"/>
  </r>
  <r>
    <x v="60"/>
    <x v="46"/>
  </r>
  <r>
    <x v="33"/>
    <x v="28"/>
  </r>
  <r>
    <x v="100"/>
    <x v="8"/>
  </r>
  <r>
    <x v="102"/>
    <x v="0"/>
  </r>
  <r>
    <x v="25"/>
    <x v="21"/>
  </r>
  <r>
    <x v="13"/>
    <x v="9"/>
  </r>
  <r>
    <x v="90"/>
    <x v="12"/>
  </r>
  <r>
    <x v="0"/>
    <x v="11"/>
  </r>
  <r>
    <x v="16"/>
    <x v="50"/>
  </r>
  <r>
    <x v="72"/>
    <x v="1"/>
  </r>
  <r>
    <x v="28"/>
    <x v="57"/>
  </r>
  <r>
    <x v="49"/>
    <x v="12"/>
  </r>
  <r>
    <x v="13"/>
    <x v="25"/>
  </r>
  <r>
    <x v="28"/>
    <x v="25"/>
  </r>
  <r>
    <x v="25"/>
    <x v="34"/>
  </r>
  <r>
    <x v="10"/>
    <x v="44"/>
  </r>
  <r>
    <x v="74"/>
    <x v="34"/>
  </r>
  <r>
    <x v="51"/>
    <x v="20"/>
  </r>
  <r>
    <x v="33"/>
    <x v="19"/>
  </r>
  <r>
    <x v="46"/>
    <x v="39"/>
  </r>
  <r>
    <x v="13"/>
    <x v="46"/>
  </r>
  <r>
    <x v="72"/>
    <x v="31"/>
  </r>
  <r>
    <x v="52"/>
    <x v="18"/>
  </r>
  <r>
    <x v="3"/>
    <x v="34"/>
  </r>
  <r>
    <x v="59"/>
    <x v="27"/>
  </r>
  <r>
    <x v="50"/>
    <x v="8"/>
  </r>
  <r>
    <x v="46"/>
    <x v="6"/>
  </r>
  <r>
    <x v="38"/>
    <x v="46"/>
  </r>
  <r>
    <x v="57"/>
    <x v="29"/>
  </r>
  <r>
    <x v="49"/>
    <x v="43"/>
  </r>
  <r>
    <x v="23"/>
    <x v="10"/>
  </r>
  <r>
    <x v="22"/>
    <x v="28"/>
  </r>
  <r>
    <x v="66"/>
    <x v="44"/>
  </r>
  <r>
    <x v="74"/>
    <x v="52"/>
  </r>
  <r>
    <x v="69"/>
    <x v="23"/>
  </r>
  <r>
    <x v="48"/>
    <x v="16"/>
  </r>
  <r>
    <x v="16"/>
    <x v="56"/>
  </r>
  <r>
    <x v="87"/>
    <x v="31"/>
  </r>
  <r>
    <x v="13"/>
    <x v="50"/>
  </r>
  <r>
    <x v="84"/>
    <x v="54"/>
  </r>
  <r>
    <x v="4"/>
    <x v="6"/>
  </r>
  <r>
    <x v="12"/>
    <x v="8"/>
  </r>
  <r>
    <x v="48"/>
    <x v="12"/>
  </r>
  <r>
    <x v="16"/>
    <x v="26"/>
  </r>
  <r>
    <x v="74"/>
    <x v="34"/>
  </r>
  <r>
    <x v="60"/>
    <x v="30"/>
  </r>
  <r>
    <x v="38"/>
    <x v="33"/>
  </r>
  <r>
    <x v="52"/>
    <x v="10"/>
  </r>
  <r>
    <x v="63"/>
    <x v="16"/>
  </r>
  <r>
    <x v="13"/>
    <x v="25"/>
  </r>
  <r>
    <x v="87"/>
    <x v="29"/>
  </r>
  <r>
    <x v="67"/>
    <x v="21"/>
  </r>
  <r>
    <x v="84"/>
    <x v="6"/>
  </r>
  <r>
    <x v="19"/>
    <x v="27"/>
  </r>
  <r>
    <x v="87"/>
    <x v="29"/>
  </r>
  <r>
    <x v="52"/>
    <x v="33"/>
  </r>
  <r>
    <x v="12"/>
    <x v="21"/>
  </r>
  <r>
    <x v="52"/>
    <x v="26"/>
  </r>
  <r>
    <x v="57"/>
    <x v="18"/>
  </r>
  <r>
    <x v="84"/>
    <x v="18"/>
  </r>
  <r>
    <x v="23"/>
    <x v="42"/>
  </r>
  <r>
    <x v="84"/>
    <x v="16"/>
  </r>
  <r>
    <x v="48"/>
    <x v="18"/>
  </r>
  <r>
    <x v="26"/>
    <x v="40"/>
  </r>
  <r>
    <x v="101"/>
    <x v="18"/>
  </r>
  <r>
    <x v="16"/>
    <x v="49"/>
  </r>
  <r>
    <x v="22"/>
    <x v="27"/>
  </r>
  <r>
    <x v="137"/>
    <x v="10"/>
  </r>
  <r>
    <x v="52"/>
    <x v="16"/>
  </r>
  <r>
    <x v="30"/>
    <x v="6"/>
  </r>
  <r>
    <x v="23"/>
    <x v="41"/>
  </r>
  <r>
    <x v="1"/>
    <x v="39"/>
  </r>
  <r>
    <x v="38"/>
    <x v="16"/>
  </r>
  <r>
    <x v="87"/>
    <x v="18"/>
  </r>
  <r>
    <x v="35"/>
    <x v="1"/>
  </r>
  <r>
    <x v="25"/>
    <x v="42"/>
  </r>
  <r>
    <x v="46"/>
    <x v="18"/>
  </r>
  <r>
    <x v="19"/>
    <x v="46"/>
  </r>
  <r>
    <x v="66"/>
    <x v="44"/>
  </r>
  <r>
    <x v="104"/>
    <x v="8"/>
  </r>
  <r>
    <x v="20"/>
    <x v="21"/>
  </r>
  <r>
    <x v="30"/>
    <x v="25"/>
  </r>
  <r>
    <x v="19"/>
    <x v="9"/>
  </r>
  <r>
    <x v="85"/>
    <x v="12"/>
  </r>
  <r>
    <x v="28"/>
    <x v="18"/>
  </r>
  <r>
    <x v="57"/>
    <x v="31"/>
  </r>
  <r>
    <x v="16"/>
    <x v="52"/>
  </r>
  <r>
    <x v="66"/>
    <x v="71"/>
  </r>
  <r>
    <x v="16"/>
    <x v="21"/>
  </r>
  <r>
    <x v="66"/>
    <x v="71"/>
  </r>
  <r>
    <x v="22"/>
    <x v="33"/>
  </r>
  <r>
    <x v="24"/>
    <x v="41"/>
  </r>
  <r>
    <x v="85"/>
    <x v="56"/>
  </r>
  <r>
    <x v="57"/>
    <x v="43"/>
  </r>
  <r>
    <x v="50"/>
    <x v="1"/>
  </r>
  <r>
    <x v="19"/>
    <x v="27"/>
  </r>
  <r>
    <x v="25"/>
    <x v="21"/>
  </r>
  <r>
    <x v="28"/>
    <x v="38"/>
  </r>
  <r>
    <x v="61"/>
    <x v="32"/>
  </r>
  <r>
    <x v="66"/>
    <x v="39"/>
  </r>
  <r>
    <x v="100"/>
    <x v="41"/>
  </r>
  <r>
    <x v="75"/>
    <x v="31"/>
  </r>
  <r>
    <x v="35"/>
    <x v="4"/>
  </r>
  <r>
    <x v="48"/>
    <x v="50"/>
  </r>
  <r>
    <x v="21"/>
    <x v="34"/>
  </r>
  <r>
    <x v="15"/>
    <x v="8"/>
  </r>
  <r>
    <x v="52"/>
    <x v="21"/>
  </r>
  <r>
    <x v="70"/>
    <x v="42"/>
  </r>
  <r>
    <x v="84"/>
    <x v="21"/>
  </r>
  <r>
    <x v="20"/>
    <x v="11"/>
  </r>
  <r>
    <x v="3"/>
    <x v="10"/>
  </r>
  <r>
    <x v="74"/>
    <x v="21"/>
  </r>
  <r>
    <x v="57"/>
    <x v="49"/>
  </r>
  <r>
    <x v="61"/>
    <x v="1"/>
  </r>
  <r>
    <x v="70"/>
    <x v="22"/>
  </r>
  <r>
    <x v="101"/>
    <x v="18"/>
  </r>
  <r>
    <x v="38"/>
    <x v="46"/>
  </r>
  <r>
    <x v="35"/>
    <x v="29"/>
  </r>
  <r>
    <x v="62"/>
    <x v="41"/>
  </r>
  <r>
    <x v="62"/>
    <x v="49"/>
  </r>
  <r>
    <x v="13"/>
    <x v="43"/>
  </r>
  <r>
    <x v="88"/>
    <x v="39"/>
  </r>
  <r>
    <x v="45"/>
    <x v="14"/>
  </r>
  <r>
    <x v="48"/>
    <x v="32"/>
  </r>
  <r>
    <x v="48"/>
    <x v="40"/>
  </r>
  <r>
    <x v="23"/>
    <x v="46"/>
  </r>
  <r>
    <x v="100"/>
    <x v="38"/>
  </r>
  <r>
    <x v="74"/>
    <x v="16"/>
  </r>
  <r>
    <x v="77"/>
    <x v="4"/>
  </r>
  <r>
    <x v="40"/>
    <x v="16"/>
  </r>
  <r>
    <x v="30"/>
    <x v="10"/>
  </r>
  <r>
    <x v="90"/>
    <x v="23"/>
  </r>
  <r>
    <x v="21"/>
    <x v="29"/>
  </r>
  <r>
    <x v="4"/>
    <x v="10"/>
  </r>
  <r>
    <x v="23"/>
    <x v="12"/>
  </r>
  <r>
    <x v="48"/>
    <x v="19"/>
  </r>
  <r>
    <x v="3"/>
    <x v="29"/>
  </r>
  <r>
    <x v="50"/>
    <x v="25"/>
  </r>
  <r>
    <x v="23"/>
    <x v="28"/>
  </r>
  <r>
    <x v="61"/>
    <x v="29"/>
  </r>
  <r>
    <x v="18"/>
    <x v="10"/>
  </r>
  <r>
    <x v="23"/>
    <x v="26"/>
  </r>
  <r>
    <x v="43"/>
    <x v="2"/>
  </r>
  <r>
    <x v="22"/>
    <x v="36"/>
  </r>
  <r>
    <x v="77"/>
    <x v="25"/>
  </r>
  <r>
    <x v="28"/>
    <x v="27"/>
  </r>
  <r>
    <x v="10"/>
    <x v="27"/>
  </r>
  <r>
    <x v="83"/>
    <x v="8"/>
  </r>
  <r>
    <x v="66"/>
    <x v="21"/>
  </r>
  <r>
    <x v="101"/>
    <x v="10"/>
  </r>
  <r>
    <x v="143"/>
    <x v="21"/>
  </r>
  <r>
    <x v="10"/>
    <x v="25"/>
  </r>
  <r>
    <x v="101"/>
    <x v="43"/>
  </r>
  <r>
    <x v="40"/>
    <x v="40"/>
  </r>
  <r>
    <x v="47"/>
    <x v="38"/>
  </r>
  <r>
    <x v="84"/>
    <x v="46"/>
  </r>
  <r>
    <x v="75"/>
    <x v="27"/>
  </r>
  <r>
    <x v="12"/>
    <x v="0"/>
  </r>
  <r>
    <x v="67"/>
    <x v="8"/>
  </r>
  <r>
    <x v="84"/>
    <x v="12"/>
  </r>
  <r>
    <x v="84"/>
    <x v="48"/>
  </r>
  <r>
    <x v="38"/>
    <x v="2"/>
  </r>
  <r>
    <x v="60"/>
    <x v="12"/>
  </r>
  <r>
    <x v="90"/>
    <x v="8"/>
  </r>
  <r>
    <x v="125"/>
    <x v="63"/>
  </r>
  <r>
    <x v="84"/>
    <x v="49"/>
  </r>
  <r>
    <x v="25"/>
    <x v="12"/>
  </r>
  <r>
    <x v="87"/>
    <x v="28"/>
  </r>
  <r>
    <x v="23"/>
    <x v="34"/>
  </r>
  <r>
    <x v="10"/>
    <x v="18"/>
  </r>
  <r>
    <x v="67"/>
    <x v="26"/>
  </r>
  <r>
    <x v="19"/>
    <x v="12"/>
  </r>
  <r>
    <x v="31"/>
    <x v="18"/>
  </r>
  <r>
    <x v="144"/>
    <x v="21"/>
  </r>
  <r>
    <x v="60"/>
    <x v="33"/>
  </r>
  <r>
    <x v="125"/>
    <x v="70"/>
  </r>
  <r>
    <x v="101"/>
    <x v="2"/>
  </r>
  <r>
    <x v="106"/>
    <x v="8"/>
  </r>
  <r>
    <x v="12"/>
    <x v="48"/>
  </r>
  <r>
    <x v="23"/>
    <x v="44"/>
  </r>
  <r>
    <x v="84"/>
    <x v="43"/>
  </r>
  <r>
    <x v="72"/>
    <x v="31"/>
  </r>
  <r>
    <x v="101"/>
    <x v="25"/>
  </r>
  <r>
    <x v="87"/>
    <x v="56"/>
  </r>
  <r>
    <x v="84"/>
    <x v="6"/>
  </r>
  <r>
    <x v="62"/>
    <x v="6"/>
  </r>
  <r>
    <x v="62"/>
    <x v="28"/>
  </r>
  <r>
    <x v="3"/>
    <x v="2"/>
  </r>
  <r>
    <x v="87"/>
    <x v="54"/>
  </r>
  <r>
    <x v="4"/>
    <x v="2"/>
  </r>
  <r>
    <x v="12"/>
    <x v="6"/>
  </r>
  <r>
    <x v="101"/>
    <x v="27"/>
  </r>
  <r>
    <x v="13"/>
    <x v="46"/>
  </r>
  <r>
    <x v="10"/>
    <x v="33"/>
  </r>
  <r>
    <x v="61"/>
    <x v="12"/>
  </r>
  <r>
    <x v="61"/>
    <x v="32"/>
  </r>
  <r>
    <x v="92"/>
    <x v="44"/>
  </r>
  <r>
    <x v="15"/>
    <x v="60"/>
  </r>
  <r>
    <x v="13"/>
    <x v="34"/>
  </r>
  <r>
    <x v="30"/>
    <x v="36"/>
  </r>
  <r>
    <x v="101"/>
    <x v="25"/>
  </r>
  <r>
    <x v="3"/>
    <x v="27"/>
  </r>
  <r>
    <x v="23"/>
    <x v="16"/>
  </r>
  <r>
    <x v="3"/>
    <x v="33"/>
  </r>
  <r>
    <x v="60"/>
    <x v="8"/>
  </r>
  <r>
    <x v="73"/>
    <x v="20"/>
  </r>
  <r>
    <x v="13"/>
    <x v="33"/>
  </r>
  <r>
    <x v="26"/>
    <x v="46"/>
  </r>
  <r>
    <x v="60"/>
    <x v="1"/>
  </r>
  <r>
    <x v="46"/>
    <x v="29"/>
  </r>
  <r>
    <x v="47"/>
    <x v="38"/>
  </r>
  <r>
    <x v="60"/>
    <x v="21"/>
  </r>
  <r>
    <x v="40"/>
    <x v="30"/>
  </r>
  <r>
    <x v="39"/>
    <x v="20"/>
  </r>
  <r>
    <x v="43"/>
    <x v="20"/>
  </r>
  <r>
    <x v="22"/>
    <x v="46"/>
  </r>
  <r>
    <x v="72"/>
    <x v="29"/>
  </r>
  <r>
    <x v="101"/>
    <x v="6"/>
  </r>
  <r>
    <x v="65"/>
    <x v="6"/>
  </r>
  <r>
    <x v="72"/>
    <x v="18"/>
  </r>
  <r>
    <x v="72"/>
    <x v="34"/>
  </r>
  <r>
    <x v="12"/>
    <x v="23"/>
  </r>
  <r>
    <x v="14"/>
    <x v="30"/>
  </r>
  <r>
    <x v="40"/>
    <x v="34"/>
  </r>
  <r>
    <x v="84"/>
    <x v="8"/>
  </r>
  <r>
    <x v="35"/>
    <x v="23"/>
  </r>
  <r>
    <x v="19"/>
    <x v="27"/>
  </r>
  <r>
    <x v="33"/>
    <x v="25"/>
  </r>
  <r>
    <x v="116"/>
    <x v="6"/>
  </r>
  <r>
    <x v="25"/>
    <x v="44"/>
  </r>
  <r>
    <x v="10"/>
    <x v="34"/>
  </r>
  <r>
    <x v="23"/>
    <x v="29"/>
  </r>
  <r>
    <x v="46"/>
    <x v="12"/>
  </r>
  <r>
    <x v="63"/>
    <x v="25"/>
  </r>
  <r>
    <x v="4"/>
    <x v="21"/>
  </r>
  <r>
    <x v="1"/>
    <x v="12"/>
  </r>
  <r>
    <x v="30"/>
    <x v="21"/>
  </r>
  <r>
    <x v="49"/>
    <x v="27"/>
  </r>
  <r>
    <x v="3"/>
    <x v="8"/>
  </r>
  <r>
    <x v="52"/>
    <x v="6"/>
  </r>
  <r>
    <x v="88"/>
    <x v="30"/>
  </r>
  <r>
    <x v="13"/>
    <x v="27"/>
  </r>
  <r>
    <x v="52"/>
    <x v="25"/>
  </r>
  <r>
    <x v="66"/>
    <x v="22"/>
  </r>
  <r>
    <x v="25"/>
    <x v="27"/>
  </r>
  <r>
    <x v="145"/>
    <x v="2"/>
  </r>
  <r>
    <x v="73"/>
    <x v="29"/>
  </r>
  <r>
    <x v="3"/>
    <x v="1"/>
  </r>
  <r>
    <x v="84"/>
    <x v="22"/>
  </r>
  <r>
    <x v="24"/>
    <x v="25"/>
  </r>
  <r>
    <x v="52"/>
    <x v="25"/>
  </r>
  <r>
    <x v="34"/>
    <x v="8"/>
  </r>
  <r>
    <x v="10"/>
    <x v="22"/>
  </r>
  <r>
    <x v="70"/>
    <x v="70"/>
  </r>
  <r>
    <x v="16"/>
    <x v="33"/>
  </r>
  <r>
    <x v="50"/>
    <x v="25"/>
  </r>
  <r>
    <x v="47"/>
    <x v="21"/>
  </r>
  <r>
    <x v="92"/>
    <x v="22"/>
  </r>
  <r>
    <x v="33"/>
    <x v="16"/>
  </r>
  <r>
    <x v="43"/>
    <x v="25"/>
  </r>
  <r>
    <x v="95"/>
    <x v="17"/>
  </r>
  <r>
    <x v="33"/>
    <x v="32"/>
  </r>
  <r>
    <x v="61"/>
    <x v="16"/>
  </r>
  <r>
    <x v="69"/>
    <x v="40"/>
  </r>
  <r>
    <x v="13"/>
    <x v="23"/>
  </r>
  <r>
    <x v="67"/>
    <x v="17"/>
  </r>
  <r>
    <x v="84"/>
    <x v="52"/>
  </r>
  <r>
    <x v="48"/>
    <x v="40"/>
  </r>
  <r>
    <x v="70"/>
    <x v="66"/>
  </r>
  <r>
    <x v="22"/>
    <x v="6"/>
  </r>
  <r>
    <x v="101"/>
    <x v="16"/>
  </r>
  <r>
    <x v="10"/>
    <x v="16"/>
  </r>
  <r>
    <x v="31"/>
    <x v="1"/>
  </r>
  <r>
    <x v="67"/>
    <x v="25"/>
  </r>
  <r>
    <x v="80"/>
    <x v="6"/>
  </r>
  <r>
    <x v="48"/>
    <x v="26"/>
  </r>
  <r>
    <x v="62"/>
    <x v="57"/>
  </r>
  <r>
    <x v="84"/>
    <x v="39"/>
  </r>
  <r>
    <x v="15"/>
    <x v="16"/>
  </r>
  <r>
    <x v="43"/>
    <x v="31"/>
  </r>
  <r>
    <x v="19"/>
    <x v="31"/>
  </r>
  <r>
    <x v="33"/>
    <x v="34"/>
  </r>
  <r>
    <x v="61"/>
    <x v="16"/>
  </r>
  <r>
    <x v="38"/>
    <x v="41"/>
  </r>
  <r>
    <x v="49"/>
    <x v="34"/>
  </r>
  <r>
    <x v="16"/>
    <x v="33"/>
  </r>
  <r>
    <x v="15"/>
    <x v="31"/>
  </r>
  <r>
    <x v="25"/>
    <x v="16"/>
  </r>
  <r>
    <x v="16"/>
    <x v="41"/>
  </r>
  <r>
    <x v="25"/>
    <x v="21"/>
  </r>
  <r>
    <x v="15"/>
    <x v="34"/>
  </r>
  <r>
    <x v="25"/>
    <x v="18"/>
  </r>
  <r>
    <x v="92"/>
    <x v="9"/>
  </r>
  <r>
    <x v="62"/>
    <x v="21"/>
  </r>
  <r>
    <x v="13"/>
    <x v="28"/>
  </r>
  <r>
    <x v="32"/>
    <x v="9"/>
  </r>
  <r>
    <x v="72"/>
    <x v="34"/>
  </r>
  <r>
    <x v="4"/>
    <x v="8"/>
  </r>
  <r>
    <x v="13"/>
    <x v="23"/>
  </r>
  <r>
    <x v="50"/>
    <x v="18"/>
  </r>
  <r>
    <x v="129"/>
    <x v="44"/>
  </r>
  <r>
    <x v="67"/>
    <x v="16"/>
  </r>
  <r>
    <x v="13"/>
    <x v="26"/>
  </r>
  <r>
    <x v="1"/>
    <x v="43"/>
  </r>
  <r>
    <x v="127"/>
    <x v="9"/>
  </r>
  <r>
    <x v="51"/>
    <x v="29"/>
  </r>
  <r>
    <x v="81"/>
    <x v="31"/>
  </r>
  <r>
    <x v="52"/>
    <x v="34"/>
  </r>
  <r>
    <x v="84"/>
    <x v="50"/>
  </r>
  <r>
    <x v="67"/>
    <x v="1"/>
  </r>
  <r>
    <x v="75"/>
    <x v="44"/>
  </r>
  <r>
    <x v="22"/>
    <x v="42"/>
  </r>
  <r>
    <x v="49"/>
    <x v="41"/>
  </r>
  <r>
    <x v="49"/>
    <x v="34"/>
  </r>
  <r>
    <x v="50"/>
    <x v="1"/>
  </r>
  <r>
    <x v="33"/>
    <x v="43"/>
  </r>
  <r>
    <x v="33"/>
    <x v="43"/>
  </r>
  <r>
    <x v="87"/>
    <x v="38"/>
  </r>
  <r>
    <x v="70"/>
    <x v="27"/>
  </r>
  <r>
    <x v="21"/>
    <x v="39"/>
  </r>
  <r>
    <x v="16"/>
    <x v="22"/>
  </r>
  <r>
    <x v="26"/>
    <x v="51"/>
  </r>
  <r>
    <x v="43"/>
    <x v="1"/>
  </r>
  <r>
    <x v="60"/>
    <x v="2"/>
  </r>
  <r>
    <x v="48"/>
    <x v="18"/>
  </r>
  <r>
    <x v="90"/>
    <x v="23"/>
  </r>
  <r>
    <x v="28"/>
    <x v="42"/>
  </r>
  <r>
    <x v="60"/>
    <x v="6"/>
  </r>
  <r>
    <x v="83"/>
    <x v="20"/>
  </r>
  <r>
    <x v="73"/>
    <x v="9"/>
  </r>
  <r>
    <x v="1"/>
    <x v="23"/>
  </r>
  <r>
    <x v="11"/>
    <x v="25"/>
  </r>
  <r>
    <x v="15"/>
    <x v="22"/>
  </r>
  <r>
    <x v="34"/>
    <x v="8"/>
  </r>
  <r>
    <x v="4"/>
    <x v="25"/>
  </r>
  <r>
    <x v="3"/>
    <x v="6"/>
  </r>
  <r>
    <x v="35"/>
    <x v="26"/>
  </r>
  <r>
    <x v="137"/>
    <x v="28"/>
  </r>
  <r>
    <x v="61"/>
    <x v="25"/>
  </r>
  <r>
    <x v="49"/>
    <x v="39"/>
  </r>
  <r>
    <x v="46"/>
    <x v="16"/>
  </r>
  <r>
    <x v="4"/>
    <x v="21"/>
  </r>
  <r>
    <x v="57"/>
    <x v="34"/>
  </r>
  <r>
    <x v="14"/>
    <x v="29"/>
  </r>
  <r>
    <x v="57"/>
    <x v="29"/>
  </r>
  <r>
    <x v="10"/>
    <x v="40"/>
  </r>
  <r>
    <x v="90"/>
    <x v="1"/>
  </r>
  <r>
    <x v="46"/>
    <x v="26"/>
  </r>
  <r>
    <x v="63"/>
    <x v="27"/>
  </r>
  <r>
    <x v="30"/>
    <x v="6"/>
  </r>
  <r>
    <x v="74"/>
    <x v="34"/>
  </r>
  <r>
    <x v="39"/>
    <x v="25"/>
  </r>
  <r>
    <x v="19"/>
    <x v="12"/>
  </r>
  <r>
    <x v="63"/>
    <x v="21"/>
  </r>
  <r>
    <x v="61"/>
    <x v="34"/>
  </r>
  <r>
    <x v="18"/>
    <x v="33"/>
  </r>
  <r>
    <x v="49"/>
    <x v="63"/>
  </r>
  <r>
    <x v="61"/>
    <x v="30"/>
  </r>
  <r>
    <x v="4"/>
    <x v="23"/>
  </r>
  <r>
    <x v="7"/>
    <x v="27"/>
  </r>
  <r>
    <x v="4"/>
    <x v="31"/>
  </r>
  <r>
    <x v="90"/>
    <x v="23"/>
  </r>
  <r>
    <x v="57"/>
    <x v="1"/>
  </r>
  <r>
    <x v="46"/>
    <x v="27"/>
  </r>
  <r>
    <x v="3"/>
    <x v="45"/>
  </r>
  <r>
    <x v="87"/>
    <x v="68"/>
  </r>
  <r>
    <x v="61"/>
    <x v="1"/>
  </r>
  <r>
    <x v="60"/>
    <x v="18"/>
  </r>
  <r>
    <x v="46"/>
    <x v="25"/>
  </r>
  <r>
    <x v="21"/>
    <x v="26"/>
  </r>
  <r>
    <x v="1"/>
    <x v="10"/>
  </r>
  <r>
    <x v="21"/>
    <x v="24"/>
  </r>
  <r>
    <x v="1"/>
    <x v="36"/>
  </r>
  <r>
    <x v="66"/>
    <x v="61"/>
  </r>
  <r>
    <x v="15"/>
    <x v="42"/>
  </r>
  <r>
    <x v="15"/>
    <x v="28"/>
  </r>
  <r>
    <x v="31"/>
    <x v="31"/>
  </r>
  <r>
    <x v="31"/>
    <x v="31"/>
  </r>
  <r>
    <x v="43"/>
    <x v="16"/>
  </r>
  <r>
    <x v="67"/>
    <x v="27"/>
  </r>
  <r>
    <x v="84"/>
    <x v="33"/>
  </r>
  <r>
    <x v="60"/>
    <x v="25"/>
  </r>
  <r>
    <x v="101"/>
    <x v="29"/>
  </r>
  <r>
    <x v="102"/>
    <x v="70"/>
  </r>
  <r>
    <x v="15"/>
    <x v="38"/>
  </r>
  <r>
    <x v="19"/>
    <x v="51"/>
  </r>
  <r>
    <x v="13"/>
    <x v="18"/>
  </r>
  <r>
    <x v="19"/>
    <x v="18"/>
  </r>
  <r>
    <x v="38"/>
    <x v="41"/>
  </r>
  <r>
    <x v="87"/>
    <x v="27"/>
  </r>
  <r>
    <x v="15"/>
    <x v="42"/>
  </r>
  <r>
    <x v="88"/>
    <x v="25"/>
  </r>
  <r>
    <x v="48"/>
    <x v="19"/>
  </r>
  <r>
    <x v="13"/>
    <x v="27"/>
  </r>
  <r>
    <x v="53"/>
    <x v="30"/>
  </r>
  <r>
    <x v="23"/>
    <x v="10"/>
  </r>
  <r>
    <x v="23"/>
    <x v="41"/>
  </r>
  <r>
    <x v="85"/>
    <x v="61"/>
  </r>
  <r>
    <x v="23"/>
    <x v="21"/>
  </r>
  <r>
    <x v="10"/>
    <x v="32"/>
  </r>
  <r>
    <x v="38"/>
    <x v="33"/>
  </r>
  <r>
    <x v="57"/>
    <x v="2"/>
  </r>
  <r>
    <x v="66"/>
    <x v="25"/>
  </r>
  <r>
    <x v="15"/>
    <x v="16"/>
  </r>
  <r>
    <x v="26"/>
    <x v="20"/>
  </r>
  <r>
    <x v="72"/>
    <x v="31"/>
  </r>
  <r>
    <x v="49"/>
    <x v="27"/>
  </r>
  <r>
    <x v="63"/>
    <x v="26"/>
  </r>
  <r>
    <x v="92"/>
    <x v="22"/>
  </r>
  <r>
    <x v="67"/>
    <x v="25"/>
  </r>
  <r>
    <x v="61"/>
    <x v="6"/>
  </r>
  <r>
    <x v="40"/>
    <x v="6"/>
  </r>
  <r>
    <x v="67"/>
    <x v="11"/>
  </r>
  <r>
    <x v="37"/>
    <x v="20"/>
  </r>
  <r>
    <x v="23"/>
    <x v="42"/>
  </r>
  <r>
    <x v="28"/>
    <x v="38"/>
  </r>
  <r>
    <x v="14"/>
    <x v="25"/>
  </r>
  <r>
    <x v="3"/>
    <x v="34"/>
  </r>
  <r>
    <x v="28"/>
    <x v="22"/>
  </r>
  <r>
    <x v="56"/>
    <x v="8"/>
  </r>
  <r>
    <x v="40"/>
    <x v="18"/>
  </r>
  <r>
    <x v="105"/>
    <x v="30"/>
  </r>
  <r>
    <x v="13"/>
    <x v="22"/>
  </r>
  <r>
    <x v="31"/>
    <x v="6"/>
  </r>
  <r>
    <x v="57"/>
    <x v="34"/>
  </r>
  <r>
    <x v="19"/>
    <x v="1"/>
  </r>
  <r>
    <x v="16"/>
    <x v="56"/>
  </r>
  <r>
    <x v="43"/>
    <x v="27"/>
  </r>
  <r>
    <x v="23"/>
    <x v="16"/>
  </r>
  <r>
    <x v="101"/>
    <x v="34"/>
  </r>
  <r>
    <x v="48"/>
    <x v="43"/>
  </r>
  <r>
    <x v="74"/>
    <x v="43"/>
  </r>
  <r>
    <x v="74"/>
    <x v="42"/>
  </r>
  <r>
    <x v="12"/>
    <x v="0"/>
  </r>
  <r>
    <x v="92"/>
    <x v="43"/>
  </r>
  <r>
    <x v="23"/>
    <x v="6"/>
  </r>
  <r>
    <x v="57"/>
    <x v="26"/>
  </r>
  <r>
    <x v="63"/>
    <x v="44"/>
  </r>
  <r>
    <x v="24"/>
    <x v="34"/>
  </r>
  <r>
    <x v="53"/>
    <x v="34"/>
  </r>
  <r>
    <x v="49"/>
    <x v="34"/>
  </r>
  <r>
    <x v="22"/>
    <x v="25"/>
  </r>
  <r>
    <x v="40"/>
    <x v="44"/>
  </r>
  <r>
    <x v="33"/>
    <x v="43"/>
  </r>
  <r>
    <x v="63"/>
    <x v="34"/>
  </r>
  <r>
    <x v="15"/>
    <x v="34"/>
  </r>
  <r>
    <x v="31"/>
    <x v="39"/>
  </r>
  <r>
    <x v="19"/>
    <x v="1"/>
  </r>
  <r>
    <x v="26"/>
    <x v="42"/>
  </r>
  <r>
    <x v="80"/>
    <x v="9"/>
  </r>
  <r>
    <x v="87"/>
    <x v="20"/>
  </r>
  <r>
    <x v="14"/>
    <x v="30"/>
  </r>
  <r>
    <x v="14"/>
    <x v="30"/>
  </r>
  <r>
    <x v="61"/>
    <x v="31"/>
  </r>
  <r>
    <x v="62"/>
    <x v="26"/>
  </r>
  <r>
    <x v="52"/>
    <x v="33"/>
  </r>
  <r>
    <x v="15"/>
    <x v="43"/>
  </r>
  <r>
    <x v="34"/>
    <x v="6"/>
  </r>
  <r>
    <x v="57"/>
    <x v="31"/>
  </r>
  <r>
    <x v="87"/>
    <x v="32"/>
  </r>
  <r>
    <x v="46"/>
    <x v="20"/>
  </r>
  <r>
    <x v="25"/>
    <x v="40"/>
  </r>
  <r>
    <x v="23"/>
    <x v="31"/>
  </r>
  <r>
    <x v="50"/>
    <x v="25"/>
  </r>
  <r>
    <x v="50"/>
    <x v="25"/>
  </r>
  <r>
    <x v="87"/>
    <x v="61"/>
  </r>
  <r>
    <x v="25"/>
    <x v="42"/>
  </r>
  <r>
    <x v="61"/>
    <x v="40"/>
  </r>
  <r>
    <x v="67"/>
    <x v="40"/>
  </r>
  <r>
    <x v="11"/>
    <x v="29"/>
  </r>
  <r>
    <x v="40"/>
    <x v="33"/>
  </r>
  <r>
    <x v="10"/>
    <x v="1"/>
  </r>
  <r>
    <x v="73"/>
    <x v="29"/>
  </r>
  <r>
    <x v="72"/>
    <x v="21"/>
  </r>
  <r>
    <x v="84"/>
    <x v="40"/>
  </r>
  <r>
    <x v="22"/>
    <x v="33"/>
  </r>
  <r>
    <x v="101"/>
    <x v="46"/>
  </r>
  <r>
    <x v="28"/>
    <x v="29"/>
  </r>
  <r>
    <x v="28"/>
    <x v="29"/>
  </r>
  <r>
    <x v="12"/>
    <x v="18"/>
  </r>
  <r>
    <x v="62"/>
    <x v="26"/>
  </r>
  <r>
    <x v="68"/>
    <x v="23"/>
  </r>
  <r>
    <x v="67"/>
    <x v="39"/>
  </r>
  <r>
    <x v="66"/>
    <x v="33"/>
  </r>
  <r>
    <x v="15"/>
    <x v="28"/>
  </r>
  <r>
    <x v="33"/>
    <x v="39"/>
  </r>
  <r>
    <x v="21"/>
    <x v="21"/>
  </r>
  <r>
    <x v="72"/>
    <x v="21"/>
  </r>
  <r>
    <x v="4"/>
    <x v="34"/>
  </r>
  <r>
    <x v="146"/>
    <x v="10"/>
  </r>
  <r>
    <x v="23"/>
    <x v="8"/>
  </r>
  <r>
    <x v="73"/>
    <x v="34"/>
  </r>
  <r>
    <x v="43"/>
    <x v="6"/>
  </r>
  <r>
    <x v="18"/>
    <x v="1"/>
  </r>
  <r>
    <x v="127"/>
    <x v="2"/>
  </r>
  <r>
    <x v="87"/>
    <x v="26"/>
  </r>
  <r>
    <x v="147"/>
    <x v="20"/>
  </r>
  <r>
    <x v="18"/>
    <x v="30"/>
  </r>
  <r>
    <x v="57"/>
    <x v="16"/>
  </r>
  <r>
    <x v="67"/>
    <x v="72"/>
  </r>
  <r>
    <x v="48"/>
    <x v="29"/>
  </r>
  <r>
    <x v="4"/>
    <x v="25"/>
  </r>
  <r>
    <x v="148"/>
    <x v="9"/>
  </r>
  <r>
    <x v="75"/>
    <x v="43"/>
  </r>
  <r>
    <x v="10"/>
    <x v="18"/>
  </r>
  <r>
    <x v="62"/>
    <x v="29"/>
  </r>
  <r>
    <x v="25"/>
    <x v="32"/>
  </r>
  <r>
    <x v="57"/>
    <x v="18"/>
  </r>
  <r>
    <x v="16"/>
    <x v="27"/>
  </r>
  <r>
    <x v="28"/>
    <x v="33"/>
  </r>
  <r>
    <x v="24"/>
    <x v="25"/>
  </r>
  <r>
    <x v="51"/>
    <x v="8"/>
  </r>
  <r>
    <x v="58"/>
    <x v="10"/>
  </r>
  <r>
    <x v="31"/>
    <x v="16"/>
  </r>
  <r>
    <x v="89"/>
    <x v="16"/>
  </r>
  <r>
    <x v="75"/>
    <x v="33"/>
  </r>
  <r>
    <x v="72"/>
    <x v="46"/>
  </r>
  <r>
    <x v="72"/>
    <x v="46"/>
  </r>
  <r>
    <x v="47"/>
    <x v="51"/>
  </r>
  <r>
    <x v="25"/>
    <x v="21"/>
  </r>
  <r>
    <x v="22"/>
    <x v="34"/>
  </r>
  <r>
    <x v="52"/>
    <x v="23"/>
  </r>
  <r>
    <x v="49"/>
    <x v="64"/>
  </r>
  <r>
    <x v="13"/>
    <x v="6"/>
  </r>
  <r>
    <x v="13"/>
    <x v="40"/>
  </r>
  <r>
    <x v="90"/>
    <x v="21"/>
  </r>
  <r>
    <x v="101"/>
    <x v="18"/>
  </r>
  <r>
    <x v="40"/>
    <x v="20"/>
  </r>
  <r>
    <x v="13"/>
    <x v="28"/>
  </r>
  <r>
    <x v="23"/>
    <x v="31"/>
  </r>
  <r>
    <x v="48"/>
    <x v="16"/>
  </r>
  <r>
    <x v="23"/>
    <x v="18"/>
  </r>
  <r>
    <x v="68"/>
    <x v="40"/>
  </r>
  <r>
    <x v="87"/>
    <x v="39"/>
  </r>
  <r>
    <x v="66"/>
    <x v="25"/>
  </r>
  <r>
    <x v="4"/>
    <x v="41"/>
  </r>
  <r>
    <x v="62"/>
    <x v="54"/>
  </r>
  <r>
    <x v="66"/>
    <x v="46"/>
  </r>
  <r>
    <x v="63"/>
    <x v="31"/>
  </r>
  <r>
    <x v="15"/>
    <x v="8"/>
  </r>
  <r>
    <x v="35"/>
    <x v="16"/>
  </r>
  <r>
    <x v="23"/>
    <x v="60"/>
  </r>
  <r>
    <x v="57"/>
    <x v="23"/>
  </r>
  <r>
    <x v="23"/>
    <x v="6"/>
  </r>
  <r>
    <x v="65"/>
    <x v="12"/>
  </r>
  <r>
    <x v="48"/>
    <x v="6"/>
  </r>
  <r>
    <x v="80"/>
    <x v="31"/>
  </r>
  <r>
    <x v="57"/>
    <x v="1"/>
  </r>
  <r>
    <x v="72"/>
    <x v="39"/>
  </r>
  <r>
    <x v="72"/>
    <x v="39"/>
  </r>
  <r>
    <x v="12"/>
    <x v="29"/>
  </r>
  <r>
    <x v="61"/>
    <x v="6"/>
  </r>
  <r>
    <x v="57"/>
    <x v="39"/>
  </r>
  <r>
    <x v="22"/>
    <x v="46"/>
  </r>
  <r>
    <x v="57"/>
    <x v="46"/>
  </r>
  <r>
    <x v="47"/>
    <x v="28"/>
  </r>
  <r>
    <x v="73"/>
    <x v="19"/>
  </r>
  <r>
    <x v="122"/>
    <x v="14"/>
  </r>
  <r>
    <x v="84"/>
    <x v="43"/>
  </r>
  <r>
    <x v="57"/>
    <x v="28"/>
  </r>
  <r>
    <x v="81"/>
    <x v="34"/>
  </r>
  <r>
    <x v="38"/>
    <x v="60"/>
  </r>
  <r>
    <x v="22"/>
    <x v="43"/>
  </r>
  <r>
    <x v="18"/>
    <x v="29"/>
  </r>
  <r>
    <x v="61"/>
    <x v="40"/>
  </r>
  <r>
    <x v="75"/>
    <x v="8"/>
  </r>
  <r>
    <x v="35"/>
    <x v="30"/>
  </r>
  <r>
    <x v="65"/>
    <x v="39"/>
  </r>
  <r>
    <x v="15"/>
    <x v="6"/>
  </r>
  <r>
    <x v="31"/>
    <x v="25"/>
  </r>
  <r>
    <x v="65"/>
    <x v="26"/>
  </r>
  <r>
    <x v="15"/>
    <x v="27"/>
  </r>
  <r>
    <x v="52"/>
    <x v="26"/>
  </r>
  <r>
    <x v="22"/>
    <x v="42"/>
  </r>
  <r>
    <x v="101"/>
    <x v="8"/>
  </r>
  <r>
    <x v="87"/>
    <x v="41"/>
  </r>
  <r>
    <x v="33"/>
    <x v="36"/>
  </r>
  <r>
    <x v="14"/>
    <x v="9"/>
  </r>
  <r>
    <x v="15"/>
    <x v="43"/>
  </r>
  <r>
    <x v="25"/>
    <x v="41"/>
  </r>
  <r>
    <x v="57"/>
    <x v="33"/>
  </r>
  <r>
    <x v="1"/>
    <x v="18"/>
  </r>
  <r>
    <x v="30"/>
    <x v="23"/>
  </r>
  <r>
    <x v="51"/>
    <x v="6"/>
  </r>
  <r>
    <x v="24"/>
    <x v="23"/>
  </r>
  <r>
    <x v="19"/>
    <x v="40"/>
  </r>
  <r>
    <x v="18"/>
    <x v="16"/>
  </r>
  <r>
    <x v="84"/>
    <x v="33"/>
  </r>
  <r>
    <x v="48"/>
    <x v="46"/>
  </r>
  <r>
    <x v="33"/>
    <x v="12"/>
  </r>
  <r>
    <x v="61"/>
    <x v="26"/>
  </r>
  <r>
    <x v="60"/>
    <x v="9"/>
  </r>
  <r>
    <x v="46"/>
    <x v="28"/>
  </r>
  <r>
    <x v="46"/>
    <x v="28"/>
  </r>
  <r>
    <x v="42"/>
    <x v="15"/>
  </r>
  <r>
    <x v="67"/>
    <x v="8"/>
  </r>
  <r>
    <x v="90"/>
    <x v="9"/>
  </r>
  <r>
    <x v="53"/>
    <x v="25"/>
  </r>
  <r>
    <x v="137"/>
    <x v="10"/>
  </r>
  <r>
    <x v="72"/>
    <x v="33"/>
  </r>
  <r>
    <x v="3"/>
    <x v="33"/>
  </r>
  <r>
    <x v="51"/>
    <x v="17"/>
  </r>
  <r>
    <x v="9"/>
    <x v="21"/>
  </r>
  <r>
    <x v="40"/>
    <x v="27"/>
  </r>
  <r>
    <x v="37"/>
    <x v="29"/>
  </r>
  <r>
    <x v="90"/>
    <x v="26"/>
  </r>
  <r>
    <x v="66"/>
    <x v="1"/>
  </r>
  <r>
    <x v="19"/>
    <x v="26"/>
  </r>
  <r>
    <x v="101"/>
    <x v="31"/>
  </r>
  <r>
    <x v="101"/>
    <x v="31"/>
  </r>
  <r>
    <x v="101"/>
    <x v="8"/>
  </r>
  <r>
    <x v="46"/>
    <x v="27"/>
  </r>
  <r>
    <x v="102"/>
    <x v="12"/>
  </r>
  <r>
    <x v="57"/>
    <x v="26"/>
  </r>
  <r>
    <x v="90"/>
    <x v="44"/>
  </r>
  <r>
    <x v="8"/>
    <x v="0"/>
  </r>
  <r>
    <x v="21"/>
    <x v="44"/>
  </r>
  <r>
    <x v="65"/>
    <x v="23"/>
  </r>
  <r>
    <x v="15"/>
    <x v="22"/>
  </r>
  <r>
    <x v="30"/>
    <x v="21"/>
  </r>
  <r>
    <x v="48"/>
    <x v="44"/>
  </r>
  <r>
    <x v="22"/>
    <x v="31"/>
  </r>
  <r>
    <x v="84"/>
    <x v="42"/>
  </r>
  <r>
    <x v="75"/>
    <x v="33"/>
  </r>
  <r>
    <x v="97"/>
    <x v="9"/>
  </r>
  <r>
    <x v="83"/>
    <x v="8"/>
  </r>
  <r>
    <x v="15"/>
    <x v="43"/>
  </r>
  <r>
    <x v="43"/>
    <x v="1"/>
  </r>
  <r>
    <x v="31"/>
    <x v="18"/>
  </r>
  <r>
    <x v="62"/>
    <x v="22"/>
  </r>
  <r>
    <x v="65"/>
    <x v="25"/>
  </r>
  <r>
    <x v="25"/>
    <x v="44"/>
  </r>
  <r>
    <x v="90"/>
    <x v="27"/>
  </r>
  <r>
    <x v="19"/>
    <x v="54"/>
  </r>
  <r>
    <x v="120"/>
    <x v="23"/>
  </r>
  <r>
    <x v="52"/>
    <x v="10"/>
  </r>
  <r>
    <x v="57"/>
    <x v="19"/>
  </r>
  <r>
    <x v="49"/>
    <x v="6"/>
  </r>
  <r>
    <x v="57"/>
    <x v="55"/>
  </r>
  <r>
    <x v="24"/>
    <x v="26"/>
  </r>
  <r>
    <x v="50"/>
    <x v="43"/>
  </r>
  <r>
    <x v="29"/>
    <x v="2"/>
  </r>
  <r>
    <x v="35"/>
    <x v="0"/>
  </r>
  <r>
    <x v="87"/>
    <x v="28"/>
  </r>
  <r>
    <x v="67"/>
    <x v="54"/>
  </r>
  <r>
    <x v="46"/>
    <x v="27"/>
  </r>
  <r>
    <x v="25"/>
    <x v="43"/>
  </r>
  <r>
    <x v="43"/>
    <x v="23"/>
  </r>
  <r>
    <x v="15"/>
    <x v="9"/>
  </r>
  <r>
    <x v="90"/>
    <x v="44"/>
  </r>
  <r>
    <x v="34"/>
    <x v="25"/>
  </r>
  <r>
    <x v="65"/>
    <x v="28"/>
  </r>
  <r>
    <x v="31"/>
    <x v="40"/>
  </r>
  <r>
    <x v="23"/>
    <x v="44"/>
  </r>
  <r>
    <x v="34"/>
    <x v="2"/>
  </r>
  <r>
    <x v="30"/>
    <x v="18"/>
  </r>
  <r>
    <x v="81"/>
    <x v="12"/>
  </r>
  <r>
    <x v="4"/>
    <x v="29"/>
  </r>
  <r>
    <x v="28"/>
    <x v="40"/>
  </r>
  <r>
    <x v="46"/>
    <x v="8"/>
  </r>
  <r>
    <x v="1"/>
    <x v="26"/>
  </r>
  <r>
    <x v="88"/>
    <x v="25"/>
  </r>
  <r>
    <x v="30"/>
    <x v="33"/>
  </r>
  <r>
    <x v="63"/>
    <x v="1"/>
  </r>
  <r>
    <x v="70"/>
    <x v="27"/>
  </r>
  <r>
    <x v="26"/>
    <x v="63"/>
  </r>
  <r>
    <x v="87"/>
    <x v="31"/>
  </r>
  <r>
    <x v="87"/>
    <x v="21"/>
  </r>
  <r>
    <x v="35"/>
    <x v="16"/>
  </r>
  <r>
    <x v="25"/>
    <x v="41"/>
  </r>
  <r>
    <x v="92"/>
    <x v="40"/>
  </r>
  <r>
    <x v="90"/>
    <x v="23"/>
  </r>
  <r>
    <x v="24"/>
    <x v="10"/>
  </r>
  <r>
    <x v="24"/>
    <x v="8"/>
  </r>
  <r>
    <x v="149"/>
    <x v="17"/>
  </r>
  <r>
    <x v="61"/>
    <x v="16"/>
  </r>
  <r>
    <x v="16"/>
    <x v="32"/>
  </r>
  <r>
    <x v="12"/>
    <x v="6"/>
  </r>
  <r>
    <x v="66"/>
    <x v="41"/>
  </r>
  <r>
    <x v="81"/>
    <x v="29"/>
  </r>
  <r>
    <x v="33"/>
    <x v="31"/>
  </r>
  <r>
    <x v="46"/>
    <x v="25"/>
  </r>
  <r>
    <x v="26"/>
    <x v="39"/>
  </r>
  <r>
    <x v="102"/>
    <x v="0"/>
  </r>
  <r>
    <x v="1"/>
    <x v="1"/>
  </r>
  <r>
    <x v="73"/>
    <x v="33"/>
  </r>
  <r>
    <x v="120"/>
    <x v="36"/>
  </r>
  <r>
    <x v="33"/>
    <x v="33"/>
  </r>
  <r>
    <x v="48"/>
    <x v="40"/>
  </r>
  <r>
    <x v="40"/>
    <x v="25"/>
  </r>
  <r>
    <x v="12"/>
    <x v="2"/>
  </r>
  <r>
    <x v="21"/>
    <x v="25"/>
  </r>
  <r>
    <x v="90"/>
    <x v="8"/>
  </r>
  <r>
    <x v="108"/>
    <x v="2"/>
  </r>
  <r>
    <x v="63"/>
    <x v="32"/>
  </r>
  <r>
    <x v="60"/>
    <x v="6"/>
  </r>
  <r>
    <x v="7"/>
    <x v="1"/>
  </r>
  <r>
    <x v="35"/>
    <x v="6"/>
  </r>
  <r>
    <x v="27"/>
    <x v="33"/>
  </r>
  <r>
    <x v="40"/>
    <x v="31"/>
  </r>
  <r>
    <x v="40"/>
    <x v="27"/>
  </r>
  <r>
    <x v="35"/>
    <x v="18"/>
  </r>
  <r>
    <x v="19"/>
    <x v="26"/>
  </r>
  <r>
    <x v="19"/>
    <x v="26"/>
  </r>
  <r>
    <x v="50"/>
    <x v="34"/>
  </r>
  <r>
    <x v="60"/>
    <x v="31"/>
  </r>
  <r>
    <x v="33"/>
    <x v="44"/>
  </r>
  <r>
    <x v="7"/>
    <x v="25"/>
  </r>
  <r>
    <x v="56"/>
    <x v="6"/>
  </r>
  <r>
    <x v="21"/>
    <x v="16"/>
  </r>
  <r>
    <x v="33"/>
    <x v="29"/>
  </r>
  <r>
    <x v="14"/>
    <x v="41"/>
  </r>
  <r>
    <x v="23"/>
    <x v="16"/>
  </r>
  <r>
    <x v="28"/>
    <x v="46"/>
  </r>
  <r>
    <x v="46"/>
    <x v="44"/>
  </r>
  <r>
    <x v="48"/>
    <x v="46"/>
  </r>
  <r>
    <x v="84"/>
    <x v="33"/>
  </r>
  <r>
    <x v="24"/>
    <x v="25"/>
  </r>
  <r>
    <x v="49"/>
    <x v="23"/>
  </r>
  <r>
    <x v="25"/>
    <x v="39"/>
  </r>
  <r>
    <x v="25"/>
    <x v="39"/>
  </r>
  <r>
    <x v="100"/>
    <x v="25"/>
  </r>
  <r>
    <x v="85"/>
    <x v="26"/>
  </r>
  <r>
    <x v="15"/>
    <x v="34"/>
  </r>
  <r>
    <x v="40"/>
    <x v="26"/>
  </r>
  <r>
    <x v="33"/>
    <x v="12"/>
  </r>
  <r>
    <x v="25"/>
    <x v="34"/>
  </r>
  <r>
    <x v="93"/>
    <x v="40"/>
  </r>
  <r>
    <x v="33"/>
    <x v="43"/>
  </r>
  <r>
    <x v="100"/>
    <x v="27"/>
  </r>
  <r>
    <x v="48"/>
    <x v="26"/>
  </r>
  <r>
    <x v="48"/>
    <x v="26"/>
  </r>
  <r>
    <x v="7"/>
    <x v="28"/>
  </r>
  <r>
    <x v="77"/>
    <x v="18"/>
  </r>
  <r>
    <x v="40"/>
    <x v="16"/>
  </r>
  <r>
    <x v="34"/>
    <x v="1"/>
  </r>
  <r>
    <x v="75"/>
    <x v="28"/>
  </r>
  <r>
    <x v="25"/>
    <x v="33"/>
  </r>
  <r>
    <x v="48"/>
    <x v="8"/>
  </r>
  <r>
    <x v="16"/>
    <x v="36"/>
  </r>
  <r>
    <x v="85"/>
    <x v="40"/>
  </r>
  <r>
    <x v="21"/>
    <x v="26"/>
  </r>
  <r>
    <x v="23"/>
    <x v="30"/>
  </r>
  <r>
    <x v="15"/>
    <x v="53"/>
  </r>
  <r>
    <x v="77"/>
    <x v="25"/>
  </r>
  <r>
    <x v="75"/>
    <x v="23"/>
  </r>
  <r>
    <x v="28"/>
    <x v="18"/>
  </r>
  <r>
    <x v="16"/>
    <x v="28"/>
  </r>
  <r>
    <x v="46"/>
    <x v="40"/>
  </r>
  <r>
    <x v="150"/>
    <x v="29"/>
  </r>
  <r>
    <x v="69"/>
    <x v="54"/>
  </r>
  <r>
    <x v="7"/>
    <x v="33"/>
  </r>
  <r>
    <x v="23"/>
    <x v="51"/>
  </r>
  <r>
    <x v="65"/>
    <x v="21"/>
  </r>
  <r>
    <x v="57"/>
    <x v="27"/>
  </r>
  <r>
    <x v="70"/>
    <x v="43"/>
  </r>
  <r>
    <x v="57"/>
    <x v="31"/>
  </r>
  <r>
    <x v="137"/>
    <x v="26"/>
  </r>
  <r>
    <x v="48"/>
    <x v="32"/>
  </r>
  <r>
    <x v="87"/>
    <x v="25"/>
  </r>
  <r>
    <x v="10"/>
    <x v="34"/>
  </r>
  <r>
    <x v="81"/>
    <x v="33"/>
  </r>
  <r>
    <x v="52"/>
    <x v="21"/>
  </r>
  <r>
    <x v="150"/>
    <x v="21"/>
  </r>
  <r>
    <x v="73"/>
    <x v="6"/>
  </r>
  <r>
    <x v="18"/>
    <x v="26"/>
  </r>
  <r>
    <x v="21"/>
    <x v="18"/>
  </r>
  <r>
    <x v="90"/>
    <x v="1"/>
  </r>
  <r>
    <x v="35"/>
    <x v="21"/>
  </r>
  <r>
    <x v="90"/>
    <x v="23"/>
  </r>
  <r>
    <x v="23"/>
    <x v="44"/>
  </r>
  <r>
    <x v="3"/>
    <x v="29"/>
  </r>
  <r>
    <x v="71"/>
    <x v="0"/>
  </r>
  <r>
    <x v="87"/>
    <x v="28"/>
  </r>
  <r>
    <x v="15"/>
    <x v="27"/>
  </r>
  <r>
    <x v="16"/>
    <x v="41"/>
  </r>
  <r>
    <x v="90"/>
    <x v="44"/>
  </r>
  <r>
    <x v="46"/>
    <x v="36"/>
  </r>
  <r>
    <x v="31"/>
    <x v="34"/>
  </r>
  <r>
    <x v="62"/>
    <x v="49"/>
  </r>
  <r>
    <x v="50"/>
    <x v="41"/>
  </r>
  <r>
    <x v="46"/>
    <x v="44"/>
  </r>
  <r>
    <x v="12"/>
    <x v="26"/>
  </r>
  <r>
    <x v="63"/>
    <x v="29"/>
  </r>
  <r>
    <x v="33"/>
    <x v="34"/>
  </r>
  <r>
    <x v="23"/>
    <x v="41"/>
  </r>
  <r>
    <x v="19"/>
    <x v="42"/>
  </r>
  <r>
    <x v="88"/>
    <x v="16"/>
  </r>
  <r>
    <x v="1"/>
    <x v="34"/>
  </r>
  <r>
    <x v="38"/>
    <x v="46"/>
  </r>
  <r>
    <x v="65"/>
    <x v="27"/>
  </r>
  <r>
    <x v="72"/>
    <x v="29"/>
  </r>
  <r>
    <x v="72"/>
    <x v="0"/>
  </r>
  <r>
    <x v="14"/>
    <x v="2"/>
  </r>
  <r>
    <x v="3"/>
    <x v="27"/>
  </r>
  <r>
    <x v="100"/>
    <x v="18"/>
  </r>
  <r>
    <x v="65"/>
    <x v="34"/>
  </r>
  <r>
    <x v="65"/>
    <x v="34"/>
  </r>
  <r>
    <x v="10"/>
    <x v="40"/>
  </r>
  <r>
    <x v="59"/>
    <x v="48"/>
  </r>
  <r>
    <x v="92"/>
    <x v="27"/>
  </r>
  <r>
    <x v="110"/>
    <x v="40"/>
  </r>
  <r>
    <x v="70"/>
    <x v="8"/>
  </r>
  <r>
    <x v="151"/>
    <x v="12"/>
  </r>
  <r>
    <x v="43"/>
    <x v="18"/>
  </r>
  <r>
    <x v="73"/>
    <x v="23"/>
  </r>
  <r>
    <x v="152"/>
    <x v="18"/>
  </r>
  <r>
    <x v="87"/>
    <x v="43"/>
  </r>
  <r>
    <x v="53"/>
    <x v="17"/>
  </r>
  <r>
    <x v="40"/>
    <x v="31"/>
  </r>
  <r>
    <x v="52"/>
    <x v="32"/>
  </r>
  <r>
    <x v="19"/>
    <x v="22"/>
  </r>
  <r>
    <x v="101"/>
    <x v="31"/>
  </r>
  <r>
    <x v="153"/>
    <x v="27"/>
  </r>
  <r>
    <x v="66"/>
    <x v="22"/>
  </r>
  <r>
    <x v="26"/>
    <x v="44"/>
  </r>
  <r>
    <x v="60"/>
    <x v="14"/>
  </r>
  <r>
    <x v="26"/>
    <x v="32"/>
  </r>
  <r>
    <x v="4"/>
    <x v="40"/>
  </r>
  <r>
    <x v="92"/>
    <x v="23"/>
  </r>
  <r>
    <x v="8"/>
    <x v="23"/>
  </r>
  <r>
    <x v="154"/>
    <x v="8"/>
  </r>
  <r>
    <x v="77"/>
    <x v="18"/>
  </r>
  <r>
    <x v="10"/>
    <x v="28"/>
  </r>
  <r>
    <x v="46"/>
    <x v="46"/>
  </r>
  <r>
    <x v="0"/>
    <x v="29"/>
  </r>
  <r>
    <x v="83"/>
    <x v="8"/>
  </r>
  <r>
    <x v="62"/>
    <x v="27"/>
  </r>
  <r>
    <x v="49"/>
    <x v="39"/>
  </r>
  <r>
    <x v="81"/>
    <x v="31"/>
  </r>
  <r>
    <x v="49"/>
    <x v="41"/>
  </r>
  <r>
    <x v="40"/>
    <x v="18"/>
  </r>
  <r>
    <x v="19"/>
    <x v="34"/>
  </r>
  <r>
    <x v="72"/>
    <x v="16"/>
  </r>
  <r>
    <x v="38"/>
    <x v="17"/>
  </r>
  <r>
    <x v="20"/>
    <x v="21"/>
  </r>
  <r>
    <x v="90"/>
    <x v="40"/>
  </r>
  <r>
    <x v="38"/>
    <x v="6"/>
  </r>
  <r>
    <x v="18"/>
    <x v="25"/>
  </r>
  <r>
    <x v="35"/>
    <x v="33"/>
  </r>
  <r>
    <x v="57"/>
    <x v="44"/>
  </r>
  <r>
    <x v="81"/>
    <x v="34"/>
  </r>
  <r>
    <x v="58"/>
    <x v="10"/>
  </r>
  <r>
    <x v="53"/>
    <x v="27"/>
  </r>
  <r>
    <x v="90"/>
    <x v="22"/>
  </r>
  <r>
    <x v="24"/>
    <x v="23"/>
  </r>
  <r>
    <x v="38"/>
    <x v="22"/>
  </r>
  <r>
    <x v="21"/>
    <x v="72"/>
  </r>
  <r>
    <x v="90"/>
    <x v="25"/>
  </r>
  <r>
    <x v="49"/>
    <x v="25"/>
  </r>
  <r>
    <x v="80"/>
    <x v="16"/>
  </r>
  <r>
    <x v="103"/>
    <x v="18"/>
  </r>
  <r>
    <x v="10"/>
    <x v="40"/>
  </r>
  <r>
    <x v="1"/>
    <x v="33"/>
  </r>
  <r>
    <x v="23"/>
    <x v="1"/>
  </r>
  <r>
    <x v="72"/>
    <x v="16"/>
  </r>
  <r>
    <x v="19"/>
    <x v="23"/>
  </r>
  <r>
    <x v="25"/>
    <x v="21"/>
  </r>
  <r>
    <x v="49"/>
    <x v="38"/>
  </r>
  <r>
    <x v="61"/>
    <x v="33"/>
  </r>
  <r>
    <x v="25"/>
    <x v="51"/>
  </r>
  <r>
    <x v="70"/>
    <x v="40"/>
  </r>
  <r>
    <x v="28"/>
    <x v="51"/>
  </r>
  <r>
    <x v="30"/>
    <x v="12"/>
  </r>
  <r>
    <x v="25"/>
    <x v="43"/>
  </r>
  <r>
    <x v="63"/>
    <x v="27"/>
  </r>
  <r>
    <x v="73"/>
    <x v="31"/>
  </r>
  <r>
    <x v="22"/>
    <x v="42"/>
  </r>
  <r>
    <x v="13"/>
    <x v="66"/>
  </r>
  <r>
    <x v="84"/>
    <x v="51"/>
  </r>
  <r>
    <x v="25"/>
    <x v="6"/>
  </r>
  <r>
    <x v="75"/>
    <x v="6"/>
  </r>
  <r>
    <x v="62"/>
    <x v="21"/>
  </r>
  <r>
    <x v="25"/>
    <x v="21"/>
  </r>
  <r>
    <x v="23"/>
    <x v="28"/>
  </r>
  <r>
    <x v="40"/>
    <x v="39"/>
  </r>
  <r>
    <x v="15"/>
    <x v="39"/>
  </r>
  <r>
    <x v="52"/>
    <x v="27"/>
  </r>
  <r>
    <x v="70"/>
    <x v="29"/>
  </r>
  <r>
    <x v="60"/>
    <x v="10"/>
  </r>
  <r>
    <x v="48"/>
    <x v="40"/>
  </r>
  <r>
    <x v="33"/>
    <x v="50"/>
  </r>
  <r>
    <x v="125"/>
    <x v="43"/>
  </r>
  <r>
    <x v="96"/>
    <x v="63"/>
  </r>
  <r>
    <x v="22"/>
    <x v="60"/>
  </r>
  <r>
    <x v="48"/>
    <x v="21"/>
  </r>
  <r>
    <x v="68"/>
    <x v="30"/>
  </r>
  <r>
    <x v="40"/>
    <x v="42"/>
  </r>
  <r>
    <x v="28"/>
    <x v="34"/>
  </r>
  <r>
    <x v="50"/>
    <x v="29"/>
  </r>
  <r>
    <x v="33"/>
    <x v="44"/>
  </r>
  <r>
    <x v="23"/>
    <x v="30"/>
  </r>
  <r>
    <x v="22"/>
    <x v="39"/>
  </r>
  <r>
    <x v="15"/>
    <x v="20"/>
  </r>
  <r>
    <x v="19"/>
    <x v="44"/>
  </r>
  <r>
    <x v="15"/>
    <x v="54"/>
  </r>
  <r>
    <x v="57"/>
    <x v="21"/>
  </r>
  <r>
    <x v="26"/>
    <x v="55"/>
  </r>
  <r>
    <x v="129"/>
    <x v="43"/>
  </r>
  <r>
    <x v="61"/>
    <x v="34"/>
  </r>
  <r>
    <x v="61"/>
    <x v="40"/>
  </r>
  <r>
    <x v="84"/>
    <x v="26"/>
  </r>
  <r>
    <x v="46"/>
    <x v="44"/>
  </r>
  <r>
    <x v="57"/>
    <x v="48"/>
  </r>
  <r>
    <x v="1"/>
    <x v="26"/>
  </r>
  <r>
    <x v="66"/>
    <x v="44"/>
  </r>
  <r>
    <x v="70"/>
    <x v="40"/>
  </r>
  <r>
    <x v="75"/>
    <x v="18"/>
  </r>
  <r>
    <x v="144"/>
    <x v="26"/>
  </r>
  <r>
    <x v="40"/>
    <x v="26"/>
  </r>
  <r>
    <x v="4"/>
    <x v="28"/>
  </r>
  <r>
    <x v="14"/>
    <x v="43"/>
  </r>
  <r>
    <x v="15"/>
    <x v="48"/>
  </r>
  <r>
    <x v="46"/>
    <x v="51"/>
  </r>
  <r>
    <x v="68"/>
    <x v="25"/>
  </r>
  <r>
    <x v="19"/>
    <x v="31"/>
  </r>
  <r>
    <x v="84"/>
    <x v="33"/>
  </r>
  <r>
    <x v="31"/>
    <x v="23"/>
  </r>
  <r>
    <x v="34"/>
    <x v="21"/>
  </r>
  <r>
    <x v="84"/>
    <x v="40"/>
  </r>
  <r>
    <x v="62"/>
    <x v="73"/>
  </r>
  <r>
    <x v="4"/>
    <x v="31"/>
  </r>
  <r>
    <x v="31"/>
    <x v="27"/>
  </r>
  <r>
    <x v="100"/>
    <x v="22"/>
  </r>
  <r>
    <x v="37"/>
    <x v="12"/>
  </r>
  <r>
    <x v="15"/>
    <x v="22"/>
  </r>
  <r>
    <x v="16"/>
    <x v="54"/>
  </r>
  <r>
    <x v="43"/>
    <x v="25"/>
  </r>
  <r>
    <x v="62"/>
    <x v="26"/>
  </r>
  <r>
    <x v="15"/>
    <x v="33"/>
  </r>
  <r>
    <x v="89"/>
    <x v="26"/>
  </r>
  <r>
    <x v="61"/>
    <x v="21"/>
  </r>
  <r>
    <x v="75"/>
    <x v="43"/>
  </r>
  <r>
    <x v="27"/>
    <x v="10"/>
  </r>
  <r>
    <x v="39"/>
    <x v="31"/>
  </r>
  <r>
    <x v="39"/>
    <x v="31"/>
  </r>
  <r>
    <x v="60"/>
    <x v="1"/>
  </r>
  <r>
    <x v="50"/>
    <x v="31"/>
  </r>
  <r>
    <x v="90"/>
    <x v="46"/>
  </r>
  <r>
    <x v="90"/>
    <x v="46"/>
  </r>
  <r>
    <x v="73"/>
    <x v="16"/>
  </r>
  <r>
    <x v="67"/>
    <x v="27"/>
  </r>
  <r>
    <x v="63"/>
    <x v="0"/>
  </r>
  <r>
    <x v="25"/>
    <x v="28"/>
  </r>
  <r>
    <x v="10"/>
    <x v="20"/>
  </r>
  <r>
    <x v="103"/>
    <x v="21"/>
  </r>
  <r>
    <x v="2"/>
    <x v="12"/>
  </r>
  <r>
    <x v="87"/>
    <x v="49"/>
  </r>
  <r>
    <x v="39"/>
    <x v="21"/>
  </r>
  <r>
    <x v="35"/>
    <x v="44"/>
  </r>
  <r>
    <x v="63"/>
    <x v="30"/>
  </r>
  <r>
    <x v="100"/>
    <x v="25"/>
  </r>
  <r>
    <x v="80"/>
    <x v="26"/>
  </r>
  <r>
    <x v="4"/>
    <x v="40"/>
  </r>
  <r>
    <x v="4"/>
    <x v="40"/>
  </r>
  <r>
    <x v="118"/>
    <x v="31"/>
  </r>
  <r>
    <x v="72"/>
    <x v="31"/>
  </r>
  <r>
    <x v="1"/>
    <x v="44"/>
  </r>
  <r>
    <x v="65"/>
    <x v="18"/>
  </r>
  <r>
    <x v="67"/>
    <x v="40"/>
  </r>
  <r>
    <x v="73"/>
    <x v="1"/>
  </r>
  <r>
    <x v="67"/>
    <x v="9"/>
  </r>
  <r>
    <x v="21"/>
    <x v="46"/>
  </r>
  <r>
    <x v="48"/>
    <x v="49"/>
  </r>
  <r>
    <x v="7"/>
    <x v="23"/>
  </r>
  <r>
    <x v="7"/>
    <x v="23"/>
  </r>
  <r>
    <x v="90"/>
    <x v="1"/>
  </r>
  <r>
    <x v="63"/>
    <x v="16"/>
  </r>
  <r>
    <x v="11"/>
    <x v="9"/>
  </r>
  <r>
    <x v="96"/>
    <x v="25"/>
  </r>
  <r>
    <x v="28"/>
    <x v="63"/>
  </r>
  <r>
    <x v="34"/>
    <x v="10"/>
  </r>
  <r>
    <x v="75"/>
    <x v="44"/>
  </r>
  <r>
    <x v="24"/>
    <x v="6"/>
  </r>
  <r>
    <x v="52"/>
    <x v="8"/>
  </r>
  <r>
    <x v="13"/>
    <x v="44"/>
  </r>
  <r>
    <x v="28"/>
    <x v="29"/>
  </r>
  <r>
    <x v="43"/>
    <x v="8"/>
  </r>
  <r>
    <x v="21"/>
    <x v="50"/>
  </r>
  <r>
    <x v="40"/>
    <x v="16"/>
  </r>
  <r>
    <x v="34"/>
    <x v="28"/>
  </r>
  <r>
    <x v="46"/>
    <x v="21"/>
  </r>
  <r>
    <x v="63"/>
    <x v="31"/>
  </r>
  <r>
    <x v="21"/>
    <x v="45"/>
  </r>
  <r>
    <x v="35"/>
    <x v="8"/>
  </r>
  <r>
    <x v="101"/>
    <x v="40"/>
  </r>
  <r>
    <x v="101"/>
    <x v="40"/>
  </r>
  <r>
    <x v="117"/>
    <x v="28"/>
  </r>
  <r>
    <x v="39"/>
    <x v="6"/>
  </r>
  <r>
    <x v="66"/>
    <x v="43"/>
  </r>
  <r>
    <x v="12"/>
    <x v="43"/>
  </r>
  <r>
    <x v="90"/>
    <x v="27"/>
  </r>
  <r>
    <x v="81"/>
    <x v="27"/>
  </r>
  <r>
    <x v="61"/>
    <x v="26"/>
  </r>
  <r>
    <x v="73"/>
    <x v="33"/>
  </r>
  <r>
    <x v="69"/>
    <x v="17"/>
  </r>
  <r>
    <x v="14"/>
    <x v="12"/>
  </r>
  <r>
    <x v="15"/>
    <x v="21"/>
  </r>
  <r>
    <x v="101"/>
    <x v="29"/>
  </r>
  <r>
    <x v="43"/>
    <x v="21"/>
  </r>
  <r>
    <x v="48"/>
    <x v="34"/>
  </r>
  <r>
    <x v="93"/>
    <x v="16"/>
  </r>
  <r>
    <x v="155"/>
    <x v="21"/>
  </r>
  <r>
    <x v="39"/>
    <x v="30"/>
  </r>
  <r>
    <x v="38"/>
    <x v="26"/>
  </r>
  <r>
    <x v="141"/>
    <x v="26"/>
  </r>
  <r>
    <x v="31"/>
    <x v="12"/>
  </r>
  <r>
    <x v="84"/>
    <x v="26"/>
  </r>
  <r>
    <x v="1"/>
    <x v="4"/>
  </r>
  <r>
    <x v="19"/>
    <x v="23"/>
  </r>
  <r>
    <x v="18"/>
    <x v="14"/>
  </r>
  <r>
    <x v="18"/>
    <x v="29"/>
  </r>
  <r>
    <x v="52"/>
    <x v="2"/>
  </r>
  <r>
    <x v="4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51">
  <r>
    <x v="0"/>
    <x v="0"/>
    <n v="7.9"/>
  </r>
  <r>
    <x v="1"/>
    <x v="0"/>
    <n v="7"/>
  </r>
  <r>
    <x v="2"/>
    <x v="0"/>
    <n v="7.7"/>
  </r>
  <r>
    <x v="3"/>
    <x v="0"/>
    <n v="8.6999999999999993"/>
  </r>
  <r>
    <x v="4"/>
    <x v="0"/>
    <n v="7.9"/>
  </r>
  <r>
    <x v="5"/>
    <x v="0"/>
    <n v="8.1"/>
  </r>
  <r>
    <x v="6"/>
    <x v="0"/>
    <n v="8.5"/>
  </r>
  <r>
    <x v="7"/>
    <x v="0"/>
    <n v="6.5"/>
  </r>
  <r>
    <x v="8"/>
    <x v="0"/>
    <n v="9"/>
  </r>
  <r>
    <x v="9"/>
    <x v="0"/>
    <n v="7.3"/>
  </r>
  <r>
    <x v="10"/>
    <x v="0"/>
    <n v="8.1"/>
  </r>
  <r>
    <x v="11"/>
    <x v="0"/>
    <n v="7.6"/>
  </r>
  <r>
    <x v="12"/>
    <x v="0"/>
    <n v="8.1"/>
  </r>
  <r>
    <x v="13"/>
    <x v="0"/>
    <n v="7.5"/>
  </r>
  <r>
    <x v="14"/>
    <x v="0"/>
    <n v="7.3"/>
  </r>
  <r>
    <x v="15"/>
    <x v="0"/>
    <n v="8.1999999999999993"/>
  </r>
  <r>
    <x v="16"/>
    <x v="0"/>
    <n v="7.2"/>
  </r>
  <r>
    <x v="17"/>
    <x v="0"/>
    <n v="8.9"/>
  </r>
  <r>
    <x v="18"/>
    <x v="0"/>
    <n v="8.4"/>
  </r>
  <r>
    <x v="19"/>
    <x v="0"/>
    <n v="8.8000000000000007"/>
  </r>
  <r>
    <x v="20"/>
    <x v="0"/>
    <n v="8.8000000000000007"/>
  </r>
  <r>
    <x v="21"/>
    <x v="0"/>
    <n v="7.5"/>
  </r>
  <r>
    <x v="22"/>
    <x v="0"/>
    <n v="7.6"/>
  </r>
  <r>
    <x v="23"/>
    <x v="0"/>
    <n v="7.3"/>
  </r>
  <r>
    <x v="24"/>
    <x v="0"/>
    <n v="6.4"/>
  </r>
  <r>
    <x v="25"/>
    <x v="0"/>
    <n v="8.1"/>
  </r>
  <r>
    <x v="26"/>
    <x v="0"/>
    <n v="8"/>
  </r>
  <r>
    <x v="27"/>
    <x v="0"/>
    <n v="7.6"/>
  </r>
  <r>
    <x v="28"/>
    <x v="0"/>
    <n v="6.8"/>
  </r>
  <r>
    <x v="29"/>
    <x v="0"/>
    <n v="4.5999999999999996"/>
  </r>
  <r>
    <x v="30"/>
    <x v="0"/>
    <n v="8.6999999999999993"/>
  </r>
  <r>
    <x v="31"/>
    <x v="0"/>
    <n v="7.8"/>
  </r>
  <r>
    <x v="32"/>
    <x v="0"/>
    <n v="6.6"/>
  </r>
  <r>
    <x v="33"/>
    <x v="0"/>
    <n v="4.9000000000000004"/>
  </r>
  <r>
    <x v="34"/>
    <x v="0"/>
    <n v="6.9"/>
  </r>
  <r>
    <x v="35"/>
    <x v="0"/>
    <n v="7.7"/>
  </r>
  <r>
    <x v="36"/>
    <x v="0"/>
    <n v="8.5"/>
  </r>
  <r>
    <x v="37"/>
    <x v="0"/>
    <n v="8.8000000000000007"/>
  </r>
  <r>
    <x v="38"/>
    <x v="0"/>
    <n v="7.3"/>
  </r>
  <r>
    <x v="39"/>
    <x v="0"/>
    <n v="7.6"/>
  </r>
  <r>
    <x v="40"/>
    <x v="0"/>
    <n v="8.3000000000000007"/>
  </r>
  <r>
    <x v="41"/>
    <x v="0"/>
    <n v="6.7"/>
  </r>
  <r>
    <x v="42"/>
    <x v="0"/>
    <n v="7.2"/>
  </r>
  <r>
    <x v="43"/>
    <x v="0"/>
    <n v="7.5"/>
  </r>
  <r>
    <x v="44"/>
    <x v="0"/>
    <n v="7.9"/>
  </r>
  <r>
    <x v="45"/>
    <x v="0"/>
    <n v="6"/>
  </r>
  <r>
    <x v="46"/>
    <x v="0"/>
    <n v="6.3"/>
  </r>
  <r>
    <x v="47"/>
    <x v="0"/>
    <n v="8.5"/>
  </r>
  <r>
    <x v="48"/>
    <x v="0"/>
    <n v="7.3"/>
  </r>
  <r>
    <x v="49"/>
    <x v="0"/>
    <n v="7.8"/>
  </r>
  <r>
    <x v="50"/>
    <x v="0"/>
    <n v="8"/>
  </r>
  <r>
    <x v="51"/>
    <x v="0"/>
    <n v="6.7"/>
  </r>
  <r>
    <x v="52"/>
    <x v="0"/>
    <n v="7"/>
  </r>
  <r>
    <x v="53"/>
    <x v="0"/>
    <n v="8.1999999999999993"/>
  </r>
  <r>
    <x v="54"/>
    <x v="0"/>
    <n v="6.9"/>
  </r>
  <r>
    <x v="55"/>
    <x v="0"/>
    <n v="7.5"/>
  </r>
  <r>
    <x v="56"/>
    <x v="0"/>
    <n v="8.5"/>
  </r>
  <r>
    <x v="57"/>
    <x v="0"/>
    <n v="8"/>
  </r>
  <r>
    <x v="58"/>
    <x v="0"/>
    <n v="7.8"/>
  </r>
  <r>
    <x v="58"/>
    <x v="0"/>
    <n v="7.8"/>
  </r>
  <r>
    <x v="59"/>
    <x v="0"/>
    <n v="7.7"/>
  </r>
  <r>
    <x v="60"/>
    <x v="0"/>
    <n v="7.7"/>
  </r>
  <r>
    <x v="61"/>
    <x v="0"/>
    <n v="8.3000000000000007"/>
  </r>
  <r>
    <x v="62"/>
    <x v="0"/>
    <n v="7.9"/>
  </r>
  <r>
    <x v="63"/>
    <x v="0"/>
    <n v="7.2"/>
  </r>
  <r>
    <x v="64"/>
    <x v="0"/>
    <n v="8.1"/>
  </r>
  <r>
    <x v="65"/>
    <x v="0"/>
    <n v="6.5"/>
  </r>
  <r>
    <x v="66"/>
    <x v="0"/>
    <n v="7.8"/>
  </r>
  <r>
    <x v="67"/>
    <x v="0"/>
    <n v="7.3"/>
  </r>
  <r>
    <x v="68"/>
    <x v="0"/>
    <n v="6.6"/>
  </r>
  <r>
    <x v="69"/>
    <x v="0"/>
    <n v="5.5"/>
  </r>
  <r>
    <x v="70"/>
    <x v="0"/>
    <n v="8"/>
  </r>
  <r>
    <x v="71"/>
    <x v="0"/>
    <n v="7.1"/>
  </r>
  <r>
    <x v="72"/>
    <x v="0"/>
    <n v="7"/>
  </r>
  <r>
    <x v="73"/>
    <x v="0"/>
    <n v="6.5"/>
  </r>
  <r>
    <x v="74"/>
    <x v="0"/>
    <n v="8.1"/>
  </r>
  <r>
    <x v="75"/>
    <x v="0"/>
    <n v="6.9"/>
  </r>
  <r>
    <x v="76"/>
    <x v="0"/>
    <n v="8.1"/>
  </r>
  <r>
    <x v="77"/>
    <x v="0"/>
    <n v="8"/>
  </r>
  <r>
    <x v="78"/>
    <x v="0"/>
    <n v="7.4"/>
  </r>
  <r>
    <x v="79"/>
    <x v="0"/>
    <n v="8.3000000000000007"/>
  </r>
  <r>
    <x v="80"/>
    <x v="0"/>
    <n v="6.9"/>
  </r>
  <r>
    <x v="81"/>
    <x v="0"/>
    <n v="6.7"/>
  </r>
  <r>
    <x v="82"/>
    <x v="0"/>
    <n v="6.1"/>
  </r>
  <r>
    <x v="83"/>
    <x v="0"/>
    <n v="7.3"/>
  </r>
  <r>
    <x v="84"/>
    <x v="0"/>
    <n v="7.2"/>
  </r>
  <r>
    <x v="85"/>
    <x v="0"/>
    <n v="6.3"/>
  </r>
  <r>
    <x v="86"/>
    <x v="0"/>
    <n v="5.2"/>
  </r>
  <r>
    <x v="87"/>
    <x v="0"/>
    <n v="8.1999999999999993"/>
  </r>
  <r>
    <x v="88"/>
    <x v="0"/>
    <n v="5.9"/>
  </r>
  <r>
    <x v="89"/>
    <x v="0"/>
    <n v="6.5"/>
  </r>
  <r>
    <x v="90"/>
    <x v="0"/>
    <n v="6.7"/>
  </r>
  <r>
    <x v="91"/>
    <x v="0"/>
    <n v="7.9"/>
  </r>
  <r>
    <x v="92"/>
    <x v="0"/>
    <n v="6.6"/>
  </r>
  <r>
    <x v="93"/>
    <x v="0"/>
    <n v="7.4"/>
  </r>
  <r>
    <x v="94"/>
    <x v="0"/>
    <n v="8"/>
  </r>
  <r>
    <x v="95"/>
    <x v="0"/>
    <n v="5.2"/>
  </r>
  <r>
    <x v="95"/>
    <x v="0"/>
    <n v="5.2"/>
  </r>
  <r>
    <x v="96"/>
    <x v="0"/>
    <n v="6.5"/>
  </r>
  <r>
    <x v="97"/>
    <x v="0"/>
    <n v="8.3000000000000007"/>
  </r>
  <r>
    <x v="98"/>
    <x v="0"/>
    <n v="7.1"/>
  </r>
  <r>
    <x v="99"/>
    <x v="0"/>
    <n v="7.6"/>
  </r>
  <r>
    <x v="100"/>
    <x v="0"/>
    <n v="6.2"/>
  </r>
  <r>
    <x v="101"/>
    <x v="0"/>
    <n v="6.3"/>
  </r>
  <r>
    <x v="102"/>
    <x v="0"/>
    <n v="8.3000000000000007"/>
  </r>
  <r>
    <x v="103"/>
    <x v="0"/>
    <n v="8"/>
  </r>
  <r>
    <x v="104"/>
    <x v="0"/>
    <n v="8.6"/>
  </r>
  <r>
    <x v="105"/>
    <x v="0"/>
    <n v="7.7"/>
  </r>
  <r>
    <x v="106"/>
    <x v="0"/>
    <n v="8.1"/>
  </r>
  <r>
    <x v="107"/>
    <x v="0"/>
    <n v="4.5"/>
  </r>
  <r>
    <x v="108"/>
    <x v="0"/>
    <n v="7.7"/>
  </r>
  <r>
    <x v="109"/>
    <x v="0"/>
    <n v="6.9"/>
  </r>
  <r>
    <x v="110"/>
    <x v="0"/>
    <n v="7.5"/>
  </r>
  <r>
    <x v="111"/>
    <x v="0"/>
    <n v="7.1"/>
  </r>
  <r>
    <x v="112"/>
    <x v="0"/>
    <n v="6.1"/>
  </r>
  <r>
    <x v="113"/>
    <x v="0"/>
    <n v="6.4"/>
  </r>
  <r>
    <x v="114"/>
    <x v="0"/>
    <n v="6.4"/>
  </r>
  <r>
    <x v="115"/>
    <x v="0"/>
    <n v="6.9"/>
  </r>
  <r>
    <x v="116"/>
    <x v="0"/>
    <n v="7.6"/>
  </r>
  <r>
    <x v="117"/>
    <x v="0"/>
    <n v="7.8"/>
  </r>
  <r>
    <x v="118"/>
    <x v="0"/>
    <n v="7.6"/>
  </r>
  <r>
    <x v="119"/>
    <x v="0"/>
    <n v="7.2"/>
  </r>
  <r>
    <x v="120"/>
    <x v="0"/>
    <n v="6"/>
  </r>
  <r>
    <x v="121"/>
    <x v="0"/>
    <n v="6.8"/>
  </r>
  <r>
    <x v="122"/>
    <x v="0"/>
    <n v="6.8"/>
  </r>
  <r>
    <x v="123"/>
    <x v="0"/>
    <n v="6.6"/>
  </r>
  <r>
    <x v="124"/>
    <x v="0"/>
    <n v="7.5"/>
  </r>
  <r>
    <x v="124"/>
    <x v="0"/>
    <n v="7.5"/>
  </r>
  <r>
    <x v="125"/>
    <x v="0"/>
    <n v="6.5"/>
  </r>
  <r>
    <x v="125"/>
    <x v="0"/>
    <n v="6.5"/>
  </r>
  <r>
    <x v="126"/>
    <x v="0"/>
    <n v="7.7"/>
  </r>
  <r>
    <x v="127"/>
    <x v="0"/>
    <n v="7.9"/>
  </r>
  <r>
    <x v="128"/>
    <x v="0"/>
    <n v="8.8000000000000007"/>
  </r>
  <r>
    <x v="129"/>
    <x v="0"/>
    <n v="6.4"/>
  </r>
  <r>
    <x v="130"/>
    <x v="0"/>
    <n v="6.2"/>
  </r>
  <r>
    <x v="131"/>
    <x v="0"/>
    <n v="8.1"/>
  </r>
  <r>
    <x v="132"/>
    <x v="0"/>
    <n v="7.2"/>
  </r>
  <r>
    <x v="133"/>
    <x v="0"/>
    <n v="6.4"/>
  </r>
  <r>
    <x v="134"/>
    <x v="0"/>
    <n v="9.1999999999999993"/>
  </r>
  <r>
    <x v="135"/>
    <x v="0"/>
    <n v="8.3000000000000007"/>
  </r>
  <r>
    <x v="136"/>
    <x v="0"/>
    <n v="8"/>
  </r>
  <r>
    <x v="137"/>
    <x v="0"/>
    <n v="4.0999999999999996"/>
  </r>
  <r>
    <x v="138"/>
    <x v="0"/>
    <n v="7.2"/>
  </r>
  <r>
    <x v="139"/>
    <x v="0"/>
    <n v="6.4"/>
  </r>
  <r>
    <x v="140"/>
    <x v="0"/>
    <n v="7.2"/>
  </r>
  <r>
    <x v="141"/>
    <x v="0"/>
    <n v="6.7"/>
  </r>
  <r>
    <x v="142"/>
    <x v="0"/>
    <n v="8"/>
  </r>
  <r>
    <x v="143"/>
    <x v="0"/>
    <n v="7.9"/>
  </r>
  <r>
    <x v="144"/>
    <x v="0"/>
    <n v="6.4"/>
  </r>
  <r>
    <x v="145"/>
    <x v="0"/>
    <n v="6.6"/>
  </r>
  <r>
    <x v="146"/>
    <x v="0"/>
    <n v="8.1"/>
  </r>
  <r>
    <x v="147"/>
    <x v="0"/>
    <n v="7.9"/>
  </r>
  <r>
    <x v="148"/>
    <x v="0"/>
    <n v="7.8"/>
  </r>
  <r>
    <x v="149"/>
    <x v="0"/>
    <n v="7.6"/>
  </r>
  <r>
    <x v="150"/>
    <x v="0"/>
    <n v="7"/>
  </r>
  <r>
    <x v="151"/>
    <x v="0"/>
    <n v="6.9"/>
  </r>
  <r>
    <x v="152"/>
    <x v="0"/>
    <n v="8.3000000000000007"/>
  </r>
  <r>
    <x v="153"/>
    <x v="0"/>
    <n v="6.9"/>
  </r>
  <r>
    <x v="154"/>
    <x v="0"/>
    <n v="7.6"/>
  </r>
  <r>
    <x v="155"/>
    <x v="0"/>
    <n v="7.5"/>
  </r>
  <r>
    <x v="156"/>
    <x v="0"/>
    <n v="7.4"/>
  </r>
  <r>
    <x v="157"/>
    <x v="0"/>
    <n v="8.1"/>
  </r>
  <r>
    <x v="158"/>
    <x v="0"/>
    <n v="7.8"/>
  </r>
  <r>
    <x v="159"/>
    <x v="0"/>
    <n v="6.6"/>
  </r>
  <r>
    <x v="160"/>
    <x v="0"/>
    <n v="6.8"/>
  </r>
  <r>
    <x v="161"/>
    <x v="0"/>
    <n v="8.1"/>
  </r>
  <r>
    <x v="162"/>
    <x v="0"/>
    <n v="6.9"/>
  </r>
  <r>
    <x v="163"/>
    <x v="0"/>
    <n v="6.4"/>
  </r>
  <r>
    <x v="164"/>
    <x v="0"/>
    <n v="8.1999999999999993"/>
  </r>
  <r>
    <x v="165"/>
    <x v="0"/>
    <n v="8.4"/>
  </r>
  <r>
    <x v="166"/>
    <x v="0"/>
    <n v="7.5"/>
  </r>
  <r>
    <x v="167"/>
    <x v="0"/>
    <n v="7"/>
  </r>
  <r>
    <x v="168"/>
    <x v="0"/>
    <n v="7.5"/>
  </r>
  <r>
    <x v="169"/>
    <x v="1"/>
    <n v="7.9"/>
  </r>
  <r>
    <x v="170"/>
    <x v="0"/>
    <n v="7.8"/>
  </r>
  <r>
    <x v="171"/>
    <x v="0"/>
    <n v="6.4"/>
  </r>
  <r>
    <x v="172"/>
    <x v="0"/>
    <n v="8.1999999999999993"/>
  </r>
  <r>
    <x v="173"/>
    <x v="0"/>
    <n v="8"/>
  </r>
  <r>
    <x v="174"/>
    <x v="0"/>
    <n v="7"/>
  </r>
  <r>
    <x v="175"/>
    <x v="0"/>
    <n v="8.6"/>
  </r>
  <r>
    <x v="176"/>
    <x v="0"/>
    <n v="6.9"/>
  </r>
  <r>
    <x v="177"/>
    <x v="0"/>
    <n v="7"/>
  </r>
  <r>
    <x v="178"/>
    <x v="0"/>
    <n v="7.3"/>
  </r>
  <r>
    <x v="179"/>
    <x v="0"/>
    <n v="7.8"/>
  </r>
  <r>
    <x v="180"/>
    <x v="0"/>
    <n v="7.3"/>
  </r>
  <r>
    <x v="181"/>
    <x v="0"/>
    <n v="7.3"/>
  </r>
  <r>
    <x v="182"/>
    <x v="0"/>
    <n v="7.3"/>
  </r>
  <r>
    <x v="183"/>
    <x v="0"/>
    <n v="7.6"/>
  </r>
  <r>
    <x v="184"/>
    <x v="0"/>
    <n v="6.7"/>
  </r>
  <r>
    <x v="185"/>
    <x v="0"/>
    <n v="6.2"/>
  </r>
  <r>
    <x v="186"/>
    <x v="0"/>
    <n v="7.7"/>
  </r>
  <r>
    <x v="187"/>
    <x v="0"/>
    <n v="8.6999999999999993"/>
  </r>
  <r>
    <x v="188"/>
    <x v="0"/>
    <n v="7.4"/>
  </r>
  <r>
    <x v="189"/>
    <x v="0"/>
    <n v="6.3"/>
  </r>
  <r>
    <x v="190"/>
    <x v="0"/>
    <n v="8"/>
  </r>
  <r>
    <x v="191"/>
    <x v="0"/>
    <n v="8.6999999999999993"/>
  </r>
  <r>
    <x v="192"/>
    <x v="0"/>
    <n v="8"/>
  </r>
  <r>
    <x v="193"/>
    <x v="0"/>
    <n v="6.6"/>
  </r>
  <r>
    <x v="194"/>
    <x v="0"/>
    <n v="8.1"/>
  </r>
  <r>
    <x v="195"/>
    <x v="0"/>
    <n v="6.1"/>
  </r>
  <r>
    <x v="196"/>
    <x v="0"/>
    <n v="7"/>
  </r>
  <r>
    <x v="197"/>
    <x v="0"/>
    <n v="6.7"/>
  </r>
  <r>
    <x v="197"/>
    <x v="0"/>
    <n v="6.7"/>
  </r>
  <r>
    <x v="198"/>
    <x v="0"/>
    <n v="6.4"/>
  </r>
  <r>
    <x v="199"/>
    <x v="0"/>
    <n v="7.2"/>
  </r>
  <r>
    <x v="200"/>
    <x v="0"/>
    <n v="7"/>
  </r>
  <r>
    <x v="200"/>
    <x v="0"/>
    <n v="7"/>
  </r>
  <r>
    <x v="201"/>
    <x v="0"/>
    <n v="7.5"/>
  </r>
  <r>
    <x v="202"/>
    <x v="0"/>
    <n v="7.8"/>
  </r>
  <r>
    <x v="202"/>
    <x v="0"/>
    <n v="7.8"/>
  </r>
  <r>
    <x v="203"/>
    <x v="0"/>
    <n v="6.3"/>
  </r>
  <r>
    <x v="204"/>
    <x v="0"/>
    <n v="7.3"/>
  </r>
  <r>
    <x v="205"/>
    <x v="0"/>
    <n v="8.5"/>
  </r>
  <r>
    <x v="206"/>
    <x v="0"/>
    <n v="6.5"/>
  </r>
  <r>
    <x v="207"/>
    <x v="0"/>
    <n v="6.9"/>
  </r>
  <r>
    <x v="208"/>
    <x v="0"/>
    <n v="7"/>
  </r>
  <r>
    <x v="209"/>
    <x v="0"/>
    <n v="6.2"/>
  </r>
  <r>
    <x v="210"/>
    <x v="0"/>
    <n v="7.6"/>
  </r>
  <r>
    <x v="211"/>
    <x v="0"/>
    <n v="7.6"/>
  </r>
  <r>
    <x v="212"/>
    <x v="0"/>
    <n v="7.8"/>
  </r>
  <r>
    <x v="213"/>
    <x v="0"/>
    <n v="7.1"/>
  </r>
  <r>
    <x v="214"/>
    <x v="0"/>
    <n v="8"/>
  </r>
  <r>
    <x v="215"/>
    <x v="0"/>
    <n v="6.1"/>
  </r>
  <r>
    <x v="216"/>
    <x v="0"/>
    <n v="5.9"/>
  </r>
  <r>
    <x v="217"/>
    <x v="0"/>
    <n v="8.9"/>
  </r>
  <r>
    <x v="218"/>
    <x v="0"/>
    <n v="5.5"/>
  </r>
  <r>
    <x v="219"/>
    <x v="0"/>
    <n v="5.7"/>
  </r>
  <r>
    <x v="220"/>
    <x v="0"/>
    <n v="7.4"/>
  </r>
  <r>
    <x v="221"/>
    <x v="0"/>
    <n v="5.8"/>
  </r>
  <r>
    <x v="222"/>
    <x v="0"/>
    <n v="5.8"/>
  </r>
  <r>
    <x v="223"/>
    <x v="0"/>
    <n v="7.8"/>
  </r>
  <r>
    <x v="224"/>
    <x v="0"/>
    <n v="6.5"/>
  </r>
  <r>
    <x v="225"/>
    <x v="0"/>
    <n v="7.7"/>
  </r>
  <r>
    <x v="226"/>
    <x v="0"/>
    <n v="7.1"/>
  </r>
  <r>
    <x v="227"/>
    <x v="0"/>
    <n v="7.3"/>
  </r>
  <r>
    <x v="228"/>
    <x v="0"/>
    <n v="6.1"/>
  </r>
  <r>
    <x v="229"/>
    <x v="0"/>
    <n v="6"/>
  </r>
  <r>
    <x v="230"/>
    <x v="0"/>
    <n v="7.2"/>
  </r>
  <r>
    <x v="231"/>
    <x v="0"/>
    <n v="8.1"/>
  </r>
  <r>
    <x v="232"/>
    <x v="0"/>
    <n v="7.8"/>
  </r>
  <r>
    <x v="233"/>
    <x v="0"/>
    <n v="7.2"/>
  </r>
  <r>
    <x v="234"/>
    <x v="0"/>
    <n v="6.8"/>
  </r>
  <r>
    <x v="235"/>
    <x v="0"/>
    <n v="6.3"/>
  </r>
  <r>
    <x v="236"/>
    <x v="0"/>
    <n v="6.7"/>
  </r>
  <r>
    <x v="236"/>
    <x v="0"/>
    <n v="6.7"/>
  </r>
  <r>
    <x v="237"/>
    <x v="0"/>
    <n v="8"/>
  </r>
  <r>
    <x v="238"/>
    <x v="0"/>
    <n v="5.5"/>
  </r>
  <r>
    <x v="239"/>
    <x v="0"/>
    <n v="6.6"/>
  </r>
  <r>
    <x v="240"/>
    <x v="0"/>
    <n v="7.6"/>
  </r>
  <r>
    <x v="241"/>
    <x v="0"/>
    <n v="6.3"/>
  </r>
  <r>
    <x v="242"/>
    <x v="0"/>
    <n v="7.7"/>
  </r>
  <r>
    <x v="243"/>
    <x v="0"/>
    <n v="7.9"/>
  </r>
  <r>
    <x v="244"/>
    <x v="0"/>
    <n v="6.1"/>
  </r>
  <r>
    <x v="245"/>
    <x v="0"/>
    <n v="7"/>
  </r>
  <r>
    <x v="246"/>
    <x v="0"/>
    <n v="6.1"/>
  </r>
  <r>
    <x v="247"/>
    <x v="0"/>
    <n v="7.8"/>
  </r>
  <r>
    <x v="248"/>
    <x v="0"/>
    <n v="6.8"/>
  </r>
  <r>
    <x v="249"/>
    <x v="0"/>
    <n v="6.7"/>
  </r>
  <r>
    <x v="250"/>
    <x v="0"/>
    <n v="6.1"/>
  </r>
  <r>
    <x v="251"/>
    <x v="0"/>
    <n v="6"/>
  </r>
  <r>
    <x v="252"/>
    <x v="0"/>
    <n v="5.9"/>
  </r>
  <r>
    <x v="253"/>
    <x v="0"/>
    <n v="7.2"/>
  </r>
  <r>
    <x v="254"/>
    <x v="0"/>
    <n v="7.6"/>
  </r>
  <r>
    <x v="255"/>
    <x v="0"/>
    <n v="6.4"/>
  </r>
  <r>
    <x v="256"/>
    <x v="0"/>
    <n v="5.0999999999999996"/>
  </r>
  <r>
    <x v="257"/>
    <x v="0"/>
    <n v="6.6"/>
  </r>
  <r>
    <x v="258"/>
    <x v="0"/>
    <n v="8.3000000000000007"/>
  </r>
  <r>
    <x v="259"/>
    <x v="0"/>
    <n v="7.2"/>
  </r>
  <r>
    <x v="260"/>
    <x v="0"/>
    <n v="6.6"/>
  </r>
  <r>
    <x v="261"/>
    <x v="0"/>
    <n v="6.4"/>
  </r>
  <r>
    <x v="262"/>
    <x v="0"/>
    <n v="6"/>
  </r>
  <r>
    <x v="263"/>
    <x v="0"/>
    <n v="7.8"/>
  </r>
  <r>
    <x v="264"/>
    <x v="0"/>
    <n v="8"/>
  </r>
  <r>
    <x v="265"/>
    <x v="0"/>
    <n v="4.8"/>
  </r>
  <r>
    <x v="266"/>
    <x v="0"/>
    <n v="7.6"/>
  </r>
  <r>
    <x v="267"/>
    <x v="0"/>
    <n v="7.6"/>
  </r>
  <r>
    <x v="268"/>
    <x v="0"/>
    <n v="6.7"/>
  </r>
  <r>
    <x v="269"/>
    <x v="0"/>
    <n v="7.3"/>
  </r>
  <r>
    <x v="270"/>
    <x v="0"/>
    <n v="7.3"/>
  </r>
  <r>
    <x v="271"/>
    <x v="0"/>
    <n v="8.5"/>
  </r>
  <r>
    <x v="272"/>
    <x v="0"/>
    <n v="6.1"/>
  </r>
  <r>
    <x v="273"/>
    <x v="0"/>
    <n v="5.4"/>
  </r>
  <r>
    <x v="274"/>
    <x v="0"/>
    <n v="7.6"/>
  </r>
  <r>
    <x v="275"/>
    <x v="0"/>
    <n v="8"/>
  </r>
  <r>
    <x v="276"/>
    <x v="0"/>
    <n v="7.1"/>
  </r>
  <r>
    <x v="277"/>
    <x v="0"/>
    <n v="7.1"/>
  </r>
  <r>
    <x v="278"/>
    <x v="0"/>
    <n v="6.6"/>
  </r>
  <r>
    <x v="279"/>
    <x v="0"/>
    <n v="5.7"/>
  </r>
  <r>
    <x v="280"/>
    <x v="0"/>
    <n v="7"/>
  </r>
  <r>
    <x v="281"/>
    <x v="0"/>
    <n v="7.2"/>
  </r>
  <r>
    <x v="281"/>
    <x v="0"/>
    <n v="7.2"/>
  </r>
  <r>
    <x v="282"/>
    <x v="0"/>
    <n v="6.9"/>
  </r>
  <r>
    <x v="283"/>
    <x v="0"/>
    <n v="7.4"/>
  </r>
  <r>
    <x v="284"/>
    <x v="0"/>
    <n v="5.5"/>
  </r>
  <r>
    <x v="285"/>
    <x v="0"/>
    <n v="6"/>
  </r>
  <r>
    <x v="286"/>
    <x v="0"/>
    <n v="5.7"/>
  </r>
  <r>
    <x v="287"/>
    <x v="0"/>
    <n v="7.5"/>
  </r>
  <r>
    <x v="288"/>
    <x v="0"/>
    <n v="6.3"/>
  </r>
  <r>
    <x v="289"/>
    <x v="0"/>
    <n v="5.7"/>
  </r>
  <r>
    <x v="290"/>
    <x v="0"/>
    <n v="6.9"/>
  </r>
  <r>
    <x v="291"/>
    <x v="0"/>
    <n v="5.7"/>
  </r>
  <r>
    <x v="291"/>
    <x v="0"/>
    <n v="5.7"/>
  </r>
  <r>
    <x v="292"/>
    <x v="0"/>
    <n v="7.8"/>
  </r>
  <r>
    <x v="293"/>
    <x v="0"/>
    <n v="4.5"/>
  </r>
  <r>
    <x v="294"/>
    <x v="0"/>
    <n v="6.6"/>
  </r>
  <r>
    <x v="295"/>
    <x v="0"/>
    <n v="7.6"/>
  </r>
  <r>
    <x v="296"/>
    <x v="0"/>
    <n v="8"/>
  </r>
  <r>
    <x v="297"/>
    <x v="0"/>
    <n v="6.2"/>
  </r>
  <r>
    <x v="298"/>
    <x v="0"/>
    <n v="5.8"/>
  </r>
  <r>
    <x v="299"/>
    <x v="0"/>
    <n v="5.5"/>
  </r>
  <r>
    <x v="300"/>
    <x v="0"/>
    <n v="7.3"/>
  </r>
  <r>
    <x v="301"/>
    <x v="0"/>
    <n v="7.8"/>
  </r>
  <r>
    <x v="302"/>
    <x v="0"/>
    <n v="6.6"/>
  </r>
  <r>
    <x v="303"/>
    <x v="0"/>
    <n v="6.2"/>
  </r>
  <r>
    <x v="303"/>
    <x v="0"/>
    <n v="6.2"/>
  </r>
  <r>
    <x v="304"/>
    <x v="0"/>
    <n v="7.8"/>
  </r>
  <r>
    <x v="305"/>
    <x v="0"/>
    <n v="6.3"/>
  </r>
  <r>
    <x v="306"/>
    <x v="0"/>
    <n v="6.1"/>
  </r>
  <r>
    <x v="307"/>
    <x v="0"/>
    <n v="6"/>
  </r>
  <r>
    <x v="308"/>
    <x v="0"/>
    <n v="6.4"/>
  </r>
  <r>
    <x v="309"/>
    <x v="0"/>
    <n v="5.4"/>
  </r>
  <r>
    <x v="310"/>
    <x v="0"/>
    <n v="5.4"/>
  </r>
  <r>
    <x v="311"/>
    <x v="0"/>
    <n v="6.1"/>
  </r>
  <r>
    <x v="312"/>
    <x v="0"/>
    <n v="8.1"/>
  </r>
  <r>
    <x v="313"/>
    <x v="0"/>
    <n v="6.2"/>
  </r>
  <r>
    <x v="314"/>
    <x v="0"/>
    <n v="7.1"/>
  </r>
  <r>
    <x v="315"/>
    <x v="0"/>
    <n v="7.6"/>
  </r>
  <r>
    <x v="316"/>
    <x v="0"/>
    <n v="8.5"/>
  </r>
  <r>
    <x v="317"/>
    <x v="0"/>
    <n v="6.7"/>
  </r>
  <r>
    <x v="318"/>
    <x v="0"/>
    <n v="6.7"/>
  </r>
  <r>
    <x v="319"/>
    <x v="0"/>
    <n v="5.9"/>
  </r>
  <r>
    <x v="320"/>
    <x v="0"/>
    <n v="5.8"/>
  </r>
  <r>
    <x v="321"/>
    <x v="0"/>
    <n v="6.4"/>
  </r>
  <r>
    <x v="322"/>
    <x v="0"/>
    <n v="7.6"/>
  </r>
  <r>
    <x v="323"/>
    <x v="0"/>
    <n v="6.6"/>
  </r>
  <r>
    <x v="324"/>
    <x v="0"/>
    <n v="7.3"/>
  </r>
  <r>
    <x v="325"/>
    <x v="0"/>
    <n v="7"/>
  </r>
  <r>
    <x v="326"/>
    <x v="0"/>
    <n v="6.8"/>
  </r>
  <r>
    <x v="327"/>
    <x v="0"/>
    <n v="6.9"/>
  </r>
  <r>
    <x v="328"/>
    <x v="0"/>
    <n v="7.2"/>
  </r>
  <r>
    <x v="329"/>
    <x v="0"/>
    <n v="6.6"/>
  </r>
  <r>
    <x v="330"/>
    <x v="0"/>
    <n v="6.8"/>
  </r>
  <r>
    <x v="331"/>
    <x v="0"/>
    <n v="6.3"/>
  </r>
  <r>
    <x v="332"/>
    <x v="0"/>
    <n v="5.6"/>
  </r>
  <r>
    <x v="333"/>
    <x v="0"/>
    <n v="7.7"/>
  </r>
  <r>
    <x v="334"/>
    <x v="0"/>
    <n v="3.7"/>
  </r>
  <r>
    <x v="335"/>
    <x v="0"/>
    <n v="7.8"/>
  </r>
  <r>
    <x v="336"/>
    <x v="0"/>
    <n v="8.9"/>
  </r>
  <r>
    <x v="337"/>
    <x v="0"/>
    <n v="7"/>
  </r>
  <r>
    <x v="338"/>
    <x v="0"/>
    <n v="4.0999999999999996"/>
  </r>
  <r>
    <x v="339"/>
    <x v="0"/>
    <n v="7.3"/>
  </r>
  <r>
    <x v="340"/>
    <x v="0"/>
    <n v="6.4"/>
  </r>
  <r>
    <x v="341"/>
    <x v="0"/>
    <n v="6.9"/>
  </r>
  <r>
    <x v="342"/>
    <x v="0"/>
    <n v="5.3"/>
  </r>
  <r>
    <x v="343"/>
    <x v="0"/>
    <n v="6.4"/>
  </r>
  <r>
    <x v="344"/>
    <x v="0"/>
    <n v="6.5"/>
  </r>
  <r>
    <x v="345"/>
    <x v="0"/>
    <n v="6.9"/>
  </r>
  <r>
    <x v="346"/>
    <x v="0"/>
    <n v="6.2"/>
  </r>
  <r>
    <x v="347"/>
    <x v="0"/>
    <n v="5.8"/>
  </r>
  <r>
    <x v="348"/>
    <x v="0"/>
    <n v="8.1"/>
  </r>
  <r>
    <x v="349"/>
    <x v="0"/>
    <n v="6.2"/>
  </r>
  <r>
    <x v="350"/>
    <x v="0"/>
    <n v="6.7"/>
  </r>
  <r>
    <x v="351"/>
    <x v="2"/>
    <n v="7.6"/>
  </r>
  <r>
    <x v="352"/>
    <x v="0"/>
    <n v="4.9000000000000004"/>
  </r>
  <r>
    <x v="353"/>
    <x v="0"/>
    <n v="7"/>
  </r>
  <r>
    <x v="354"/>
    <x v="0"/>
    <n v="7.7"/>
  </r>
  <r>
    <x v="355"/>
    <x v="0"/>
    <n v="6.1"/>
  </r>
  <r>
    <x v="356"/>
    <x v="0"/>
    <n v="7.4"/>
  </r>
  <r>
    <x v="357"/>
    <x v="0"/>
    <n v="6.2"/>
  </r>
  <r>
    <x v="358"/>
    <x v="0"/>
    <n v="7.9"/>
  </r>
  <r>
    <x v="359"/>
    <x v="0"/>
    <n v="7.3"/>
  </r>
  <r>
    <x v="360"/>
    <x v="0"/>
    <n v="6.8"/>
  </r>
  <r>
    <x v="361"/>
    <x v="0"/>
    <n v="7.7"/>
  </r>
  <r>
    <x v="362"/>
    <x v="0"/>
    <n v="8.5"/>
  </r>
  <r>
    <x v="363"/>
    <x v="0"/>
    <n v="7.1"/>
  </r>
  <r>
    <x v="364"/>
    <x v="0"/>
    <n v="7.2"/>
  </r>
  <r>
    <x v="365"/>
    <x v="0"/>
    <n v="6.4"/>
  </r>
  <r>
    <x v="366"/>
    <x v="0"/>
    <n v="8.6"/>
  </r>
  <r>
    <x v="367"/>
    <x v="0"/>
    <n v="8.4"/>
  </r>
  <r>
    <x v="368"/>
    <x v="0"/>
    <n v="5.8"/>
  </r>
  <r>
    <x v="369"/>
    <x v="0"/>
    <n v="6.5"/>
  </r>
  <r>
    <x v="370"/>
    <x v="0"/>
    <n v="6.6"/>
  </r>
  <r>
    <x v="371"/>
    <x v="0"/>
    <n v="7.2"/>
  </r>
  <r>
    <x v="372"/>
    <x v="0"/>
    <n v="7.4"/>
  </r>
  <r>
    <x v="372"/>
    <x v="0"/>
    <n v="7.4"/>
  </r>
  <r>
    <x v="373"/>
    <x v="0"/>
    <n v="5.9"/>
  </r>
  <r>
    <x v="373"/>
    <x v="0"/>
    <n v="5.9"/>
  </r>
  <r>
    <x v="374"/>
    <x v="0"/>
    <n v="6.7"/>
  </r>
  <r>
    <x v="375"/>
    <x v="0"/>
    <n v="7.2"/>
  </r>
  <r>
    <x v="376"/>
    <x v="0"/>
    <n v="8.1"/>
  </r>
  <r>
    <x v="377"/>
    <x v="0"/>
    <n v="6.1"/>
  </r>
  <r>
    <x v="378"/>
    <x v="0"/>
    <n v="6"/>
  </r>
  <r>
    <x v="379"/>
    <x v="0"/>
    <n v="6.5"/>
  </r>
  <r>
    <x v="380"/>
    <x v="0"/>
    <n v="7.2"/>
  </r>
  <r>
    <x v="381"/>
    <x v="0"/>
    <n v="8"/>
  </r>
  <r>
    <x v="382"/>
    <x v="0"/>
    <n v="4.9000000000000004"/>
  </r>
  <r>
    <x v="383"/>
    <x v="0"/>
    <n v="7.4"/>
  </r>
  <r>
    <x v="384"/>
    <x v="0"/>
    <n v="6.8"/>
  </r>
  <r>
    <x v="385"/>
    <x v="0"/>
    <n v="7.1"/>
  </r>
  <r>
    <x v="386"/>
    <x v="0"/>
    <n v="6.3"/>
  </r>
  <r>
    <x v="387"/>
    <x v="0"/>
    <n v="8.5"/>
  </r>
  <r>
    <x v="388"/>
    <x v="0"/>
    <n v="7.3"/>
  </r>
  <r>
    <x v="389"/>
    <x v="0"/>
    <n v="7.3"/>
  </r>
  <r>
    <x v="390"/>
    <x v="0"/>
    <n v="6.5"/>
  </r>
  <r>
    <x v="391"/>
    <x v="0"/>
    <n v="7.8"/>
  </r>
  <r>
    <x v="392"/>
    <x v="0"/>
    <n v="5.5"/>
  </r>
  <r>
    <x v="393"/>
    <x v="0"/>
    <n v="7.5"/>
  </r>
  <r>
    <x v="394"/>
    <x v="0"/>
    <n v="6.2"/>
  </r>
  <r>
    <x v="395"/>
    <x v="0"/>
    <n v="6.2"/>
  </r>
  <r>
    <x v="396"/>
    <x v="0"/>
    <n v="7"/>
  </r>
  <r>
    <x v="397"/>
    <x v="0"/>
    <n v="6.4"/>
  </r>
  <r>
    <x v="398"/>
    <x v="0"/>
    <n v="6.6"/>
  </r>
  <r>
    <x v="399"/>
    <x v="0"/>
    <n v="7.9"/>
  </r>
  <r>
    <x v="400"/>
    <x v="0"/>
    <n v="5.7"/>
  </r>
  <r>
    <x v="401"/>
    <x v="0"/>
    <n v="7"/>
  </r>
  <r>
    <x v="402"/>
    <x v="0"/>
    <n v="7"/>
  </r>
  <r>
    <x v="403"/>
    <x v="0"/>
    <n v="7.3"/>
  </r>
  <r>
    <x v="404"/>
    <x v="0"/>
    <n v="6.9"/>
  </r>
  <r>
    <x v="405"/>
    <x v="0"/>
    <n v="6.2"/>
  </r>
  <r>
    <x v="406"/>
    <x v="0"/>
    <n v="6.9"/>
  </r>
  <r>
    <x v="406"/>
    <x v="0"/>
    <n v="6.9"/>
  </r>
  <r>
    <x v="407"/>
    <x v="0"/>
    <n v="6.9"/>
  </r>
  <r>
    <x v="408"/>
    <x v="0"/>
    <n v="1.6"/>
  </r>
  <r>
    <x v="409"/>
    <x v="0"/>
    <n v="6.1"/>
  </r>
  <r>
    <x v="410"/>
    <x v="0"/>
    <n v="6.7"/>
  </r>
  <r>
    <x v="411"/>
    <x v="0"/>
    <n v="7.5"/>
  </r>
  <r>
    <x v="412"/>
    <x v="0"/>
    <n v="6.6"/>
  </r>
  <r>
    <x v="413"/>
    <x v="0"/>
    <n v="6.6"/>
  </r>
  <r>
    <x v="414"/>
    <x v="0"/>
    <n v="7.4"/>
  </r>
  <r>
    <x v="415"/>
    <x v="0"/>
    <n v="7.4"/>
  </r>
  <r>
    <x v="416"/>
    <x v="0"/>
    <n v="6.1"/>
  </r>
  <r>
    <x v="417"/>
    <x v="0"/>
    <n v="5.7"/>
  </r>
  <r>
    <x v="418"/>
    <x v="0"/>
    <n v="5.9"/>
  </r>
  <r>
    <x v="419"/>
    <x v="0"/>
    <n v="7.5"/>
  </r>
  <r>
    <x v="420"/>
    <x v="0"/>
    <n v="4.3"/>
  </r>
  <r>
    <x v="421"/>
    <x v="0"/>
    <n v="7.2"/>
  </r>
  <r>
    <x v="422"/>
    <x v="0"/>
    <n v="4.4000000000000004"/>
  </r>
  <r>
    <x v="423"/>
    <x v="0"/>
    <n v="6.5"/>
  </r>
  <r>
    <x v="424"/>
    <x v="0"/>
    <n v="7.9"/>
  </r>
  <r>
    <x v="425"/>
    <x v="0"/>
    <n v="5"/>
  </r>
  <r>
    <x v="426"/>
    <x v="0"/>
    <n v="6.3"/>
  </r>
  <r>
    <x v="427"/>
    <x v="0"/>
    <n v="5.5"/>
  </r>
  <r>
    <x v="428"/>
    <x v="0"/>
    <n v="7.7"/>
  </r>
  <r>
    <x v="429"/>
    <x v="0"/>
    <n v="7.3"/>
  </r>
  <r>
    <x v="430"/>
    <x v="0"/>
    <n v="5.8"/>
  </r>
  <r>
    <x v="431"/>
    <x v="0"/>
    <n v="6.7"/>
  </r>
  <r>
    <x v="432"/>
    <x v="0"/>
    <n v="6.6"/>
  </r>
  <r>
    <x v="433"/>
    <x v="0"/>
    <n v="8"/>
  </r>
  <r>
    <x v="434"/>
    <x v="0"/>
    <n v="8.1"/>
  </r>
  <r>
    <x v="435"/>
    <x v="0"/>
    <n v="7.2"/>
  </r>
  <r>
    <x v="436"/>
    <x v="0"/>
    <n v="7.2"/>
  </r>
  <r>
    <x v="437"/>
    <x v="0"/>
    <n v="6.4"/>
  </r>
  <r>
    <x v="438"/>
    <x v="0"/>
    <n v="6.5"/>
  </r>
  <r>
    <x v="439"/>
    <x v="0"/>
    <n v="7.4"/>
  </r>
  <r>
    <x v="440"/>
    <x v="0"/>
    <n v="7"/>
  </r>
  <r>
    <x v="441"/>
    <x v="0"/>
    <n v="7"/>
  </r>
  <r>
    <x v="442"/>
    <x v="0"/>
    <n v="6.6"/>
  </r>
  <r>
    <x v="443"/>
    <x v="0"/>
    <n v="8.3000000000000007"/>
  </r>
  <r>
    <x v="444"/>
    <x v="0"/>
    <n v="5.6"/>
  </r>
  <r>
    <x v="445"/>
    <x v="0"/>
    <n v="7.6"/>
  </r>
  <r>
    <x v="446"/>
    <x v="0"/>
    <n v="5.7"/>
  </r>
  <r>
    <x v="447"/>
    <x v="0"/>
    <n v="6.7"/>
  </r>
  <r>
    <x v="448"/>
    <x v="0"/>
    <n v="7"/>
  </r>
  <r>
    <x v="449"/>
    <x v="0"/>
    <n v="6.3"/>
  </r>
  <r>
    <x v="450"/>
    <x v="0"/>
    <n v="7.5"/>
  </r>
  <r>
    <x v="451"/>
    <x v="0"/>
    <n v="7.9"/>
  </r>
  <r>
    <x v="452"/>
    <x v="0"/>
    <n v="5.9"/>
  </r>
  <r>
    <x v="453"/>
    <x v="0"/>
    <n v="7"/>
  </r>
  <r>
    <x v="454"/>
    <x v="0"/>
    <n v="7.5"/>
  </r>
  <r>
    <x v="455"/>
    <x v="0"/>
    <n v="6.8"/>
  </r>
  <r>
    <x v="456"/>
    <x v="0"/>
    <n v="6.5"/>
  </r>
  <r>
    <x v="457"/>
    <x v="0"/>
    <n v="7"/>
  </r>
  <r>
    <x v="458"/>
    <x v="0"/>
    <n v="7.7"/>
  </r>
  <r>
    <x v="459"/>
    <x v="0"/>
    <n v="6.4"/>
  </r>
  <r>
    <x v="460"/>
    <x v="0"/>
    <n v="6.9"/>
  </r>
  <r>
    <x v="461"/>
    <x v="0"/>
    <n v="5.4"/>
  </r>
  <r>
    <x v="462"/>
    <x v="0"/>
    <n v="6"/>
  </r>
  <r>
    <x v="463"/>
    <x v="0"/>
    <n v="7"/>
  </r>
  <r>
    <x v="464"/>
    <x v="0"/>
    <n v="7.4"/>
  </r>
  <r>
    <x v="465"/>
    <x v="0"/>
    <n v="6.7"/>
  </r>
  <r>
    <x v="466"/>
    <x v="0"/>
    <n v="8.1999999999999993"/>
  </r>
  <r>
    <x v="467"/>
    <x v="0"/>
    <n v="5.8"/>
  </r>
  <r>
    <x v="468"/>
    <x v="0"/>
    <n v="7.2"/>
  </r>
  <r>
    <x v="469"/>
    <x v="0"/>
    <n v="5.9"/>
  </r>
  <r>
    <x v="470"/>
    <x v="0"/>
    <n v="6.5"/>
  </r>
  <r>
    <x v="471"/>
    <x v="0"/>
    <n v="6.3"/>
  </r>
  <r>
    <x v="472"/>
    <x v="0"/>
    <n v="6.5"/>
  </r>
  <r>
    <x v="473"/>
    <x v="0"/>
    <n v="7.1"/>
  </r>
  <r>
    <x v="474"/>
    <x v="0"/>
    <n v="6.8"/>
  </r>
  <r>
    <x v="475"/>
    <x v="0"/>
    <n v="8.1999999999999993"/>
  </r>
  <r>
    <x v="476"/>
    <x v="0"/>
    <n v="5.8"/>
  </r>
  <r>
    <x v="477"/>
    <x v="0"/>
    <n v="7.2"/>
  </r>
  <r>
    <x v="478"/>
    <x v="0"/>
    <n v="6.1"/>
  </r>
  <r>
    <x v="479"/>
    <x v="0"/>
    <n v="4.2"/>
  </r>
  <r>
    <x v="480"/>
    <x v="0"/>
    <n v="7.3"/>
  </r>
  <r>
    <x v="481"/>
    <x v="0"/>
    <n v="5.8"/>
  </r>
  <r>
    <x v="482"/>
    <x v="0"/>
    <n v="7.9"/>
  </r>
  <r>
    <x v="483"/>
    <x v="0"/>
    <n v="7.7"/>
  </r>
  <r>
    <x v="484"/>
    <x v="0"/>
    <n v="7.5"/>
  </r>
  <r>
    <x v="485"/>
    <x v="0"/>
    <n v="7.9"/>
  </r>
  <r>
    <x v="486"/>
    <x v="0"/>
    <n v="7.4"/>
  </r>
  <r>
    <x v="487"/>
    <x v="0"/>
    <n v="6.9"/>
  </r>
  <r>
    <x v="488"/>
    <x v="0"/>
    <n v="6.2"/>
  </r>
  <r>
    <x v="489"/>
    <x v="0"/>
    <n v="7.8"/>
  </r>
  <r>
    <x v="490"/>
    <x v="0"/>
    <n v="7.7"/>
  </r>
  <r>
    <x v="491"/>
    <x v="0"/>
    <n v="7.9"/>
  </r>
  <r>
    <x v="492"/>
    <x v="0"/>
    <n v="5.7"/>
  </r>
  <r>
    <x v="493"/>
    <x v="0"/>
    <n v="5.7"/>
  </r>
  <r>
    <x v="494"/>
    <x v="0"/>
    <n v="5.9"/>
  </r>
  <r>
    <x v="495"/>
    <x v="0"/>
    <n v="6.8"/>
  </r>
  <r>
    <x v="496"/>
    <x v="0"/>
    <n v="6"/>
  </r>
  <r>
    <x v="497"/>
    <x v="0"/>
    <n v="6.5"/>
  </r>
  <r>
    <x v="498"/>
    <x v="0"/>
    <n v="5.9"/>
  </r>
  <r>
    <x v="499"/>
    <x v="0"/>
    <n v="6.5"/>
  </r>
  <r>
    <x v="500"/>
    <x v="0"/>
    <n v="7.2"/>
  </r>
  <r>
    <x v="501"/>
    <x v="0"/>
    <n v="7.2"/>
  </r>
  <r>
    <x v="502"/>
    <x v="0"/>
    <n v="6.4"/>
  </r>
  <r>
    <x v="503"/>
    <x v="0"/>
    <n v="6.1"/>
  </r>
  <r>
    <x v="504"/>
    <x v="0"/>
    <n v="7.1"/>
  </r>
  <r>
    <x v="505"/>
    <x v="0"/>
    <n v="6"/>
  </r>
  <r>
    <x v="506"/>
    <x v="0"/>
    <n v="6"/>
  </r>
  <r>
    <x v="507"/>
    <x v="0"/>
    <n v="6.5"/>
  </r>
  <r>
    <x v="508"/>
    <x v="0"/>
    <n v="4.5999999999999996"/>
  </r>
  <r>
    <x v="509"/>
    <x v="0"/>
    <n v="5.4"/>
  </r>
  <r>
    <x v="510"/>
    <x v="0"/>
    <n v="7.4"/>
  </r>
  <r>
    <x v="511"/>
    <x v="0"/>
    <n v="6.7"/>
  </r>
  <r>
    <x v="512"/>
    <x v="0"/>
    <n v="4.2"/>
  </r>
  <r>
    <x v="513"/>
    <x v="0"/>
    <n v="6.3"/>
  </r>
  <r>
    <x v="514"/>
    <x v="0"/>
    <n v="8.1"/>
  </r>
  <r>
    <x v="515"/>
    <x v="0"/>
    <n v="5.5"/>
  </r>
  <r>
    <x v="516"/>
    <x v="0"/>
    <n v="5.5"/>
  </r>
  <r>
    <x v="517"/>
    <x v="0"/>
    <n v="6.2"/>
  </r>
  <r>
    <x v="518"/>
    <x v="0"/>
    <n v="4.5999999999999996"/>
  </r>
  <r>
    <x v="519"/>
    <x v="0"/>
    <n v="7.8"/>
  </r>
  <r>
    <x v="520"/>
    <x v="0"/>
    <n v="6.8"/>
  </r>
  <r>
    <x v="521"/>
    <x v="0"/>
    <n v="7.2"/>
  </r>
  <r>
    <x v="522"/>
    <x v="0"/>
    <n v="8.1"/>
  </r>
  <r>
    <x v="523"/>
    <x v="0"/>
    <n v="5.7"/>
  </r>
  <r>
    <x v="524"/>
    <x v="0"/>
    <n v="7.4"/>
  </r>
  <r>
    <x v="525"/>
    <x v="0"/>
    <n v="5.5"/>
  </r>
  <r>
    <x v="526"/>
    <x v="0"/>
    <n v="7.5"/>
  </r>
  <r>
    <x v="527"/>
    <x v="0"/>
    <n v="7.1"/>
  </r>
  <r>
    <x v="528"/>
    <x v="0"/>
    <n v="5.7"/>
  </r>
  <r>
    <x v="529"/>
    <x v="0"/>
    <n v="7.8"/>
  </r>
  <r>
    <x v="530"/>
    <x v="0"/>
    <n v="7.9"/>
  </r>
  <r>
    <x v="531"/>
    <x v="0"/>
    <n v="7.2"/>
  </r>
  <r>
    <x v="532"/>
    <x v="0"/>
    <n v="8.1"/>
  </r>
  <r>
    <x v="533"/>
    <x v="0"/>
    <n v="6.8"/>
  </r>
  <r>
    <x v="534"/>
    <x v="0"/>
    <n v="6.1"/>
  </r>
  <r>
    <x v="535"/>
    <x v="0"/>
    <n v="7.4"/>
  </r>
  <r>
    <x v="536"/>
    <x v="0"/>
    <n v="5.0999999999999996"/>
  </r>
  <r>
    <x v="537"/>
    <x v="0"/>
    <n v="7.1"/>
  </r>
  <r>
    <x v="538"/>
    <x v="0"/>
    <n v="5.2"/>
  </r>
  <r>
    <x v="539"/>
    <x v="0"/>
    <n v="7.1"/>
  </r>
  <r>
    <x v="540"/>
    <x v="0"/>
    <n v="6.8"/>
  </r>
  <r>
    <x v="541"/>
    <x v="0"/>
    <n v="6.4"/>
  </r>
  <r>
    <x v="542"/>
    <x v="0"/>
    <n v="8.5"/>
  </r>
  <r>
    <x v="543"/>
    <x v="0"/>
    <n v="6.7"/>
  </r>
  <r>
    <x v="544"/>
    <x v="0"/>
    <n v="4.9000000000000004"/>
  </r>
  <r>
    <x v="545"/>
    <x v="0"/>
    <n v="7.6"/>
  </r>
  <r>
    <x v="546"/>
    <x v="0"/>
    <n v="6.8"/>
  </r>
  <r>
    <x v="547"/>
    <x v="0"/>
    <n v="5.7"/>
  </r>
  <r>
    <x v="548"/>
    <x v="0"/>
    <n v="6.8"/>
  </r>
  <r>
    <x v="549"/>
    <x v="0"/>
    <n v="6.1"/>
  </r>
  <r>
    <x v="550"/>
    <x v="0"/>
    <n v="6.4"/>
  </r>
  <r>
    <x v="551"/>
    <x v="0"/>
    <n v="7.9"/>
  </r>
  <r>
    <x v="551"/>
    <x v="0"/>
    <n v="7.9"/>
  </r>
  <r>
    <x v="552"/>
    <x v="0"/>
    <n v="7.3"/>
  </r>
  <r>
    <x v="553"/>
    <x v="0"/>
    <n v="7.2"/>
  </r>
  <r>
    <x v="554"/>
    <x v="0"/>
    <n v="6.1"/>
  </r>
  <r>
    <x v="555"/>
    <x v="0"/>
    <n v="7.4"/>
  </r>
  <r>
    <x v="556"/>
    <x v="0"/>
    <n v="7.3"/>
  </r>
  <r>
    <x v="557"/>
    <x v="0"/>
    <n v="7.2"/>
  </r>
  <r>
    <x v="558"/>
    <x v="0"/>
    <n v="7.1"/>
  </r>
  <r>
    <x v="559"/>
    <x v="0"/>
    <n v="6.8"/>
  </r>
  <r>
    <x v="560"/>
    <x v="0"/>
    <n v="5.0999999999999996"/>
  </r>
  <r>
    <x v="561"/>
    <x v="0"/>
    <n v="7"/>
  </r>
  <r>
    <x v="562"/>
    <x v="0"/>
    <n v="6.6"/>
  </r>
  <r>
    <x v="563"/>
    <x v="0"/>
    <n v="5.8"/>
  </r>
  <r>
    <x v="564"/>
    <x v="0"/>
    <n v="5.5"/>
  </r>
  <r>
    <x v="565"/>
    <x v="0"/>
    <n v="5.9"/>
  </r>
  <r>
    <x v="566"/>
    <x v="0"/>
    <n v="4.4000000000000004"/>
  </r>
  <r>
    <x v="567"/>
    <x v="0"/>
    <n v="6.8"/>
  </r>
  <r>
    <x v="568"/>
    <x v="0"/>
    <n v="5.0999999999999996"/>
  </r>
  <r>
    <x v="569"/>
    <x v="0"/>
    <n v="6.2"/>
  </r>
  <r>
    <x v="570"/>
    <x v="0"/>
    <n v="4.8"/>
  </r>
  <r>
    <x v="571"/>
    <x v="0"/>
    <n v="5.7"/>
  </r>
  <r>
    <x v="572"/>
    <x v="0"/>
    <n v="8.3000000000000007"/>
  </r>
  <r>
    <x v="573"/>
    <x v="0"/>
    <n v="6.7"/>
  </r>
  <r>
    <x v="574"/>
    <x v="0"/>
    <n v="6.1"/>
  </r>
  <r>
    <x v="575"/>
    <x v="0"/>
    <n v="7.6"/>
  </r>
  <r>
    <x v="576"/>
    <x v="0"/>
    <n v="6"/>
  </r>
  <r>
    <x v="577"/>
    <x v="0"/>
    <n v="6.1"/>
  </r>
  <r>
    <x v="578"/>
    <x v="0"/>
    <n v="6.8"/>
  </r>
  <r>
    <x v="579"/>
    <x v="0"/>
    <n v="5.5"/>
  </r>
  <r>
    <x v="580"/>
    <x v="0"/>
    <n v="7.4"/>
  </r>
  <r>
    <x v="581"/>
    <x v="0"/>
    <n v="7.2"/>
  </r>
  <r>
    <x v="582"/>
    <x v="0"/>
    <n v="5.6"/>
  </r>
  <r>
    <x v="583"/>
    <x v="0"/>
    <n v="4.5999999999999996"/>
  </r>
  <r>
    <x v="584"/>
    <x v="0"/>
    <n v="6.6"/>
  </r>
  <r>
    <x v="585"/>
    <x v="0"/>
    <n v="7.8"/>
  </r>
  <r>
    <x v="586"/>
    <x v="0"/>
    <n v="8.3000000000000007"/>
  </r>
  <r>
    <x v="587"/>
    <x v="0"/>
    <n v="6.8"/>
  </r>
  <r>
    <x v="588"/>
    <x v="0"/>
    <n v="6.7"/>
  </r>
  <r>
    <x v="589"/>
    <x v="0"/>
    <n v="9"/>
  </r>
  <r>
    <x v="590"/>
    <x v="0"/>
    <n v="8.1"/>
  </r>
  <r>
    <x v="591"/>
    <x v="0"/>
    <n v="6.4"/>
  </r>
  <r>
    <x v="592"/>
    <x v="0"/>
    <n v="5.5"/>
  </r>
  <r>
    <x v="593"/>
    <x v="0"/>
    <n v="6.9"/>
  </r>
  <r>
    <x v="594"/>
    <x v="0"/>
    <n v="7.3"/>
  </r>
  <r>
    <x v="595"/>
    <x v="0"/>
    <n v="6"/>
  </r>
  <r>
    <x v="596"/>
    <x v="0"/>
    <n v="6.7"/>
  </r>
  <r>
    <x v="597"/>
    <x v="0"/>
    <n v="8.4"/>
  </r>
  <r>
    <x v="598"/>
    <x v="0"/>
    <n v="6.3"/>
  </r>
  <r>
    <x v="599"/>
    <x v="0"/>
    <n v="7.1"/>
  </r>
  <r>
    <x v="600"/>
    <x v="0"/>
    <n v="7.6"/>
  </r>
  <r>
    <x v="601"/>
    <x v="0"/>
    <n v="6.8"/>
  </r>
  <r>
    <x v="602"/>
    <x v="0"/>
    <n v="6.7"/>
  </r>
  <r>
    <x v="603"/>
    <x v="0"/>
    <n v="5.8"/>
  </r>
  <r>
    <x v="604"/>
    <x v="0"/>
    <n v="7.2"/>
  </r>
  <r>
    <x v="605"/>
    <x v="0"/>
    <n v="6.7"/>
  </r>
  <r>
    <x v="606"/>
    <x v="0"/>
    <n v="7.1"/>
  </r>
  <r>
    <x v="607"/>
    <x v="0"/>
    <n v="7.3"/>
  </r>
  <r>
    <x v="608"/>
    <x v="0"/>
    <n v="6.4"/>
  </r>
  <r>
    <x v="609"/>
    <x v="0"/>
    <n v="6"/>
  </r>
  <r>
    <x v="610"/>
    <x v="0"/>
    <n v="7.5"/>
  </r>
  <r>
    <x v="611"/>
    <x v="0"/>
    <n v="5.9"/>
  </r>
  <r>
    <x v="612"/>
    <x v="0"/>
    <n v="8.5"/>
  </r>
  <r>
    <x v="613"/>
    <x v="0"/>
    <n v="5.7"/>
  </r>
  <r>
    <x v="614"/>
    <x v="0"/>
    <n v="7.2"/>
  </r>
  <r>
    <x v="615"/>
    <x v="0"/>
    <n v="6.7"/>
  </r>
  <r>
    <x v="615"/>
    <x v="0"/>
    <n v="6.7"/>
  </r>
  <r>
    <x v="615"/>
    <x v="0"/>
    <n v="6.7"/>
  </r>
  <r>
    <x v="616"/>
    <x v="0"/>
    <n v="7.8"/>
  </r>
  <r>
    <x v="617"/>
    <x v="0"/>
    <n v="6.1"/>
  </r>
  <r>
    <x v="618"/>
    <x v="0"/>
    <n v="7.1"/>
  </r>
  <r>
    <x v="619"/>
    <x v="0"/>
    <n v="7.5"/>
  </r>
  <r>
    <x v="620"/>
    <x v="0"/>
    <n v="6.9"/>
  </r>
  <r>
    <x v="621"/>
    <x v="0"/>
    <n v="6.5"/>
  </r>
  <r>
    <x v="622"/>
    <x v="0"/>
    <n v="7.3"/>
  </r>
  <r>
    <x v="623"/>
    <x v="0"/>
    <n v="6.1"/>
  </r>
  <r>
    <x v="624"/>
    <x v="0"/>
    <n v="6.5"/>
  </r>
  <r>
    <x v="625"/>
    <x v="0"/>
    <n v="7"/>
  </r>
  <r>
    <x v="626"/>
    <x v="0"/>
    <n v="7.3"/>
  </r>
  <r>
    <x v="627"/>
    <x v="0"/>
    <n v="6"/>
  </r>
  <r>
    <x v="628"/>
    <x v="0"/>
    <n v="5.7"/>
  </r>
  <r>
    <x v="629"/>
    <x v="0"/>
    <n v="6.8"/>
  </r>
  <r>
    <x v="630"/>
    <x v="0"/>
    <n v="4.4000000000000004"/>
  </r>
  <r>
    <x v="631"/>
    <x v="0"/>
    <n v="6.7"/>
  </r>
  <r>
    <x v="632"/>
    <x v="0"/>
    <n v="8"/>
  </r>
  <r>
    <x v="633"/>
    <x v="0"/>
    <n v="4.5999999999999996"/>
  </r>
  <r>
    <x v="634"/>
    <x v="0"/>
    <n v="6.4"/>
  </r>
  <r>
    <x v="635"/>
    <x v="0"/>
    <n v="6.6"/>
  </r>
  <r>
    <x v="636"/>
    <x v="0"/>
    <n v="7.8"/>
  </r>
  <r>
    <x v="637"/>
    <x v="0"/>
    <n v="6.6"/>
  </r>
  <r>
    <x v="638"/>
    <x v="0"/>
    <n v="5"/>
  </r>
  <r>
    <x v="639"/>
    <x v="0"/>
    <n v="6.6"/>
  </r>
  <r>
    <x v="640"/>
    <x v="0"/>
    <n v="7.2"/>
  </r>
  <r>
    <x v="641"/>
    <x v="0"/>
    <n v="5.6"/>
  </r>
  <r>
    <x v="642"/>
    <x v="0"/>
    <n v="5.6"/>
  </r>
  <r>
    <x v="643"/>
    <x v="0"/>
    <n v="8.1"/>
  </r>
  <r>
    <x v="644"/>
    <x v="0"/>
    <n v="4.4000000000000004"/>
  </r>
  <r>
    <x v="645"/>
    <x v="0"/>
    <n v="7.7"/>
  </r>
  <r>
    <x v="646"/>
    <x v="0"/>
    <n v="7.3"/>
  </r>
  <r>
    <x v="646"/>
    <x v="0"/>
    <n v="7.3"/>
  </r>
  <r>
    <x v="647"/>
    <x v="0"/>
    <n v="7"/>
  </r>
  <r>
    <x v="648"/>
    <x v="0"/>
    <n v="6.8"/>
  </r>
  <r>
    <x v="649"/>
    <x v="0"/>
    <n v="6.5"/>
  </r>
  <r>
    <x v="650"/>
    <x v="0"/>
    <n v="6.8"/>
  </r>
  <r>
    <x v="651"/>
    <x v="3"/>
    <n v="7.6"/>
  </r>
  <r>
    <x v="652"/>
    <x v="0"/>
    <n v="5.6"/>
  </r>
  <r>
    <x v="653"/>
    <x v="0"/>
    <n v="6.9"/>
  </r>
  <r>
    <x v="654"/>
    <x v="0"/>
    <n v="5.6"/>
  </r>
  <r>
    <x v="655"/>
    <x v="0"/>
    <n v="5.9"/>
  </r>
  <r>
    <x v="656"/>
    <x v="0"/>
    <n v="6.1"/>
  </r>
  <r>
    <x v="657"/>
    <x v="0"/>
    <n v="6.2"/>
  </r>
  <r>
    <x v="658"/>
    <x v="0"/>
    <n v="6.7"/>
  </r>
  <r>
    <x v="659"/>
    <x v="0"/>
    <n v="5.0999999999999996"/>
  </r>
  <r>
    <x v="660"/>
    <x v="0"/>
    <n v="7.2"/>
  </r>
  <r>
    <x v="661"/>
    <x v="0"/>
    <n v="7.1"/>
  </r>
  <r>
    <x v="661"/>
    <x v="0"/>
    <n v="7.1"/>
  </r>
  <r>
    <x v="662"/>
    <x v="0"/>
    <n v="7.8"/>
  </r>
  <r>
    <x v="663"/>
    <x v="0"/>
    <n v="4.0999999999999996"/>
  </r>
  <r>
    <x v="664"/>
    <x v="0"/>
    <n v="5.6"/>
  </r>
  <r>
    <x v="665"/>
    <x v="0"/>
    <n v="7.6"/>
  </r>
  <r>
    <x v="666"/>
    <x v="0"/>
    <n v="7"/>
  </r>
  <r>
    <x v="667"/>
    <x v="0"/>
    <n v="7.3"/>
  </r>
  <r>
    <x v="668"/>
    <x v="0"/>
    <n v="6.9"/>
  </r>
  <r>
    <x v="669"/>
    <x v="0"/>
    <n v="5.8"/>
  </r>
  <r>
    <x v="669"/>
    <x v="0"/>
    <n v="5.8"/>
  </r>
  <r>
    <x v="670"/>
    <x v="0"/>
    <n v="5.4"/>
  </r>
  <r>
    <x v="671"/>
    <x v="0"/>
    <n v="5.4"/>
  </r>
  <r>
    <x v="672"/>
    <x v="0"/>
    <n v="7.8"/>
  </r>
  <r>
    <x v="673"/>
    <x v="0"/>
    <n v="6.2"/>
  </r>
  <r>
    <x v="674"/>
    <x v="0"/>
    <n v="5.6"/>
  </r>
  <r>
    <x v="675"/>
    <x v="0"/>
    <n v="7.6"/>
  </r>
  <r>
    <x v="676"/>
    <x v="0"/>
    <n v="5.0999999999999996"/>
  </r>
  <r>
    <x v="677"/>
    <x v="0"/>
    <n v="7.3"/>
  </r>
  <r>
    <x v="677"/>
    <x v="0"/>
    <n v="7.3"/>
  </r>
  <r>
    <x v="678"/>
    <x v="0"/>
    <n v="7"/>
  </r>
  <r>
    <x v="679"/>
    <x v="0"/>
    <n v="6.4"/>
  </r>
  <r>
    <x v="680"/>
    <x v="0"/>
    <n v="6.8"/>
  </r>
  <r>
    <x v="681"/>
    <x v="0"/>
    <n v="7.2"/>
  </r>
  <r>
    <x v="682"/>
    <x v="0"/>
    <n v="6.5"/>
  </r>
  <r>
    <x v="683"/>
    <x v="0"/>
    <n v="7.6"/>
  </r>
  <r>
    <x v="684"/>
    <x v="0"/>
    <n v="7.6"/>
  </r>
  <r>
    <x v="685"/>
    <x v="0"/>
    <n v="6.4"/>
  </r>
  <r>
    <x v="686"/>
    <x v="0"/>
    <n v="7"/>
  </r>
  <r>
    <x v="687"/>
    <x v="0"/>
    <n v="8.1"/>
  </r>
  <r>
    <x v="688"/>
    <x v="0"/>
    <n v="6"/>
  </r>
  <r>
    <x v="689"/>
    <x v="0"/>
    <n v="6.9"/>
  </r>
  <r>
    <x v="690"/>
    <x v="0"/>
    <n v="6.8"/>
  </r>
  <r>
    <x v="691"/>
    <x v="0"/>
    <n v="6.7"/>
  </r>
  <r>
    <x v="692"/>
    <x v="0"/>
    <n v="7.5"/>
  </r>
  <r>
    <x v="693"/>
    <x v="0"/>
    <n v="5.5"/>
  </r>
  <r>
    <x v="694"/>
    <x v="0"/>
    <n v="7.4"/>
  </r>
  <r>
    <x v="695"/>
    <x v="0"/>
    <n v="5.7"/>
  </r>
  <r>
    <x v="696"/>
    <x v="0"/>
    <n v="7.3"/>
  </r>
  <r>
    <x v="697"/>
    <x v="0"/>
    <n v="7.5"/>
  </r>
  <r>
    <x v="698"/>
    <x v="0"/>
    <n v="7.9"/>
  </r>
  <r>
    <x v="699"/>
    <x v="0"/>
    <n v="7.1"/>
  </r>
  <r>
    <x v="700"/>
    <x v="0"/>
    <n v="7.5"/>
  </r>
  <r>
    <x v="701"/>
    <x v="0"/>
    <n v="8"/>
  </r>
  <r>
    <x v="702"/>
    <x v="0"/>
    <n v="7.6"/>
  </r>
  <r>
    <x v="703"/>
    <x v="0"/>
    <n v="6.1"/>
  </r>
  <r>
    <x v="704"/>
    <x v="0"/>
    <n v="6.1"/>
  </r>
  <r>
    <x v="705"/>
    <x v="0"/>
    <n v="6.9"/>
  </r>
  <r>
    <x v="706"/>
    <x v="0"/>
    <n v="7.5"/>
  </r>
  <r>
    <x v="707"/>
    <x v="0"/>
    <n v="6.6"/>
  </r>
  <r>
    <x v="708"/>
    <x v="0"/>
    <n v="7.3"/>
  </r>
  <r>
    <x v="709"/>
    <x v="0"/>
    <n v="6.6"/>
  </r>
  <r>
    <x v="710"/>
    <x v="0"/>
    <n v="6.9"/>
  </r>
  <r>
    <x v="711"/>
    <x v="0"/>
    <n v="6.7"/>
  </r>
  <r>
    <x v="712"/>
    <x v="0"/>
    <n v="6.6"/>
  </r>
  <r>
    <x v="713"/>
    <x v="0"/>
    <n v="6.5"/>
  </r>
  <r>
    <x v="714"/>
    <x v="0"/>
    <n v="5.7"/>
  </r>
  <r>
    <x v="715"/>
    <x v="0"/>
    <n v="7.7"/>
  </r>
  <r>
    <x v="716"/>
    <x v="0"/>
    <n v="6.9"/>
  </r>
  <r>
    <x v="717"/>
    <x v="0"/>
    <n v="8.1"/>
  </r>
  <r>
    <x v="718"/>
    <x v="0"/>
    <n v="6.6"/>
  </r>
  <r>
    <x v="719"/>
    <x v="0"/>
    <n v="5.9"/>
  </r>
  <r>
    <x v="720"/>
    <x v="0"/>
    <n v="7"/>
  </r>
  <r>
    <x v="721"/>
    <x v="0"/>
    <n v="7.2"/>
  </r>
  <r>
    <x v="722"/>
    <x v="0"/>
    <n v="6.2"/>
  </r>
  <r>
    <x v="723"/>
    <x v="0"/>
    <n v="7.6"/>
  </r>
  <r>
    <x v="724"/>
    <x v="0"/>
    <n v="7.3"/>
  </r>
  <r>
    <x v="725"/>
    <x v="0"/>
    <n v="6.9"/>
  </r>
  <r>
    <x v="726"/>
    <x v="0"/>
    <n v="6.2"/>
  </r>
  <r>
    <x v="727"/>
    <x v="0"/>
    <n v="5.8"/>
  </r>
  <r>
    <x v="728"/>
    <x v="0"/>
    <n v="7.3"/>
  </r>
  <r>
    <x v="729"/>
    <x v="0"/>
    <n v="6.8"/>
  </r>
  <r>
    <x v="730"/>
    <x v="0"/>
    <n v="7.4"/>
  </r>
  <r>
    <x v="731"/>
    <x v="0"/>
    <n v="6.3"/>
  </r>
  <r>
    <x v="732"/>
    <x v="0"/>
    <n v="7.5"/>
  </r>
  <r>
    <x v="733"/>
    <x v="0"/>
    <n v="5.4"/>
  </r>
  <r>
    <x v="734"/>
    <x v="0"/>
    <n v="8.1"/>
  </r>
  <r>
    <x v="735"/>
    <x v="0"/>
    <n v="8.1"/>
  </r>
  <r>
    <x v="736"/>
    <x v="0"/>
    <n v="5.3"/>
  </r>
  <r>
    <x v="737"/>
    <x v="0"/>
    <n v="7.7"/>
  </r>
  <r>
    <x v="738"/>
    <x v="0"/>
    <n v="8"/>
  </r>
  <r>
    <x v="739"/>
    <x v="0"/>
    <n v="7.4"/>
  </r>
  <r>
    <x v="740"/>
    <x v="0"/>
    <n v="4.8"/>
  </r>
  <r>
    <x v="741"/>
    <x v="0"/>
    <n v="5.5"/>
  </r>
  <r>
    <x v="742"/>
    <x v="0"/>
    <n v="8.3000000000000007"/>
  </r>
  <r>
    <x v="743"/>
    <x v="0"/>
    <n v="6.9"/>
  </r>
  <r>
    <x v="744"/>
    <x v="0"/>
    <n v="7.1"/>
  </r>
  <r>
    <x v="745"/>
    <x v="0"/>
    <n v="6.5"/>
  </r>
  <r>
    <x v="746"/>
    <x v="0"/>
    <n v="6.3"/>
  </r>
  <r>
    <x v="747"/>
    <x v="0"/>
    <n v="6.6"/>
  </r>
  <r>
    <x v="748"/>
    <x v="0"/>
    <n v="5.2"/>
  </r>
  <r>
    <x v="749"/>
    <x v="0"/>
    <n v="7.9"/>
  </r>
  <r>
    <x v="750"/>
    <x v="0"/>
    <n v="6.5"/>
  </r>
  <r>
    <x v="751"/>
    <x v="0"/>
    <n v="6.1"/>
  </r>
  <r>
    <x v="752"/>
    <x v="0"/>
    <n v="5.5"/>
  </r>
  <r>
    <x v="753"/>
    <x v="0"/>
    <n v="6.7"/>
  </r>
  <r>
    <x v="754"/>
    <x v="0"/>
    <n v="7.6"/>
  </r>
  <r>
    <x v="755"/>
    <x v="0"/>
    <n v="7.3"/>
  </r>
  <r>
    <x v="756"/>
    <x v="0"/>
    <n v="6.1"/>
  </r>
  <r>
    <x v="757"/>
    <x v="0"/>
    <n v="5.9"/>
  </r>
  <r>
    <x v="758"/>
    <x v="0"/>
    <n v="6.5"/>
  </r>
  <r>
    <x v="759"/>
    <x v="0"/>
    <n v="7.4"/>
  </r>
  <r>
    <x v="759"/>
    <x v="0"/>
    <n v="7.4"/>
  </r>
  <r>
    <x v="760"/>
    <x v="0"/>
    <n v="7.2"/>
  </r>
  <r>
    <x v="761"/>
    <x v="0"/>
    <n v="5"/>
  </r>
  <r>
    <x v="762"/>
    <x v="0"/>
    <n v="5.4"/>
  </r>
  <r>
    <x v="763"/>
    <x v="0"/>
    <n v="6.1"/>
  </r>
  <r>
    <x v="764"/>
    <x v="0"/>
    <n v="7.1"/>
  </r>
  <r>
    <x v="765"/>
    <x v="0"/>
    <n v="6.9"/>
  </r>
  <r>
    <x v="766"/>
    <x v="0"/>
    <n v="5.5"/>
  </r>
  <r>
    <x v="767"/>
    <x v="0"/>
    <n v="6.2"/>
  </r>
  <r>
    <x v="768"/>
    <x v="0"/>
    <n v="7"/>
  </r>
  <r>
    <x v="769"/>
    <x v="0"/>
    <n v="7.3"/>
  </r>
  <r>
    <x v="770"/>
    <x v="0"/>
    <n v="7.8"/>
  </r>
  <r>
    <x v="771"/>
    <x v="0"/>
    <n v="7.1"/>
  </r>
  <r>
    <x v="772"/>
    <x v="0"/>
    <n v="7.6"/>
  </r>
  <r>
    <x v="773"/>
    <x v="0"/>
    <n v="6.6"/>
  </r>
  <r>
    <x v="774"/>
    <x v="0"/>
    <n v="7.3"/>
  </r>
  <r>
    <x v="775"/>
    <x v="0"/>
    <n v="7.3"/>
  </r>
  <r>
    <x v="776"/>
    <x v="0"/>
    <n v="5.7"/>
  </r>
  <r>
    <x v="777"/>
    <x v="0"/>
    <n v="5.4"/>
  </r>
  <r>
    <x v="778"/>
    <x v="0"/>
    <n v="6.9"/>
  </r>
  <r>
    <x v="779"/>
    <x v="0"/>
    <n v="3.5"/>
  </r>
  <r>
    <x v="780"/>
    <x v="0"/>
    <n v="7.5"/>
  </r>
  <r>
    <x v="781"/>
    <x v="0"/>
    <n v="7"/>
  </r>
  <r>
    <x v="782"/>
    <x v="0"/>
    <n v="6.7"/>
  </r>
  <r>
    <x v="783"/>
    <x v="0"/>
    <n v="7.9"/>
  </r>
  <r>
    <x v="784"/>
    <x v="0"/>
    <n v="8.1"/>
  </r>
  <r>
    <x v="785"/>
    <x v="0"/>
    <n v="6.5"/>
  </r>
  <r>
    <x v="786"/>
    <x v="0"/>
    <n v="6.8"/>
  </r>
  <r>
    <x v="787"/>
    <x v="0"/>
    <n v="6.8"/>
  </r>
  <r>
    <x v="788"/>
    <x v="0"/>
    <n v="6.6"/>
  </r>
  <r>
    <x v="789"/>
    <x v="0"/>
    <n v="7.1"/>
  </r>
  <r>
    <x v="790"/>
    <x v="0"/>
    <n v="7.8"/>
  </r>
  <r>
    <x v="791"/>
    <x v="0"/>
    <n v="5.9"/>
  </r>
  <r>
    <x v="792"/>
    <x v="0"/>
    <n v="4.5999999999999996"/>
  </r>
  <r>
    <x v="793"/>
    <x v="0"/>
    <n v="6.9"/>
  </r>
  <r>
    <x v="794"/>
    <x v="0"/>
    <n v="7.6"/>
  </r>
  <r>
    <x v="795"/>
    <x v="0"/>
    <n v="7.1"/>
  </r>
  <r>
    <x v="796"/>
    <x v="0"/>
    <n v="7.2"/>
  </r>
  <r>
    <x v="797"/>
    <x v="0"/>
    <n v="7.7"/>
  </r>
  <r>
    <x v="798"/>
    <x v="0"/>
    <n v="7"/>
  </r>
  <r>
    <x v="799"/>
    <x v="0"/>
    <n v="8.5"/>
  </r>
  <r>
    <x v="800"/>
    <x v="0"/>
    <n v="7.2"/>
  </r>
  <r>
    <x v="801"/>
    <x v="0"/>
    <n v="7.3"/>
  </r>
  <r>
    <x v="802"/>
    <x v="0"/>
    <n v="6.9"/>
  </r>
  <r>
    <x v="802"/>
    <x v="0"/>
    <n v="6.9"/>
  </r>
  <r>
    <x v="803"/>
    <x v="0"/>
    <n v="5"/>
  </r>
  <r>
    <x v="804"/>
    <x v="0"/>
    <n v="7"/>
  </r>
  <r>
    <x v="805"/>
    <x v="0"/>
    <n v="7.8"/>
  </r>
  <r>
    <x v="806"/>
    <x v="0"/>
    <n v="6.8"/>
  </r>
  <r>
    <x v="807"/>
    <x v="0"/>
    <n v="6.1"/>
  </r>
  <r>
    <x v="808"/>
    <x v="0"/>
    <n v="5.0999999999999996"/>
  </r>
  <r>
    <x v="809"/>
    <x v="0"/>
    <n v="5.9"/>
  </r>
  <r>
    <x v="810"/>
    <x v="0"/>
    <n v="5.9"/>
  </r>
  <r>
    <x v="811"/>
    <x v="0"/>
    <n v="7.5"/>
  </r>
  <r>
    <x v="811"/>
    <x v="0"/>
    <n v="7.5"/>
  </r>
  <r>
    <x v="812"/>
    <x v="0"/>
    <n v="5.7"/>
  </r>
  <r>
    <x v="813"/>
    <x v="0"/>
    <n v="7.5"/>
  </r>
  <r>
    <x v="814"/>
    <x v="0"/>
    <n v="5.7"/>
  </r>
  <r>
    <x v="815"/>
    <x v="0"/>
    <n v="6.9"/>
  </r>
  <r>
    <x v="816"/>
    <x v="0"/>
    <n v="8"/>
  </r>
  <r>
    <x v="817"/>
    <x v="0"/>
    <n v="5.5"/>
  </r>
  <r>
    <x v="818"/>
    <x v="0"/>
    <n v="7.7"/>
  </r>
  <r>
    <x v="819"/>
    <x v="0"/>
    <n v="6.7"/>
  </r>
  <r>
    <x v="820"/>
    <x v="0"/>
    <n v="5.0999999999999996"/>
  </r>
  <r>
    <x v="821"/>
    <x v="0"/>
    <n v="6"/>
  </r>
  <r>
    <x v="822"/>
    <x v="0"/>
    <n v="7.4"/>
  </r>
  <r>
    <x v="823"/>
    <x v="0"/>
    <n v="4.5999999999999996"/>
  </r>
  <r>
    <x v="824"/>
    <x v="0"/>
    <n v="7.8"/>
  </r>
  <r>
    <x v="825"/>
    <x v="0"/>
    <n v="5.4"/>
  </r>
  <r>
    <x v="826"/>
    <x v="0"/>
    <n v="5.9"/>
  </r>
  <r>
    <x v="827"/>
    <x v="0"/>
    <n v="7.7"/>
  </r>
  <r>
    <x v="828"/>
    <x v="0"/>
    <n v="5.7"/>
  </r>
  <r>
    <x v="829"/>
    <x v="0"/>
    <n v="6.1"/>
  </r>
  <r>
    <x v="830"/>
    <x v="0"/>
    <n v="6.7"/>
  </r>
  <r>
    <x v="831"/>
    <x v="0"/>
    <n v="7.3"/>
  </r>
  <r>
    <x v="832"/>
    <x v="0"/>
    <n v="6.2"/>
  </r>
  <r>
    <x v="833"/>
    <x v="0"/>
    <n v="6.7"/>
  </r>
  <r>
    <x v="834"/>
    <x v="0"/>
    <n v="6.7"/>
  </r>
  <r>
    <x v="835"/>
    <x v="0"/>
    <n v="8"/>
  </r>
  <r>
    <x v="836"/>
    <x v="0"/>
    <n v="8.3000000000000007"/>
  </r>
  <r>
    <x v="837"/>
    <x v="0"/>
    <n v="7.8"/>
  </r>
  <r>
    <x v="838"/>
    <x v="0"/>
    <n v="6.9"/>
  </r>
  <r>
    <x v="839"/>
    <x v="0"/>
    <n v="7"/>
  </r>
  <r>
    <x v="840"/>
    <x v="0"/>
    <n v="7"/>
  </r>
  <r>
    <x v="841"/>
    <x v="0"/>
    <n v="5.8"/>
  </r>
  <r>
    <x v="842"/>
    <x v="0"/>
    <n v="6.7"/>
  </r>
  <r>
    <x v="843"/>
    <x v="0"/>
    <n v="6.2"/>
  </r>
  <r>
    <x v="844"/>
    <x v="0"/>
    <n v="6.5"/>
  </r>
  <r>
    <x v="845"/>
    <x v="0"/>
    <n v="7.4"/>
  </r>
  <r>
    <x v="846"/>
    <x v="0"/>
    <n v="6.3"/>
  </r>
  <r>
    <x v="847"/>
    <x v="0"/>
    <n v="6.7"/>
  </r>
  <r>
    <x v="848"/>
    <x v="0"/>
    <n v="5.8"/>
  </r>
  <r>
    <x v="849"/>
    <x v="0"/>
    <n v="5.4"/>
  </r>
  <r>
    <x v="850"/>
    <x v="0"/>
    <n v="6.3"/>
  </r>
  <r>
    <x v="851"/>
    <x v="0"/>
    <n v="2.7"/>
  </r>
  <r>
    <x v="852"/>
    <x v="0"/>
    <n v="6.4"/>
  </r>
  <r>
    <x v="853"/>
    <x v="0"/>
    <n v="7.6"/>
  </r>
  <r>
    <x v="854"/>
    <x v="0"/>
    <n v="7.1"/>
  </r>
  <r>
    <x v="855"/>
    <x v="0"/>
    <n v="5.8"/>
  </r>
  <r>
    <x v="856"/>
    <x v="0"/>
    <n v="6.8"/>
  </r>
  <r>
    <x v="857"/>
    <x v="0"/>
    <n v="7.6"/>
  </r>
  <r>
    <x v="858"/>
    <x v="0"/>
    <n v="7"/>
  </r>
  <r>
    <x v="859"/>
    <x v="0"/>
    <n v="6.3"/>
  </r>
  <r>
    <x v="860"/>
    <x v="0"/>
    <n v="6.1"/>
  </r>
  <r>
    <x v="861"/>
    <x v="0"/>
    <n v="7.6"/>
  </r>
  <r>
    <x v="862"/>
    <x v="0"/>
    <n v="7.1"/>
  </r>
  <r>
    <x v="863"/>
    <x v="0"/>
    <n v="6"/>
  </r>
  <r>
    <x v="864"/>
    <x v="0"/>
    <n v="6.5"/>
  </r>
  <r>
    <x v="864"/>
    <x v="0"/>
    <n v="6.5"/>
  </r>
  <r>
    <x v="865"/>
    <x v="0"/>
    <n v="5.4"/>
  </r>
  <r>
    <x v="866"/>
    <x v="0"/>
    <n v="6.1"/>
  </r>
  <r>
    <x v="867"/>
    <x v="0"/>
    <n v="5.9"/>
  </r>
  <r>
    <x v="868"/>
    <x v="0"/>
    <n v="5.4"/>
  </r>
  <r>
    <x v="869"/>
    <x v="0"/>
    <n v="6.6"/>
  </r>
  <r>
    <x v="870"/>
    <x v="0"/>
    <n v="6.9"/>
  </r>
  <r>
    <x v="871"/>
    <x v="0"/>
    <n v="7.6"/>
  </r>
  <r>
    <x v="872"/>
    <x v="0"/>
    <n v="6.8"/>
  </r>
  <r>
    <x v="873"/>
    <x v="0"/>
    <n v="7.5"/>
  </r>
  <r>
    <x v="874"/>
    <x v="0"/>
    <n v="6.7"/>
  </r>
  <r>
    <x v="875"/>
    <x v="0"/>
    <n v="6.2"/>
  </r>
  <r>
    <x v="876"/>
    <x v="0"/>
    <n v="4.7"/>
  </r>
  <r>
    <x v="877"/>
    <x v="0"/>
    <n v="6.1"/>
  </r>
  <r>
    <x v="878"/>
    <x v="0"/>
    <n v="7.4"/>
  </r>
  <r>
    <x v="879"/>
    <x v="0"/>
    <n v="5"/>
  </r>
  <r>
    <x v="880"/>
    <x v="0"/>
    <n v="5.4"/>
  </r>
  <r>
    <x v="881"/>
    <x v="0"/>
    <n v="7.5"/>
  </r>
  <r>
    <x v="882"/>
    <x v="0"/>
    <n v="7.1"/>
  </r>
  <r>
    <x v="883"/>
    <x v="0"/>
    <n v="5.9"/>
  </r>
  <r>
    <x v="884"/>
    <x v="0"/>
    <n v="7.9"/>
  </r>
  <r>
    <x v="885"/>
    <x v="0"/>
    <n v="5.5"/>
  </r>
  <r>
    <x v="886"/>
    <x v="0"/>
    <n v="6.8"/>
  </r>
  <r>
    <x v="887"/>
    <x v="0"/>
    <n v="6.4"/>
  </r>
  <r>
    <x v="888"/>
    <x v="0"/>
    <n v="7.7"/>
  </r>
  <r>
    <x v="889"/>
    <x v="0"/>
    <n v="6.6"/>
  </r>
  <r>
    <x v="890"/>
    <x v="0"/>
    <n v="6.4"/>
  </r>
  <r>
    <x v="891"/>
    <x v="0"/>
    <n v="6.4"/>
  </r>
  <r>
    <x v="892"/>
    <x v="0"/>
    <n v="7.3"/>
  </r>
  <r>
    <x v="893"/>
    <x v="0"/>
    <n v="5.6"/>
  </r>
  <r>
    <x v="894"/>
    <x v="0"/>
    <n v="7.8"/>
  </r>
  <r>
    <x v="895"/>
    <x v="0"/>
    <n v="4.8"/>
  </r>
  <r>
    <x v="895"/>
    <x v="0"/>
    <n v="4.8"/>
  </r>
  <r>
    <x v="896"/>
    <x v="0"/>
    <n v="7"/>
  </r>
  <r>
    <x v="897"/>
    <x v="0"/>
    <n v="7"/>
  </r>
  <r>
    <x v="898"/>
    <x v="0"/>
    <n v="6.8"/>
  </r>
  <r>
    <x v="899"/>
    <x v="0"/>
    <n v="5.2"/>
  </r>
  <r>
    <x v="900"/>
    <x v="0"/>
    <n v="7.3"/>
  </r>
  <r>
    <x v="901"/>
    <x v="0"/>
    <n v="4.9000000000000004"/>
  </r>
  <r>
    <x v="902"/>
    <x v="0"/>
    <n v="4.0999999999999996"/>
  </r>
  <r>
    <x v="903"/>
    <x v="0"/>
    <n v="5.2"/>
  </r>
  <r>
    <x v="904"/>
    <x v="0"/>
    <n v="7.7"/>
  </r>
  <r>
    <x v="905"/>
    <x v="0"/>
    <n v="6.6"/>
  </r>
  <r>
    <x v="906"/>
    <x v="0"/>
    <n v="6.8"/>
  </r>
  <r>
    <x v="907"/>
    <x v="0"/>
    <n v="7.5"/>
  </r>
  <r>
    <x v="908"/>
    <x v="0"/>
    <n v="5.8"/>
  </r>
  <r>
    <x v="909"/>
    <x v="0"/>
    <n v="7.1"/>
  </r>
  <r>
    <x v="910"/>
    <x v="0"/>
    <n v="6"/>
  </r>
  <r>
    <x v="911"/>
    <x v="0"/>
    <n v="7.6"/>
  </r>
  <r>
    <x v="912"/>
    <x v="0"/>
    <n v="5.9"/>
  </r>
  <r>
    <x v="913"/>
    <x v="0"/>
    <n v="5.3"/>
  </r>
  <r>
    <x v="914"/>
    <x v="0"/>
    <n v="5.6"/>
  </r>
  <r>
    <x v="915"/>
    <x v="0"/>
    <n v="4.8"/>
  </r>
  <r>
    <x v="916"/>
    <x v="0"/>
    <n v="7.6"/>
  </r>
  <r>
    <x v="917"/>
    <x v="0"/>
    <n v="6.7"/>
  </r>
  <r>
    <x v="918"/>
    <x v="0"/>
    <n v="6.5"/>
  </r>
  <r>
    <x v="919"/>
    <x v="0"/>
    <n v="6.4"/>
  </r>
  <r>
    <x v="920"/>
    <x v="0"/>
    <n v="5.2"/>
  </r>
  <r>
    <x v="921"/>
    <x v="0"/>
    <n v="7.1"/>
  </r>
  <r>
    <x v="922"/>
    <x v="0"/>
    <n v="3.3"/>
  </r>
  <r>
    <x v="923"/>
    <x v="0"/>
    <n v="6.7"/>
  </r>
  <r>
    <x v="924"/>
    <x v="0"/>
    <n v="6.4"/>
  </r>
  <r>
    <x v="925"/>
    <x v="0"/>
    <n v="5.8"/>
  </r>
  <r>
    <x v="926"/>
    <x v="0"/>
    <n v="7.1"/>
  </r>
  <r>
    <x v="927"/>
    <x v="0"/>
    <n v="8.1"/>
  </r>
  <r>
    <x v="928"/>
    <x v="0"/>
    <n v="7.7"/>
  </r>
  <r>
    <x v="929"/>
    <x v="0"/>
    <n v="7"/>
  </r>
  <r>
    <x v="930"/>
    <x v="4"/>
    <n v="6.7"/>
  </r>
  <r>
    <x v="931"/>
    <x v="0"/>
    <n v="5.8"/>
  </r>
  <r>
    <x v="932"/>
    <x v="0"/>
    <n v="7.4"/>
  </r>
  <r>
    <x v="933"/>
    <x v="0"/>
    <n v="7.1"/>
  </r>
  <r>
    <x v="934"/>
    <x v="0"/>
    <n v="5.6"/>
  </r>
  <r>
    <x v="935"/>
    <x v="0"/>
    <n v="7.5"/>
  </r>
  <r>
    <x v="935"/>
    <x v="0"/>
    <n v="7.5"/>
  </r>
  <r>
    <x v="936"/>
    <x v="0"/>
    <n v="7.2"/>
  </r>
  <r>
    <x v="937"/>
    <x v="0"/>
    <n v="5.6"/>
  </r>
  <r>
    <x v="938"/>
    <x v="0"/>
    <n v="7.2"/>
  </r>
  <r>
    <x v="939"/>
    <x v="0"/>
    <n v="7.8"/>
  </r>
  <r>
    <x v="940"/>
    <x v="0"/>
    <n v="7.1"/>
  </r>
  <r>
    <x v="941"/>
    <x v="0"/>
    <n v="7.3"/>
  </r>
  <r>
    <x v="942"/>
    <x v="0"/>
    <n v="7.5"/>
  </r>
  <r>
    <x v="943"/>
    <x v="0"/>
    <n v="3.3"/>
  </r>
  <r>
    <x v="944"/>
    <x v="0"/>
    <n v="6.8"/>
  </r>
  <r>
    <x v="945"/>
    <x v="0"/>
    <n v="7.8"/>
  </r>
  <r>
    <x v="946"/>
    <x v="0"/>
    <n v="5.9"/>
  </r>
  <r>
    <x v="947"/>
    <x v="0"/>
    <n v="7.6"/>
  </r>
  <r>
    <x v="948"/>
    <x v="0"/>
    <n v="6.5"/>
  </r>
  <r>
    <x v="949"/>
    <x v="0"/>
    <n v="8.1999999999999993"/>
  </r>
  <r>
    <x v="950"/>
    <x v="3"/>
    <n v="8.1999999999999993"/>
  </r>
  <r>
    <x v="951"/>
    <x v="0"/>
    <n v="8.3000000000000007"/>
  </r>
  <r>
    <x v="952"/>
    <x v="0"/>
    <n v="7.7"/>
  </r>
  <r>
    <x v="953"/>
    <x v="0"/>
    <n v="5.5"/>
  </r>
  <r>
    <x v="954"/>
    <x v="0"/>
    <n v="6"/>
  </r>
  <r>
    <x v="955"/>
    <x v="0"/>
    <n v="7.3"/>
  </r>
  <r>
    <x v="956"/>
    <x v="0"/>
    <n v="7.5"/>
  </r>
  <r>
    <x v="957"/>
    <x v="0"/>
    <n v="6.2"/>
  </r>
  <r>
    <x v="958"/>
    <x v="0"/>
    <n v="6.5"/>
  </r>
  <r>
    <x v="959"/>
    <x v="0"/>
    <n v="7.6"/>
  </r>
  <r>
    <x v="960"/>
    <x v="0"/>
    <n v="3.9"/>
  </r>
  <r>
    <x v="961"/>
    <x v="0"/>
    <n v="7.9"/>
  </r>
  <r>
    <x v="962"/>
    <x v="0"/>
    <n v="6.7"/>
  </r>
  <r>
    <x v="963"/>
    <x v="0"/>
    <n v="7.1"/>
  </r>
  <r>
    <x v="964"/>
    <x v="0"/>
    <n v="8"/>
  </r>
  <r>
    <x v="965"/>
    <x v="0"/>
    <n v="6.3"/>
  </r>
  <r>
    <x v="966"/>
    <x v="0"/>
    <n v="7.2"/>
  </r>
  <r>
    <x v="967"/>
    <x v="0"/>
    <n v="5.9"/>
  </r>
  <r>
    <x v="968"/>
    <x v="0"/>
    <n v="6.3"/>
  </r>
  <r>
    <x v="969"/>
    <x v="0"/>
    <n v="7.4"/>
  </r>
  <r>
    <x v="970"/>
    <x v="0"/>
    <n v="7"/>
  </r>
  <r>
    <x v="971"/>
    <x v="0"/>
    <n v="4.8"/>
  </r>
  <r>
    <x v="972"/>
    <x v="0"/>
    <n v="6.5"/>
  </r>
  <r>
    <x v="973"/>
    <x v="0"/>
    <n v="5.5"/>
  </r>
  <r>
    <x v="974"/>
    <x v="0"/>
    <n v="6.6"/>
  </r>
  <r>
    <x v="975"/>
    <x v="0"/>
    <n v="6.4"/>
  </r>
  <r>
    <x v="976"/>
    <x v="0"/>
    <n v="6.5"/>
  </r>
  <r>
    <x v="977"/>
    <x v="0"/>
    <n v="6.9"/>
  </r>
  <r>
    <x v="978"/>
    <x v="0"/>
    <n v="8.6"/>
  </r>
  <r>
    <x v="979"/>
    <x v="0"/>
    <n v="6.5"/>
  </r>
  <r>
    <x v="980"/>
    <x v="0"/>
    <n v="7.6"/>
  </r>
  <r>
    <x v="981"/>
    <x v="0"/>
    <n v="5.5"/>
  </r>
  <r>
    <x v="982"/>
    <x v="0"/>
    <n v="7.1"/>
  </r>
  <r>
    <x v="983"/>
    <x v="0"/>
    <n v="7.5"/>
  </r>
  <r>
    <x v="984"/>
    <x v="0"/>
    <n v="7.5"/>
  </r>
  <r>
    <x v="985"/>
    <x v="0"/>
    <n v="6.5"/>
  </r>
  <r>
    <x v="986"/>
    <x v="0"/>
    <n v="5.9"/>
  </r>
  <r>
    <x v="987"/>
    <x v="0"/>
    <n v="4.2"/>
  </r>
  <r>
    <x v="988"/>
    <x v="0"/>
    <n v="6.8"/>
  </r>
  <r>
    <x v="989"/>
    <x v="0"/>
    <n v="5.4"/>
  </r>
  <r>
    <x v="990"/>
    <x v="0"/>
    <n v="7.2"/>
  </r>
  <r>
    <x v="991"/>
    <x v="0"/>
    <n v="5.2"/>
  </r>
  <r>
    <x v="992"/>
    <x v="0"/>
    <n v="6.7"/>
  </r>
  <r>
    <x v="993"/>
    <x v="0"/>
    <n v="7.5"/>
  </r>
  <r>
    <x v="994"/>
    <x v="0"/>
    <n v="4.0999999999999996"/>
  </r>
  <r>
    <x v="995"/>
    <x v="0"/>
    <n v="7.3"/>
  </r>
  <r>
    <x v="996"/>
    <x v="0"/>
    <n v="8"/>
  </r>
  <r>
    <x v="997"/>
    <x v="0"/>
    <n v="6.8"/>
  </r>
  <r>
    <x v="998"/>
    <x v="0"/>
    <n v="5.8"/>
  </r>
  <r>
    <x v="999"/>
    <x v="0"/>
    <n v="7.2"/>
  </r>
  <r>
    <x v="1000"/>
    <x v="0"/>
    <n v="6.3"/>
  </r>
  <r>
    <x v="1001"/>
    <x v="0"/>
    <n v="6.6"/>
  </r>
  <r>
    <x v="1002"/>
    <x v="0"/>
    <n v="8.3000000000000007"/>
  </r>
  <r>
    <x v="1003"/>
    <x v="0"/>
    <n v="4.3"/>
  </r>
  <r>
    <x v="1004"/>
    <x v="0"/>
    <n v="5.4"/>
  </r>
  <r>
    <x v="1005"/>
    <x v="0"/>
    <n v="6.4"/>
  </r>
  <r>
    <x v="1005"/>
    <x v="0"/>
    <n v="6.4"/>
  </r>
  <r>
    <x v="1006"/>
    <x v="0"/>
    <n v="6.9"/>
  </r>
  <r>
    <x v="1007"/>
    <x v="0"/>
    <n v="5.7"/>
  </r>
  <r>
    <x v="1008"/>
    <x v="0"/>
    <n v="6.4"/>
  </r>
  <r>
    <x v="1009"/>
    <x v="0"/>
    <n v="5.5"/>
  </r>
  <r>
    <x v="1010"/>
    <x v="0"/>
    <n v="5.6"/>
  </r>
  <r>
    <x v="1011"/>
    <x v="0"/>
    <n v="8.6999999999999993"/>
  </r>
  <r>
    <x v="1012"/>
    <x v="0"/>
    <n v="6.5"/>
  </r>
  <r>
    <x v="1013"/>
    <x v="0"/>
    <n v="7.4"/>
  </r>
  <r>
    <x v="1014"/>
    <x v="0"/>
    <n v="7.4"/>
  </r>
  <r>
    <x v="1015"/>
    <x v="0"/>
    <n v="6.2"/>
  </r>
  <r>
    <x v="1016"/>
    <x v="0"/>
    <n v="6.8"/>
  </r>
  <r>
    <x v="1017"/>
    <x v="0"/>
    <n v="5.0999999999999996"/>
  </r>
  <r>
    <x v="1018"/>
    <x v="0"/>
    <n v="5.6"/>
  </r>
  <r>
    <x v="1019"/>
    <x v="0"/>
    <n v="5.6"/>
  </r>
  <r>
    <x v="1020"/>
    <x v="0"/>
    <n v="8.1"/>
  </r>
  <r>
    <x v="1021"/>
    <x v="0"/>
    <n v="7.3"/>
  </r>
  <r>
    <x v="1022"/>
    <x v="0"/>
    <n v="7.3"/>
  </r>
  <r>
    <x v="1023"/>
    <x v="0"/>
    <n v="7.3"/>
  </r>
  <r>
    <x v="1024"/>
    <x v="0"/>
    <n v="6.6"/>
  </r>
  <r>
    <x v="1025"/>
    <x v="0"/>
    <n v="6.3"/>
  </r>
  <r>
    <x v="1026"/>
    <x v="0"/>
    <n v="5.0999999999999996"/>
  </r>
  <r>
    <x v="1027"/>
    <x v="0"/>
    <n v="8"/>
  </r>
  <r>
    <x v="1028"/>
    <x v="0"/>
    <n v="6.8"/>
  </r>
  <r>
    <x v="1029"/>
    <x v="0"/>
    <n v="4.8"/>
  </r>
  <r>
    <x v="1030"/>
    <x v="0"/>
    <n v="5"/>
  </r>
  <r>
    <x v="1031"/>
    <x v="0"/>
    <n v="7.2"/>
  </r>
  <r>
    <x v="1032"/>
    <x v="0"/>
    <n v="6.7"/>
  </r>
  <r>
    <x v="1033"/>
    <x v="0"/>
    <n v="7.2"/>
  </r>
  <r>
    <x v="1034"/>
    <x v="0"/>
    <n v="4.9000000000000004"/>
  </r>
  <r>
    <x v="1035"/>
    <x v="0"/>
    <n v="6.6"/>
  </r>
  <r>
    <x v="1036"/>
    <x v="0"/>
    <n v="6.4"/>
  </r>
  <r>
    <x v="1037"/>
    <x v="0"/>
    <n v="5.9"/>
  </r>
  <r>
    <x v="1038"/>
    <x v="0"/>
    <n v="7.9"/>
  </r>
  <r>
    <x v="1039"/>
    <x v="0"/>
    <n v="6.2"/>
  </r>
  <r>
    <x v="1040"/>
    <x v="0"/>
    <n v="4.9000000000000004"/>
  </r>
  <r>
    <x v="1041"/>
    <x v="0"/>
    <n v="7.8"/>
  </r>
  <r>
    <x v="1042"/>
    <x v="0"/>
    <n v="5.6"/>
  </r>
  <r>
    <x v="1043"/>
    <x v="0"/>
    <n v="7.8"/>
  </r>
  <r>
    <x v="1044"/>
    <x v="0"/>
    <n v="5.2"/>
  </r>
  <r>
    <x v="1045"/>
    <x v="0"/>
    <n v="7.7"/>
  </r>
  <r>
    <x v="1046"/>
    <x v="0"/>
    <n v="6.6"/>
  </r>
  <r>
    <x v="1047"/>
    <x v="0"/>
    <n v="6.7"/>
  </r>
  <r>
    <x v="1048"/>
    <x v="0"/>
    <n v="6.9"/>
  </r>
  <r>
    <x v="1049"/>
    <x v="0"/>
    <n v="7.7"/>
  </r>
  <r>
    <x v="1050"/>
    <x v="0"/>
    <n v="6.9"/>
  </r>
  <r>
    <x v="1051"/>
    <x v="0"/>
    <n v="6.4"/>
  </r>
  <r>
    <x v="1052"/>
    <x v="0"/>
    <n v="7.4"/>
  </r>
  <r>
    <x v="1053"/>
    <x v="0"/>
    <n v="5.7"/>
  </r>
  <r>
    <x v="1054"/>
    <x v="0"/>
    <n v="5.0999999999999996"/>
  </r>
  <r>
    <x v="1055"/>
    <x v="0"/>
    <n v="4.5999999999999996"/>
  </r>
  <r>
    <x v="1056"/>
    <x v="0"/>
    <n v="6.8"/>
  </r>
  <r>
    <x v="1057"/>
    <x v="0"/>
    <n v="6.2"/>
  </r>
  <r>
    <x v="1058"/>
    <x v="0"/>
    <n v="6"/>
  </r>
  <r>
    <x v="1059"/>
    <x v="0"/>
    <n v="6.8"/>
  </r>
  <r>
    <x v="1059"/>
    <x v="0"/>
    <n v="6.8"/>
  </r>
  <r>
    <x v="1060"/>
    <x v="0"/>
    <n v="5.6"/>
  </r>
  <r>
    <x v="1061"/>
    <x v="0"/>
    <n v="6.3"/>
  </r>
  <r>
    <x v="1062"/>
    <x v="0"/>
    <n v="6"/>
  </r>
  <r>
    <x v="1063"/>
    <x v="0"/>
    <n v="5.6"/>
  </r>
  <r>
    <x v="1064"/>
    <x v="0"/>
    <n v="7.9"/>
  </r>
  <r>
    <x v="1065"/>
    <x v="0"/>
    <n v="4.5999999999999996"/>
  </r>
  <r>
    <x v="1066"/>
    <x v="0"/>
    <n v="6.3"/>
  </r>
  <r>
    <x v="1067"/>
    <x v="0"/>
    <n v="6.5"/>
  </r>
  <r>
    <x v="1068"/>
    <x v="0"/>
    <n v="5"/>
  </r>
  <r>
    <x v="1069"/>
    <x v="0"/>
    <n v="7.8"/>
  </r>
  <r>
    <x v="1070"/>
    <x v="0"/>
    <n v="7"/>
  </r>
  <r>
    <x v="1070"/>
    <x v="0"/>
    <n v="7"/>
  </r>
  <r>
    <x v="1071"/>
    <x v="0"/>
    <n v="5.6"/>
  </r>
  <r>
    <x v="1072"/>
    <x v="0"/>
    <n v="7.2"/>
  </r>
  <r>
    <x v="1073"/>
    <x v="0"/>
    <n v="6.3"/>
  </r>
  <r>
    <x v="1074"/>
    <x v="0"/>
    <n v="6.4"/>
  </r>
  <r>
    <x v="1075"/>
    <x v="0"/>
    <n v="6.4"/>
  </r>
  <r>
    <x v="1075"/>
    <x v="0"/>
    <n v="6.4"/>
  </r>
  <r>
    <x v="1076"/>
    <x v="0"/>
    <n v="6.4"/>
  </r>
  <r>
    <x v="1077"/>
    <x v="0"/>
    <n v="6.1"/>
  </r>
  <r>
    <x v="1078"/>
    <x v="0"/>
    <n v="2.2999999999999998"/>
  </r>
  <r>
    <x v="1079"/>
    <x v="0"/>
    <n v="8.3000000000000007"/>
  </r>
  <r>
    <x v="1080"/>
    <x v="0"/>
    <n v="6"/>
  </r>
  <r>
    <x v="1081"/>
    <x v="0"/>
    <n v="6.8"/>
  </r>
  <r>
    <x v="1082"/>
    <x v="0"/>
    <n v="5.8"/>
  </r>
  <r>
    <x v="1083"/>
    <x v="0"/>
    <n v="6.5"/>
  </r>
  <r>
    <x v="1084"/>
    <x v="0"/>
    <n v="7.8"/>
  </r>
  <r>
    <x v="1085"/>
    <x v="0"/>
    <n v="6.2"/>
  </r>
  <r>
    <x v="1086"/>
    <x v="0"/>
    <n v="6.5"/>
  </r>
  <r>
    <x v="1087"/>
    <x v="0"/>
    <n v="6.5"/>
  </r>
  <r>
    <x v="1088"/>
    <x v="0"/>
    <n v="6.7"/>
  </r>
  <r>
    <x v="1089"/>
    <x v="0"/>
    <n v="8.1"/>
  </r>
  <r>
    <x v="1090"/>
    <x v="0"/>
    <n v="5.4"/>
  </r>
  <r>
    <x v="1091"/>
    <x v="0"/>
    <n v="5.8"/>
  </r>
  <r>
    <x v="1092"/>
    <x v="0"/>
    <n v="6.5"/>
  </r>
  <r>
    <x v="1093"/>
    <x v="0"/>
    <n v="7.2"/>
  </r>
  <r>
    <x v="1094"/>
    <x v="0"/>
    <n v="6.7"/>
  </r>
  <r>
    <x v="1095"/>
    <x v="0"/>
    <n v="7.7"/>
  </r>
  <r>
    <x v="1096"/>
    <x v="0"/>
    <n v="6.7"/>
  </r>
  <r>
    <x v="1097"/>
    <x v="0"/>
    <n v="6.3"/>
  </r>
  <r>
    <x v="1098"/>
    <x v="0"/>
    <n v="7.4"/>
  </r>
  <r>
    <x v="1099"/>
    <x v="0"/>
    <n v="4.3"/>
  </r>
  <r>
    <x v="1100"/>
    <x v="0"/>
    <n v="6.2"/>
  </r>
  <r>
    <x v="1101"/>
    <x v="0"/>
    <n v="5"/>
  </r>
  <r>
    <x v="1102"/>
    <x v="0"/>
    <n v="7.4"/>
  </r>
  <r>
    <x v="1103"/>
    <x v="0"/>
    <n v="6.5"/>
  </r>
  <r>
    <x v="1104"/>
    <x v="0"/>
    <n v="4.7"/>
  </r>
  <r>
    <x v="1105"/>
    <x v="0"/>
    <n v="6.4"/>
  </r>
  <r>
    <x v="1106"/>
    <x v="0"/>
    <n v="6.9"/>
  </r>
  <r>
    <x v="1107"/>
    <x v="0"/>
    <n v="6.1"/>
  </r>
  <r>
    <x v="1108"/>
    <x v="0"/>
    <n v="4.0999999999999996"/>
  </r>
  <r>
    <x v="1109"/>
    <x v="0"/>
    <n v="4.8"/>
  </r>
  <r>
    <x v="1110"/>
    <x v="0"/>
    <n v="6.8"/>
  </r>
  <r>
    <x v="1111"/>
    <x v="0"/>
    <n v="5.5"/>
  </r>
  <r>
    <x v="1112"/>
    <x v="0"/>
    <n v="6.4"/>
  </r>
  <r>
    <x v="1113"/>
    <x v="0"/>
    <n v="6.7"/>
  </r>
  <r>
    <x v="1114"/>
    <x v="0"/>
    <n v="7.2"/>
  </r>
  <r>
    <x v="1115"/>
    <x v="0"/>
    <n v="7.5"/>
  </r>
  <r>
    <x v="1116"/>
    <x v="0"/>
    <n v="5.6"/>
  </r>
  <r>
    <x v="1117"/>
    <x v="0"/>
    <n v="6.7"/>
  </r>
  <r>
    <x v="1118"/>
    <x v="0"/>
    <n v="7"/>
  </r>
  <r>
    <x v="1119"/>
    <x v="0"/>
    <n v="6.6"/>
  </r>
  <r>
    <x v="1120"/>
    <x v="0"/>
    <n v="4.9000000000000004"/>
  </r>
  <r>
    <x v="1121"/>
    <x v="0"/>
    <n v="7.3"/>
  </r>
  <r>
    <x v="1122"/>
    <x v="0"/>
    <n v="5.0999999999999996"/>
  </r>
  <r>
    <x v="1123"/>
    <x v="0"/>
    <n v="7.6"/>
  </r>
  <r>
    <x v="1124"/>
    <x v="0"/>
    <n v="7.6"/>
  </r>
  <r>
    <x v="1125"/>
    <x v="0"/>
    <n v="6.1"/>
  </r>
  <r>
    <x v="1126"/>
    <x v="3"/>
    <n v="8.1999999999999993"/>
  </r>
  <r>
    <x v="1127"/>
    <x v="0"/>
    <n v="5.6"/>
  </r>
  <r>
    <x v="1128"/>
    <x v="0"/>
    <n v="6.1"/>
  </r>
  <r>
    <x v="1129"/>
    <x v="0"/>
    <n v="7.7"/>
  </r>
  <r>
    <x v="1130"/>
    <x v="0"/>
    <n v="6.2"/>
  </r>
  <r>
    <x v="1131"/>
    <x v="0"/>
    <n v="5.8"/>
  </r>
  <r>
    <x v="1132"/>
    <x v="0"/>
    <n v="7.3"/>
  </r>
  <r>
    <x v="1133"/>
    <x v="0"/>
    <n v="7.4"/>
  </r>
  <r>
    <x v="1134"/>
    <x v="0"/>
    <n v="5.2"/>
  </r>
  <r>
    <x v="1135"/>
    <x v="0"/>
    <n v="7.6"/>
  </r>
  <r>
    <x v="1136"/>
    <x v="0"/>
    <n v="7"/>
  </r>
  <r>
    <x v="1137"/>
    <x v="0"/>
    <n v="6.1"/>
  </r>
  <r>
    <x v="1138"/>
    <x v="0"/>
    <n v="6.6"/>
  </r>
  <r>
    <x v="1139"/>
    <x v="0"/>
    <n v="5.2"/>
  </r>
  <r>
    <x v="1140"/>
    <x v="0"/>
    <n v="6.6"/>
  </r>
  <r>
    <x v="1140"/>
    <x v="0"/>
    <n v="6.6"/>
  </r>
  <r>
    <x v="1141"/>
    <x v="0"/>
    <n v="7.6"/>
  </r>
  <r>
    <x v="1142"/>
    <x v="0"/>
    <n v="5.5"/>
  </r>
  <r>
    <x v="1143"/>
    <x v="0"/>
    <n v="6.2"/>
  </r>
  <r>
    <x v="1144"/>
    <x v="0"/>
    <n v="6.9"/>
  </r>
  <r>
    <x v="1144"/>
    <x v="0"/>
    <n v="6.9"/>
  </r>
  <r>
    <x v="1145"/>
    <x v="0"/>
    <n v="7.2"/>
  </r>
  <r>
    <x v="1146"/>
    <x v="0"/>
    <n v="5.8"/>
  </r>
  <r>
    <x v="1147"/>
    <x v="0"/>
    <n v="6.2"/>
  </r>
  <r>
    <x v="1148"/>
    <x v="0"/>
    <n v="7.1"/>
  </r>
  <r>
    <x v="1149"/>
    <x v="0"/>
    <n v="7.1"/>
  </r>
  <r>
    <x v="1150"/>
    <x v="0"/>
    <n v="6.9"/>
  </r>
  <r>
    <x v="1151"/>
    <x v="0"/>
    <n v="8.6"/>
  </r>
  <r>
    <x v="1152"/>
    <x v="0"/>
    <n v="6.1"/>
  </r>
  <r>
    <x v="1153"/>
    <x v="0"/>
    <n v="8"/>
  </r>
  <r>
    <x v="1154"/>
    <x v="0"/>
    <n v="5.6"/>
  </r>
  <r>
    <x v="1155"/>
    <x v="0"/>
    <n v="6.6"/>
  </r>
  <r>
    <x v="1156"/>
    <x v="0"/>
    <n v="5"/>
  </r>
  <r>
    <x v="1157"/>
    <x v="0"/>
    <n v="7.1"/>
  </r>
  <r>
    <x v="1158"/>
    <x v="0"/>
    <n v="7.3"/>
  </r>
  <r>
    <x v="1159"/>
    <x v="0"/>
    <n v="5.9"/>
  </r>
  <r>
    <x v="1160"/>
    <x v="0"/>
    <n v="8"/>
  </r>
  <r>
    <x v="1160"/>
    <x v="0"/>
    <n v="8"/>
  </r>
  <r>
    <x v="1161"/>
    <x v="0"/>
    <n v="7.7"/>
  </r>
  <r>
    <x v="1162"/>
    <x v="0"/>
    <n v="6.6"/>
  </r>
  <r>
    <x v="1163"/>
    <x v="0"/>
    <n v="6.4"/>
  </r>
  <r>
    <x v="1164"/>
    <x v="0"/>
    <n v="7.6"/>
  </r>
  <r>
    <x v="1165"/>
    <x v="0"/>
    <n v="6.3"/>
  </r>
  <r>
    <x v="1166"/>
    <x v="0"/>
    <n v="8.1999999999999993"/>
  </r>
  <r>
    <x v="1167"/>
    <x v="0"/>
    <n v="7.2"/>
  </r>
  <r>
    <x v="1168"/>
    <x v="0"/>
    <n v="6"/>
  </r>
  <r>
    <x v="1169"/>
    <x v="0"/>
    <n v="3.5"/>
  </r>
  <r>
    <x v="1170"/>
    <x v="0"/>
    <n v="7.7"/>
  </r>
  <r>
    <x v="1171"/>
    <x v="0"/>
    <n v="7.2"/>
  </r>
  <r>
    <x v="1172"/>
    <x v="0"/>
    <n v="5"/>
  </r>
  <r>
    <x v="1173"/>
    <x v="0"/>
    <n v="7.6"/>
  </r>
  <r>
    <x v="1174"/>
    <x v="0"/>
    <n v="6.1"/>
  </r>
  <r>
    <x v="1175"/>
    <x v="0"/>
    <n v="4.8"/>
  </r>
  <r>
    <x v="1176"/>
    <x v="0"/>
    <n v="8.5"/>
  </r>
  <r>
    <x v="1177"/>
    <x v="0"/>
    <n v="5"/>
  </r>
  <r>
    <x v="1178"/>
    <x v="0"/>
    <n v="7.4"/>
  </r>
  <r>
    <x v="1179"/>
    <x v="0"/>
    <n v="5.9"/>
  </r>
  <r>
    <x v="1180"/>
    <x v="0"/>
    <n v="8.1999999999999993"/>
  </r>
  <r>
    <x v="1181"/>
    <x v="0"/>
    <n v="5.9"/>
  </r>
  <r>
    <x v="1182"/>
    <x v="0"/>
    <n v="7.6"/>
  </r>
  <r>
    <x v="1183"/>
    <x v="0"/>
    <n v="5.5"/>
  </r>
  <r>
    <x v="1184"/>
    <x v="0"/>
    <n v="5.3"/>
  </r>
  <r>
    <x v="1185"/>
    <x v="0"/>
    <n v="6.1"/>
  </r>
  <r>
    <x v="1186"/>
    <x v="0"/>
    <n v="7.1"/>
  </r>
  <r>
    <x v="1187"/>
    <x v="0"/>
    <n v="6.1"/>
  </r>
  <r>
    <x v="1188"/>
    <x v="0"/>
    <n v="5.4"/>
  </r>
  <r>
    <x v="1189"/>
    <x v="0"/>
    <n v="5.7"/>
  </r>
  <r>
    <x v="1190"/>
    <x v="0"/>
    <n v="6.7"/>
  </r>
  <r>
    <x v="1191"/>
    <x v="0"/>
    <n v="6.1"/>
  </r>
  <r>
    <x v="1192"/>
    <x v="0"/>
    <n v="6.3"/>
  </r>
  <r>
    <x v="1193"/>
    <x v="0"/>
    <n v="4.7"/>
  </r>
  <r>
    <x v="1194"/>
    <x v="0"/>
    <n v="6.8"/>
  </r>
  <r>
    <x v="1195"/>
    <x v="0"/>
    <n v="5.8"/>
  </r>
  <r>
    <x v="1196"/>
    <x v="0"/>
    <n v="4.5999999999999996"/>
  </r>
  <r>
    <x v="1197"/>
    <x v="0"/>
    <n v="5.9"/>
  </r>
  <r>
    <x v="1198"/>
    <x v="0"/>
    <n v="7"/>
  </r>
  <r>
    <x v="1199"/>
    <x v="0"/>
    <n v="6.8"/>
  </r>
  <r>
    <x v="1200"/>
    <x v="0"/>
    <n v="5.6"/>
  </r>
  <r>
    <x v="1201"/>
    <x v="0"/>
    <n v="3.4"/>
  </r>
  <r>
    <x v="1202"/>
    <x v="0"/>
    <n v="6.7"/>
  </r>
  <r>
    <x v="1203"/>
    <x v="0"/>
    <n v="7.2"/>
  </r>
  <r>
    <x v="1204"/>
    <x v="0"/>
    <n v="6.3"/>
  </r>
  <r>
    <x v="1205"/>
    <x v="0"/>
    <n v="6.6"/>
  </r>
  <r>
    <x v="1206"/>
    <x v="0"/>
    <n v="6.6"/>
  </r>
  <r>
    <x v="1207"/>
    <x v="0"/>
    <n v="7.9"/>
  </r>
  <r>
    <x v="1208"/>
    <x v="0"/>
    <n v="7.2"/>
  </r>
  <r>
    <x v="1209"/>
    <x v="0"/>
    <n v="6.3"/>
  </r>
  <r>
    <x v="1210"/>
    <x v="0"/>
    <n v="7.5"/>
  </r>
  <r>
    <x v="1211"/>
    <x v="0"/>
    <n v="6.3"/>
  </r>
  <r>
    <x v="1212"/>
    <x v="0"/>
    <n v="6.4"/>
  </r>
  <r>
    <x v="1213"/>
    <x v="0"/>
    <n v="8"/>
  </r>
  <r>
    <x v="1214"/>
    <x v="0"/>
    <n v="5.7"/>
  </r>
  <r>
    <x v="1215"/>
    <x v="0"/>
    <n v="5.9"/>
  </r>
  <r>
    <x v="1216"/>
    <x v="0"/>
    <n v="6.7"/>
  </r>
  <r>
    <x v="1217"/>
    <x v="0"/>
    <n v="7.1"/>
  </r>
  <r>
    <x v="1218"/>
    <x v="0"/>
    <n v="7.3"/>
  </r>
  <r>
    <x v="1219"/>
    <x v="0"/>
    <n v="5.4"/>
  </r>
  <r>
    <x v="1220"/>
    <x v="0"/>
    <n v="6.5"/>
  </r>
  <r>
    <x v="1221"/>
    <x v="0"/>
    <n v="6.5"/>
  </r>
  <r>
    <x v="1222"/>
    <x v="0"/>
    <n v="6.5"/>
  </r>
  <r>
    <x v="1223"/>
    <x v="0"/>
    <n v="7.7"/>
  </r>
  <r>
    <x v="1224"/>
    <x v="0"/>
    <n v="7.7"/>
  </r>
  <r>
    <x v="1225"/>
    <x v="0"/>
    <n v="4.0999999999999996"/>
  </r>
  <r>
    <x v="1226"/>
    <x v="0"/>
    <n v="7.3"/>
  </r>
  <r>
    <x v="1227"/>
    <x v="0"/>
    <n v="7.6"/>
  </r>
  <r>
    <x v="1228"/>
    <x v="0"/>
    <n v="8.1"/>
  </r>
  <r>
    <x v="1229"/>
    <x v="0"/>
    <n v="7.5"/>
  </r>
  <r>
    <x v="1230"/>
    <x v="0"/>
    <n v="7.7"/>
  </r>
  <r>
    <x v="1231"/>
    <x v="0"/>
    <n v="6.7"/>
  </r>
  <r>
    <x v="1232"/>
    <x v="0"/>
    <n v="5.5"/>
  </r>
  <r>
    <x v="1233"/>
    <x v="0"/>
    <n v="6.3"/>
  </r>
  <r>
    <x v="1234"/>
    <x v="0"/>
    <n v="6.6"/>
  </r>
  <r>
    <x v="1235"/>
    <x v="0"/>
    <n v="6.4"/>
  </r>
  <r>
    <x v="1236"/>
    <x v="0"/>
    <n v="5.2"/>
  </r>
  <r>
    <x v="1237"/>
    <x v="0"/>
    <n v="7.3"/>
  </r>
  <r>
    <x v="1238"/>
    <x v="0"/>
    <n v="8.1"/>
  </r>
  <r>
    <x v="1239"/>
    <x v="0"/>
    <n v="7.7"/>
  </r>
  <r>
    <x v="1240"/>
    <x v="0"/>
    <n v="7.2"/>
  </r>
  <r>
    <x v="1241"/>
    <x v="0"/>
    <n v="5.2"/>
  </r>
  <r>
    <x v="1242"/>
    <x v="0"/>
    <n v="8.1"/>
  </r>
  <r>
    <x v="1243"/>
    <x v="0"/>
    <n v="6.9"/>
  </r>
  <r>
    <x v="1244"/>
    <x v="0"/>
    <n v="7.6"/>
  </r>
  <r>
    <x v="1245"/>
    <x v="0"/>
    <n v="5.5"/>
  </r>
  <r>
    <x v="1246"/>
    <x v="0"/>
    <n v="6.7"/>
  </r>
  <r>
    <x v="1247"/>
    <x v="0"/>
    <n v="7.4"/>
  </r>
  <r>
    <x v="1248"/>
    <x v="0"/>
    <n v="6.6"/>
  </r>
  <r>
    <x v="1249"/>
    <x v="0"/>
    <n v="5.4"/>
  </r>
  <r>
    <x v="1250"/>
    <x v="0"/>
    <n v="5"/>
  </r>
  <r>
    <x v="1251"/>
    <x v="0"/>
    <n v="5.6"/>
  </r>
  <r>
    <x v="1252"/>
    <x v="0"/>
    <n v="7.7"/>
  </r>
  <r>
    <x v="1253"/>
    <x v="0"/>
    <n v="4.5999999999999996"/>
  </r>
  <r>
    <x v="1254"/>
    <x v="0"/>
    <n v="5.0999999999999996"/>
  </r>
  <r>
    <x v="1255"/>
    <x v="0"/>
    <n v="6.4"/>
  </r>
  <r>
    <x v="1256"/>
    <x v="0"/>
    <n v="7.4"/>
  </r>
  <r>
    <x v="1257"/>
    <x v="0"/>
    <n v="5.0999999999999996"/>
  </r>
  <r>
    <x v="1258"/>
    <x v="0"/>
    <n v="5.2"/>
  </r>
  <r>
    <x v="1259"/>
    <x v="0"/>
    <n v="6.9"/>
  </r>
  <r>
    <x v="1260"/>
    <x v="0"/>
    <n v="8.3000000000000007"/>
  </r>
  <r>
    <x v="1261"/>
    <x v="0"/>
    <n v="6"/>
  </r>
  <r>
    <x v="1262"/>
    <x v="0"/>
    <n v="5.0999999999999996"/>
  </r>
  <r>
    <x v="1263"/>
    <x v="0"/>
    <n v="6.3"/>
  </r>
  <r>
    <x v="1264"/>
    <x v="0"/>
    <n v="6.1"/>
  </r>
  <r>
    <x v="1265"/>
    <x v="0"/>
    <n v="6.4"/>
  </r>
  <r>
    <x v="1266"/>
    <x v="0"/>
    <n v="6.6"/>
  </r>
  <r>
    <x v="1267"/>
    <x v="0"/>
    <n v="6.6"/>
  </r>
  <r>
    <x v="1268"/>
    <x v="0"/>
    <n v="6.7"/>
  </r>
  <r>
    <x v="1269"/>
    <x v="0"/>
    <n v="7.3"/>
  </r>
  <r>
    <x v="1270"/>
    <x v="0"/>
    <n v="6.1"/>
  </r>
  <r>
    <x v="1271"/>
    <x v="0"/>
    <n v="5.9"/>
  </r>
  <r>
    <x v="1272"/>
    <x v="0"/>
    <n v="7.2"/>
  </r>
  <r>
    <x v="1273"/>
    <x v="0"/>
    <n v="7.4"/>
  </r>
  <r>
    <x v="1274"/>
    <x v="0"/>
    <n v="6.4"/>
  </r>
  <r>
    <x v="1275"/>
    <x v="0"/>
    <n v="6.9"/>
  </r>
  <r>
    <x v="1276"/>
    <x v="0"/>
    <n v="5.2"/>
  </r>
  <r>
    <x v="1277"/>
    <x v="0"/>
    <n v="6.5"/>
  </r>
  <r>
    <x v="1278"/>
    <x v="0"/>
    <n v="6.4"/>
  </r>
  <r>
    <x v="1279"/>
    <x v="0"/>
    <n v="7.5"/>
  </r>
  <r>
    <x v="1280"/>
    <x v="0"/>
    <n v="5.8"/>
  </r>
  <r>
    <x v="1281"/>
    <x v="0"/>
    <n v="7"/>
  </r>
  <r>
    <x v="1282"/>
    <x v="0"/>
    <n v="7"/>
  </r>
  <r>
    <x v="1283"/>
    <x v="0"/>
    <n v="5.8"/>
  </r>
  <r>
    <x v="1284"/>
    <x v="0"/>
    <n v="5.9"/>
  </r>
  <r>
    <x v="1285"/>
    <x v="0"/>
    <n v="5.9"/>
  </r>
  <r>
    <x v="1286"/>
    <x v="0"/>
    <n v="4.3"/>
  </r>
  <r>
    <x v="1287"/>
    <x v="0"/>
    <n v="7.5"/>
  </r>
  <r>
    <x v="1288"/>
    <x v="0"/>
    <n v="7.4"/>
  </r>
  <r>
    <x v="1289"/>
    <x v="0"/>
    <n v="6.2"/>
  </r>
  <r>
    <x v="1290"/>
    <x v="0"/>
    <n v="4.7"/>
  </r>
  <r>
    <x v="1291"/>
    <x v="0"/>
    <n v="6.5"/>
  </r>
  <r>
    <x v="1292"/>
    <x v="0"/>
    <n v="6.4"/>
  </r>
  <r>
    <x v="1293"/>
    <x v="0"/>
    <n v="5.2"/>
  </r>
  <r>
    <x v="1294"/>
    <x v="0"/>
    <n v="5.9"/>
  </r>
  <r>
    <x v="1295"/>
    <x v="0"/>
    <n v="5.8"/>
  </r>
  <r>
    <x v="1296"/>
    <x v="0"/>
    <n v="6"/>
  </r>
  <r>
    <x v="1297"/>
    <x v="0"/>
    <n v="6"/>
  </r>
  <r>
    <x v="1298"/>
    <x v="0"/>
    <n v="6.8"/>
  </r>
  <r>
    <x v="1299"/>
    <x v="0"/>
    <n v="8.5"/>
  </r>
  <r>
    <x v="1300"/>
    <x v="0"/>
    <n v="5"/>
  </r>
  <r>
    <x v="1301"/>
    <x v="0"/>
    <n v="6.5"/>
  </r>
  <r>
    <x v="1302"/>
    <x v="0"/>
    <n v="7.4"/>
  </r>
  <r>
    <x v="1303"/>
    <x v="0"/>
    <n v="8.1999999999999993"/>
  </r>
  <r>
    <x v="1304"/>
    <x v="0"/>
    <n v="5.8"/>
  </r>
  <r>
    <x v="1305"/>
    <x v="0"/>
    <n v="4.5999999999999996"/>
  </r>
  <r>
    <x v="1306"/>
    <x v="0"/>
    <n v="5.2"/>
  </r>
  <r>
    <x v="1307"/>
    <x v="0"/>
    <n v="6.6"/>
  </r>
  <r>
    <x v="1308"/>
    <x v="0"/>
    <n v="5.9"/>
  </r>
  <r>
    <x v="1309"/>
    <x v="0"/>
    <n v="7.3"/>
  </r>
  <r>
    <x v="1310"/>
    <x v="0"/>
    <n v="6.4"/>
  </r>
  <r>
    <x v="1311"/>
    <x v="0"/>
    <n v="8.1"/>
  </r>
  <r>
    <x v="1312"/>
    <x v="0"/>
    <n v="5.2"/>
  </r>
  <r>
    <x v="1313"/>
    <x v="0"/>
    <n v="7.6"/>
  </r>
  <r>
    <x v="1314"/>
    <x v="0"/>
    <n v="5.9"/>
  </r>
  <r>
    <x v="1315"/>
    <x v="0"/>
    <n v="6.9"/>
  </r>
  <r>
    <x v="1316"/>
    <x v="0"/>
    <n v="7.6"/>
  </r>
  <r>
    <x v="1317"/>
    <x v="0"/>
    <n v="7.1"/>
  </r>
  <r>
    <x v="1318"/>
    <x v="0"/>
    <n v="7.5"/>
  </r>
  <r>
    <x v="1319"/>
    <x v="0"/>
    <n v="6.6"/>
  </r>
  <r>
    <x v="1320"/>
    <x v="0"/>
    <n v="6.7"/>
  </r>
  <r>
    <x v="1321"/>
    <x v="0"/>
    <n v="7.8"/>
  </r>
  <r>
    <x v="1322"/>
    <x v="0"/>
    <n v="7.2"/>
  </r>
  <r>
    <x v="1323"/>
    <x v="0"/>
    <n v="6.3"/>
  </r>
  <r>
    <x v="1324"/>
    <x v="0"/>
    <n v="6.9"/>
  </r>
  <r>
    <x v="1325"/>
    <x v="0"/>
    <n v="6.2"/>
  </r>
  <r>
    <x v="1326"/>
    <x v="3"/>
    <n v="5.2"/>
  </r>
  <r>
    <x v="1327"/>
    <x v="0"/>
    <n v="5.3"/>
  </r>
  <r>
    <x v="1328"/>
    <x v="0"/>
    <n v="5.4"/>
  </r>
  <r>
    <x v="1329"/>
    <x v="0"/>
    <n v="7"/>
  </r>
  <r>
    <x v="1330"/>
    <x v="0"/>
    <n v="6.8"/>
  </r>
  <r>
    <x v="1331"/>
    <x v="0"/>
    <n v="6.8"/>
  </r>
  <r>
    <x v="1332"/>
    <x v="0"/>
    <n v="6.5"/>
  </r>
  <r>
    <x v="1333"/>
    <x v="0"/>
    <n v="7.1"/>
  </r>
  <r>
    <x v="1334"/>
    <x v="0"/>
    <n v="6.4"/>
  </r>
  <r>
    <x v="1335"/>
    <x v="0"/>
    <n v="6.2"/>
  </r>
  <r>
    <x v="1336"/>
    <x v="0"/>
    <n v="6.6"/>
  </r>
  <r>
    <x v="1337"/>
    <x v="0"/>
    <n v="6.6"/>
  </r>
  <r>
    <x v="1338"/>
    <x v="0"/>
    <n v="7"/>
  </r>
  <r>
    <x v="1339"/>
    <x v="0"/>
    <n v="3.5"/>
  </r>
  <r>
    <x v="1340"/>
    <x v="0"/>
    <n v="6.4"/>
  </r>
  <r>
    <x v="1341"/>
    <x v="0"/>
    <n v="4.5999999999999996"/>
  </r>
  <r>
    <x v="1342"/>
    <x v="0"/>
    <n v="7.3"/>
  </r>
  <r>
    <x v="1343"/>
    <x v="0"/>
    <n v="7.6"/>
  </r>
  <r>
    <x v="1344"/>
    <x v="0"/>
    <n v="6.6"/>
  </r>
  <r>
    <x v="1345"/>
    <x v="0"/>
    <n v="7.3"/>
  </r>
  <r>
    <x v="1346"/>
    <x v="0"/>
    <n v="6.1"/>
  </r>
  <r>
    <x v="1347"/>
    <x v="0"/>
    <n v="3.1"/>
  </r>
  <r>
    <x v="1348"/>
    <x v="0"/>
    <n v="6.5"/>
  </r>
  <r>
    <x v="1349"/>
    <x v="3"/>
    <n v="7.7"/>
  </r>
  <r>
    <x v="1350"/>
    <x v="0"/>
    <n v="7.7"/>
  </r>
  <r>
    <x v="1351"/>
    <x v="0"/>
    <n v="7.4"/>
  </r>
  <r>
    <x v="1352"/>
    <x v="0"/>
    <n v="6.4"/>
  </r>
  <r>
    <x v="1353"/>
    <x v="0"/>
    <n v="6.6"/>
  </r>
  <r>
    <x v="1354"/>
    <x v="0"/>
    <n v="5.4"/>
  </r>
  <r>
    <x v="1355"/>
    <x v="0"/>
    <n v="3.6"/>
  </r>
  <r>
    <x v="1356"/>
    <x v="0"/>
    <n v="6.7"/>
  </r>
  <r>
    <x v="1357"/>
    <x v="0"/>
    <n v="5.7"/>
  </r>
  <r>
    <x v="1358"/>
    <x v="0"/>
    <n v="7.3"/>
  </r>
  <r>
    <x v="1359"/>
    <x v="0"/>
    <n v="7.9"/>
  </r>
  <r>
    <x v="1360"/>
    <x v="0"/>
    <n v="7"/>
  </r>
  <r>
    <x v="1361"/>
    <x v="0"/>
    <n v="4"/>
  </r>
  <r>
    <x v="1362"/>
    <x v="0"/>
    <n v="7.6"/>
  </r>
  <r>
    <x v="1363"/>
    <x v="0"/>
    <n v="7.9"/>
  </r>
  <r>
    <x v="1364"/>
    <x v="0"/>
    <n v="4.4000000000000004"/>
  </r>
  <r>
    <x v="1365"/>
    <x v="0"/>
    <n v="6.4"/>
  </r>
  <r>
    <x v="1366"/>
    <x v="0"/>
    <n v="4.9000000000000004"/>
  </r>
  <r>
    <x v="1367"/>
    <x v="0"/>
    <n v="6.7"/>
  </r>
  <r>
    <x v="1368"/>
    <x v="0"/>
    <n v="6.9"/>
  </r>
  <r>
    <x v="1369"/>
    <x v="0"/>
    <n v="6.6"/>
  </r>
  <r>
    <x v="1370"/>
    <x v="0"/>
    <n v="4.4000000000000004"/>
  </r>
  <r>
    <x v="1371"/>
    <x v="0"/>
    <n v="6.3"/>
  </r>
  <r>
    <x v="1372"/>
    <x v="0"/>
    <n v="7.2"/>
  </r>
  <r>
    <x v="1372"/>
    <x v="0"/>
    <n v="7.2"/>
  </r>
  <r>
    <x v="1372"/>
    <x v="0"/>
    <n v="7.2"/>
  </r>
  <r>
    <x v="1373"/>
    <x v="0"/>
    <n v="4.9000000000000004"/>
  </r>
  <r>
    <x v="1374"/>
    <x v="0"/>
    <n v="6.2"/>
  </r>
  <r>
    <x v="1375"/>
    <x v="0"/>
    <n v="6"/>
  </r>
  <r>
    <x v="1376"/>
    <x v="0"/>
    <n v="5.2"/>
  </r>
  <r>
    <x v="1377"/>
    <x v="0"/>
    <n v="7.3"/>
  </r>
  <r>
    <x v="1378"/>
    <x v="0"/>
    <n v="7.4"/>
  </r>
  <r>
    <x v="1379"/>
    <x v="5"/>
    <n v="7.8"/>
  </r>
  <r>
    <x v="1380"/>
    <x v="0"/>
    <n v="5.6"/>
  </r>
  <r>
    <x v="1381"/>
    <x v="0"/>
    <n v="7.4"/>
  </r>
  <r>
    <x v="1382"/>
    <x v="0"/>
    <n v="6.6"/>
  </r>
  <r>
    <x v="1383"/>
    <x v="0"/>
    <n v="6.8"/>
  </r>
  <r>
    <x v="1384"/>
    <x v="0"/>
    <n v="5.9"/>
  </r>
  <r>
    <x v="1385"/>
    <x v="0"/>
    <n v="5.9"/>
  </r>
  <r>
    <x v="1386"/>
    <x v="0"/>
    <n v="7.1"/>
  </r>
  <r>
    <x v="1387"/>
    <x v="0"/>
    <n v="5.3"/>
  </r>
  <r>
    <x v="1388"/>
    <x v="0"/>
    <n v="6"/>
  </r>
  <r>
    <x v="1389"/>
    <x v="0"/>
    <n v="7.7"/>
  </r>
  <r>
    <x v="1390"/>
    <x v="0"/>
    <n v="7.3"/>
  </r>
  <r>
    <x v="1391"/>
    <x v="0"/>
    <n v="6.2"/>
  </r>
  <r>
    <x v="1392"/>
    <x v="0"/>
    <n v="6.3"/>
  </r>
  <r>
    <x v="1393"/>
    <x v="0"/>
    <n v="7.7"/>
  </r>
  <r>
    <x v="1394"/>
    <x v="0"/>
    <n v="7.4"/>
  </r>
  <r>
    <x v="1395"/>
    <x v="0"/>
    <n v="4.9000000000000004"/>
  </r>
  <r>
    <x v="1396"/>
    <x v="0"/>
    <n v="4.7"/>
  </r>
  <r>
    <x v="1397"/>
    <x v="0"/>
    <n v="7.8"/>
  </r>
  <r>
    <x v="1398"/>
    <x v="0"/>
    <n v="7.3"/>
  </r>
  <r>
    <x v="1399"/>
    <x v="0"/>
    <n v="5.9"/>
  </r>
  <r>
    <x v="1400"/>
    <x v="0"/>
    <n v="6.8"/>
  </r>
  <r>
    <x v="1401"/>
    <x v="0"/>
    <n v="6.1"/>
  </r>
  <r>
    <x v="1402"/>
    <x v="0"/>
    <n v="6.4"/>
  </r>
  <r>
    <x v="1403"/>
    <x v="0"/>
    <n v="6.5"/>
  </r>
  <r>
    <x v="1404"/>
    <x v="0"/>
    <n v="6.8"/>
  </r>
  <r>
    <x v="1405"/>
    <x v="0"/>
    <n v="6.6"/>
  </r>
  <r>
    <x v="1406"/>
    <x v="0"/>
    <n v="6.7"/>
  </r>
  <r>
    <x v="1407"/>
    <x v="0"/>
    <n v="4"/>
  </r>
  <r>
    <x v="1408"/>
    <x v="0"/>
    <n v="4.9000000000000004"/>
  </r>
  <r>
    <x v="1409"/>
    <x v="0"/>
    <n v="5.6"/>
  </r>
  <r>
    <x v="1410"/>
    <x v="0"/>
    <n v="7.9"/>
  </r>
  <r>
    <x v="1411"/>
    <x v="0"/>
    <n v="6.4"/>
  </r>
  <r>
    <x v="1412"/>
    <x v="0"/>
    <n v="6.7"/>
  </r>
  <r>
    <x v="1413"/>
    <x v="0"/>
    <n v="7.3"/>
  </r>
  <r>
    <x v="1414"/>
    <x v="0"/>
    <n v="5.5"/>
  </r>
  <r>
    <x v="1415"/>
    <x v="0"/>
    <n v="7.6"/>
  </r>
  <r>
    <x v="1416"/>
    <x v="0"/>
    <n v="5.6"/>
  </r>
  <r>
    <x v="1417"/>
    <x v="0"/>
    <n v="6.3"/>
  </r>
  <r>
    <x v="1418"/>
    <x v="0"/>
    <n v="6.5"/>
  </r>
  <r>
    <x v="1419"/>
    <x v="0"/>
    <n v="6.9"/>
  </r>
  <r>
    <x v="1420"/>
    <x v="0"/>
    <n v="6.2"/>
  </r>
  <r>
    <x v="1421"/>
    <x v="0"/>
    <n v="7.8"/>
  </r>
  <r>
    <x v="1422"/>
    <x v="0"/>
    <n v="5.9"/>
  </r>
  <r>
    <x v="1423"/>
    <x v="0"/>
    <n v="5.7"/>
  </r>
  <r>
    <x v="1424"/>
    <x v="0"/>
    <n v="8.5"/>
  </r>
  <r>
    <x v="1425"/>
    <x v="0"/>
    <n v="6.9"/>
  </r>
  <r>
    <x v="1426"/>
    <x v="0"/>
    <n v="6.5"/>
  </r>
  <r>
    <x v="1427"/>
    <x v="0"/>
    <n v="6.1"/>
  </r>
  <r>
    <x v="1428"/>
    <x v="0"/>
    <n v="7"/>
  </r>
  <r>
    <x v="1429"/>
    <x v="4"/>
    <n v="7.6"/>
  </r>
  <r>
    <x v="1430"/>
    <x v="0"/>
    <n v="7.1"/>
  </r>
  <r>
    <x v="1431"/>
    <x v="0"/>
    <n v="7.6"/>
  </r>
  <r>
    <x v="1432"/>
    <x v="0"/>
    <n v="8"/>
  </r>
  <r>
    <x v="1433"/>
    <x v="0"/>
    <n v="5.9"/>
  </r>
  <r>
    <x v="1434"/>
    <x v="0"/>
    <n v="7.1"/>
  </r>
  <r>
    <x v="1435"/>
    <x v="0"/>
    <n v="5.9"/>
  </r>
  <r>
    <x v="1436"/>
    <x v="0"/>
    <n v="6"/>
  </r>
  <r>
    <x v="1437"/>
    <x v="0"/>
    <n v="4.5"/>
  </r>
  <r>
    <x v="1438"/>
    <x v="0"/>
    <n v="7.5"/>
  </r>
  <r>
    <x v="1439"/>
    <x v="0"/>
    <n v="7.5"/>
  </r>
  <r>
    <x v="1440"/>
    <x v="6"/>
    <n v="8.5"/>
  </r>
  <r>
    <x v="1441"/>
    <x v="0"/>
    <n v="5.7"/>
  </r>
  <r>
    <x v="1442"/>
    <x v="0"/>
    <n v="6.7"/>
  </r>
  <r>
    <x v="1443"/>
    <x v="0"/>
    <n v="7.9"/>
  </r>
  <r>
    <x v="1444"/>
    <x v="0"/>
    <n v="7.1"/>
  </r>
  <r>
    <x v="1445"/>
    <x v="0"/>
    <n v="2.5"/>
  </r>
  <r>
    <x v="1446"/>
    <x v="0"/>
    <n v="7"/>
  </r>
  <r>
    <x v="1447"/>
    <x v="0"/>
    <n v="5.3"/>
  </r>
  <r>
    <x v="1448"/>
    <x v="0"/>
    <n v="7.2"/>
  </r>
  <r>
    <x v="1449"/>
    <x v="0"/>
    <n v="6.1"/>
  </r>
  <r>
    <x v="1450"/>
    <x v="0"/>
    <n v="5.9"/>
  </r>
  <r>
    <x v="1451"/>
    <x v="0"/>
    <n v="5.9"/>
  </r>
  <r>
    <x v="1452"/>
    <x v="0"/>
    <n v="6.5"/>
  </r>
  <r>
    <x v="1453"/>
    <x v="0"/>
    <n v="7.3"/>
  </r>
  <r>
    <x v="1454"/>
    <x v="0"/>
    <n v="7"/>
  </r>
  <r>
    <x v="1455"/>
    <x v="0"/>
    <n v="5.3"/>
  </r>
  <r>
    <x v="1456"/>
    <x v="0"/>
    <n v="7.1"/>
  </r>
  <r>
    <x v="1457"/>
    <x v="0"/>
    <n v="6.3"/>
  </r>
  <r>
    <x v="1458"/>
    <x v="0"/>
    <n v="7.9"/>
  </r>
  <r>
    <x v="1458"/>
    <x v="0"/>
    <n v="7.9"/>
  </r>
  <r>
    <x v="1459"/>
    <x v="0"/>
    <n v="7.3"/>
  </r>
  <r>
    <x v="1460"/>
    <x v="0"/>
    <n v="4"/>
  </r>
  <r>
    <x v="1461"/>
    <x v="0"/>
    <n v="6.1"/>
  </r>
  <r>
    <x v="1462"/>
    <x v="0"/>
    <n v="5.3"/>
  </r>
  <r>
    <x v="1463"/>
    <x v="0"/>
    <n v="7.3"/>
  </r>
  <r>
    <x v="1464"/>
    <x v="0"/>
    <n v="6.1"/>
  </r>
  <r>
    <x v="1465"/>
    <x v="0"/>
    <n v="5.6"/>
  </r>
  <r>
    <x v="1466"/>
    <x v="0"/>
    <n v="7.2"/>
  </r>
  <r>
    <x v="1467"/>
    <x v="0"/>
    <n v="8.1999999999999993"/>
  </r>
  <r>
    <x v="1468"/>
    <x v="0"/>
    <n v="6.9"/>
  </r>
  <r>
    <x v="1469"/>
    <x v="0"/>
    <n v="5.2"/>
  </r>
  <r>
    <x v="1470"/>
    <x v="0"/>
    <n v="6"/>
  </r>
  <r>
    <x v="1470"/>
    <x v="0"/>
    <n v="6"/>
  </r>
  <r>
    <x v="1471"/>
    <x v="0"/>
    <n v="6.4"/>
  </r>
  <r>
    <x v="1472"/>
    <x v="0"/>
    <n v="7.3"/>
  </r>
  <r>
    <x v="1473"/>
    <x v="0"/>
    <n v="6.1"/>
  </r>
  <r>
    <x v="1474"/>
    <x v="0"/>
    <n v="6.9"/>
  </r>
  <r>
    <x v="1475"/>
    <x v="0"/>
    <n v="7.6"/>
  </r>
  <r>
    <x v="1476"/>
    <x v="0"/>
    <n v="6.3"/>
  </r>
  <r>
    <x v="1477"/>
    <x v="0"/>
    <n v="5.8"/>
  </r>
  <r>
    <x v="1478"/>
    <x v="0"/>
    <n v="6.6"/>
  </r>
  <r>
    <x v="1479"/>
    <x v="0"/>
    <n v="3.8"/>
  </r>
  <r>
    <x v="1480"/>
    <x v="0"/>
    <n v="6.6"/>
  </r>
  <r>
    <x v="1481"/>
    <x v="0"/>
    <n v="6.4"/>
  </r>
  <r>
    <x v="1482"/>
    <x v="0"/>
    <n v="7.1"/>
  </r>
  <r>
    <x v="1483"/>
    <x v="0"/>
    <n v="5.9"/>
  </r>
  <r>
    <x v="1484"/>
    <x v="0"/>
    <n v="7.6"/>
  </r>
  <r>
    <x v="1485"/>
    <x v="0"/>
    <n v="2.7"/>
  </r>
  <r>
    <x v="1486"/>
    <x v="0"/>
    <n v="7"/>
  </r>
  <r>
    <x v="1487"/>
    <x v="0"/>
    <n v="7.2"/>
  </r>
  <r>
    <x v="1488"/>
    <x v="0"/>
    <n v="7.4"/>
  </r>
  <r>
    <x v="1489"/>
    <x v="0"/>
    <n v="6.6"/>
  </r>
  <r>
    <x v="1490"/>
    <x v="0"/>
    <n v="6.2"/>
  </r>
  <r>
    <x v="1491"/>
    <x v="0"/>
    <n v="7.7"/>
  </r>
  <r>
    <x v="1492"/>
    <x v="0"/>
    <n v="7.7"/>
  </r>
  <r>
    <x v="1493"/>
    <x v="0"/>
    <n v="6.7"/>
  </r>
  <r>
    <x v="1494"/>
    <x v="0"/>
    <n v="7.1"/>
  </r>
  <r>
    <x v="1495"/>
    <x v="0"/>
    <n v="7.3"/>
  </r>
  <r>
    <x v="1496"/>
    <x v="0"/>
    <n v="6.9"/>
  </r>
  <r>
    <x v="1497"/>
    <x v="0"/>
    <n v="7.6"/>
  </r>
  <r>
    <x v="1498"/>
    <x v="0"/>
    <n v="5.8"/>
  </r>
  <r>
    <x v="1499"/>
    <x v="0"/>
    <n v="6.1"/>
  </r>
  <r>
    <x v="1500"/>
    <x v="0"/>
    <n v="7.4"/>
  </r>
  <r>
    <x v="1501"/>
    <x v="0"/>
    <n v="6.8"/>
  </r>
  <r>
    <x v="1502"/>
    <x v="0"/>
    <n v="6.4"/>
  </r>
  <r>
    <x v="1503"/>
    <x v="0"/>
    <n v="7.7"/>
  </r>
  <r>
    <x v="1504"/>
    <x v="0"/>
    <n v="6.2"/>
  </r>
  <r>
    <x v="1505"/>
    <x v="0"/>
    <n v="6.8"/>
  </r>
  <r>
    <x v="1506"/>
    <x v="0"/>
    <n v="6.1"/>
  </r>
  <r>
    <x v="1507"/>
    <x v="0"/>
    <n v="5.6"/>
  </r>
  <r>
    <x v="1508"/>
    <x v="0"/>
    <n v="7.7"/>
  </r>
  <r>
    <x v="1509"/>
    <x v="0"/>
    <n v="6.6"/>
  </r>
  <r>
    <x v="1510"/>
    <x v="0"/>
    <n v="7.2"/>
  </r>
  <r>
    <x v="1511"/>
    <x v="0"/>
    <n v="6.3"/>
  </r>
  <r>
    <x v="1512"/>
    <x v="0"/>
    <n v="6.7"/>
  </r>
  <r>
    <x v="1513"/>
    <x v="0"/>
    <n v="6.8"/>
  </r>
  <r>
    <x v="1514"/>
    <x v="0"/>
    <n v="6.9"/>
  </r>
  <r>
    <x v="1515"/>
    <x v="0"/>
    <n v="7.2"/>
  </r>
  <r>
    <x v="1516"/>
    <x v="0"/>
    <n v="5.6"/>
  </r>
  <r>
    <x v="1517"/>
    <x v="0"/>
    <n v="6.6"/>
  </r>
  <r>
    <x v="1518"/>
    <x v="0"/>
    <n v="6.9"/>
  </r>
  <r>
    <x v="1519"/>
    <x v="0"/>
    <n v="6.3"/>
  </r>
  <r>
    <x v="1520"/>
    <x v="0"/>
    <n v="5.4"/>
  </r>
  <r>
    <x v="1521"/>
    <x v="0"/>
    <n v="6.7"/>
  </r>
  <r>
    <x v="1522"/>
    <x v="0"/>
    <n v="4.0999999999999996"/>
  </r>
  <r>
    <x v="1523"/>
    <x v="0"/>
    <n v="6.6"/>
  </r>
  <r>
    <x v="1524"/>
    <x v="0"/>
    <n v="6.2"/>
  </r>
  <r>
    <x v="1525"/>
    <x v="0"/>
    <n v="5.7"/>
  </r>
  <r>
    <x v="1526"/>
    <x v="0"/>
    <n v="6.8"/>
  </r>
  <r>
    <x v="1527"/>
    <x v="0"/>
    <n v="5.3"/>
  </r>
  <r>
    <x v="1528"/>
    <x v="0"/>
    <n v="7.6"/>
  </r>
  <r>
    <x v="1529"/>
    <x v="0"/>
    <n v="6"/>
  </r>
  <r>
    <x v="1530"/>
    <x v="0"/>
    <n v="4.5"/>
  </r>
  <r>
    <x v="1531"/>
    <x v="0"/>
    <n v="2.9"/>
  </r>
  <r>
    <x v="1532"/>
    <x v="0"/>
    <n v="7.2"/>
  </r>
  <r>
    <x v="1533"/>
    <x v="0"/>
    <n v="6.3"/>
  </r>
  <r>
    <x v="1534"/>
    <x v="0"/>
    <n v="5.5"/>
  </r>
  <r>
    <x v="1535"/>
    <x v="0"/>
    <n v="5.3"/>
  </r>
  <r>
    <x v="1536"/>
    <x v="0"/>
    <n v="8.3000000000000007"/>
  </r>
  <r>
    <x v="1537"/>
    <x v="0"/>
    <n v="3.4"/>
  </r>
  <r>
    <x v="1538"/>
    <x v="0"/>
    <n v="6"/>
  </r>
  <r>
    <x v="1539"/>
    <x v="0"/>
    <n v="6.4"/>
  </r>
  <r>
    <x v="1540"/>
    <x v="0"/>
    <n v="6.9"/>
  </r>
  <r>
    <x v="1541"/>
    <x v="0"/>
    <n v="5.9"/>
  </r>
  <r>
    <x v="1542"/>
    <x v="0"/>
    <n v="5.9"/>
  </r>
  <r>
    <x v="1543"/>
    <x v="0"/>
    <n v="6.5"/>
  </r>
  <r>
    <x v="1544"/>
    <x v="0"/>
    <n v="6.1"/>
  </r>
  <r>
    <x v="1545"/>
    <x v="0"/>
    <n v="7.6"/>
  </r>
  <r>
    <x v="1546"/>
    <x v="0"/>
    <n v="7.3"/>
  </r>
  <r>
    <x v="1547"/>
    <x v="0"/>
    <n v="6.5"/>
  </r>
  <r>
    <x v="1548"/>
    <x v="0"/>
    <n v="7.8"/>
  </r>
  <r>
    <x v="1549"/>
    <x v="0"/>
    <n v="7.3"/>
  </r>
  <r>
    <x v="1550"/>
    <x v="7"/>
    <n v="7.4"/>
  </r>
  <r>
    <x v="1551"/>
    <x v="0"/>
    <n v="5.9"/>
  </r>
  <r>
    <x v="1552"/>
    <x v="0"/>
    <n v="3.9"/>
  </r>
  <r>
    <x v="1553"/>
    <x v="0"/>
    <n v="7.5"/>
  </r>
  <r>
    <x v="1554"/>
    <x v="0"/>
    <n v="6.2"/>
  </r>
  <r>
    <x v="1555"/>
    <x v="0"/>
    <n v="7.3"/>
  </r>
  <r>
    <x v="1556"/>
    <x v="0"/>
    <n v="4.4000000000000004"/>
  </r>
  <r>
    <x v="1557"/>
    <x v="0"/>
    <n v="6.7"/>
  </r>
  <r>
    <x v="1558"/>
    <x v="0"/>
    <n v="3.5"/>
  </r>
  <r>
    <x v="1559"/>
    <x v="0"/>
    <n v="5.7"/>
  </r>
  <r>
    <x v="1560"/>
    <x v="8"/>
    <n v="8.4"/>
  </r>
  <r>
    <x v="1561"/>
    <x v="0"/>
    <n v="5.3"/>
  </r>
  <r>
    <x v="1562"/>
    <x v="0"/>
    <n v="7.5"/>
  </r>
  <r>
    <x v="1563"/>
    <x v="0"/>
    <n v="6.7"/>
  </r>
  <r>
    <x v="1564"/>
    <x v="0"/>
    <n v="4.5999999999999996"/>
  </r>
  <r>
    <x v="1565"/>
    <x v="0"/>
    <n v="6.7"/>
  </r>
  <r>
    <x v="1566"/>
    <x v="0"/>
    <n v="6.8"/>
  </r>
  <r>
    <x v="1567"/>
    <x v="0"/>
    <n v="7.3"/>
  </r>
  <r>
    <x v="1568"/>
    <x v="0"/>
    <n v="7.1"/>
  </r>
  <r>
    <x v="1569"/>
    <x v="0"/>
    <n v="6.5"/>
  </r>
  <r>
    <x v="1570"/>
    <x v="0"/>
    <n v="4.9000000000000004"/>
  </r>
  <r>
    <x v="1571"/>
    <x v="0"/>
    <n v="7.4"/>
  </r>
  <r>
    <x v="1572"/>
    <x v="0"/>
    <n v="6.5"/>
  </r>
  <r>
    <x v="1573"/>
    <x v="0"/>
    <n v="4.5999999999999996"/>
  </r>
  <r>
    <x v="1574"/>
    <x v="0"/>
    <n v="6.2"/>
  </r>
  <r>
    <x v="1575"/>
    <x v="0"/>
    <n v="6.7"/>
  </r>
  <r>
    <x v="1576"/>
    <x v="0"/>
    <n v="6.4"/>
  </r>
  <r>
    <x v="1577"/>
    <x v="0"/>
    <n v="5.8"/>
  </r>
  <r>
    <x v="1578"/>
    <x v="0"/>
    <n v="7"/>
  </r>
  <r>
    <x v="1579"/>
    <x v="0"/>
    <n v="6.2"/>
  </r>
  <r>
    <x v="1580"/>
    <x v="0"/>
    <n v="5.8"/>
  </r>
  <r>
    <x v="1581"/>
    <x v="0"/>
    <n v="8.1"/>
  </r>
  <r>
    <x v="1582"/>
    <x v="0"/>
    <n v="6.1"/>
  </r>
  <r>
    <x v="1583"/>
    <x v="0"/>
    <n v="3.7"/>
  </r>
  <r>
    <x v="1584"/>
    <x v="0"/>
    <n v="5.7"/>
  </r>
  <r>
    <x v="1585"/>
    <x v="0"/>
    <n v="7"/>
  </r>
  <r>
    <x v="1586"/>
    <x v="0"/>
    <n v="4.4000000000000004"/>
  </r>
  <r>
    <x v="1587"/>
    <x v="0"/>
    <n v="7.4"/>
  </r>
  <r>
    <x v="1588"/>
    <x v="0"/>
    <n v="7.1"/>
  </r>
  <r>
    <x v="1589"/>
    <x v="0"/>
    <n v="5.2"/>
  </r>
  <r>
    <x v="1590"/>
    <x v="0"/>
    <n v="5.0999999999999996"/>
  </r>
  <r>
    <x v="1591"/>
    <x v="0"/>
    <n v="6.1"/>
  </r>
  <r>
    <x v="1592"/>
    <x v="0"/>
    <n v="6.5"/>
  </r>
  <r>
    <x v="1593"/>
    <x v="0"/>
    <n v="6.2"/>
  </r>
  <r>
    <x v="1594"/>
    <x v="0"/>
    <n v="5.6"/>
  </r>
  <r>
    <x v="1595"/>
    <x v="0"/>
    <n v="5.4"/>
  </r>
  <r>
    <x v="1596"/>
    <x v="0"/>
    <n v="6.1"/>
  </r>
  <r>
    <x v="1597"/>
    <x v="0"/>
    <n v="5.8"/>
  </r>
  <r>
    <x v="1598"/>
    <x v="0"/>
    <n v="7.1"/>
  </r>
  <r>
    <x v="1599"/>
    <x v="0"/>
    <n v="6.3"/>
  </r>
  <r>
    <x v="1600"/>
    <x v="0"/>
    <n v="7.8"/>
  </r>
  <r>
    <x v="1601"/>
    <x v="0"/>
    <n v="5.9"/>
  </r>
  <r>
    <x v="1602"/>
    <x v="0"/>
    <n v="6"/>
  </r>
  <r>
    <x v="1603"/>
    <x v="0"/>
    <n v="6.4"/>
  </r>
  <r>
    <x v="1604"/>
    <x v="0"/>
    <n v="6.1"/>
  </r>
  <r>
    <x v="1605"/>
    <x v="0"/>
    <n v="6"/>
  </r>
  <r>
    <x v="1606"/>
    <x v="0"/>
    <n v="6.4"/>
  </r>
  <r>
    <x v="1607"/>
    <x v="0"/>
    <n v="7.1"/>
  </r>
  <r>
    <x v="1608"/>
    <x v="0"/>
    <n v="6.2"/>
  </r>
  <r>
    <x v="1609"/>
    <x v="0"/>
    <n v="5.4"/>
  </r>
  <r>
    <x v="1610"/>
    <x v="0"/>
    <n v="5.7"/>
  </r>
  <r>
    <x v="1611"/>
    <x v="0"/>
    <n v="6.2"/>
  </r>
  <r>
    <x v="1612"/>
    <x v="0"/>
    <n v="5.3"/>
  </r>
  <r>
    <x v="1613"/>
    <x v="0"/>
    <n v="5.9"/>
  </r>
  <r>
    <x v="1613"/>
    <x v="0"/>
    <n v="5.9"/>
  </r>
  <r>
    <x v="1614"/>
    <x v="0"/>
    <n v="7.7"/>
  </r>
  <r>
    <x v="1615"/>
    <x v="0"/>
    <n v="5.3"/>
  </r>
  <r>
    <x v="1616"/>
    <x v="0"/>
    <n v="6.3"/>
  </r>
  <r>
    <x v="1617"/>
    <x v="0"/>
    <n v="7"/>
  </r>
  <r>
    <x v="1618"/>
    <x v="0"/>
    <n v="7.9"/>
  </r>
  <r>
    <x v="1619"/>
    <x v="0"/>
    <n v="3.5"/>
  </r>
  <r>
    <x v="1620"/>
    <x v="0"/>
    <n v="7.5"/>
  </r>
  <r>
    <x v="1621"/>
    <x v="0"/>
    <n v="5.3"/>
  </r>
  <r>
    <x v="1622"/>
    <x v="0"/>
    <n v="7"/>
  </r>
  <r>
    <x v="1623"/>
    <x v="0"/>
    <n v="4.9000000000000004"/>
  </r>
  <r>
    <x v="1624"/>
    <x v="0"/>
    <n v="7.5"/>
  </r>
  <r>
    <x v="1625"/>
    <x v="0"/>
    <n v="5.7"/>
  </r>
  <r>
    <x v="1626"/>
    <x v="0"/>
    <n v="4.9000000000000004"/>
  </r>
  <r>
    <x v="1627"/>
    <x v="0"/>
    <n v="6.3"/>
  </r>
  <r>
    <x v="1628"/>
    <x v="0"/>
    <n v="7.2"/>
  </r>
  <r>
    <x v="1629"/>
    <x v="0"/>
    <n v="8"/>
  </r>
  <r>
    <x v="1630"/>
    <x v="0"/>
    <n v="5.6"/>
  </r>
  <r>
    <x v="1631"/>
    <x v="9"/>
    <n v="8.9"/>
  </r>
  <r>
    <x v="1632"/>
    <x v="0"/>
    <n v="3.2"/>
  </r>
  <r>
    <x v="1633"/>
    <x v="0"/>
    <n v="7.6"/>
  </r>
  <r>
    <x v="1634"/>
    <x v="0"/>
    <n v="7.3"/>
  </r>
  <r>
    <x v="1635"/>
    <x v="0"/>
    <n v="6.6"/>
  </r>
  <r>
    <x v="1636"/>
    <x v="0"/>
    <n v="7.4"/>
  </r>
  <r>
    <x v="1637"/>
    <x v="0"/>
    <n v="6.5"/>
  </r>
  <r>
    <x v="1638"/>
    <x v="0"/>
    <n v="6.7"/>
  </r>
  <r>
    <x v="1639"/>
    <x v="0"/>
    <n v="6.9"/>
  </r>
  <r>
    <x v="1640"/>
    <x v="0"/>
    <n v="5.6"/>
  </r>
  <r>
    <x v="1641"/>
    <x v="0"/>
    <n v="8"/>
  </r>
  <r>
    <x v="1642"/>
    <x v="0"/>
    <n v="7.1"/>
  </r>
  <r>
    <x v="1643"/>
    <x v="0"/>
    <n v="7.2"/>
  </r>
  <r>
    <x v="1644"/>
    <x v="0"/>
    <n v="6.7"/>
  </r>
  <r>
    <x v="1645"/>
    <x v="0"/>
    <n v="6.2"/>
  </r>
  <r>
    <x v="1646"/>
    <x v="0"/>
    <n v="6.4"/>
  </r>
  <r>
    <x v="1647"/>
    <x v="0"/>
    <n v="4.5"/>
  </r>
  <r>
    <x v="1648"/>
    <x v="0"/>
    <n v="5.9"/>
  </r>
  <r>
    <x v="1649"/>
    <x v="0"/>
    <n v="5.3"/>
  </r>
  <r>
    <x v="1650"/>
    <x v="0"/>
    <n v="5.8"/>
  </r>
  <r>
    <x v="1651"/>
    <x v="0"/>
    <n v="6.9"/>
  </r>
  <r>
    <x v="1652"/>
    <x v="0"/>
    <n v="7.2"/>
  </r>
  <r>
    <x v="1653"/>
    <x v="0"/>
    <n v="7"/>
  </r>
  <r>
    <x v="1654"/>
    <x v="0"/>
    <n v="5"/>
  </r>
  <r>
    <x v="1655"/>
    <x v="0"/>
    <n v="4.8"/>
  </r>
  <r>
    <x v="1656"/>
    <x v="0"/>
    <n v="7.1"/>
  </r>
  <r>
    <x v="1657"/>
    <x v="0"/>
    <n v="6.1"/>
  </r>
  <r>
    <x v="1658"/>
    <x v="0"/>
    <n v="5.7"/>
  </r>
  <r>
    <x v="1659"/>
    <x v="0"/>
    <n v="7.4"/>
  </r>
  <r>
    <x v="1660"/>
    <x v="0"/>
    <n v="6.3"/>
  </r>
  <r>
    <x v="1661"/>
    <x v="0"/>
    <n v="6.8"/>
  </r>
  <r>
    <x v="1662"/>
    <x v="0"/>
    <n v="6.5"/>
  </r>
  <r>
    <x v="1663"/>
    <x v="10"/>
    <n v="8.6999999999999993"/>
  </r>
  <r>
    <x v="1664"/>
    <x v="0"/>
    <n v="3.3"/>
  </r>
  <r>
    <x v="1665"/>
    <x v="0"/>
    <n v="7"/>
  </r>
  <r>
    <x v="1666"/>
    <x v="0"/>
    <n v="6.8"/>
  </r>
  <r>
    <x v="1667"/>
    <x v="0"/>
    <n v="4.9000000000000004"/>
  </r>
  <r>
    <x v="1668"/>
    <x v="0"/>
    <n v="6.7"/>
  </r>
  <r>
    <x v="1669"/>
    <x v="0"/>
    <n v="7.1"/>
  </r>
  <r>
    <x v="1670"/>
    <x v="0"/>
    <n v="3"/>
  </r>
  <r>
    <x v="1671"/>
    <x v="0"/>
    <n v="6.9"/>
  </r>
  <r>
    <x v="1672"/>
    <x v="0"/>
    <n v="4.3"/>
  </r>
  <r>
    <x v="1673"/>
    <x v="0"/>
    <n v="5.9"/>
  </r>
  <r>
    <x v="1674"/>
    <x v="0"/>
    <n v="6.4"/>
  </r>
  <r>
    <x v="1675"/>
    <x v="0"/>
    <n v="7.5"/>
  </r>
  <r>
    <x v="1676"/>
    <x v="0"/>
    <n v="7.5"/>
  </r>
  <r>
    <x v="1677"/>
    <x v="0"/>
    <n v="7.4"/>
  </r>
  <r>
    <x v="1678"/>
    <x v="0"/>
    <n v="6.9"/>
  </r>
  <r>
    <x v="1679"/>
    <x v="3"/>
    <n v="6.8"/>
  </r>
  <r>
    <x v="1680"/>
    <x v="0"/>
    <n v="7.1"/>
  </r>
  <r>
    <x v="1681"/>
    <x v="0"/>
    <n v="7.4"/>
  </r>
  <r>
    <x v="1682"/>
    <x v="0"/>
    <n v="6.8"/>
  </r>
  <r>
    <x v="1683"/>
    <x v="0"/>
    <n v="5.9"/>
  </r>
  <r>
    <x v="1684"/>
    <x v="0"/>
    <n v="4"/>
  </r>
  <r>
    <x v="1685"/>
    <x v="0"/>
    <n v="6.9"/>
  </r>
  <r>
    <x v="1686"/>
    <x v="6"/>
    <n v="7.8"/>
  </r>
  <r>
    <x v="1687"/>
    <x v="3"/>
    <n v="7.5"/>
  </r>
  <r>
    <x v="1688"/>
    <x v="0"/>
    <n v="6.6"/>
  </r>
  <r>
    <x v="1689"/>
    <x v="0"/>
    <n v="6.1"/>
  </r>
  <r>
    <x v="1690"/>
    <x v="0"/>
    <n v="4.7"/>
  </r>
  <r>
    <x v="1691"/>
    <x v="0"/>
    <n v="3.6"/>
  </r>
  <r>
    <x v="1692"/>
    <x v="0"/>
    <n v="8.1"/>
  </r>
  <r>
    <x v="1693"/>
    <x v="0"/>
    <n v="4.5"/>
  </r>
  <r>
    <x v="1694"/>
    <x v="0"/>
    <n v="8.4"/>
  </r>
  <r>
    <x v="1695"/>
    <x v="0"/>
    <n v="6.9"/>
  </r>
  <r>
    <x v="1696"/>
    <x v="0"/>
    <n v="5.8"/>
  </r>
  <r>
    <x v="1697"/>
    <x v="0"/>
    <n v="7.2"/>
  </r>
  <r>
    <x v="1698"/>
    <x v="3"/>
    <n v="7.5"/>
  </r>
  <r>
    <x v="1699"/>
    <x v="0"/>
    <n v="5"/>
  </r>
  <r>
    <x v="1700"/>
    <x v="0"/>
    <n v="7.1"/>
  </r>
  <r>
    <x v="1701"/>
    <x v="0"/>
    <n v="6.4"/>
  </r>
  <r>
    <x v="1702"/>
    <x v="0"/>
    <n v="6.3"/>
  </r>
  <r>
    <x v="1703"/>
    <x v="3"/>
    <n v="8.1"/>
  </r>
  <r>
    <x v="1704"/>
    <x v="0"/>
    <n v="8.1999999999999993"/>
  </r>
  <r>
    <x v="1705"/>
    <x v="0"/>
    <n v="9.3000000000000007"/>
  </r>
  <r>
    <x v="1706"/>
    <x v="0"/>
    <n v="6.8"/>
  </r>
  <r>
    <x v="1707"/>
    <x v="0"/>
    <n v="7.1"/>
  </r>
  <r>
    <x v="1708"/>
    <x v="0"/>
    <n v="5.5"/>
  </r>
  <r>
    <x v="1709"/>
    <x v="9"/>
    <n v="8"/>
  </r>
  <r>
    <x v="1710"/>
    <x v="0"/>
    <n v="7.8"/>
  </r>
  <r>
    <x v="1711"/>
    <x v="0"/>
    <n v="5.3"/>
  </r>
  <r>
    <x v="1712"/>
    <x v="0"/>
    <n v="6.5"/>
  </r>
  <r>
    <x v="1713"/>
    <x v="0"/>
    <n v="7"/>
  </r>
  <r>
    <x v="1714"/>
    <x v="0"/>
    <n v="7.7"/>
  </r>
  <r>
    <x v="1715"/>
    <x v="7"/>
    <n v="7.8"/>
  </r>
  <r>
    <x v="1716"/>
    <x v="0"/>
    <n v="6.5"/>
  </r>
  <r>
    <x v="1717"/>
    <x v="0"/>
    <n v="6.3"/>
  </r>
  <r>
    <x v="1718"/>
    <x v="0"/>
    <n v="5.8"/>
  </r>
  <r>
    <x v="1719"/>
    <x v="0"/>
    <n v="7.5"/>
  </r>
  <r>
    <x v="1720"/>
    <x v="0"/>
    <n v="6.7"/>
  </r>
  <r>
    <x v="1721"/>
    <x v="0"/>
    <n v="7.2"/>
  </r>
  <r>
    <x v="1722"/>
    <x v="0"/>
    <n v="7.1"/>
  </r>
  <r>
    <x v="1723"/>
    <x v="0"/>
    <n v="6.8"/>
  </r>
  <r>
    <x v="1724"/>
    <x v="0"/>
    <n v="8"/>
  </r>
  <r>
    <x v="1725"/>
    <x v="0"/>
    <n v="6.8"/>
  </r>
  <r>
    <x v="1726"/>
    <x v="0"/>
    <n v="6.4"/>
  </r>
  <r>
    <x v="1727"/>
    <x v="0"/>
    <n v="7.2"/>
  </r>
  <r>
    <x v="1728"/>
    <x v="0"/>
    <n v="6.2"/>
  </r>
  <r>
    <x v="1729"/>
    <x v="11"/>
    <n v="7.6"/>
  </r>
  <r>
    <x v="1730"/>
    <x v="0"/>
    <n v="6.8"/>
  </r>
  <r>
    <x v="1731"/>
    <x v="0"/>
    <n v="7.2"/>
  </r>
  <r>
    <x v="1732"/>
    <x v="0"/>
    <n v="6.5"/>
  </r>
  <r>
    <x v="1733"/>
    <x v="0"/>
    <n v="7.8"/>
  </r>
  <r>
    <x v="1734"/>
    <x v="0"/>
    <n v="6.3"/>
  </r>
  <r>
    <x v="1735"/>
    <x v="0"/>
    <n v="8.1"/>
  </r>
  <r>
    <x v="1736"/>
    <x v="0"/>
    <n v="7.5"/>
  </r>
  <r>
    <x v="1737"/>
    <x v="0"/>
    <n v="6.8"/>
  </r>
  <r>
    <x v="1738"/>
    <x v="0"/>
    <n v="7.2"/>
  </r>
  <r>
    <x v="1739"/>
    <x v="0"/>
    <n v="5.4"/>
  </r>
  <r>
    <x v="1740"/>
    <x v="0"/>
    <n v="6.7"/>
  </r>
  <r>
    <x v="1741"/>
    <x v="0"/>
    <n v="7"/>
  </r>
  <r>
    <x v="1742"/>
    <x v="0"/>
    <n v="7.3"/>
  </r>
  <r>
    <x v="1743"/>
    <x v="0"/>
    <n v="4.3"/>
  </r>
  <r>
    <x v="1744"/>
    <x v="0"/>
    <n v="7.4"/>
  </r>
  <r>
    <x v="1745"/>
    <x v="0"/>
    <n v="6.1"/>
  </r>
  <r>
    <x v="1746"/>
    <x v="0"/>
    <n v="6.2"/>
  </r>
  <r>
    <x v="1747"/>
    <x v="0"/>
    <n v="5.7"/>
  </r>
  <r>
    <x v="1748"/>
    <x v="0"/>
    <n v="7.2"/>
  </r>
  <r>
    <x v="1749"/>
    <x v="0"/>
    <n v="7.1"/>
  </r>
  <r>
    <x v="1750"/>
    <x v="0"/>
    <n v="6.7"/>
  </r>
  <r>
    <x v="1751"/>
    <x v="0"/>
    <n v="6.3"/>
  </r>
  <r>
    <x v="1752"/>
    <x v="0"/>
    <n v="7.5"/>
  </r>
  <r>
    <x v="1753"/>
    <x v="0"/>
    <n v="7.1"/>
  </r>
  <r>
    <x v="1754"/>
    <x v="10"/>
    <n v="8"/>
  </r>
  <r>
    <x v="1755"/>
    <x v="0"/>
    <n v="8.1999999999999993"/>
  </r>
  <r>
    <x v="1756"/>
    <x v="0"/>
    <n v="6.2"/>
  </r>
  <r>
    <x v="1757"/>
    <x v="0"/>
    <n v="6.6"/>
  </r>
  <r>
    <x v="1758"/>
    <x v="0"/>
    <n v="6.1"/>
  </r>
  <r>
    <x v="1759"/>
    <x v="0"/>
    <n v="7"/>
  </r>
  <r>
    <x v="1760"/>
    <x v="0"/>
    <n v="5.0999999999999996"/>
  </r>
  <r>
    <x v="1761"/>
    <x v="0"/>
    <n v="5.4"/>
  </r>
  <r>
    <x v="1762"/>
    <x v="0"/>
    <n v="7.2"/>
  </r>
  <r>
    <x v="1763"/>
    <x v="0"/>
    <n v="5.9"/>
  </r>
  <r>
    <x v="1764"/>
    <x v="0"/>
    <n v="6.1"/>
  </r>
  <r>
    <x v="1765"/>
    <x v="0"/>
    <n v="6.8"/>
  </r>
  <r>
    <x v="1766"/>
    <x v="0"/>
    <n v="5.3"/>
  </r>
  <r>
    <x v="1767"/>
    <x v="0"/>
    <n v="8"/>
  </r>
  <r>
    <x v="1768"/>
    <x v="0"/>
    <n v="6.7"/>
  </r>
  <r>
    <x v="1769"/>
    <x v="0"/>
    <n v="7.4"/>
  </r>
  <r>
    <x v="1770"/>
    <x v="0"/>
    <n v="7.4"/>
  </r>
  <r>
    <x v="1771"/>
    <x v="0"/>
    <n v="7.1"/>
  </r>
  <r>
    <x v="1771"/>
    <x v="0"/>
    <n v="7.1"/>
  </r>
  <r>
    <x v="1772"/>
    <x v="0"/>
    <n v="7.6"/>
  </r>
  <r>
    <x v="1773"/>
    <x v="0"/>
    <n v="5.3"/>
  </r>
  <r>
    <x v="1774"/>
    <x v="0"/>
    <n v="8.1999999999999993"/>
  </r>
  <r>
    <x v="1775"/>
    <x v="0"/>
    <n v="6.3"/>
  </r>
  <r>
    <x v="1776"/>
    <x v="0"/>
    <n v="5.5"/>
  </r>
  <r>
    <x v="1777"/>
    <x v="0"/>
    <n v="5.7"/>
  </r>
  <r>
    <x v="1778"/>
    <x v="0"/>
    <n v="5.9"/>
  </r>
  <r>
    <x v="1779"/>
    <x v="0"/>
    <n v="7.8"/>
  </r>
  <r>
    <x v="1780"/>
    <x v="0"/>
    <n v="6.7"/>
  </r>
  <r>
    <x v="1781"/>
    <x v="0"/>
    <n v="4.5999999999999996"/>
  </r>
  <r>
    <x v="1782"/>
    <x v="0"/>
    <n v="6.7"/>
  </r>
  <r>
    <x v="1783"/>
    <x v="0"/>
    <n v="7.4"/>
  </r>
  <r>
    <x v="1784"/>
    <x v="0"/>
    <n v="6.9"/>
  </r>
  <r>
    <x v="1785"/>
    <x v="0"/>
    <n v="7.8"/>
  </r>
  <r>
    <x v="1786"/>
    <x v="0"/>
    <n v="6.5"/>
  </r>
  <r>
    <x v="1787"/>
    <x v="0"/>
    <n v="6.6"/>
  </r>
  <r>
    <x v="1788"/>
    <x v="0"/>
    <n v="5"/>
  </r>
  <r>
    <x v="1789"/>
    <x v="0"/>
    <n v="6.9"/>
  </r>
  <r>
    <x v="1790"/>
    <x v="0"/>
    <n v="6.3"/>
  </r>
  <r>
    <x v="1791"/>
    <x v="0"/>
    <n v="5.9"/>
  </r>
  <r>
    <x v="1792"/>
    <x v="0"/>
    <n v="6.8"/>
  </r>
  <r>
    <x v="1793"/>
    <x v="0"/>
    <n v="6.4"/>
  </r>
  <r>
    <x v="1794"/>
    <x v="0"/>
    <n v="7.4"/>
  </r>
  <r>
    <x v="1795"/>
    <x v="0"/>
    <n v="7"/>
  </r>
  <r>
    <x v="1796"/>
    <x v="0"/>
    <n v="7.6"/>
  </r>
  <r>
    <x v="1797"/>
    <x v="0"/>
    <n v="7.4"/>
  </r>
  <r>
    <x v="1798"/>
    <x v="0"/>
    <n v="7.6"/>
  </r>
  <r>
    <x v="1799"/>
    <x v="0"/>
    <n v="7.1"/>
  </r>
  <r>
    <x v="1800"/>
    <x v="0"/>
    <n v="7.1"/>
  </r>
  <r>
    <x v="1800"/>
    <x v="0"/>
    <n v="7.1"/>
  </r>
  <r>
    <x v="1801"/>
    <x v="0"/>
    <n v="7.6"/>
  </r>
  <r>
    <x v="1802"/>
    <x v="0"/>
    <n v="5.7"/>
  </r>
  <r>
    <x v="1803"/>
    <x v="0"/>
    <n v="5.4"/>
  </r>
  <r>
    <x v="1804"/>
    <x v="0"/>
    <n v="7.3"/>
  </r>
  <r>
    <x v="1805"/>
    <x v="0"/>
    <n v="6.2"/>
  </r>
  <r>
    <x v="1806"/>
    <x v="0"/>
    <n v="7.1"/>
  </r>
  <r>
    <x v="1807"/>
    <x v="0"/>
    <n v="6.5"/>
  </r>
  <r>
    <x v="1808"/>
    <x v="0"/>
    <n v="6.8"/>
  </r>
  <r>
    <x v="1808"/>
    <x v="0"/>
    <n v="6.8"/>
  </r>
  <r>
    <x v="1809"/>
    <x v="0"/>
    <n v="5.3"/>
  </r>
  <r>
    <x v="1809"/>
    <x v="0"/>
    <n v="5.3"/>
  </r>
  <r>
    <x v="1810"/>
    <x v="3"/>
    <n v="6.9"/>
  </r>
  <r>
    <x v="1811"/>
    <x v="0"/>
    <n v="7.2"/>
  </r>
  <r>
    <x v="1812"/>
    <x v="0"/>
    <n v="7.2"/>
  </r>
  <r>
    <x v="1813"/>
    <x v="0"/>
    <n v="7.8"/>
  </r>
  <r>
    <x v="1814"/>
    <x v="0"/>
    <n v="5.8"/>
  </r>
  <r>
    <x v="1815"/>
    <x v="0"/>
    <n v="6.6"/>
  </r>
  <r>
    <x v="1816"/>
    <x v="0"/>
    <n v="5.6"/>
  </r>
  <r>
    <x v="1817"/>
    <x v="0"/>
    <n v="7.4"/>
  </r>
  <r>
    <x v="1818"/>
    <x v="0"/>
    <n v="7.7"/>
  </r>
  <r>
    <x v="1819"/>
    <x v="0"/>
    <n v="7.1"/>
  </r>
  <r>
    <x v="1820"/>
    <x v="0"/>
    <n v="6.3"/>
  </r>
  <r>
    <x v="1821"/>
    <x v="0"/>
    <n v="4.7"/>
  </r>
  <r>
    <x v="1822"/>
    <x v="0"/>
    <n v="5.3"/>
  </r>
  <r>
    <x v="1823"/>
    <x v="0"/>
    <n v="7.1"/>
  </r>
  <r>
    <x v="1824"/>
    <x v="0"/>
    <n v="6.5"/>
  </r>
  <r>
    <x v="1825"/>
    <x v="0"/>
    <n v="7"/>
  </r>
  <r>
    <x v="1826"/>
    <x v="0"/>
    <n v="6.3"/>
  </r>
  <r>
    <x v="1827"/>
    <x v="0"/>
    <n v="8.3000000000000007"/>
  </r>
  <r>
    <x v="1828"/>
    <x v="0"/>
    <n v="7.1"/>
  </r>
  <r>
    <x v="1829"/>
    <x v="0"/>
    <n v="6"/>
  </r>
  <r>
    <x v="1830"/>
    <x v="0"/>
    <n v="7.5"/>
  </r>
  <r>
    <x v="1831"/>
    <x v="0"/>
    <n v="6.5"/>
  </r>
  <r>
    <x v="1832"/>
    <x v="0"/>
    <n v="6.5"/>
  </r>
  <r>
    <x v="1833"/>
    <x v="0"/>
    <n v="8.4"/>
  </r>
  <r>
    <x v="1834"/>
    <x v="0"/>
    <n v="4.4000000000000004"/>
  </r>
  <r>
    <x v="1835"/>
    <x v="0"/>
    <n v="6.1"/>
  </r>
  <r>
    <x v="1836"/>
    <x v="0"/>
    <n v="6.9"/>
  </r>
  <r>
    <x v="1837"/>
    <x v="0"/>
    <n v="4.5999999999999996"/>
  </r>
  <r>
    <x v="1838"/>
    <x v="0"/>
    <n v="7.6"/>
  </r>
  <r>
    <x v="1839"/>
    <x v="0"/>
    <n v="6.5"/>
  </r>
  <r>
    <x v="1840"/>
    <x v="0"/>
    <n v="7.2"/>
  </r>
  <r>
    <x v="1841"/>
    <x v="0"/>
    <n v="6.5"/>
  </r>
  <r>
    <x v="1842"/>
    <x v="0"/>
    <n v="4.9000000000000004"/>
  </r>
  <r>
    <x v="1843"/>
    <x v="0"/>
    <n v="6.7"/>
  </r>
  <r>
    <x v="1844"/>
    <x v="2"/>
    <n v="6.8"/>
  </r>
  <r>
    <x v="1845"/>
    <x v="0"/>
    <n v="6.8"/>
  </r>
  <r>
    <x v="1846"/>
    <x v="0"/>
    <n v="2.1"/>
  </r>
  <r>
    <x v="1847"/>
    <x v="0"/>
    <n v="7.6"/>
  </r>
  <r>
    <x v="1848"/>
    <x v="2"/>
    <n v="6.9"/>
  </r>
  <r>
    <x v="1849"/>
    <x v="0"/>
    <n v="7"/>
  </r>
  <r>
    <x v="1850"/>
    <x v="3"/>
    <n v="7.1"/>
  </r>
  <r>
    <x v="1851"/>
    <x v="0"/>
    <n v="7.2"/>
  </r>
  <r>
    <x v="1852"/>
    <x v="0"/>
    <n v="7.3"/>
  </r>
  <r>
    <x v="1853"/>
    <x v="0"/>
    <n v="6.7"/>
  </r>
  <r>
    <x v="1854"/>
    <x v="0"/>
    <n v="6.1"/>
  </r>
  <r>
    <x v="1855"/>
    <x v="0"/>
    <n v="7"/>
  </r>
  <r>
    <x v="1856"/>
    <x v="0"/>
    <n v="7.1"/>
  </r>
  <r>
    <x v="1857"/>
    <x v="0"/>
    <n v="6.8"/>
  </r>
  <r>
    <x v="1858"/>
    <x v="0"/>
    <n v="5.4"/>
  </r>
  <r>
    <x v="1859"/>
    <x v="0"/>
    <n v="6.4"/>
  </r>
  <r>
    <x v="1860"/>
    <x v="0"/>
    <n v="5.6"/>
  </r>
  <r>
    <x v="1861"/>
    <x v="0"/>
    <n v="6.3"/>
  </r>
  <r>
    <x v="1862"/>
    <x v="0"/>
    <n v="7.7"/>
  </r>
  <r>
    <x v="1863"/>
    <x v="0"/>
    <n v="7"/>
  </r>
  <r>
    <x v="1864"/>
    <x v="0"/>
    <n v="4.4000000000000004"/>
  </r>
  <r>
    <x v="1865"/>
    <x v="0"/>
    <n v="6"/>
  </r>
  <r>
    <x v="1866"/>
    <x v="0"/>
    <n v="5.7"/>
  </r>
  <r>
    <x v="1867"/>
    <x v="0"/>
    <n v="7.7"/>
  </r>
  <r>
    <x v="1868"/>
    <x v="0"/>
    <n v="6.7"/>
  </r>
  <r>
    <x v="1869"/>
    <x v="12"/>
    <n v="7.4"/>
  </r>
  <r>
    <x v="1870"/>
    <x v="0"/>
    <n v="6"/>
  </r>
  <r>
    <x v="1871"/>
    <x v="0"/>
    <n v="6.5"/>
  </r>
  <r>
    <x v="1872"/>
    <x v="0"/>
    <n v="6.8"/>
  </r>
  <r>
    <x v="1873"/>
    <x v="0"/>
    <n v="5.6"/>
  </r>
  <r>
    <x v="1873"/>
    <x v="0"/>
    <n v="5.6"/>
  </r>
  <r>
    <x v="1874"/>
    <x v="0"/>
    <n v="5.5"/>
  </r>
  <r>
    <x v="1875"/>
    <x v="0"/>
    <n v="6.6"/>
  </r>
  <r>
    <x v="1876"/>
    <x v="0"/>
    <n v="8.3000000000000007"/>
  </r>
  <r>
    <x v="1877"/>
    <x v="0"/>
    <n v="6.7"/>
  </r>
  <r>
    <x v="1878"/>
    <x v="0"/>
    <n v="5.6"/>
  </r>
  <r>
    <x v="1879"/>
    <x v="0"/>
    <n v="6.6"/>
  </r>
  <r>
    <x v="1880"/>
    <x v="0"/>
    <n v="5.3"/>
  </r>
  <r>
    <x v="1881"/>
    <x v="0"/>
    <n v="7.5"/>
  </r>
  <r>
    <x v="1882"/>
    <x v="0"/>
    <n v="5.9"/>
  </r>
  <r>
    <x v="1883"/>
    <x v="0"/>
    <n v="5.6"/>
  </r>
  <r>
    <x v="1884"/>
    <x v="0"/>
    <n v="7.1"/>
  </r>
  <r>
    <x v="1885"/>
    <x v="0"/>
    <n v="7.8"/>
  </r>
  <r>
    <x v="1886"/>
    <x v="0"/>
    <n v="7"/>
  </r>
  <r>
    <x v="1886"/>
    <x v="0"/>
    <n v="7"/>
  </r>
  <r>
    <x v="1887"/>
    <x v="0"/>
    <n v="7"/>
  </r>
  <r>
    <x v="1888"/>
    <x v="0"/>
    <n v="6.6"/>
  </r>
  <r>
    <x v="1889"/>
    <x v="0"/>
    <n v="5.9"/>
  </r>
  <r>
    <x v="1890"/>
    <x v="0"/>
    <n v="6.5"/>
  </r>
  <r>
    <x v="1891"/>
    <x v="13"/>
    <n v="8"/>
  </r>
  <r>
    <x v="1892"/>
    <x v="0"/>
    <n v="6.7"/>
  </r>
  <r>
    <x v="1893"/>
    <x v="0"/>
    <n v="6.6"/>
  </r>
  <r>
    <x v="1894"/>
    <x v="0"/>
    <n v="6.4"/>
  </r>
  <r>
    <x v="1895"/>
    <x v="0"/>
    <n v="5.9"/>
  </r>
  <r>
    <x v="1896"/>
    <x v="8"/>
    <n v="8.5"/>
  </r>
  <r>
    <x v="1897"/>
    <x v="0"/>
    <n v="7"/>
  </r>
  <r>
    <x v="1898"/>
    <x v="0"/>
    <n v="6.9"/>
  </r>
  <r>
    <x v="1899"/>
    <x v="0"/>
    <n v="6.9"/>
  </r>
  <r>
    <x v="1900"/>
    <x v="0"/>
    <n v="7.6"/>
  </r>
  <r>
    <x v="1901"/>
    <x v="0"/>
    <n v="6.5"/>
  </r>
  <r>
    <x v="1902"/>
    <x v="0"/>
    <n v="7.7"/>
  </r>
  <r>
    <x v="1903"/>
    <x v="0"/>
    <n v="7.4"/>
  </r>
  <r>
    <x v="1904"/>
    <x v="8"/>
    <n v="7.5"/>
  </r>
  <r>
    <x v="1905"/>
    <x v="0"/>
    <n v="7.1"/>
  </r>
  <r>
    <x v="1906"/>
    <x v="0"/>
    <n v="6.7"/>
  </r>
  <r>
    <x v="1907"/>
    <x v="0"/>
    <n v="3.5"/>
  </r>
  <r>
    <x v="1908"/>
    <x v="0"/>
    <n v="6.5"/>
  </r>
  <r>
    <x v="1909"/>
    <x v="0"/>
    <n v="6"/>
  </r>
  <r>
    <x v="1910"/>
    <x v="0"/>
    <n v="5.4"/>
  </r>
  <r>
    <x v="1911"/>
    <x v="14"/>
    <n v="7.9"/>
  </r>
  <r>
    <x v="1912"/>
    <x v="0"/>
    <n v="7.2"/>
  </r>
  <r>
    <x v="1913"/>
    <x v="0"/>
    <n v="5.4"/>
  </r>
  <r>
    <x v="1914"/>
    <x v="0"/>
    <n v="6.5"/>
  </r>
  <r>
    <x v="1915"/>
    <x v="0"/>
    <n v="5.3"/>
  </r>
  <r>
    <x v="1916"/>
    <x v="0"/>
    <n v="5.3"/>
  </r>
  <r>
    <x v="1917"/>
    <x v="0"/>
    <n v="7.8"/>
  </r>
  <r>
    <x v="1918"/>
    <x v="0"/>
    <n v="6.8"/>
  </r>
  <r>
    <x v="1919"/>
    <x v="0"/>
    <n v="6.2"/>
  </r>
  <r>
    <x v="1920"/>
    <x v="0"/>
    <n v="6.9"/>
  </r>
  <r>
    <x v="1921"/>
    <x v="0"/>
    <n v="4.7"/>
  </r>
  <r>
    <x v="1922"/>
    <x v="0"/>
    <n v="7.3"/>
  </r>
  <r>
    <x v="1923"/>
    <x v="0"/>
    <n v="6.6"/>
  </r>
  <r>
    <x v="1924"/>
    <x v="0"/>
    <n v="5.3"/>
  </r>
  <r>
    <x v="1925"/>
    <x v="0"/>
    <n v="6.3"/>
  </r>
  <r>
    <x v="1926"/>
    <x v="0"/>
    <n v="7.2"/>
  </r>
  <r>
    <x v="1927"/>
    <x v="0"/>
    <n v="7"/>
  </r>
  <r>
    <x v="1928"/>
    <x v="0"/>
    <n v="6.4"/>
  </r>
  <r>
    <x v="1929"/>
    <x v="0"/>
    <n v="6.8"/>
  </r>
  <r>
    <x v="1930"/>
    <x v="0"/>
    <n v="6"/>
  </r>
  <r>
    <x v="1931"/>
    <x v="0"/>
    <n v="5.2"/>
  </r>
  <r>
    <x v="1932"/>
    <x v="0"/>
    <n v="7.7"/>
  </r>
  <r>
    <x v="1933"/>
    <x v="15"/>
    <n v="8.1"/>
  </r>
  <r>
    <x v="1934"/>
    <x v="0"/>
    <n v="7.2"/>
  </r>
  <r>
    <x v="1935"/>
    <x v="0"/>
    <n v="7.6"/>
  </r>
  <r>
    <x v="1936"/>
    <x v="0"/>
    <n v="6.3"/>
  </r>
  <r>
    <x v="1937"/>
    <x v="0"/>
    <n v="6.9"/>
  </r>
  <r>
    <x v="1938"/>
    <x v="0"/>
    <n v="6.4"/>
  </r>
  <r>
    <x v="1939"/>
    <x v="0"/>
    <n v="6.7"/>
  </r>
  <r>
    <x v="1940"/>
    <x v="0"/>
    <n v="5.9"/>
  </r>
  <r>
    <x v="1941"/>
    <x v="0"/>
    <n v="7.1"/>
  </r>
  <r>
    <x v="1942"/>
    <x v="0"/>
    <n v="5.2"/>
  </r>
  <r>
    <x v="1943"/>
    <x v="0"/>
    <n v="6.4"/>
  </r>
  <r>
    <x v="1944"/>
    <x v="0"/>
    <n v="6.9"/>
  </r>
  <r>
    <x v="1945"/>
    <x v="0"/>
    <n v="6.8"/>
  </r>
  <r>
    <x v="1946"/>
    <x v="0"/>
    <n v="4.5999999999999996"/>
  </r>
  <r>
    <x v="1947"/>
    <x v="0"/>
    <n v="4.7"/>
  </r>
  <r>
    <x v="1948"/>
    <x v="0"/>
    <n v="6.2"/>
  </r>
  <r>
    <x v="1949"/>
    <x v="0"/>
    <n v="6.3"/>
  </r>
  <r>
    <x v="1950"/>
    <x v="0"/>
    <n v="7"/>
  </r>
  <r>
    <x v="1951"/>
    <x v="0"/>
    <n v="6.1"/>
  </r>
  <r>
    <x v="1952"/>
    <x v="0"/>
    <n v="7.6"/>
  </r>
  <r>
    <x v="1953"/>
    <x v="0"/>
    <n v="5.6"/>
  </r>
  <r>
    <x v="1954"/>
    <x v="0"/>
    <n v="4.0999999999999996"/>
  </r>
  <r>
    <x v="1955"/>
    <x v="0"/>
    <n v="5.0999999999999996"/>
  </r>
  <r>
    <x v="1956"/>
    <x v="0"/>
    <n v="5.9"/>
  </r>
  <r>
    <x v="1957"/>
    <x v="0"/>
    <n v="7.2"/>
  </r>
  <r>
    <x v="1958"/>
    <x v="0"/>
    <n v="7.3"/>
  </r>
  <r>
    <x v="1959"/>
    <x v="0"/>
    <n v="7.5"/>
  </r>
  <r>
    <x v="1960"/>
    <x v="0"/>
    <n v="7.2"/>
  </r>
  <r>
    <x v="1961"/>
    <x v="0"/>
    <n v="6.6"/>
  </r>
  <r>
    <x v="1962"/>
    <x v="0"/>
    <n v="6.1"/>
  </r>
  <r>
    <x v="1963"/>
    <x v="16"/>
    <n v="7.5"/>
  </r>
  <r>
    <x v="1964"/>
    <x v="0"/>
    <n v="7.3"/>
  </r>
  <r>
    <x v="1965"/>
    <x v="2"/>
    <n v="6.9"/>
  </r>
  <r>
    <x v="1966"/>
    <x v="0"/>
    <n v="5.9"/>
  </r>
  <r>
    <x v="1967"/>
    <x v="0"/>
    <n v="7.3"/>
  </r>
  <r>
    <x v="1968"/>
    <x v="0"/>
    <n v="6.9"/>
  </r>
  <r>
    <x v="1969"/>
    <x v="0"/>
    <n v="5"/>
  </r>
  <r>
    <x v="1970"/>
    <x v="0"/>
    <n v="7.3"/>
  </r>
  <r>
    <x v="1971"/>
    <x v="0"/>
    <n v="6"/>
  </r>
  <r>
    <x v="1972"/>
    <x v="0"/>
    <n v="6.6"/>
  </r>
  <r>
    <x v="1973"/>
    <x v="0"/>
    <n v="6.2"/>
  </r>
  <r>
    <x v="1974"/>
    <x v="0"/>
    <n v="7"/>
  </r>
  <r>
    <x v="1975"/>
    <x v="0"/>
    <n v="6.3"/>
  </r>
  <r>
    <x v="1976"/>
    <x v="0"/>
    <n v="6.2"/>
  </r>
  <r>
    <x v="1977"/>
    <x v="0"/>
    <n v="7.1"/>
  </r>
  <r>
    <x v="1978"/>
    <x v="2"/>
    <n v="8.1999999999999993"/>
  </r>
  <r>
    <x v="1979"/>
    <x v="0"/>
    <n v="6.4"/>
  </r>
  <r>
    <x v="1980"/>
    <x v="0"/>
    <n v="7.1"/>
  </r>
  <r>
    <x v="1981"/>
    <x v="0"/>
    <n v="5.5"/>
  </r>
  <r>
    <x v="1982"/>
    <x v="0"/>
    <n v="5.0999999999999996"/>
  </r>
  <r>
    <x v="1983"/>
    <x v="0"/>
    <n v="7.5"/>
  </r>
  <r>
    <x v="1984"/>
    <x v="0"/>
    <n v="7.9"/>
  </r>
  <r>
    <x v="1985"/>
    <x v="0"/>
    <n v="6.7"/>
  </r>
  <r>
    <x v="1986"/>
    <x v="0"/>
    <n v="7.8"/>
  </r>
  <r>
    <x v="1987"/>
    <x v="0"/>
    <n v="6.6"/>
  </r>
  <r>
    <x v="1988"/>
    <x v="0"/>
    <n v="7.4"/>
  </r>
  <r>
    <x v="1989"/>
    <x v="0"/>
    <n v="6.4"/>
  </r>
  <r>
    <x v="1990"/>
    <x v="0"/>
    <n v="7.2"/>
  </r>
  <r>
    <x v="1991"/>
    <x v="0"/>
    <n v="6.5"/>
  </r>
  <r>
    <x v="1992"/>
    <x v="0"/>
    <n v="7.2"/>
  </r>
  <r>
    <x v="1993"/>
    <x v="0"/>
    <n v="6.7"/>
  </r>
  <r>
    <x v="1994"/>
    <x v="0"/>
    <n v="5.6"/>
  </r>
  <r>
    <x v="1995"/>
    <x v="0"/>
    <n v="6.3"/>
  </r>
  <r>
    <x v="1996"/>
    <x v="0"/>
    <n v="6.9"/>
  </r>
  <r>
    <x v="1997"/>
    <x v="0"/>
    <n v="7.2"/>
  </r>
  <r>
    <x v="1998"/>
    <x v="0"/>
    <n v="6.4"/>
  </r>
  <r>
    <x v="1999"/>
    <x v="0"/>
    <n v="5.6"/>
  </r>
  <r>
    <x v="2000"/>
    <x v="0"/>
    <n v="6.7"/>
  </r>
  <r>
    <x v="2001"/>
    <x v="0"/>
    <n v="7.7"/>
  </r>
  <r>
    <x v="2002"/>
    <x v="0"/>
    <n v="7"/>
  </r>
  <r>
    <x v="2003"/>
    <x v="2"/>
    <n v="7.2"/>
  </r>
  <r>
    <x v="2004"/>
    <x v="0"/>
    <n v="6.4"/>
  </r>
  <r>
    <x v="2005"/>
    <x v="0"/>
    <n v="6.2"/>
  </r>
  <r>
    <x v="2006"/>
    <x v="0"/>
    <n v="7.1"/>
  </r>
  <r>
    <x v="2007"/>
    <x v="0"/>
    <n v="6.1"/>
  </r>
  <r>
    <x v="2008"/>
    <x v="0"/>
    <n v="6.5"/>
  </r>
  <r>
    <x v="2009"/>
    <x v="17"/>
    <n v="7.3"/>
  </r>
  <r>
    <x v="2010"/>
    <x v="0"/>
    <n v="4.7"/>
  </r>
  <r>
    <x v="2011"/>
    <x v="0"/>
    <n v="7.4"/>
  </r>
  <r>
    <x v="2012"/>
    <x v="0"/>
    <n v="4.5"/>
  </r>
  <r>
    <x v="2013"/>
    <x v="3"/>
    <n v="5.5"/>
  </r>
  <r>
    <x v="2014"/>
    <x v="0"/>
    <n v="7.5"/>
  </r>
  <r>
    <x v="2015"/>
    <x v="0"/>
    <n v="6.5"/>
  </r>
  <r>
    <x v="2016"/>
    <x v="0"/>
    <n v="3.9"/>
  </r>
  <r>
    <x v="2017"/>
    <x v="0"/>
    <n v="6.8"/>
  </r>
  <r>
    <x v="2018"/>
    <x v="0"/>
    <n v="7.1"/>
  </r>
  <r>
    <x v="2019"/>
    <x v="0"/>
    <n v="7"/>
  </r>
  <r>
    <x v="2020"/>
    <x v="0"/>
    <n v="8.1"/>
  </r>
  <r>
    <x v="2021"/>
    <x v="0"/>
    <n v="6.5"/>
  </r>
  <r>
    <x v="2022"/>
    <x v="0"/>
    <n v="6.9"/>
  </r>
  <r>
    <x v="2023"/>
    <x v="0"/>
    <n v="6.6"/>
  </r>
  <r>
    <x v="2024"/>
    <x v="0"/>
    <n v="6.3"/>
  </r>
  <r>
    <x v="2025"/>
    <x v="0"/>
    <n v="7.7"/>
  </r>
  <r>
    <x v="2026"/>
    <x v="0"/>
    <n v="3.9"/>
  </r>
  <r>
    <x v="2027"/>
    <x v="0"/>
    <n v="7.2"/>
  </r>
  <r>
    <x v="2028"/>
    <x v="0"/>
    <n v="6"/>
  </r>
  <r>
    <x v="2029"/>
    <x v="0"/>
    <n v="7.8"/>
  </r>
  <r>
    <x v="2030"/>
    <x v="0"/>
    <n v="6.3"/>
  </r>
  <r>
    <x v="2031"/>
    <x v="18"/>
    <n v="7.2"/>
  </r>
  <r>
    <x v="2032"/>
    <x v="0"/>
    <n v="5.3"/>
  </r>
  <r>
    <x v="2033"/>
    <x v="0"/>
    <n v="5.5"/>
  </r>
  <r>
    <x v="2034"/>
    <x v="0"/>
    <n v="6.4"/>
  </r>
  <r>
    <x v="2035"/>
    <x v="9"/>
    <n v="6.9"/>
  </r>
  <r>
    <x v="2036"/>
    <x v="3"/>
    <n v="7.9"/>
  </r>
  <r>
    <x v="2037"/>
    <x v="0"/>
    <n v="7.6"/>
  </r>
  <r>
    <x v="2038"/>
    <x v="0"/>
    <n v="4.8"/>
  </r>
  <r>
    <x v="2039"/>
    <x v="0"/>
    <n v="4.5999999999999996"/>
  </r>
  <r>
    <x v="2040"/>
    <x v="0"/>
    <n v="6.3"/>
  </r>
  <r>
    <x v="2041"/>
    <x v="0"/>
    <n v="6.9"/>
  </r>
  <r>
    <x v="2042"/>
    <x v="0"/>
    <n v="7.5"/>
  </r>
  <r>
    <x v="2043"/>
    <x v="0"/>
    <n v="6.6"/>
  </r>
  <r>
    <x v="2044"/>
    <x v="0"/>
    <n v="7.1"/>
  </r>
  <r>
    <x v="2045"/>
    <x v="0"/>
    <n v="6.7"/>
  </r>
  <r>
    <x v="2046"/>
    <x v="0"/>
    <n v="6.9"/>
  </r>
  <r>
    <x v="2047"/>
    <x v="0"/>
    <n v="8.4"/>
  </r>
  <r>
    <x v="2048"/>
    <x v="7"/>
    <n v="6.2"/>
  </r>
  <r>
    <x v="2049"/>
    <x v="0"/>
    <n v="6.2"/>
  </r>
  <r>
    <x v="2050"/>
    <x v="0"/>
    <n v="5.8"/>
  </r>
  <r>
    <x v="2051"/>
    <x v="0"/>
    <n v="7.3"/>
  </r>
  <r>
    <x v="2052"/>
    <x v="13"/>
    <n v="7.2"/>
  </r>
  <r>
    <x v="2053"/>
    <x v="0"/>
    <n v="6.2"/>
  </r>
  <r>
    <x v="2054"/>
    <x v="0"/>
    <n v="7.4"/>
  </r>
  <r>
    <x v="2055"/>
    <x v="0"/>
    <n v="5.6"/>
  </r>
  <r>
    <x v="2056"/>
    <x v="0"/>
    <n v="5.4"/>
  </r>
  <r>
    <x v="2057"/>
    <x v="0"/>
    <n v="6.2"/>
  </r>
  <r>
    <x v="2058"/>
    <x v="0"/>
    <n v="6.8"/>
  </r>
  <r>
    <x v="2059"/>
    <x v="0"/>
    <n v="6.3"/>
  </r>
  <r>
    <x v="2060"/>
    <x v="0"/>
    <n v="7.4"/>
  </r>
  <r>
    <x v="2061"/>
    <x v="0"/>
    <n v="5.7"/>
  </r>
  <r>
    <x v="2062"/>
    <x v="0"/>
    <n v="7.1"/>
  </r>
  <r>
    <x v="2063"/>
    <x v="0"/>
    <n v="6.3"/>
  </r>
  <r>
    <x v="2064"/>
    <x v="0"/>
    <n v="6.2"/>
  </r>
  <r>
    <x v="2065"/>
    <x v="0"/>
    <n v="6.8"/>
  </r>
  <r>
    <x v="2066"/>
    <x v="0"/>
    <n v="6.4"/>
  </r>
  <r>
    <x v="2067"/>
    <x v="0"/>
    <n v="6.1"/>
  </r>
  <r>
    <x v="2068"/>
    <x v="0"/>
    <n v="6.5"/>
  </r>
  <r>
    <x v="2069"/>
    <x v="0"/>
    <n v="5.0999999999999996"/>
  </r>
  <r>
    <x v="2070"/>
    <x v="0"/>
    <n v="4.5999999999999996"/>
  </r>
  <r>
    <x v="2071"/>
    <x v="0"/>
    <n v="7"/>
  </r>
  <r>
    <x v="2072"/>
    <x v="0"/>
    <n v="7.5"/>
  </r>
  <r>
    <x v="2073"/>
    <x v="11"/>
    <n v="8.1999999999999993"/>
  </r>
  <r>
    <x v="2074"/>
    <x v="0"/>
    <n v="6.4"/>
  </r>
  <r>
    <x v="2075"/>
    <x v="0"/>
    <n v="6.9"/>
  </r>
  <r>
    <x v="2076"/>
    <x v="2"/>
    <n v="7.7"/>
  </r>
  <r>
    <x v="2077"/>
    <x v="0"/>
    <n v="7.3"/>
  </r>
  <r>
    <x v="2078"/>
    <x v="0"/>
    <n v="7"/>
  </r>
  <r>
    <x v="2079"/>
    <x v="0"/>
    <n v="6.7"/>
  </r>
  <r>
    <x v="2080"/>
    <x v="0"/>
    <n v="7.2"/>
  </r>
  <r>
    <x v="2081"/>
    <x v="0"/>
    <n v="5.0999999999999996"/>
  </r>
  <r>
    <x v="2082"/>
    <x v="0"/>
    <n v="8.3000000000000007"/>
  </r>
  <r>
    <x v="2083"/>
    <x v="0"/>
    <n v="3.6"/>
  </r>
  <r>
    <x v="2084"/>
    <x v="0"/>
    <n v="5.6"/>
  </r>
  <r>
    <x v="2085"/>
    <x v="0"/>
    <n v="6.6"/>
  </r>
  <r>
    <x v="2086"/>
    <x v="0"/>
    <n v="6.9"/>
  </r>
  <r>
    <x v="2087"/>
    <x v="0"/>
    <n v="7.2"/>
  </r>
  <r>
    <x v="2088"/>
    <x v="0"/>
    <n v="6"/>
  </r>
  <r>
    <x v="2089"/>
    <x v="0"/>
    <n v="7.1"/>
  </r>
  <r>
    <x v="2090"/>
    <x v="0"/>
    <n v="6.5"/>
  </r>
  <r>
    <x v="2091"/>
    <x v="0"/>
    <n v="5.5"/>
  </r>
  <r>
    <x v="2091"/>
    <x v="0"/>
    <n v="5.5"/>
  </r>
  <r>
    <x v="2092"/>
    <x v="0"/>
    <n v="7.3"/>
  </r>
  <r>
    <x v="2093"/>
    <x v="0"/>
    <n v="6.3"/>
  </r>
  <r>
    <x v="2094"/>
    <x v="0"/>
    <n v="6.5"/>
  </r>
  <r>
    <x v="2095"/>
    <x v="0"/>
    <n v="5.5"/>
  </r>
  <r>
    <x v="2096"/>
    <x v="0"/>
    <n v="7.5"/>
  </r>
  <r>
    <x v="2097"/>
    <x v="0"/>
    <n v="7.7"/>
  </r>
  <r>
    <x v="2098"/>
    <x v="0"/>
    <n v="6.5"/>
  </r>
  <r>
    <x v="2099"/>
    <x v="0"/>
    <n v="6.5"/>
  </r>
  <r>
    <x v="2100"/>
    <x v="0"/>
    <n v="7.7"/>
  </r>
  <r>
    <x v="2101"/>
    <x v="0"/>
    <n v="6.2"/>
  </r>
  <r>
    <x v="2102"/>
    <x v="0"/>
    <n v="7.4"/>
  </r>
  <r>
    <x v="2103"/>
    <x v="0"/>
    <n v="6.6"/>
  </r>
  <r>
    <x v="2104"/>
    <x v="0"/>
    <n v="6.8"/>
  </r>
  <r>
    <x v="2105"/>
    <x v="0"/>
    <n v="7.6"/>
  </r>
  <r>
    <x v="2106"/>
    <x v="0"/>
    <n v="8"/>
  </r>
  <r>
    <x v="2107"/>
    <x v="0"/>
    <n v="6.1"/>
  </r>
  <r>
    <x v="2108"/>
    <x v="0"/>
    <n v="7.7"/>
  </r>
  <r>
    <x v="2109"/>
    <x v="6"/>
    <n v="7.7"/>
  </r>
  <r>
    <x v="2110"/>
    <x v="0"/>
    <n v="7.1"/>
  </r>
  <r>
    <x v="2111"/>
    <x v="0"/>
    <n v="6.5"/>
  </r>
  <r>
    <x v="2112"/>
    <x v="0"/>
    <n v="4.5"/>
  </r>
  <r>
    <x v="2113"/>
    <x v="19"/>
    <n v="6.4"/>
  </r>
  <r>
    <x v="2114"/>
    <x v="0"/>
    <n v="6.5"/>
  </r>
  <r>
    <x v="2115"/>
    <x v="0"/>
    <n v="6.6"/>
  </r>
  <r>
    <x v="2116"/>
    <x v="0"/>
    <n v="7.1"/>
  </r>
  <r>
    <x v="2117"/>
    <x v="0"/>
    <n v="6.7"/>
  </r>
  <r>
    <x v="2118"/>
    <x v="0"/>
    <n v="8.6"/>
  </r>
  <r>
    <x v="2119"/>
    <x v="0"/>
    <n v="7.4"/>
  </r>
  <r>
    <x v="2120"/>
    <x v="0"/>
    <n v="6.4"/>
  </r>
  <r>
    <x v="2121"/>
    <x v="0"/>
    <n v="7.1"/>
  </r>
  <r>
    <x v="2122"/>
    <x v="0"/>
    <n v="5.6"/>
  </r>
  <r>
    <x v="2123"/>
    <x v="20"/>
    <n v="8.4"/>
  </r>
  <r>
    <x v="2124"/>
    <x v="0"/>
    <n v="6.7"/>
  </r>
  <r>
    <x v="2125"/>
    <x v="0"/>
    <n v="7.7"/>
  </r>
  <r>
    <x v="2126"/>
    <x v="0"/>
    <n v="7.3"/>
  </r>
  <r>
    <x v="2127"/>
    <x v="0"/>
    <n v="6.6"/>
  </r>
  <r>
    <x v="2128"/>
    <x v="0"/>
    <n v="8.1"/>
  </r>
  <r>
    <x v="2129"/>
    <x v="0"/>
    <n v="5.2"/>
  </r>
  <r>
    <x v="2130"/>
    <x v="0"/>
    <n v="8.4"/>
  </r>
  <r>
    <x v="2131"/>
    <x v="0"/>
    <n v="6.4"/>
  </r>
  <r>
    <x v="2132"/>
    <x v="0"/>
    <n v="7.4"/>
  </r>
  <r>
    <x v="2133"/>
    <x v="0"/>
    <n v="6.8"/>
  </r>
  <r>
    <x v="2134"/>
    <x v="0"/>
    <n v="3.3"/>
  </r>
  <r>
    <x v="2135"/>
    <x v="0"/>
    <n v="5.6"/>
  </r>
  <r>
    <x v="2136"/>
    <x v="0"/>
    <n v="6.4"/>
  </r>
  <r>
    <x v="2137"/>
    <x v="21"/>
    <n v="7.4"/>
  </r>
  <r>
    <x v="2138"/>
    <x v="0"/>
    <n v="5.7"/>
  </r>
  <r>
    <x v="2139"/>
    <x v="0"/>
    <n v="6.9"/>
  </r>
  <r>
    <x v="2140"/>
    <x v="0"/>
    <n v="6.7"/>
  </r>
  <r>
    <x v="2141"/>
    <x v="0"/>
    <n v="5.5"/>
  </r>
  <r>
    <x v="2142"/>
    <x v="0"/>
    <n v="5.9"/>
  </r>
  <r>
    <x v="2143"/>
    <x v="22"/>
    <n v="7.4"/>
  </r>
  <r>
    <x v="2144"/>
    <x v="0"/>
    <n v="5.6"/>
  </r>
  <r>
    <x v="2145"/>
    <x v="0"/>
    <n v="5.6"/>
  </r>
  <r>
    <x v="2146"/>
    <x v="0"/>
    <n v="6.8"/>
  </r>
  <r>
    <x v="2147"/>
    <x v="0"/>
    <n v="6.1"/>
  </r>
  <r>
    <x v="2148"/>
    <x v="0"/>
    <n v="6.2"/>
  </r>
  <r>
    <x v="2149"/>
    <x v="0"/>
    <n v="6"/>
  </r>
  <r>
    <x v="2150"/>
    <x v="0"/>
    <n v="6.1"/>
  </r>
  <r>
    <x v="2151"/>
    <x v="0"/>
    <n v="6.9"/>
  </r>
  <r>
    <x v="2152"/>
    <x v="0"/>
    <n v="4.0999999999999996"/>
  </r>
  <r>
    <x v="2153"/>
    <x v="0"/>
    <n v="8.1999999999999993"/>
  </r>
  <r>
    <x v="2154"/>
    <x v="0"/>
    <n v="6.6"/>
  </r>
  <r>
    <x v="2155"/>
    <x v="0"/>
    <n v="6.1"/>
  </r>
  <r>
    <x v="2156"/>
    <x v="0"/>
    <n v="5.7"/>
  </r>
  <r>
    <x v="2157"/>
    <x v="0"/>
    <n v="6.5"/>
  </r>
  <r>
    <x v="2158"/>
    <x v="0"/>
    <n v="7.3"/>
  </r>
  <r>
    <x v="2159"/>
    <x v="0"/>
    <n v="7.2"/>
  </r>
  <r>
    <x v="2160"/>
    <x v="3"/>
    <n v="6.7"/>
  </r>
  <r>
    <x v="2161"/>
    <x v="0"/>
    <n v="7.6"/>
  </r>
  <r>
    <x v="2162"/>
    <x v="0"/>
    <n v="5.9"/>
  </r>
  <r>
    <x v="2163"/>
    <x v="0"/>
    <n v="6.5"/>
  </r>
  <r>
    <x v="2164"/>
    <x v="0"/>
    <n v="7.2"/>
  </r>
  <r>
    <x v="2165"/>
    <x v="0"/>
    <n v="6.1"/>
  </r>
  <r>
    <x v="2166"/>
    <x v="0"/>
    <n v="4.7"/>
  </r>
  <r>
    <x v="2167"/>
    <x v="0"/>
    <n v="7.7"/>
  </r>
  <r>
    <x v="2168"/>
    <x v="0"/>
    <n v="7.4"/>
  </r>
  <r>
    <x v="2169"/>
    <x v="0"/>
    <n v="5.4"/>
  </r>
  <r>
    <x v="2170"/>
    <x v="0"/>
    <n v="6.2"/>
  </r>
  <r>
    <x v="2171"/>
    <x v="3"/>
    <n v="7.2"/>
  </r>
  <r>
    <x v="2172"/>
    <x v="0"/>
    <n v="5.8"/>
  </r>
  <r>
    <x v="2173"/>
    <x v="0"/>
    <n v="7.6"/>
  </r>
  <r>
    <x v="2174"/>
    <x v="0"/>
    <n v="7.1"/>
  </r>
  <r>
    <x v="2175"/>
    <x v="0"/>
    <n v="8.1999999999999993"/>
  </r>
  <r>
    <x v="2176"/>
    <x v="0"/>
    <n v="7"/>
  </r>
  <r>
    <x v="2177"/>
    <x v="0"/>
    <n v="7.7"/>
  </r>
  <r>
    <x v="2178"/>
    <x v="0"/>
    <n v="7"/>
  </r>
  <r>
    <x v="2179"/>
    <x v="0"/>
    <n v="6.3"/>
  </r>
  <r>
    <x v="2180"/>
    <x v="0"/>
    <n v="5.8"/>
  </r>
  <r>
    <x v="2181"/>
    <x v="0"/>
    <n v="5.9"/>
  </r>
  <r>
    <x v="2182"/>
    <x v="3"/>
    <n v="7"/>
  </r>
  <r>
    <x v="2183"/>
    <x v="23"/>
    <n v="7.5"/>
  </r>
  <r>
    <x v="2184"/>
    <x v="0"/>
    <n v="5.2"/>
  </r>
  <r>
    <x v="2185"/>
    <x v="0"/>
    <n v="6.4"/>
  </r>
  <r>
    <x v="2186"/>
    <x v="0"/>
    <n v="6.2"/>
  </r>
  <r>
    <x v="2187"/>
    <x v="0"/>
    <n v="2"/>
  </r>
  <r>
    <x v="2188"/>
    <x v="0"/>
    <n v="3.6"/>
  </r>
  <r>
    <x v="2189"/>
    <x v="0"/>
    <n v="6.3"/>
  </r>
  <r>
    <x v="2190"/>
    <x v="0"/>
    <n v="5.8"/>
  </r>
  <r>
    <x v="2191"/>
    <x v="0"/>
    <n v="5.0999999999999996"/>
  </r>
  <r>
    <x v="2192"/>
    <x v="0"/>
    <n v="8.6"/>
  </r>
  <r>
    <x v="2193"/>
    <x v="0"/>
    <n v="6.6"/>
  </r>
  <r>
    <x v="2194"/>
    <x v="13"/>
    <n v="7.3"/>
  </r>
  <r>
    <x v="2195"/>
    <x v="0"/>
    <n v="6.8"/>
  </r>
  <r>
    <x v="2196"/>
    <x v="0"/>
    <n v="6.2"/>
  </r>
  <r>
    <x v="2197"/>
    <x v="0"/>
    <n v="6.6"/>
  </r>
  <r>
    <x v="2198"/>
    <x v="0"/>
    <n v="6.5"/>
  </r>
  <r>
    <x v="2199"/>
    <x v="2"/>
    <n v="5.8"/>
  </r>
  <r>
    <x v="2200"/>
    <x v="0"/>
    <n v="6.1"/>
  </r>
  <r>
    <x v="2201"/>
    <x v="0"/>
    <n v="6.1"/>
  </r>
  <r>
    <x v="2202"/>
    <x v="24"/>
    <n v="8.5"/>
  </r>
  <r>
    <x v="2203"/>
    <x v="0"/>
    <n v="3.3"/>
  </r>
  <r>
    <x v="2204"/>
    <x v="2"/>
    <n v="7.3"/>
  </r>
  <r>
    <x v="2205"/>
    <x v="0"/>
    <n v="4.3"/>
  </r>
  <r>
    <x v="2206"/>
    <x v="0"/>
    <n v="5.0999999999999996"/>
  </r>
  <r>
    <x v="2207"/>
    <x v="0"/>
    <n v="7.8"/>
  </r>
  <r>
    <x v="2208"/>
    <x v="7"/>
    <n v="4.8"/>
  </r>
  <r>
    <x v="2209"/>
    <x v="0"/>
    <n v="7.2"/>
  </r>
  <r>
    <x v="2210"/>
    <x v="0"/>
    <n v="5.0999999999999996"/>
  </r>
  <r>
    <x v="2211"/>
    <x v="0"/>
    <n v="5.0999999999999996"/>
  </r>
  <r>
    <x v="2212"/>
    <x v="0"/>
    <n v="5.7"/>
  </r>
  <r>
    <x v="2213"/>
    <x v="0"/>
    <n v="6.4"/>
  </r>
  <r>
    <x v="2214"/>
    <x v="0"/>
    <n v="7.2"/>
  </r>
  <r>
    <x v="2215"/>
    <x v="0"/>
    <n v="6.2"/>
  </r>
  <r>
    <x v="2216"/>
    <x v="0"/>
    <n v="6.7"/>
  </r>
  <r>
    <x v="2217"/>
    <x v="0"/>
    <n v="5.7"/>
  </r>
  <r>
    <x v="2218"/>
    <x v="0"/>
    <n v="7.6"/>
  </r>
  <r>
    <x v="2219"/>
    <x v="0"/>
    <n v="5.4"/>
  </r>
  <r>
    <x v="2220"/>
    <x v="0"/>
    <n v="5.0999999999999996"/>
  </r>
  <r>
    <x v="2221"/>
    <x v="0"/>
    <n v="5.8"/>
  </r>
  <r>
    <x v="2222"/>
    <x v="0"/>
    <n v="5.5"/>
  </r>
  <r>
    <x v="2223"/>
    <x v="0"/>
    <n v="6.8"/>
  </r>
  <r>
    <x v="2224"/>
    <x v="0"/>
    <n v="7"/>
  </r>
  <r>
    <x v="2225"/>
    <x v="0"/>
    <n v="6.2"/>
  </r>
  <r>
    <x v="2226"/>
    <x v="2"/>
    <n v="7.2"/>
  </r>
  <r>
    <x v="2227"/>
    <x v="0"/>
    <n v="6.5"/>
  </r>
  <r>
    <x v="2228"/>
    <x v="0"/>
    <n v="3.8"/>
  </r>
  <r>
    <x v="2229"/>
    <x v="0"/>
    <n v="6.8"/>
  </r>
  <r>
    <x v="2230"/>
    <x v="0"/>
    <n v="7.6"/>
  </r>
  <r>
    <x v="2231"/>
    <x v="0"/>
    <n v="5.3"/>
  </r>
  <r>
    <x v="2232"/>
    <x v="0"/>
    <n v="5.4"/>
  </r>
  <r>
    <x v="2233"/>
    <x v="0"/>
    <n v="5.4"/>
  </r>
  <r>
    <x v="2234"/>
    <x v="0"/>
    <n v="7.2"/>
  </r>
  <r>
    <x v="2235"/>
    <x v="0"/>
    <n v="7.4"/>
  </r>
  <r>
    <x v="2236"/>
    <x v="0"/>
    <n v="5.0999999999999996"/>
  </r>
  <r>
    <x v="2237"/>
    <x v="21"/>
    <n v="8.6999999999999993"/>
  </r>
  <r>
    <x v="2238"/>
    <x v="0"/>
    <n v="7.8"/>
  </r>
  <r>
    <x v="2239"/>
    <x v="0"/>
    <n v="7.8"/>
  </r>
  <r>
    <x v="2240"/>
    <x v="0"/>
    <n v="7.1"/>
  </r>
  <r>
    <x v="2241"/>
    <x v="0"/>
    <n v="5.0999999999999996"/>
  </r>
  <r>
    <x v="2242"/>
    <x v="0"/>
    <n v="5.4"/>
  </r>
  <r>
    <x v="2243"/>
    <x v="0"/>
    <n v="6.6"/>
  </r>
  <r>
    <x v="2244"/>
    <x v="0"/>
    <n v="4.5999999999999996"/>
  </r>
  <r>
    <x v="2245"/>
    <x v="0"/>
    <n v="5.9"/>
  </r>
  <r>
    <x v="2246"/>
    <x v="0"/>
    <n v="6.2"/>
  </r>
  <r>
    <x v="2247"/>
    <x v="0"/>
    <n v="7.8"/>
  </r>
  <r>
    <x v="2248"/>
    <x v="0"/>
    <n v="5.8"/>
  </r>
  <r>
    <x v="2249"/>
    <x v="2"/>
    <n v="7.9"/>
  </r>
  <r>
    <x v="2250"/>
    <x v="0"/>
    <n v="6.7"/>
  </r>
  <r>
    <x v="2251"/>
    <x v="0"/>
    <n v="7.4"/>
  </r>
  <r>
    <x v="2252"/>
    <x v="0"/>
    <n v="5.7"/>
  </r>
  <r>
    <x v="2253"/>
    <x v="0"/>
    <n v="6.4"/>
  </r>
  <r>
    <x v="2254"/>
    <x v="0"/>
    <n v="6.2"/>
  </r>
  <r>
    <x v="2255"/>
    <x v="0"/>
    <n v="6.6"/>
  </r>
  <r>
    <x v="2256"/>
    <x v="0"/>
    <n v="6.3"/>
  </r>
  <r>
    <x v="2257"/>
    <x v="0"/>
    <n v="5.2"/>
  </r>
  <r>
    <x v="2258"/>
    <x v="0"/>
    <n v="6.4"/>
  </r>
  <r>
    <x v="2259"/>
    <x v="0"/>
    <n v="5.3"/>
  </r>
  <r>
    <x v="2260"/>
    <x v="0"/>
    <n v="7.7"/>
  </r>
  <r>
    <x v="2261"/>
    <x v="0"/>
    <n v="6.7"/>
  </r>
  <r>
    <x v="2262"/>
    <x v="0"/>
    <n v="7.4"/>
  </r>
  <r>
    <x v="2263"/>
    <x v="0"/>
    <n v="6.9"/>
  </r>
  <r>
    <x v="2264"/>
    <x v="0"/>
    <n v="6.9"/>
  </r>
  <r>
    <x v="2265"/>
    <x v="0"/>
    <n v="7"/>
  </r>
  <r>
    <x v="2266"/>
    <x v="0"/>
    <n v="6.4"/>
  </r>
  <r>
    <x v="2267"/>
    <x v="0"/>
    <n v="7.6"/>
  </r>
  <r>
    <x v="2268"/>
    <x v="0"/>
    <n v="7.8"/>
  </r>
  <r>
    <x v="2269"/>
    <x v="0"/>
    <n v="5.7"/>
  </r>
  <r>
    <x v="2270"/>
    <x v="0"/>
    <n v="3.1"/>
  </r>
  <r>
    <x v="2271"/>
    <x v="0"/>
    <n v="6.3"/>
  </r>
  <r>
    <x v="2272"/>
    <x v="0"/>
    <n v="6.5"/>
  </r>
  <r>
    <x v="2273"/>
    <x v="0"/>
    <n v="4.5"/>
  </r>
  <r>
    <x v="2274"/>
    <x v="0"/>
    <n v="6.9"/>
  </r>
  <r>
    <x v="2275"/>
    <x v="0"/>
    <n v="4.4000000000000004"/>
  </r>
  <r>
    <x v="2276"/>
    <x v="0"/>
    <n v="7.1"/>
  </r>
  <r>
    <x v="2277"/>
    <x v="0"/>
    <n v="7.2"/>
  </r>
  <r>
    <x v="2278"/>
    <x v="0"/>
    <n v="6.8"/>
  </r>
  <r>
    <x v="2279"/>
    <x v="0"/>
    <n v="7"/>
  </r>
  <r>
    <x v="2280"/>
    <x v="0"/>
    <n v="5.9"/>
  </r>
  <r>
    <x v="2281"/>
    <x v="0"/>
    <n v="4.5999999999999996"/>
  </r>
  <r>
    <x v="2282"/>
    <x v="0"/>
    <n v="6.1"/>
  </r>
  <r>
    <x v="2283"/>
    <x v="0"/>
    <n v="6.5"/>
  </r>
  <r>
    <x v="2284"/>
    <x v="0"/>
    <n v="6.7"/>
  </r>
  <r>
    <x v="2285"/>
    <x v="0"/>
    <n v="2.8"/>
  </r>
  <r>
    <x v="2286"/>
    <x v="0"/>
    <n v="5.5"/>
  </r>
  <r>
    <x v="2287"/>
    <x v="0"/>
    <n v="3.9"/>
  </r>
  <r>
    <x v="2288"/>
    <x v="0"/>
    <n v="6.5"/>
  </r>
  <r>
    <x v="2289"/>
    <x v="0"/>
    <n v="6.4"/>
  </r>
  <r>
    <x v="2290"/>
    <x v="0"/>
    <n v="7.7"/>
  </r>
  <r>
    <x v="2291"/>
    <x v="0"/>
    <n v="6.1"/>
  </r>
  <r>
    <x v="2292"/>
    <x v="0"/>
    <n v="5.7"/>
  </r>
  <r>
    <x v="2293"/>
    <x v="2"/>
    <n v="7.5"/>
  </r>
  <r>
    <x v="2294"/>
    <x v="0"/>
    <n v="6"/>
  </r>
  <r>
    <x v="2295"/>
    <x v="0"/>
    <n v="7.6"/>
  </r>
  <r>
    <x v="2296"/>
    <x v="0"/>
    <n v="6.6"/>
  </r>
  <r>
    <x v="2297"/>
    <x v="0"/>
    <n v="6"/>
  </r>
  <r>
    <x v="2298"/>
    <x v="0"/>
    <n v="7.1"/>
  </r>
  <r>
    <x v="2299"/>
    <x v="0"/>
    <n v="6.5"/>
  </r>
  <r>
    <x v="2300"/>
    <x v="0"/>
    <n v="6.7"/>
  </r>
  <r>
    <x v="2301"/>
    <x v="3"/>
    <n v="5.9"/>
  </r>
  <r>
    <x v="2302"/>
    <x v="0"/>
    <n v="6.3"/>
  </r>
  <r>
    <x v="2303"/>
    <x v="0"/>
    <n v="5.7"/>
  </r>
  <r>
    <x v="2304"/>
    <x v="0"/>
    <n v="5.9"/>
  </r>
  <r>
    <x v="2305"/>
    <x v="0"/>
    <n v="5.2"/>
  </r>
  <r>
    <x v="2306"/>
    <x v="0"/>
    <n v="7.5"/>
  </r>
  <r>
    <x v="2307"/>
    <x v="0"/>
    <n v="6.7"/>
  </r>
  <r>
    <x v="2308"/>
    <x v="0"/>
    <n v="5.8"/>
  </r>
  <r>
    <x v="2309"/>
    <x v="0"/>
    <n v="6.2"/>
  </r>
  <r>
    <x v="2310"/>
    <x v="0"/>
    <n v="6.7"/>
  </r>
  <r>
    <x v="2311"/>
    <x v="0"/>
    <n v="5"/>
  </r>
  <r>
    <x v="2312"/>
    <x v="0"/>
    <n v="8.5"/>
  </r>
  <r>
    <x v="2313"/>
    <x v="0"/>
    <n v="6.6"/>
  </r>
  <r>
    <x v="2314"/>
    <x v="2"/>
    <n v="7.8"/>
  </r>
  <r>
    <x v="2315"/>
    <x v="0"/>
    <n v="7.3"/>
  </r>
  <r>
    <x v="2316"/>
    <x v="0"/>
    <n v="6.3"/>
  </r>
  <r>
    <x v="2317"/>
    <x v="0"/>
    <n v="6.9"/>
  </r>
  <r>
    <x v="2318"/>
    <x v="0"/>
    <n v="7"/>
  </r>
  <r>
    <x v="2319"/>
    <x v="3"/>
    <n v="7.2"/>
  </r>
  <r>
    <x v="2320"/>
    <x v="6"/>
    <n v="8.4"/>
  </r>
  <r>
    <x v="2321"/>
    <x v="2"/>
    <n v="7.7"/>
  </r>
  <r>
    <x v="2322"/>
    <x v="0"/>
    <n v="5.3"/>
  </r>
  <r>
    <x v="2323"/>
    <x v="6"/>
    <n v="7.4"/>
  </r>
  <r>
    <x v="2324"/>
    <x v="3"/>
    <n v="6.8"/>
  </r>
  <r>
    <x v="2325"/>
    <x v="0"/>
    <n v="7"/>
  </r>
  <r>
    <x v="2326"/>
    <x v="0"/>
    <n v="5.9"/>
  </r>
  <r>
    <x v="2327"/>
    <x v="0"/>
    <n v="6.6"/>
  </r>
  <r>
    <x v="2328"/>
    <x v="0"/>
    <n v="6.6"/>
  </r>
  <r>
    <x v="2329"/>
    <x v="25"/>
    <n v="6.5"/>
  </r>
  <r>
    <x v="2330"/>
    <x v="0"/>
    <n v="6.6"/>
  </r>
  <r>
    <x v="2331"/>
    <x v="0"/>
    <n v="6.5"/>
  </r>
  <r>
    <x v="2332"/>
    <x v="0"/>
    <n v="6.7"/>
  </r>
  <r>
    <x v="2333"/>
    <x v="0"/>
    <n v="6.9"/>
  </r>
  <r>
    <x v="2334"/>
    <x v="0"/>
    <n v="4.5"/>
  </r>
  <r>
    <x v="2335"/>
    <x v="0"/>
    <n v="7"/>
  </r>
  <r>
    <x v="2336"/>
    <x v="0"/>
    <n v="6.7"/>
  </r>
  <r>
    <x v="2337"/>
    <x v="0"/>
    <n v="7"/>
  </r>
  <r>
    <x v="2338"/>
    <x v="0"/>
    <n v="5.3"/>
  </r>
  <r>
    <x v="2339"/>
    <x v="0"/>
    <n v="6.8"/>
  </r>
  <r>
    <x v="2340"/>
    <x v="0"/>
    <n v="7.2"/>
  </r>
  <r>
    <x v="2341"/>
    <x v="0"/>
    <n v="5.7"/>
  </r>
  <r>
    <x v="2342"/>
    <x v="2"/>
    <n v="8"/>
  </r>
  <r>
    <x v="2343"/>
    <x v="0"/>
    <n v="4.5999999999999996"/>
  </r>
  <r>
    <x v="2344"/>
    <x v="0"/>
    <n v="7.4"/>
  </r>
  <r>
    <x v="2345"/>
    <x v="4"/>
    <n v="7.8"/>
  </r>
  <r>
    <x v="2346"/>
    <x v="0"/>
    <n v="5.8"/>
  </r>
  <r>
    <x v="2347"/>
    <x v="0"/>
    <n v="6.4"/>
  </r>
  <r>
    <x v="2348"/>
    <x v="0"/>
    <n v="5.9"/>
  </r>
  <r>
    <x v="2349"/>
    <x v="0"/>
    <n v="6.7"/>
  </r>
  <r>
    <x v="2350"/>
    <x v="0"/>
    <n v="7"/>
  </r>
  <r>
    <x v="2351"/>
    <x v="0"/>
    <n v="7.8"/>
  </r>
  <r>
    <x v="2352"/>
    <x v="0"/>
    <n v="6.1"/>
  </r>
  <r>
    <x v="2353"/>
    <x v="0"/>
    <n v="5.8"/>
  </r>
  <r>
    <x v="2354"/>
    <x v="0"/>
    <n v="5.3"/>
  </r>
  <r>
    <x v="2355"/>
    <x v="0"/>
    <n v="6.7"/>
  </r>
  <r>
    <x v="2356"/>
    <x v="0"/>
    <n v="5.9"/>
  </r>
  <r>
    <x v="2357"/>
    <x v="0"/>
    <n v="5.7"/>
  </r>
  <r>
    <x v="2358"/>
    <x v="0"/>
    <n v="6.6"/>
  </r>
  <r>
    <x v="2359"/>
    <x v="0"/>
    <n v="7"/>
  </r>
  <r>
    <x v="2360"/>
    <x v="0"/>
    <n v="6.4"/>
  </r>
  <r>
    <x v="2361"/>
    <x v="0"/>
    <n v="5.2"/>
  </r>
  <r>
    <x v="2362"/>
    <x v="0"/>
    <n v="3.6"/>
  </r>
  <r>
    <x v="2363"/>
    <x v="0"/>
    <n v="6.9"/>
  </r>
  <r>
    <x v="2364"/>
    <x v="0"/>
    <n v="6.1"/>
  </r>
  <r>
    <x v="2365"/>
    <x v="15"/>
    <n v="8.3000000000000007"/>
  </r>
  <r>
    <x v="2366"/>
    <x v="0"/>
    <n v="4.8"/>
  </r>
  <r>
    <x v="2367"/>
    <x v="0"/>
    <n v="5.3"/>
  </r>
  <r>
    <x v="2368"/>
    <x v="0"/>
    <n v="7.1"/>
  </r>
  <r>
    <x v="2369"/>
    <x v="2"/>
    <n v="7.2"/>
  </r>
  <r>
    <x v="2370"/>
    <x v="0"/>
    <n v="4.5999999999999996"/>
  </r>
  <r>
    <x v="2371"/>
    <x v="0"/>
    <n v="6"/>
  </r>
  <r>
    <x v="2372"/>
    <x v="0"/>
    <n v="6.2"/>
  </r>
  <r>
    <x v="2373"/>
    <x v="0"/>
    <n v="7.4"/>
  </r>
  <r>
    <x v="2374"/>
    <x v="0"/>
    <n v="6.5"/>
  </r>
  <r>
    <x v="2375"/>
    <x v="0"/>
    <n v="6.5"/>
  </r>
  <r>
    <x v="2376"/>
    <x v="0"/>
    <n v="5.0999999999999996"/>
  </r>
  <r>
    <x v="2377"/>
    <x v="0"/>
    <n v="7.3"/>
  </r>
  <r>
    <x v="2378"/>
    <x v="0"/>
    <n v="6.4"/>
  </r>
  <r>
    <x v="2379"/>
    <x v="0"/>
    <n v="3.1"/>
  </r>
  <r>
    <x v="2380"/>
    <x v="0"/>
    <n v="4.7"/>
  </r>
  <r>
    <x v="2381"/>
    <x v="0"/>
    <n v="6.7"/>
  </r>
  <r>
    <x v="2382"/>
    <x v="0"/>
    <n v="5.6"/>
  </r>
  <r>
    <x v="2383"/>
    <x v="0"/>
    <n v="6.4"/>
  </r>
  <r>
    <x v="2384"/>
    <x v="0"/>
    <n v="7.5"/>
  </r>
  <r>
    <x v="2385"/>
    <x v="0"/>
    <n v="6.8"/>
  </r>
  <r>
    <x v="2386"/>
    <x v="0"/>
    <n v="5.3"/>
  </r>
  <r>
    <x v="2387"/>
    <x v="0"/>
    <n v="7"/>
  </r>
  <r>
    <x v="2388"/>
    <x v="0"/>
    <n v="6.9"/>
  </r>
  <r>
    <x v="2389"/>
    <x v="26"/>
    <n v="7.1"/>
  </r>
  <r>
    <x v="2390"/>
    <x v="0"/>
    <n v="6.8"/>
  </r>
  <r>
    <x v="2391"/>
    <x v="0"/>
    <n v="7.8"/>
  </r>
  <r>
    <x v="2392"/>
    <x v="0"/>
    <n v="7"/>
  </r>
  <r>
    <x v="2393"/>
    <x v="0"/>
    <n v="6.8"/>
  </r>
  <r>
    <x v="2394"/>
    <x v="0"/>
    <n v="5.8"/>
  </r>
  <r>
    <x v="2395"/>
    <x v="0"/>
    <n v="6.5"/>
  </r>
  <r>
    <x v="2396"/>
    <x v="0"/>
    <n v="7"/>
  </r>
  <r>
    <x v="2397"/>
    <x v="0"/>
    <n v="6.6"/>
  </r>
  <r>
    <x v="2398"/>
    <x v="0"/>
    <n v="5.6"/>
  </r>
  <r>
    <x v="2399"/>
    <x v="0"/>
    <n v="5.4"/>
  </r>
  <r>
    <x v="2400"/>
    <x v="0"/>
    <n v="5.4"/>
  </r>
  <r>
    <x v="2401"/>
    <x v="10"/>
    <n v="7.9"/>
  </r>
  <r>
    <x v="2402"/>
    <x v="0"/>
    <n v="6.9"/>
  </r>
  <r>
    <x v="2403"/>
    <x v="0"/>
    <n v="7.7"/>
  </r>
  <r>
    <x v="2404"/>
    <x v="0"/>
    <n v="6.2"/>
  </r>
  <r>
    <x v="2405"/>
    <x v="0"/>
    <n v="6.5"/>
  </r>
  <r>
    <x v="2406"/>
    <x v="0"/>
    <n v="5.8"/>
  </r>
  <r>
    <x v="2407"/>
    <x v="0"/>
    <n v="7"/>
  </r>
  <r>
    <x v="2408"/>
    <x v="0"/>
    <n v="7.2"/>
  </r>
  <r>
    <x v="2409"/>
    <x v="0"/>
    <n v="6.5"/>
  </r>
  <r>
    <x v="2410"/>
    <x v="6"/>
    <n v="7.3"/>
  </r>
  <r>
    <x v="2411"/>
    <x v="0"/>
    <n v="5.4"/>
  </r>
  <r>
    <x v="2412"/>
    <x v="0"/>
    <n v="8"/>
  </r>
  <r>
    <x v="2413"/>
    <x v="0"/>
    <n v="7.7"/>
  </r>
  <r>
    <x v="2414"/>
    <x v="0"/>
    <n v="7.3"/>
  </r>
  <r>
    <x v="2415"/>
    <x v="0"/>
    <n v="8.1"/>
  </r>
  <r>
    <x v="2416"/>
    <x v="0"/>
    <n v="6.9"/>
  </r>
  <r>
    <x v="2417"/>
    <x v="0"/>
    <n v="6.8"/>
  </r>
  <r>
    <x v="2418"/>
    <x v="26"/>
    <n v="7.8"/>
  </r>
  <r>
    <x v="2419"/>
    <x v="0"/>
    <n v="7.2"/>
  </r>
  <r>
    <x v="2420"/>
    <x v="0"/>
    <n v="7.4"/>
  </r>
  <r>
    <x v="2421"/>
    <x v="0"/>
    <n v="8"/>
  </r>
  <r>
    <x v="2422"/>
    <x v="0"/>
    <n v="6.3"/>
  </r>
  <r>
    <x v="2423"/>
    <x v="3"/>
    <n v="7.7"/>
  </r>
  <r>
    <x v="2424"/>
    <x v="0"/>
    <n v="2.8"/>
  </r>
  <r>
    <x v="2425"/>
    <x v="0"/>
    <n v="6"/>
  </r>
  <r>
    <x v="2426"/>
    <x v="0"/>
    <n v="7"/>
  </r>
  <r>
    <x v="2427"/>
    <x v="0"/>
    <n v="7.2"/>
  </r>
  <r>
    <x v="2428"/>
    <x v="0"/>
    <n v="5"/>
  </r>
  <r>
    <x v="2429"/>
    <x v="6"/>
    <n v="7.7"/>
  </r>
  <r>
    <x v="2430"/>
    <x v="0"/>
    <n v="6.8"/>
  </r>
  <r>
    <x v="2431"/>
    <x v="0"/>
    <n v="7.7"/>
  </r>
  <r>
    <x v="2432"/>
    <x v="0"/>
    <n v="7"/>
  </r>
  <r>
    <x v="2433"/>
    <x v="0"/>
    <n v="6.6"/>
  </r>
  <r>
    <x v="2434"/>
    <x v="0"/>
    <n v="5.6"/>
  </r>
  <r>
    <x v="2435"/>
    <x v="0"/>
    <n v="6"/>
  </r>
  <r>
    <x v="2436"/>
    <x v="0"/>
    <n v="5.8"/>
  </r>
  <r>
    <x v="2437"/>
    <x v="10"/>
    <n v="6.1"/>
  </r>
  <r>
    <x v="2438"/>
    <x v="0"/>
    <n v="5.8"/>
  </r>
  <r>
    <x v="2439"/>
    <x v="10"/>
    <n v="8.1"/>
  </r>
  <r>
    <x v="2440"/>
    <x v="0"/>
    <n v="5.2"/>
  </r>
  <r>
    <x v="2441"/>
    <x v="0"/>
    <n v="7"/>
  </r>
  <r>
    <x v="2442"/>
    <x v="0"/>
    <n v="5.7"/>
  </r>
  <r>
    <x v="2443"/>
    <x v="0"/>
    <n v="5.0999999999999996"/>
  </r>
  <r>
    <x v="2444"/>
    <x v="0"/>
    <n v="7"/>
  </r>
  <r>
    <x v="2445"/>
    <x v="0"/>
    <n v="5.8"/>
  </r>
  <r>
    <x v="2446"/>
    <x v="0"/>
    <n v="5.3"/>
  </r>
  <r>
    <x v="2447"/>
    <x v="7"/>
    <n v="7.9"/>
  </r>
  <r>
    <x v="2448"/>
    <x v="0"/>
    <n v="6.6"/>
  </r>
  <r>
    <x v="2449"/>
    <x v="2"/>
    <n v="7.2"/>
  </r>
  <r>
    <x v="2450"/>
    <x v="0"/>
    <n v="5"/>
  </r>
  <r>
    <x v="2451"/>
    <x v="0"/>
    <n v="6.4"/>
  </r>
  <r>
    <x v="2452"/>
    <x v="0"/>
    <n v="6.9"/>
  </r>
  <r>
    <x v="2453"/>
    <x v="0"/>
    <n v="5.9"/>
  </r>
  <r>
    <x v="2454"/>
    <x v="0"/>
    <n v="4.4000000000000004"/>
  </r>
  <r>
    <x v="2455"/>
    <x v="7"/>
    <n v="6.9"/>
  </r>
  <r>
    <x v="2456"/>
    <x v="12"/>
    <n v="7.6"/>
  </r>
  <r>
    <x v="2457"/>
    <x v="0"/>
    <n v="7.1"/>
  </r>
  <r>
    <x v="2458"/>
    <x v="0"/>
    <n v="6.9"/>
  </r>
  <r>
    <x v="2459"/>
    <x v="0"/>
    <n v="6.4"/>
  </r>
  <r>
    <x v="2460"/>
    <x v="0"/>
    <n v="6.8"/>
  </r>
  <r>
    <x v="2461"/>
    <x v="0"/>
    <n v="2.7"/>
  </r>
  <r>
    <x v="2462"/>
    <x v="0"/>
    <n v="5.8"/>
  </r>
  <r>
    <x v="2463"/>
    <x v="0"/>
    <n v="4.8"/>
  </r>
  <r>
    <x v="2464"/>
    <x v="0"/>
    <n v="6.2"/>
  </r>
  <r>
    <x v="2465"/>
    <x v="0"/>
    <n v="7"/>
  </r>
  <r>
    <x v="2466"/>
    <x v="0"/>
    <n v="6.2"/>
  </r>
  <r>
    <x v="2467"/>
    <x v="0"/>
    <n v="6.1"/>
  </r>
  <r>
    <x v="2468"/>
    <x v="0"/>
    <n v="5.4"/>
  </r>
  <r>
    <x v="2469"/>
    <x v="0"/>
    <n v="7.1"/>
  </r>
  <r>
    <x v="2470"/>
    <x v="0"/>
    <n v="5.9"/>
  </r>
  <r>
    <x v="2471"/>
    <x v="0"/>
    <n v="6.6"/>
  </r>
  <r>
    <x v="2472"/>
    <x v="0"/>
    <n v="5"/>
  </r>
  <r>
    <x v="2473"/>
    <x v="0"/>
    <n v="5.8"/>
  </r>
  <r>
    <x v="2474"/>
    <x v="0"/>
    <n v="7.8"/>
  </r>
  <r>
    <x v="2474"/>
    <x v="0"/>
    <n v="7.8"/>
  </r>
  <r>
    <x v="2475"/>
    <x v="0"/>
    <n v="5.0999999999999996"/>
  </r>
  <r>
    <x v="2476"/>
    <x v="0"/>
    <n v="6.1"/>
  </r>
  <r>
    <x v="2477"/>
    <x v="0"/>
    <n v="7.3"/>
  </r>
  <r>
    <x v="2478"/>
    <x v="0"/>
    <n v="5.6"/>
  </r>
  <r>
    <x v="2479"/>
    <x v="0"/>
    <n v="5.3"/>
  </r>
  <r>
    <x v="2480"/>
    <x v="0"/>
    <n v="5"/>
  </r>
  <r>
    <x v="2481"/>
    <x v="0"/>
    <n v="7.3"/>
  </r>
  <r>
    <x v="2482"/>
    <x v="0"/>
    <n v="5.9"/>
  </r>
  <r>
    <x v="2483"/>
    <x v="0"/>
    <n v="5.6"/>
  </r>
  <r>
    <x v="2484"/>
    <x v="0"/>
    <n v="5.4"/>
  </r>
  <r>
    <x v="2485"/>
    <x v="0"/>
    <n v="6.9"/>
  </r>
  <r>
    <x v="2486"/>
    <x v="0"/>
    <n v="7.1"/>
  </r>
  <r>
    <x v="2487"/>
    <x v="0"/>
    <n v="6.1"/>
  </r>
  <r>
    <x v="2488"/>
    <x v="0"/>
    <n v="6.8"/>
  </r>
  <r>
    <x v="2489"/>
    <x v="0"/>
    <n v="4.3"/>
  </r>
  <r>
    <x v="2490"/>
    <x v="0"/>
    <n v="6.1"/>
  </r>
  <r>
    <x v="2491"/>
    <x v="0"/>
    <n v="5.2"/>
  </r>
  <r>
    <x v="2492"/>
    <x v="0"/>
    <n v="6.3"/>
  </r>
  <r>
    <x v="2493"/>
    <x v="0"/>
    <n v="6.1"/>
  </r>
  <r>
    <x v="2494"/>
    <x v="9"/>
    <n v="6.5"/>
  </r>
  <r>
    <x v="2495"/>
    <x v="0"/>
    <n v="6.3"/>
  </r>
  <r>
    <x v="2496"/>
    <x v="0"/>
    <n v="6.1"/>
  </r>
  <r>
    <x v="2497"/>
    <x v="0"/>
    <n v="3.4"/>
  </r>
  <r>
    <x v="2498"/>
    <x v="0"/>
    <n v="6.3"/>
  </r>
  <r>
    <x v="2499"/>
    <x v="0"/>
    <n v="4.0999999999999996"/>
  </r>
  <r>
    <x v="2500"/>
    <x v="0"/>
    <n v="6.6"/>
  </r>
  <r>
    <x v="2501"/>
    <x v="0"/>
    <n v="7.3"/>
  </r>
  <r>
    <x v="2502"/>
    <x v="0"/>
    <n v="5.7"/>
  </r>
  <r>
    <x v="2503"/>
    <x v="0"/>
    <n v="4.7"/>
  </r>
  <r>
    <x v="2504"/>
    <x v="0"/>
    <n v="6.1"/>
  </r>
  <r>
    <x v="2505"/>
    <x v="0"/>
    <n v="5.5"/>
  </r>
  <r>
    <x v="2506"/>
    <x v="0"/>
    <n v="6.6"/>
  </r>
  <r>
    <x v="2507"/>
    <x v="2"/>
    <n v="7.1"/>
  </r>
  <r>
    <x v="2508"/>
    <x v="0"/>
    <n v="6.2"/>
  </r>
  <r>
    <x v="2509"/>
    <x v="0"/>
    <n v="6.6"/>
  </r>
  <r>
    <x v="2510"/>
    <x v="0"/>
    <n v="7.5"/>
  </r>
  <r>
    <x v="2511"/>
    <x v="0"/>
    <n v="3.8"/>
  </r>
  <r>
    <x v="2512"/>
    <x v="0"/>
    <n v="3.3"/>
  </r>
  <r>
    <x v="2513"/>
    <x v="0"/>
    <n v="6.7"/>
  </r>
  <r>
    <x v="2514"/>
    <x v="0"/>
    <n v="6.2"/>
  </r>
  <r>
    <x v="2515"/>
    <x v="9"/>
    <n v="7"/>
  </r>
  <r>
    <x v="2516"/>
    <x v="0"/>
    <n v="4.3"/>
  </r>
  <r>
    <x v="2517"/>
    <x v="0"/>
    <n v="6.3"/>
  </r>
  <r>
    <x v="2518"/>
    <x v="0"/>
    <n v="8"/>
  </r>
  <r>
    <x v="2519"/>
    <x v="0"/>
    <n v="6.3"/>
  </r>
  <r>
    <x v="2520"/>
    <x v="0"/>
    <n v="5.9"/>
  </r>
  <r>
    <x v="2521"/>
    <x v="0"/>
    <n v="6.5"/>
  </r>
  <r>
    <x v="2522"/>
    <x v="0"/>
    <n v="6.7"/>
  </r>
  <r>
    <x v="2523"/>
    <x v="7"/>
    <n v="5.4"/>
  </r>
  <r>
    <x v="2524"/>
    <x v="0"/>
    <n v="3.8"/>
  </r>
  <r>
    <x v="2525"/>
    <x v="3"/>
    <n v="6.6"/>
  </r>
  <r>
    <x v="2526"/>
    <x v="0"/>
    <n v="5.2"/>
  </r>
  <r>
    <x v="2527"/>
    <x v="0"/>
    <n v="7.6"/>
  </r>
  <r>
    <x v="2528"/>
    <x v="0"/>
    <n v="4.3"/>
  </r>
  <r>
    <x v="2529"/>
    <x v="0"/>
    <n v="6.3"/>
  </r>
  <r>
    <x v="2530"/>
    <x v="0"/>
    <n v="6.2"/>
  </r>
  <r>
    <x v="2531"/>
    <x v="21"/>
    <n v="7.9"/>
  </r>
  <r>
    <x v="2532"/>
    <x v="0"/>
    <n v="7.5"/>
  </r>
  <r>
    <x v="2533"/>
    <x v="0"/>
    <n v="6.5"/>
  </r>
  <r>
    <x v="2534"/>
    <x v="0"/>
    <n v="6.4"/>
  </r>
  <r>
    <x v="2535"/>
    <x v="0"/>
    <n v="5.8"/>
  </r>
  <r>
    <x v="2536"/>
    <x v="0"/>
    <n v="6.4"/>
  </r>
  <r>
    <x v="2537"/>
    <x v="0"/>
    <n v="4.9000000000000004"/>
  </r>
  <r>
    <x v="2538"/>
    <x v="0"/>
    <n v="6.8"/>
  </r>
  <r>
    <x v="2539"/>
    <x v="21"/>
    <n v="6.1"/>
  </r>
  <r>
    <x v="2540"/>
    <x v="0"/>
    <n v="7.2"/>
  </r>
  <r>
    <x v="2541"/>
    <x v="0"/>
    <n v="5.2"/>
  </r>
  <r>
    <x v="2542"/>
    <x v="0"/>
    <n v="7.9"/>
  </r>
  <r>
    <x v="2543"/>
    <x v="0"/>
    <n v="7.3"/>
  </r>
  <r>
    <x v="2544"/>
    <x v="3"/>
    <n v="6.6"/>
  </r>
  <r>
    <x v="2545"/>
    <x v="0"/>
    <n v="5.7"/>
  </r>
  <r>
    <x v="2546"/>
    <x v="0"/>
    <n v="7"/>
  </r>
  <r>
    <x v="2547"/>
    <x v="0"/>
    <n v="7"/>
  </r>
  <r>
    <x v="2548"/>
    <x v="0"/>
    <n v="7"/>
  </r>
  <r>
    <x v="2549"/>
    <x v="0"/>
    <n v="6.4"/>
  </r>
  <r>
    <x v="2550"/>
    <x v="0"/>
    <n v="6.1"/>
  </r>
  <r>
    <x v="2551"/>
    <x v="0"/>
    <n v="6.8"/>
  </r>
  <r>
    <x v="2552"/>
    <x v="0"/>
    <n v="6"/>
  </r>
  <r>
    <x v="2553"/>
    <x v="0"/>
    <n v="4.3"/>
  </r>
  <r>
    <x v="2554"/>
    <x v="0"/>
    <n v="6.5"/>
  </r>
  <r>
    <x v="2555"/>
    <x v="0"/>
    <n v="7.1"/>
  </r>
  <r>
    <x v="2556"/>
    <x v="0"/>
    <n v="7.7"/>
  </r>
  <r>
    <x v="2557"/>
    <x v="0"/>
    <n v="5.3"/>
  </r>
  <r>
    <x v="2558"/>
    <x v="0"/>
    <n v="6.2"/>
  </r>
  <r>
    <x v="2559"/>
    <x v="0"/>
    <n v="6.7"/>
  </r>
  <r>
    <x v="2560"/>
    <x v="0"/>
    <n v="6.6"/>
  </r>
  <r>
    <x v="2561"/>
    <x v="0"/>
    <n v="6.2"/>
  </r>
  <r>
    <x v="2562"/>
    <x v="0"/>
    <n v="5.5"/>
  </r>
  <r>
    <x v="2563"/>
    <x v="0"/>
    <n v="7.1"/>
  </r>
  <r>
    <x v="2564"/>
    <x v="0"/>
    <n v="4.7"/>
  </r>
  <r>
    <x v="2565"/>
    <x v="0"/>
    <n v="6"/>
  </r>
  <r>
    <x v="2566"/>
    <x v="6"/>
    <n v="8.3000000000000007"/>
  </r>
  <r>
    <x v="2567"/>
    <x v="0"/>
    <n v="5.8"/>
  </r>
  <r>
    <x v="2568"/>
    <x v="0"/>
    <n v="6.1"/>
  </r>
  <r>
    <x v="2569"/>
    <x v="0"/>
    <n v="7.1"/>
  </r>
  <r>
    <x v="2570"/>
    <x v="0"/>
    <n v="6.1"/>
  </r>
  <r>
    <x v="2571"/>
    <x v="0"/>
    <n v="6"/>
  </r>
  <r>
    <x v="2572"/>
    <x v="0"/>
    <n v="6.2"/>
  </r>
  <r>
    <x v="2573"/>
    <x v="0"/>
    <n v="7.4"/>
  </r>
  <r>
    <x v="2574"/>
    <x v="0"/>
    <n v="5.7"/>
  </r>
  <r>
    <x v="2575"/>
    <x v="0"/>
    <n v="3.3"/>
  </r>
  <r>
    <x v="2576"/>
    <x v="0"/>
    <n v="7.2"/>
  </r>
  <r>
    <x v="2577"/>
    <x v="0"/>
    <n v="5.8"/>
  </r>
  <r>
    <x v="2578"/>
    <x v="0"/>
    <n v="4"/>
  </r>
  <r>
    <x v="2579"/>
    <x v="0"/>
    <n v="5.2"/>
  </r>
  <r>
    <x v="2580"/>
    <x v="0"/>
    <n v="5.3"/>
  </r>
  <r>
    <x v="2581"/>
    <x v="0"/>
    <n v="6.6"/>
  </r>
  <r>
    <x v="2582"/>
    <x v="0"/>
    <n v="6.6"/>
  </r>
  <r>
    <x v="2583"/>
    <x v="0"/>
    <n v="6.3"/>
  </r>
  <r>
    <x v="2584"/>
    <x v="0"/>
    <n v="5.9"/>
  </r>
  <r>
    <x v="2585"/>
    <x v="0"/>
    <n v="5.5"/>
  </r>
  <r>
    <x v="2586"/>
    <x v="0"/>
    <n v="6.2"/>
  </r>
  <r>
    <x v="2587"/>
    <x v="0"/>
    <n v="6.6"/>
  </r>
  <r>
    <x v="2588"/>
    <x v="0"/>
    <n v="6.8"/>
  </r>
  <r>
    <x v="2589"/>
    <x v="9"/>
    <n v="7.7"/>
  </r>
  <r>
    <x v="2590"/>
    <x v="0"/>
    <n v="6.2"/>
  </r>
  <r>
    <x v="2591"/>
    <x v="0"/>
    <n v="7"/>
  </r>
  <r>
    <x v="2592"/>
    <x v="0"/>
    <n v="6.3"/>
  </r>
  <r>
    <x v="2593"/>
    <x v="0"/>
    <n v="6.6"/>
  </r>
  <r>
    <x v="2594"/>
    <x v="0"/>
    <n v="6.7"/>
  </r>
  <r>
    <x v="2595"/>
    <x v="0"/>
    <n v="7.2"/>
  </r>
  <r>
    <x v="2596"/>
    <x v="0"/>
    <n v="7.3"/>
  </r>
  <r>
    <x v="2597"/>
    <x v="0"/>
    <n v="7.4"/>
  </r>
  <r>
    <x v="2598"/>
    <x v="0"/>
    <n v="6.3"/>
  </r>
  <r>
    <x v="2599"/>
    <x v="0"/>
    <n v="6.5"/>
  </r>
  <r>
    <x v="2600"/>
    <x v="0"/>
    <n v="6.8"/>
  </r>
  <r>
    <x v="2601"/>
    <x v="0"/>
    <n v="7.2"/>
  </r>
  <r>
    <x v="2602"/>
    <x v="0"/>
    <n v="5.9"/>
  </r>
  <r>
    <x v="2603"/>
    <x v="0"/>
    <n v="5.9"/>
  </r>
  <r>
    <x v="2604"/>
    <x v="0"/>
    <n v="6.3"/>
  </r>
  <r>
    <x v="2605"/>
    <x v="0"/>
    <n v="7.5"/>
  </r>
  <r>
    <x v="2606"/>
    <x v="0"/>
    <n v="7.1"/>
  </r>
  <r>
    <x v="2607"/>
    <x v="0"/>
    <n v="6.9"/>
  </r>
  <r>
    <x v="2608"/>
    <x v="0"/>
    <n v="6.4"/>
  </r>
  <r>
    <x v="2609"/>
    <x v="0"/>
    <n v="5.8"/>
  </r>
  <r>
    <x v="2610"/>
    <x v="0"/>
    <n v="6.2"/>
  </r>
  <r>
    <x v="2611"/>
    <x v="0"/>
    <n v="6.6"/>
  </r>
  <r>
    <x v="2612"/>
    <x v="0"/>
    <n v="5.5"/>
  </r>
  <r>
    <x v="2613"/>
    <x v="0"/>
    <n v="7"/>
  </r>
  <r>
    <x v="2614"/>
    <x v="0"/>
    <n v="6.1"/>
  </r>
  <r>
    <x v="2615"/>
    <x v="0"/>
    <n v="6.9"/>
  </r>
  <r>
    <x v="2616"/>
    <x v="0"/>
    <n v="4.5"/>
  </r>
  <r>
    <x v="2617"/>
    <x v="0"/>
    <n v="7"/>
  </r>
  <r>
    <x v="2618"/>
    <x v="0"/>
    <n v="6.7"/>
  </r>
  <r>
    <x v="2619"/>
    <x v="0"/>
    <n v="6.4"/>
  </r>
  <r>
    <x v="2620"/>
    <x v="0"/>
    <n v="7"/>
  </r>
  <r>
    <x v="2621"/>
    <x v="0"/>
    <n v="7.3"/>
  </r>
  <r>
    <x v="2622"/>
    <x v="0"/>
    <n v="6.7"/>
  </r>
  <r>
    <x v="2623"/>
    <x v="0"/>
    <n v="6.9"/>
  </r>
  <r>
    <x v="2624"/>
    <x v="0"/>
    <n v="6.7"/>
  </r>
  <r>
    <x v="2625"/>
    <x v="0"/>
    <n v="6.2"/>
  </r>
  <r>
    <x v="2626"/>
    <x v="0"/>
    <n v="4.5"/>
  </r>
  <r>
    <x v="2627"/>
    <x v="0"/>
    <n v="5.6"/>
  </r>
  <r>
    <x v="2628"/>
    <x v="0"/>
    <n v="6.9"/>
  </r>
  <r>
    <x v="2629"/>
    <x v="0"/>
    <n v="5.9"/>
  </r>
  <r>
    <x v="2630"/>
    <x v="0"/>
    <n v="5"/>
  </r>
  <r>
    <x v="2631"/>
    <x v="0"/>
    <n v="5.6"/>
  </r>
  <r>
    <x v="2632"/>
    <x v="0"/>
    <n v="6"/>
  </r>
  <r>
    <x v="2633"/>
    <x v="0"/>
    <n v="7.1"/>
  </r>
  <r>
    <x v="2634"/>
    <x v="0"/>
    <n v="6.8"/>
  </r>
  <r>
    <x v="2635"/>
    <x v="0"/>
    <n v="6.3"/>
  </r>
  <r>
    <x v="2636"/>
    <x v="0"/>
    <n v="5.5"/>
  </r>
  <r>
    <x v="2637"/>
    <x v="0"/>
    <n v="6.7"/>
  </r>
  <r>
    <x v="2638"/>
    <x v="0"/>
    <n v="6.1"/>
  </r>
  <r>
    <x v="2639"/>
    <x v="0"/>
    <n v="5.6"/>
  </r>
  <r>
    <x v="2640"/>
    <x v="0"/>
    <n v="2.1"/>
  </r>
  <r>
    <x v="2641"/>
    <x v="0"/>
    <n v="5"/>
  </r>
  <r>
    <x v="2642"/>
    <x v="0"/>
    <n v="5.5"/>
  </r>
  <r>
    <x v="2643"/>
    <x v="0"/>
    <n v="6.7"/>
  </r>
  <r>
    <x v="2644"/>
    <x v="0"/>
    <n v="6"/>
  </r>
  <r>
    <x v="2645"/>
    <x v="0"/>
    <n v="5.7"/>
  </r>
  <r>
    <x v="2646"/>
    <x v="0"/>
    <n v="4.3"/>
  </r>
  <r>
    <x v="2647"/>
    <x v="0"/>
    <n v="7.3"/>
  </r>
  <r>
    <x v="2648"/>
    <x v="0"/>
    <n v="7.5"/>
  </r>
  <r>
    <x v="2648"/>
    <x v="0"/>
    <n v="7.5"/>
  </r>
  <r>
    <x v="2649"/>
    <x v="0"/>
    <n v="6.9"/>
  </r>
  <r>
    <x v="2650"/>
    <x v="0"/>
    <n v="8"/>
  </r>
  <r>
    <x v="2651"/>
    <x v="0"/>
    <n v="7.7"/>
  </r>
  <r>
    <x v="2652"/>
    <x v="0"/>
    <n v="6.6"/>
  </r>
  <r>
    <x v="2653"/>
    <x v="0"/>
    <n v="5.3"/>
  </r>
  <r>
    <x v="2654"/>
    <x v="0"/>
    <n v="6.3"/>
  </r>
  <r>
    <x v="2655"/>
    <x v="0"/>
    <n v="7.1"/>
  </r>
  <r>
    <x v="2656"/>
    <x v="0"/>
    <n v="6.3"/>
  </r>
  <r>
    <x v="2657"/>
    <x v="0"/>
    <n v="7.5"/>
  </r>
  <r>
    <x v="2658"/>
    <x v="0"/>
    <n v="6.5"/>
  </r>
  <r>
    <x v="2659"/>
    <x v="0"/>
    <n v="6.6"/>
  </r>
  <r>
    <x v="2660"/>
    <x v="0"/>
    <n v="6.8"/>
  </r>
  <r>
    <x v="2661"/>
    <x v="0"/>
    <n v="5.7"/>
  </r>
  <r>
    <x v="2662"/>
    <x v="0"/>
    <n v="5.0999999999999996"/>
  </r>
  <r>
    <x v="2663"/>
    <x v="0"/>
    <n v="5.9"/>
  </r>
  <r>
    <x v="2664"/>
    <x v="16"/>
    <n v="6.4"/>
  </r>
  <r>
    <x v="2665"/>
    <x v="0"/>
    <n v="5.8"/>
  </r>
  <r>
    <x v="2666"/>
    <x v="0"/>
    <n v="4.4000000000000004"/>
  </r>
  <r>
    <x v="2667"/>
    <x v="0"/>
    <n v="7.1"/>
  </r>
  <r>
    <x v="2668"/>
    <x v="0"/>
    <n v="6.1"/>
  </r>
  <r>
    <x v="2669"/>
    <x v="0"/>
    <n v="6.4"/>
  </r>
  <r>
    <x v="2670"/>
    <x v="0"/>
    <n v="5.6"/>
  </r>
  <r>
    <x v="2671"/>
    <x v="0"/>
    <n v="3.3"/>
  </r>
  <r>
    <x v="2672"/>
    <x v="0"/>
    <n v="6.4"/>
  </r>
  <r>
    <x v="2673"/>
    <x v="0"/>
    <n v="6.4"/>
  </r>
  <r>
    <x v="2674"/>
    <x v="0"/>
    <n v="6.8"/>
  </r>
  <r>
    <x v="2675"/>
    <x v="0"/>
    <n v="6.2"/>
  </r>
  <r>
    <x v="2676"/>
    <x v="0"/>
    <n v="5.9"/>
  </r>
  <r>
    <x v="2677"/>
    <x v="0"/>
    <n v="5.7"/>
  </r>
  <r>
    <x v="2678"/>
    <x v="0"/>
    <n v="6.5"/>
  </r>
  <r>
    <x v="2679"/>
    <x v="0"/>
    <n v="5.3"/>
  </r>
  <r>
    <x v="2680"/>
    <x v="0"/>
    <n v="8"/>
  </r>
  <r>
    <x v="2681"/>
    <x v="0"/>
    <n v="5.5"/>
  </r>
  <r>
    <x v="2682"/>
    <x v="0"/>
    <n v="6.5"/>
  </r>
  <r>
    <x v="2683"/>
    <x v="0"/>
    <n v="7.2"/>
  </r>
  <r>
    <x v="2684"/>
    <x v="0"/>
    <n v="5.5"/>
  </r>
  <r>
    <x v="2685"/>
    <x v="0"/>
    <n v="6.9"/>
  </r>
  <r>
    <x v="2686"/>
    <x v="0"/>
    <n v="7.7"/>
  </r>
  <r>
    <x v="2687"/>
    <x v="0"/>
    <n v="6"/>
  </r>
  <r>
    <x v="2688"/>
    <x v="0"/>
    <n v="5.9"/>
  </r>
  <r>
    <x v="2689"/>
    <x v="0"/>
    <n v="5.3"/>
  </r>
  <r>
    <x v="2690"/>
    <x v="3"/>
    <n v="8.1"/>
  </r>
  <r>
    <x v="2691"/>
    <x v="0"/>
    <n v="6.3"/>
  </r>
  <r>
    <x v="2692"/>
    <x v="0"/>
    <n v="7.7"/>
  </r>
  <r>
    <x v="2693"/>
    <x v="0"/>
    <n v="6.4"/>
  </r>
  <r>
    <x v="2694"/>
    <x v="0"/>
    <n v="5.3"/>
  </r>
  <r>
    <x v="2695"/>
    <x v="0"/>
    <n v="4.2"/>
  </r>
  <r>
    <x v="2696"/>
    <x v="0"/>
    <n v="5.4"/>
  </r>
  <r>
    <x v="2697"/>
    <x v="7"/>
    <n v="8"/>
  </r>
  <r>
    <x v="2698"/>
    <x v="0"/>
    <n v="5.6"/>
  </r>
  <r>
    <x v="2699"/>
    <x v="6"/>
    <n v="8.3000000000000007"/>
  </r>
  <r>
    <x v="2700"/>
    <x v="0"/>
    <n v="6.3"/>
  </r>
  <r>
    <x v="2701"/>
    <x v="0"/>
    <n v="5.3"/>
  </r>
  <r>
    <x v="2702"/>
    <x v="0"/>
    <n v="7"/>
  </r>
  <r>
    <x v="2703"/>
    <x v="0"/>
    <n v="6.9"/>
  </r>
  <r>
    <x v="2704"/>
    <x v="0"/>
    <n v="6.4"/>
  </r>
  <r>
    <x v="2705"/>
    <x v="0"/>
    <n v="6.1"/>
  </r>
  <r>
    <x v="2706"/>
    <x v="0"/>
    <n v="6.2"/>
  </r>
  <r>
    <x v="2707"/>
    <x v="0"/>
    <n v="6.2"/>
  </r>
  <r>
    <x v="2708"/>
    <x v="0"/>
    <n v="5.9"/>
  </r>
  <r>
    <x v="2709"/>
    <x v="2"/>
    <n v="7.3"/>
  </r>
  <r>
    <x v="2710"/>
    <x v="0"/>
    <n v="6.9"/>
  </r>
  <r>
    <x v="2711"/>
    <x v="0"/>
    <n v="6.6"/>
  </r>
  <r>
    <x v="2712"/>
    <x v="0"/>
    <n v="6.2"/>
  </r>
  <r>
    <x v="2713"/>
    <x v="0"/>
    <n v="6.7"/>
  </r>
  <r>
    <x v="2714"/>
    <x v="0"/>
    <n v="5.0999999999999996"/>
  </r>
  <r>
    <x v="2715"/>
    <x v="0"/>
    <n v="5.0999999999999996"/>
  </r>
  <r>
    <x v="2716"/>
    <x v="0"/>
    <n v="5.5"/>
  </r>
  <r>
    <x v="2717"/>
    <x v="0"/>
    <n v="4.3"/>
  </r>
  <r>
    <x v="2718"/>
    <x v="0"/>
    <n v="6.6"/>
  </r>
  <r>
    <x v="2719"/>
    <x v="0"/>
    <n v="7.2"/>
  </r>
  <r>
    <x v="2720"/>
    <x v="0"/>
    <n v="5.9"/>
  </r>
  <r>
    <x v="2721"/>
    <x v="0"/>
    <n v="6.7"/>
  </r>
  <r>
    <x v="2722"/>
    <x v="0"/>
    <n v="7.1"/>
  </r>
  <r>
    <x v="2723"/>
    <x v="0"/>
    <n v="5.7"/>
  </r>
  <r>
    <x v="2724"/>
    <x v="0"/>
    <n v="5.6"/>
  </r>
  <r>
    <x v="2725"/>
    <x v="6"/>
    <n v="6.1"/>
  </r>
  <r>
    <x v="2726"/>
    <x v="0"/>
    <n v="5.7"/>
  </r>
  <r>
    <x v="2727"/>
    <x v="0"/>
    <n v="6.6"/>
  </r>
  <r>
    <x v="2728"/>
    <x v="0"/>
    <n v="6.3"/>
  </r>
  <r>
    <x v="2729"/>
    <x v="0"/>
    <n v="6.3"/>
  </r>
  <r>
    <x v="2730"/>
    <x v="0"/>
    <n v="3.8"/>
  </r>
  <r>
    <x v="2731"/>
    <x v="0"/>
    <n v="4.9000000000000004"/>
  </r>
  <r>
    <x v="2732"/>
    <x v="0"/>
    <n v="6.2"/>
  </r>
  <r>
    <x v="2733"/>
    <x v="0"/>
    <n v="5.7"/>
  </r>
  <r>
    <x v="2734"/>
    <x v="0"/>
    <n v="5.3"/>
  </r>
  <r>
    <x v="2735"/>
    <x v="0"/>
    <n v="8"/>
  </r>
  <r>
    <x v="2736"/>
    <x v="0"/>
    <n v="6.1"/>
  </r>
  <r>
    <x v="2737"/>
    <x v="2"/>
    <n v="7.9"/>
  </r>
  <r>
    <x v="2738"/>
    <x v="0"/>
    <n v="7.2"/>
  </r>
  <r>
    <x v="2739"/>
    <x v="0"/>
    <n v="6.2"/>
  </r>
  <r>
    <x v="2740"/>
    <x v="0"/>
    <n v="5.9"/>
  </r>
  <r>
    <x v="2741"/>
    <x v="0"/>
    <n v="5.5"/>
  </r>
  <r>
    <x v="2742"/>
    <x v="0"/>
    <n v="6.4"/>
  </r>
  <r>
    <x v="2743"/>
    <x v="0"/>
    <n v="7.1"/>
  </r>
  <r>
    <x v="2744"/>
    <x v="0"/>
    <n v="5.6"/>
  </r>
  <r>
    <x v="2745"/>
    <x v="0"/>
    <n v="7.6"/>
  </r>
  <r>
    <x v="2746"/>
    <x v="0"/>
    <n v="6.9"/>
  </r>
  <r>
    <x v="2747"/>
    <x v="0"/>
    <n v="6.1"/>
  </r>
  <r>
    <x v="2748"/>
    <x v="0"/>
    <n v="6.4"/>
  </r>
  <r>
    <x v="2749"/>
    <x v="0"/>
    <n v="6.7"/>
  </r>
  <r>
    <x v="2750"/>
    <x v="0"/>
    <n v="7.3"/>
  </r>
  <r>
    <x v="2751"/>
    <x v="21"/>
    <n v="8.6"/>
  </r>
  <r>
    <x v="2752"/>
    <x v="0"/>
    <n v="6.1"/>
  </r>
  <r>
    <x v="2753"/>
    <x v="0"/>
    <n v="7.1"/>
  </r>
  <r>
    <x v="2754"/>
    <x v="0"/>
    <n v="5.0999999999999996"/>
  </r>
  <r>
    <x v="2755"/>
    <x v="0"/>
    <n v="5.3"/>
  </r>
  <r>
    <x v="2756"/>
    <x v="0"/>
    <n v="7.2"/>
  </r>
  <r>
    <x v="2757"/>
    <x v="0"/>
    <n v="5.7"/>
  </r>
  <r>
    <x v="2758"/>
    <x v="0"/>
    <n v="8.4"/>
  </r>
  <r>
    <x v="2759"/>
    <x v="0"/>
    <n v="5.8"/>
  </r>
  <r>
    <x v="2760"/>
    <x v="0"/>
    <n v="6.5"/>
  </r>
  <r>
    <x v="2761"/>
    <x v="0"/>
    <n v="6.7"/>
  </r>
  <r>
    <x v="2762"/>
    <x v="0"/>
    <n v="5"/>
  </r>
  <r>
    <x v="2763"/>
    <x v="0"/>
    <n v="5.9"/>
  </r>
  <r>
    <x v="2764"/>
    <x v="0"/>
    <n v="6.5"/>
  </r>
  <r>
    <x v="2765"/>
    <x v="0"/>
    <n v="5.3"/>
  </r>
  <r>
    <x v="2766"/>
    <x v="0"/>
    <n v="6.5"/>
  </r>
  <r>
    <x v="2767"/>
    <x v="0"/>
    <n v="4.5"/>
  </r>
  <r>
    <x v="2768"/>
    <x v="0"/>
    <n v="6.7"/>
  </r>
  <r>
    <x v="2769"/>
    <x v="0"/>
    <n v="5.0999999999999996"/>
  </r>
  <r>
    <x v="2770"/>
    <x v="0"/>
    <n v="6.1"/>
  </r>
  <r>
    <x v="2771"/>
    <x v="0"/>
    <n v="6.8"/>
  </r>
  <r>
    <x v="2772"/>
    <x v="0"/>
    <n v="6.7"/>
  </r>
  <r>
    <x v="2773"/>
    <x v="0"/>
    <n v="7"/>
  </r>
  <r>
    <x v="2774"/>
    <x v="0"/>
    <n v="5.6"/>
  </r>
  <r>
    <x v="2775"/>
    <x v="0"/>
    <n v="3.7"/>
  </r>
  <r>
    <x v="2776"/>
    <x v="0"/>
    <n v="6.6"/>
  </r>
  <r>
    <x v="2777"/>
    <x v="0"/>
    <n v="5.7"/>
  </r>
  <r>
    <x v="2778"/>
    <x v="0"/>
    <n v="6.5"/>
  </r>
  <r>
    <x v="2779"/>
    <x v="0"/>
    <n v="5.0999999999999996"/>
  </r>
  <r>
    <x v="2780"/>
    <x v="0"/>
    <n v="7.3"/>
  </r>
  <r>
    <x v="2781"/>
    <x v="0"/>
    <n v="5.9"/>
  </r>
  <r>
    <x v="2782"/>
    <x v="0"/>
    <n v="3.6"/>
  </r>
  <r>
    <x v="2783"/>
    <x v="0"/>
    <n v="5.7"/>
  </r>
  <r>
    <x v="2784"/>
    <x v="0"/>
    <n v="7.4"/>
  </r>
  <r>
    <x v="2785"/>
    <x v="0"/>
    <n v="7"/>
  </r>
  <r>
    <x v="2786"/>
    <x v="0"/>
    <n v="6"/>
  </r>
  <r>
    <x v="2787"/>
    <x v="0"/>
    <n v="6.2"/>
  </r>
  <r>
    <x v="2788"/>
    <x v="0"/>
    <n v="6.1"/>
  </r>
  <r>
    <x v="2789"/>
    <x v="0"/>
    <n v="5.3"/>
  </r>
  <r>
    <x v="2790"/>
    <x v="0"/>
    <n v="5.5"/>
  </r>
  <r>
    <x v="2791"/>
    <x v="4"/>
    <n v="7.3"/>
  </r>
  <r>
    <x v="2792"/>
    <x v="2"/>
    <n v="7.9"/>
  </r>
  <r>
    <x v="2793"/>
    <x v="0"/>
    <n v="6.6"/>
  </r>
  <r>
    <x v="2794"/>
    <x v="0"/>
    <n v="7.6"/>
  </r>
  <r>
    <x v="2795"/>
    <x v="0"/>
    <n v="7.2"/>
  </r>
  <r>
    <x v="2796"/>
    <x v="0"/>
    <n v="8.1999999999999993"/>
  </r>
  <r>
    <x v="2797"/>
    <x v="0"/>
    <n v="5"/>
  </r>
  <r>
    <x v="2798"/>
    <x v="0"/>
    <n v="7"/>
  </r>
  <r>
    <x v="2799"/>
    <x v="0"/>
    <n v="2.2999999999999998"/>
  </r>
  <r>
    <x v="2800"/>
    <x v="0"/>
    <n v="7.2"/>
  </r>
  <r>
    <x v="2801"/>
    <x v="0"/>
    <n v="6.7"/>
  </r>
  <r>
    <x v="2802"/>
    <x v="0"/>
    <n v="6.7"/>
  </r>
  <r>
    <x v="2803"/>
    <x v="0"/>
    <n v="6.2"/>
  </r>
  <r>
    <x v="2804"/>
    <x v="0"/>
    <n v="5.6"/>
  </r>
  <r>
    <x v="2805"/>
    <x v="0"/>
    <n v="6.2"/>
  </r>
  <r>
    <x v="2806"/>
    <x v="6"/>
    <n v="7.8"/>
  </r>
  <r>
    <x v="2807"/>
    <x v="0"/>
    <n v="4.5999999999999996"/>
  </r>
  <r>
    <x v="2808"/>
    <x v="0"/>
    <n v="5.7"/>
  </r>
  <r>
    <x v="2809"/>
    <x v="0"/>
    <n v="5.3"/>
  </r>
  <r>
    <x v="2810"/>
    <x v="0"/>
    <n v="6.1"/>
  </r>
  <r>
    <x v="2811"/>
    <x v="0"/>
    <n v="6.8"/>
  </r>
  <r>
    <x v="2812"/>
    <x v="3"/>
    <n v="6.2"/>
  </r>
  <r>
    <x v="2813"/>
    <x v="0"/>
    <n v="6.3"/>
  </r>
  <r>
    <x v="2814"/>
    <x v="20"/>
    <n v="7.3"/>
  </r>
  <r>
    <x v="2815"/>
    <x v="0"/>
    <n v="6.5"/>
  </r>
  <r>
    <x v="2816"/>
    <x v="9"/>
    <n v="5.3"/>
  </r>
  <r>
    <x v="2817"/>
    <x v="0"/>
    <n v="7.1"/>
  </r>
  <r>
    <x v="2818"/>
    <x v="0"/>
    <n v="5.4"/>
  </r>
  <r>
    <x v="2819"/>
    <x v="0"/>
    <n v="7.5"/>
  </r>
  <r>
    <x v="2820"/>
    <x v="0"/>
    <n v="5.5"/>
  </r>
  <r>
    <x v="2821"/>
    <x v="0"/>
    <n v="5.6"/>
  </r>
  <r>
    <x v="2822"/>
    <x v="0"/>
    <n v="3.5"/>
  </r>
  <r>
    <x v="2823"/>
    <x v="27"/>
    <n v="6.9"/>
  </r>
  <r>
    <x v="2824"/>
    <x v="0"/>
    <n v="6.4"/>
  </r>
  <r>
    <x v="2825"/>
    <x v="0"/>
    <n v="3.9"/>
  </r>
  <r>
    <x v="2826"/>
    <x v="0"/>
    <n v="6.1"/>
  </r>
  <r>
    <x v="2827"/>
    <x v="0"/>
    <n v="5"/>
  </r>
  <r>
    <x v="2828"/>
    <x v="0"/>
    <n v="4.7"/>
  </r>
  <r>
    <x v="2829"/>
    <x v="0"/>
    <n v="6.5"/>
  </r>
  <r>
    <x v="2830"/>
    <x v="0"/>
    <n v="7.3"/>
  </r>
  <r>
    <x v="2831"/>
    <x v="0"/>
    <n v="7.2"/>
  </r>
  <r>
    <x v="2832"/>
    <x v="0"/>
    <n v="6"/>
  </r>
  <r>
    <x v="2833"/>
    <x v="0"/>
    <n v="6.2"/>
  </r>
  <r>
    <x v="2834"/>
    <x v="0"/>
    <n v="7.4"/>
  </r>
  <r>
    <x v="2835"/>
    <x v="0"/>
    <n v="5.9"/>
  </r>
  <r>
    <x v="2836"/>
    <x v="0"/>
    <n v="7.5"/>
  </r>
  <r>
    <x v="2837"/>
    <x v="0"/>
    <n v="6.4"/>
  </r>
  <r>
    <x v="2838"/>
    <x v="0"/>
    <n v="6.7"/>
  </r>
  <r>
    <x v="2839"/>
    <x v="0"/>
    <n v="7.1"/>
  </r>
  <r>
    <x v="2840"/>
    <x v="0"/>
    <n v="6.6"/>
  </r>
  <r>
    <x v="2841"/>
    <x v="0"/>
    <n v="6.5"/>
  </r>
  <r>
    <x v="2842"/>
    <x v="0"/>
    <n v="6.3"/>
  </r>
  <r>
    <x v="2843"/>
    <x v="0"/>
    <n v="7.1"/>
  </r>
  <r>
    <x v="2844"/>
    <x v="0"/>
    <n v="5.9"/>
  </r>
  <r>
    <x v="2845"/>
    <x v="0"/>
    <n v="6.6"/>
  </r>
  <r>
    <x v="2846"/>
    <x v="0"/>
    <n v="6"/>
  </r>
  <r>
    <x v="2847"/>
    <x v="0"/>
    <n v="6.8"/>
  </r>
  <r>
    <x v="2848"/>
    <x v="0"/>
    <n v="6.8"/>
  </r>
  <r>
    <x v="2849"/>
    <x v="0"/>
    <n v="4.8"/>
  </r>
  <r>
    <x v="2850"/>
    <x v="0"/>
    <n v="6.4"/>
  </r>
  <r>
    <x v="2851"/>
    <x v="0"/>
    <n v="6.8"/>
  </r>
  <r>
    <x v="2852"/>
    <x v="0"/>
    <n v="5.8"/>
  </r>
  <r>
    <x v="2853"/>
    <x v="0"/>
    <n v="6.8"/>
  </r>
  <r>
    <x v="2854"/>
    <x v="0"/>
    <n v="4.4000000000000004"/>
  </r>
  <r>
    <x v="2855"/>
    <x v="0"/>
    <n v="6.3"/>
  </r>
  <r>
    <x v="2856"/>
    <x v="0"/>
    <n v="7.5"/>
  </r>
  <r>
    <x v="2857"/>
    <x v="0"/>
    <n v="6.4"/>
  </r>
  <r>
    <x v="2858"/>
    <x v="0"/>
    <n v="6.5"/>
  </r>
  <r>
    <x v="2859"/>
    <x v="0"/>
    <n v="5.0999999999999996"/>
  </r>
  <r>
    <x v="2860"/>
    <x v="0"/>
    <n v="5.7"/>
  </r>
  <r>
    <x v="2861"/>
    <x v="0"/>
    <n v="6.4"/>
  </r>
  <r>
    <x v="2862"/>
    <x v="0"/>
    <n v="6.8"/>
  </r>
  <r>
    <x v="2863"/>
    <x v="0"/>
    <n v="7"/>
  </r>
  <r>
    <x v="2864"/>
    <x v="0"/>
    <n v="4.8"/>
  </r>
  <r>
    <x v="2865"/>
    <x v="0"/>
    <n v="6.8"/>
  </r>
  <r>
    <x v="2866"/>
    <x v="0"/>
    <n v="5.3"/>
  </r>
  <r>
    <x v="2867"/>
    <x v="0"/>
    <n v="5.6"/>
  </r>
  <r>
    <x v="2868"/>
    <x v="0"/>
    <n v="7.3"/>
  </r>
  <r>
    <x v="2869"/>
    <x v="0"/>
    <n v="6.6"/>
  </r>
  <r>
    <x v="2870"/>
    <x v="0"/>
    <n v="6.7"/>
  </r>
  <r>
    <x v="2871"/>
    <x v="0"/>
    <n v="7.6"/>
  </r>
  <r>
    <x v="2872"/>
    <x v="2"/>
    <n v="7.2"/>
  </r>
  <r>
    <x v="2873"/>
    <x v="0"/>
    <n v="6.8"/>
  </r>
  <r>
    <x v="2874"/>
    <x v="0"/>
    <n v="6.1"/>
  </r>
  <r>
    <x v="2875"/>
    <x v="0"/>
    <n v="3.5"/>
  </r>
  <r>
    <x v="2876"/>
    <x v="0"/>
    <n v="1.9"/>
  </r>
  <r>
    <x v="2877"/>
    <x v="0"/>
    <n v="6.6"/>
  </r>
  <r>
    <x v="2878"/>
    <x v="0"/>
    <n v="1.9"/>
  </r>
  <r>
    <x v="2879"/>
    <x v="0"/>
    <n v="5.9"/>
  </r>
  <r>
    <x v="2880"/>
    <x v="0"/>
    <n v="5.0999999999999996"/>
  </r>
  <r>
    <x v="2881"/>
    <x v="0"/>
    <n v="3.9"/>
  </r>
  <r>
    <x v="2882"/>
    <x v="0"/>
    <n v="5.4"/>
  </r>
  <r>
    <x v="2883"/>
    <x v="0"/>
    <n v="7"/>
  </r>
  <r>
    <x v="2884"/>
    <x v="0"/>
    <n v="6.3"/>
  </r>
  <r>
    <x v="2885"/>
    <x v="0"/>
    <n v="6.6"/>
  </r>
  <r>
    <x v="2886"/>
    <x v="0"/>
    <n v="4.0999999999999996"/>
  </r>
  <r>
    <x v="2887"/>
    <x v="0"/>
    <n v="5.2"/>
  </r>
  <r>
    <x v="2888"/>
    <x v="0"/>
    <n v="5.7"/>
  </r>
  <r>
    <x v="2889"/>
    <x v="0"/>
    <n v="5.0999999999999996"/>
  </r>
  <r>
    <x v="2890"/>
    <x v="0"/>
    <n v="6.1"/>
  </r>
  <r>
    <x v="2891"/>
    <x v="0"/>
    <n v="8.1"/>
  </r>
  <r>
    <x v="2892"/>
    <x v="0"/>
    <n v="5"/>
  </r>
  <r>
    <x v="2893"/>
    <x v="0"/>
    <n v="6.2"/>
  </r>
  <r>
    <x v="2894"/>
    <x v="0"/>
    <n v="7.3"/>
  </r>
  <r>
    <x v="2895"/>
    <x v="0"/>
    <n v="6.6"/>
  </r>
  <r>
    <x v="2896"/>
    <x v="0"/>
    <n v="4.8"/>
  </r>
  <r>
    <x v="2897"/>
    <x v="0"/>
    <n v="6.6"/>
  </r>
  <r>
    <x v="2898"/>
    <x v="0"/>
    <n v="8.1999999999999993"/>
  </r>
  <r>
    <x v="2899"/>
    <x v="1"/>
    <n v="7.5"/>
  </r>
  <r>
    <x v="2900"/>
    <x v="0"/>
    <n v="6.6"/>
  </r>
  <r>
    <x v="2901"/>
    <x v="0"/>
    <n v="4.4000000000000004"/>
  </r>
  <r>
    <x v="2902"/>
    <x v="0"/>
    <n v="7"/>
  </r>
  <r>
    <x v="2903"/>
    <x v="0"/>
    <n v="4.9000000000000004"/>
  </r>
  <r>
    <x v="2904"/>
    <x v="0"/>
    <n v="6.8"/>
  </r>
  <r>
    <x v="2905"/>
    <x v="0"/>
    <n v="5.3"/>
  </r>
  <r>
    <x v="2906"/>
    <x v="0"/>
    <n v="7.1"/>
  </r>
  <r>
    <x v="2907"/>
    <x v="0"/>
    <n v="5.0999999999999996"/>
  </r>
  <r>
    <x v="2908"/>
    <x v="0"/>
    <n v="4.4000000000000004"/>
  </r>
  <r>
    <x v="2909"/>
    <x v="0"/>
    <n v="5.4"/>
  </r>
  <r>
    <x v="2910"/>
    <x v="0"/>
    <n v="5.7"/>
  </r>
  <r>
    <x v="2911"/>
    <x v="28"/>
    <n v="8.4"/>
  </r>
  <r>
    <x v="2912"/>
    <x v="0"/>
    <n v="5.2"/>
  </r>
  <r>
    <x v="2913"/>
    <x v="0"/>
    <n v="5.8"/>
  </r>
  <r>
    <x v="2914"/>
    <x v="0"/>
    <n v="5.3"/>
  </r>
  <r>
    <x v="2915"/>
    <x v="0"/>
    <n v="4.0999999999999996"/>
  </r>
  <r>
    <x v="2916"/>
    <x v="0"/>
    <n v="6.4"/>
  </r>
  <r>
    <x v="2917"/>
    <x v="20"/>
    <n v="8.1"/>
  </r>
  <r>
    <x v="2918"/>
    <x v="0"/>
    <n v="6.4"/>
  </r>
  <r>
    <x v="2919"/>
    <x v="4"/>
    <n v="7.5"/>
  </r>
  <r>
    <x v="2920"/>
    <x v="0"/>
    <n v="6.9"/>
  </r>
  <r>
    <x v="2921"/>
    <x v="0"/>
    <n v="7.1"/>
  </r>
  <r>
    <x v="2922"/>
    <x v="0"/>
    <n v="7.5"/>
  </r>
  <r>
    <x v="2923"/>
    <x v="0"/>
    <n v="7.2"/>
  </r>
  <r>
    <x v="2924"/>
    <x v="0"/>
    <n v="4.5999999999999996"/>
  </r>
  <r>
    <x v="2925"/>
    <x v="0"/>
    <n v="7.1"/>
  </r>
  <r>
    <x v="2926"/>
    <x v="0"/>
    <n v="6.7"/>
  </r>
  <r>
    <x v="2927"/>
    <x v="0"/>
    <n v="5.5"/>
  </r>
  <r>
    <x v="2928"/>
    <x v="0"/>
    <n v="7.1"/>
  </r>
  <r>
    <x v="2929"/>
    <x v="21"/>
    <n v="7.5"/>
  </r>
  <r>
    <x v="2930"/>
    <x v="0"/>
    <n v="6"/>
  </r>
  <r>
    <x v="2931"/>
    <x v="1"/>
    <n v="7.7"/>
  </r>
  <r>
    <x v="2932"/>
    <x v="0"/>
    <n v="4.5"/>
  </r>
  <r>
    <x v="2933"/>
    <x v="0"/>
    <n v="6.7"/>
  </r>
  <r>
    <x v="2934"/>
    <x v="0"/>
    <n v="6.3"/>
  </r>
  <r>
    <x v="2935"/>
    <x v="0"/>
    <n v="6.3"/>
  </r>
  <r>
    <x v="2936"/>
    <x v="0"/>
    <n v="7.3"/>
  </r>
  <r>
    <x v="2937"/>
    <x v="0"/>
    <n v="6.6"/>
  </r>
  <r>
    <x v="2938"/>
    <x v="0"/>
    <n v="7.5"/>
  </r>
  <r>
    <x v="2939"/>
    <x v="0"/>
    <n v="6.6"/>
  </r>
  <r>
    <x v="2940"/>
    <x v="0"/>
    <n v="6.7"/>
  </r>
  <r>
    <x v="2941"/>
    <x v="0"/>
    <n v="5.4"/>
  </r>
  <r>
    <x v="2942"/>
    <x v="0"/>
    <n v="5.8"/>
  </r>
  <r>
    <x v="2943"/>
    <x v="0"/>
    <n v="4.0999999999999996"/>
  </r>
  <r>
    <x v="2944"/>
    <x v="0"/>
    <n v="5.3"/>
  </r>
  <r>
    <x v="2945"/>
    <x v="0"/>
    <n v="6.3"/>
  </r>
  <r>
    <x v="2946"/>
    <x v="0"/>
    <n v="7.9"/>
  </r>
  <r>
    <x v="2947"/>
    <x v="0"/>
    <n v="7.3"/>
  </r>
  <r>
    <x v="2948"/>
    <x v="0"/>
    <n v="7.2"/>
  </r>
  <r>
    <x v="2949"/>
    <x v="0"/>
    <n v="4.3"/>
  </r>
  <r>
    <x v="2950"/>
    <x v="0"/>
    <n v="7.7"/>
  </r>
  <r>
    <x v="2951"/>
    <x v="0"/>
    <n v="7.2"/>
  </r>
  <r>
    <x v="2952"/>
    <x v="0"/>
    <n v="7.3"/>
  </r>
  <r>
    <x v="2953"/>
    <x v="0"/>
    <n v="3.8"/>
  </r>
  <r>
    <x v="2954"/>
    <x v="0"/>
    <n v="4.4000000000000004"/>
  </r>
  <r>
    <x v="2955"/>
    <x v="0"/>
    <n v="7.2"/>
  </r>
  <r>
    <x v="2956"/>
    <x v="0"/>
    <n v="5.5"/>
  </r>
  <r>
    <x v="2957"/>
    <x v="0"/>
    <n v="6.2"/>
  </r>
  <r>
    <x v="2958"/>
    <x v="0"/>
    <n v="6.8"/>
  </r>
  <r>
    <x v="2959"/>
    <x v="0"/>
    <n v="6"/>
  </r>
  <r>
    <x v="2960"/>
    <x v="0"/>
    <n v="7.2"/>
  </r>
  <r>
    <x v="2961"/>
    <x v="0"/>
    <n v="6.8"/>
  </r>
  <r>
    <x v="2962"/>
    <x v="0"/>
    <n v="6.6"/>
  </r>
  <r>
    <x v="2963"/>
    <x v="0"/>
    <n v="5.9"/>
  </r>
  <r>
    <x v="2964"/>
    <x v="0"/>
    <n v="2.8"/>
  </r>
  <r>
    <x v="2965"/>
    <x v="0"/>
    <n v="7.7"/>
  </r>
  <r>
    <x v="2966"/>
    <x v="0"/>
    <n v="7.3"/>
  </r>
  <r>
    <x v="2967"/>
    <x v="29"/>
    <n v="4.3"/>
  </r>
  <r>
    <x v="2968"/>
    <x v="0"/>
    <n v="5.6"/>
  </r>
  <r>
    <x v="2969"/>
    <x v="0"/>
    <n v="5.4"/>
  </r>
  <r>
    <x v="2970"/>
    <x v="0"/>
    <n v="6.1"/>
  </r>
  <r>
    <x v="2971"/>
    <x v="0"/>
    <n v="6.7"/>
  </r>
  <r>
    <x v="2972"/>
    <x v="0"/>
    <n v="3.9"/>
  </r>
  <r>
    <x v="2973"/>
    <x v="0"/>
    <n v="6.5"/>
  </r>
  <r>
    <x v="2974"/>
    <x v="0"/>
    <n v="6.5"/>
  </r>
  <r>
    <x v="2975"/>
    <x v="0"/>
    <n v="5.5"/>
  </r>
  <r>
    <x v="2976"/>
    <x v="0"/>
    <n v="7.7"/>
  </r>
  <r>
    <x v="2977"/>
    <x v="0"/>
    <n v="4.7"/>
  </r>
  <r>
    <x v="2978"/>
    <x v="0"/>
    <n v="7.7"/>
  </r>
  <r>
    <x v="2979"/>
    <x v="0"/>
    <n v="6.5"/>
  </r>
  <r>
    <x v="2980"/>
    <x v="0"/>
    <n v="6.3"/>
  </r>
  <r>
    <x v="2981"/>
    <x v="0"/>
    <n v="5.3"/>
  </r>
  <r>
    <x v="2982"/>
    <x v="0"/>
    <n v="5.9"/>
  </r>
  <r>
    <x v="2983"/>
    <x v="0"/>
    <n v="7.2"/>
  </r>
  <r>
    <x v="2984"/>
    <x v="0"/>
    <n v="5.2"/>
  </r>
  <r>
    <x v="2985"/>
    <x v="0"/>
    <n v="5.6"/>
  </r>
  <r>
    <x v="2986"/>
    <x v="0"/>
    <n v="3.6"/>
  </r>
  <r>
    <x v="2987"/>
    <x v="0"/>
    <n v="6.2"/>
  </r>
  <r>
    <x v="2988"/>
    <x v="0"/>
    <n v="4.5"/>
  </r>
  <r>
    <x v="2989"/>
    <x v="2"/>
    <n v="6.7"/>
  </r>
  <r>
    <x v="2990"/>
    <x v="0"/>
    <n v="6.3"/>
  </r>
  <r>
    <x v="2991"/>
    <x v="0"/>
    <n v="6.4"/>
  </r>
  <r>
    <x v="2992"/>
    <x v="0"/>
    <n v="5.9"/>
  </r>
  <r>
    <x v="2993"/>
    <x v="0"/>
    <n v="7.3"/>
  </r>
  <r>
    <x v="2994"/>
    <x v="0"/>
    <n v="7.8"/>
  </r>
  <r>
    <x v="2995"/>
    <x v="0"/>
    <n v="5.9"/>
  </r>
  <r>
    <x v="2996"/>
    <x v="0"/>
    <n v="5.3"/>
  </r>
  <r>
    <x v="2997"/>
    <x v="0"/>
    <n v="7"/>
  </r>
  <r>
    <x v="2998"/>
    <x v="0"/>
    <n v="7.1"/>
  </r>
  <r>
    <x v="2999"/>
    <x v="0"/>
    <n v="4.0999999999999996"/>
  </r>
  <r>
    <x v="3000"/>
    <x v="0"/>
    <n v="6.6"/>
  </r>
  <r>
    <x v="3001"/>
    <x v="0"/>
    <n v="7.4"/>
  </r>
  <r>
    <x v="3002"/>
    <x v="0"/>
    <n v="7.8"/>
  </r>
  <r>
    <x v="3003"/>
    <x v="0"/>
    <n v="7.8"/>
  </r>
  <r>
    <x v="3004"/>
    <x v="0"/>
    <n v="5.3"/>
  </r>
  <r>
    <x v="3005"/>
    <x v="0"/>
    <n v="7.1"/>
  </r>
  <r>
    <x v="3006"/>
    <x v="0"/>
    <n v="6.5"/>
  </r>
  <r>
    <x v="3007"/>
    <x v="0"/>
    <n v="6.5"/>
  </r>
  <r>
    <x v="3008"/>
    <x v="0"/>
    <n v="6.8"/>
  </r>
  <r>
    <x v="3009"/>
    <x v="0"/>
    <n v="6.2"/>
  </r>
  <r>
    <x v="3010"/>
    <x v="0"/>
    <n v="6.9"/>
  </r>
  <r>
    <x v="3011"/>
    <x v="0"/>
    <n v="7.4"/>
  </r>
  <r>
    <x v="3012"/>
    <x v="0"/>
    <n v="6.2"/>
  </r>
  <r>
    <x v="3013"/>
    <x v="0"/>
    <n v="7.3"/>
  </r>
  <r>
    <x v="3014"/>
    <x v="0"/>
    <n v="6.9"/>
  </r>
  <r>
    <x v="3015"/>
    <x v="0"/>
    <n v="6.3"/>
  </r>
  <r>
    <x v="3016"/>
    <x v="0"/>
    <n v="6.7"/>
  </r>
  <r>
    <x v="3017"/>
    <x v="0"/>
    <n v="6.5"/>
  </r>
  <r>
    <x v="3018"/>
    <x v="0"/>
    <n v="5.6"/>
  </r>
  <r>
    <x v="3019"/>
    <x v="0"/>
    <n v="6.2"/>
  </r>
  <r>
    <x v="3020"/>
    <x v="0"/>
    <n v="7.1"/>
  </r>
  <r>
    <x v="3021"/>
    <x v="0"/>
    <n v="7.2"/>
  </r>
  <r>
    <x v="3022"/>
    <x v="0"/>
    <n v="6.7"/>
  </r>
  <r>
    <x v="3023"/>
    <x v="0"/>
    <n v="6.6"/>
  </r>
  <r>
    <x v="3024"/>
    <x v="0"/>
    <n v="7.2"/>
  </r>
  <r>
    <x v="3025"/>
    <x v="0"/>
    <n v="6.6"/>
  </r>
  <r>
    <x v="3026"/>
    <x v="0"/>
    <n v="6.3"/>
  </r>
  <r>
    <x v="3027"/>
    <x v="6"/>
    <n v="7.3"/>
  </r>
  <r>
    <x v="3028"/>
    <x v="0"/>
    <n v="6.5"/>
  </r>
  <r>
    <x v="3029"/>
    <x v="0"/>
    <n v="7.4"/>
  </r>
  <r>
    <x v="3030"/>
    <x v="0"/>
    <n v="6.3"/>
  </r>
  <r>
    <x v="3031"/>
    <x v="0"/>
    <n v="6.7"/>
  </r>
  <r>
    <x v="3032"/>
    <x v="0"/>
    <n v="4.9000000000000004"/>
  </r>
  <r>
    <x v="3033"/>
    <x v="0"/>
    <n v="6.3"/>
  </r>
  <r>
    <x v="3034"/>
    <x v="0"/>
    <n v="7.7"/>
  </r>
  <r>
    <x v="3035"/>
    <x v="0"/>
    <n v="7.1"/>
  </r>
  <r>
    <x v="3036"/>
    <x v="0"/>
    <n v="7"/>
  </r>
  <r>
    <x v="3037"/>
    <x v="0"/>
    <n v="4.9000000000000004"/>
  </r>
  <r>
    <x v="3038"/>
    <x v="0"/>
    <n v="6.7"/>
  </r>
  <r>
    <x v="3039"/>
    <x v="0"/>
    <n v="6.7"/>
  </r>
  <r>
    <x v="3040"/>
    <x v="30"/>
    <n v="7.3"/>
  </r>
  <r>
    <x v="3041"/>
    <x v="0"/>
    <n v="4.9000000000000004"/>
  </r>
  <r>
    <x v="3042"/>
    <x v="0"/>
    <n v="2.8"/>
  </r>
  <r>
    <x v="3043"/>
    <x v="0"/>
    <n v="5.9"/>
  </r>
  <r>
    <x v="3044"/>
    <x v="0"/>
    <n v="6.7"/>
  </r>
  <r>
    <x v="3045"/>
    <x v="0"/>
    <n v="6.6"/>
  </r>
  <r>
    <x v="3046"/>
    <x v="0"/>
    <n v="4.9000000000000004"/>
  </r>
  <r>
    <x v="3047"/>
    <x v="1"/>
    <n v="6.4"/>
  </r>
  <r>
    <x v="3048"/>
    <x v="0"/>
    <n v="6.7"/>
  </r>
  <r>
    <x v="3049"/>
    <x v="0"/>
    <n v="8"/>
  </r>
  <r>
    <x v="3050"/>
    <x v="0"/>
    <n v="5.2"/>
  </r>
  <r>
    <x v="3051"/>
    <x v="0"/>
    <n v="6.4"/>
  </r>
  <r>
    <x v="3052"/>
    <x v="0"/>
    <n v="5.8"/>
  </r>
  <r>
    <x v="3053"/>
    <x v="0"/>
    <n v="6.9"/>
  </r>
  <r>
    <x v="3054"/>
    <x v="0"/>
    <n v="8"/>
  </r>
  <r>
    <x v="3055"/>
    <x v="0"/>
    <n v="3.5"/>
  </r>
  <r>
    <x v="3056"/>
    <x v="0"/>
    <n v="5.8"/>
  </r>
  <r>
    <x v="3057"/>
    <x v="0"/>
    <n v="3"/>
  </r>
  <r>
    <x v="3058"/>
    <x v="0"/>
    <n v="6.5"/>
  </r>
  <r>
    <x v="3059"/>
    <x v="0"/>
    <n v="6.4"/>
  </r>
  <r>
    <x v="3060"/>
    <x v="0"/>
    <n v="6.4"/>
  </r>
  <r>
    <x v="3061"/>
    <x v="0"/>
    <n v="7"/>
  </r>
  <r>
    <x v="3062"/>
    <x v="0"/>
    <n v="6.7"/>
  </r>
  <r>
    <x v="3063"/>
    <x v="0"/>
    <n v="6.5"/>
  </r>
  <r>
    <x v="3064"/>
    <x v="0"/>
    <n v="6"/>
  </r>
  <r>
    <x v="3065"/>
    <x v="0"/>
    <n v="2.2999999999999998"/>
  </r>
  <r>
    <x v="3066"/>
    <x v="0"/>
    <n v="5.7"/>
  </r>
  <r>
    <x v="3067"/>
    <x v="0"/>
    <n v="6.4"/>
  </r>
  <r>
    <x v="3068"/>
    <x v="0"/>
    <n v="6.1"/>
  </r>
  <r>
    <x v="3069"/>
    <x v="0"/>
    <n v="6.1"/>
  </r>
  <r>
    <x v="3070"/>
    <x v="0"/>
    <n v="6.2"/>
  </r>
  <r>
    <x v="3071"/>
    <x v="0"/>
    <n v="6.4"/>
  </r>
  <r>
    <x v="3072"/>
    <x v="0"/>
    <n v="5.0999999999999996"/>
  </r>
  <r>
    <x v="3073"/>
    <x v="0"/>
    <n v="6.2"/>
  </r>
  <r>
    <x v="3074"/>
    <x v="0"/>
    <n v="5.9"/>
  </r>
  <r>
    <x v="3075"/>
    <x v="0"/>
    <n v="6.1"/>
  </r>
  <r>
    <x v="3076"/>
    <x v="0"/>
    <n v="6.4"/>
  </r>
  <r>
    <x v="3077"/>
    <x v="0"/>
    <n v="5.0999999999999996"/>
  </r>
  <r>
    <x v="3078"/>
    <x v="0"/>
    <n v="6.6"/>
  </r>
  <r>
    <x v="3079"/>
    <x v="0"/>
    <n v="6.2"/>
  </r>
  <r>
    <x v="3080"/>
    <x v="0"/>
    <n v="6.8"/>
  </r>
  <r>
    <x v="3081"/>
    <x v="19"/>
    <n v="7.6"/>
  </r>
  <r>
    <x v="3082"/>
    <x v="2"/>
    <n v="6.6"/>
  </r>
  <r>
    <x v="3083"/>
    <x v="0"/>
    <n v="5.5"/>
  </r>
  <r>
    <x v="3084"/>
    <x v="0"/>
    <n v="7.6"/>
  </r>
  <r>
    <x v="3085"/>
    <x v="0"/>
    <n v="6.2"/>
  </r>
  <r>
    <x v="3086"/>
    <x v="2"/>
    <n v="7.3"/>
  </r>
  <r>
    <x v="3087"/>
    <x v="0"/>
    <n v="6.9"/>
  </r>
  <r>
    <x v="3088"/>
    <x v="0"/>
    <n v="6.8"/>
  </r>
  <r>
    <x v="3089"/>
    <x v="0"/>
    <n v="5.6"/>
  </r>
  <r>
    <x v="3090"/>
    <x v="0"/>
    <n v="6.4"/>
  </r>
  <r>
    <x v="3091"/>
    <x v="0"/>
    <n v="6"/>
  </r>
  <r>
    <x v="3092"/>
    <x v="0"/>
    <n v="5.4"/>
  </r>
  <r>
    <x v="3093"/>
    <x v="0"/>
    <n v="7.6"/>
  </r>
  <r>
    <x v="3094"/>
    <x v="0"/>
    <n v="7.1"/>
  </r>
  <r>
    <x v="3095"/>
    <x v="0"/>
    <n v="6.1"/>
  </r>
  <r>
    <x v="3096"/>
    <x v="0"/>
    <n v="6.2"/>
  </r>
  <r>
    <x v="3097"/>
    <x v="0"/>
    <n v="5"/>
  </r>
  <r>
    <x v="3098"/>
    <x v="0"/>
    <n v="7"/>
  </r>
  <r>
    <x v="3099"/>
    <x v="0"/>
    <n v="5.6"/>
  </r>
  <r>
    <x v="3100"/>
    <x v="0"/>
    <n v="4.8"/>
  </r>
  <r>
    <x v="3101"/>
    <x v="0"/>
    <n v="5.0999999999999996"/>
  </r>
  <r>
    <x v="3102"/>
    <x v="0"/>
    <n v="6.2"/>
  </r>
  <r>
    <x v="3103"/>
    <x v="0"/>
    <n v="7"/>
  </r>
  <r>
    <x v="3104"/>
    <x v="0"/>
    <n v="5.4"/>
  </r>
  <r>
    <x v="3104"/>
    <x v="0"/>
    <n v="5.4"/>
  </r>
  <r>
    <x v="3105"/>
    <x v="0"/>
    <n v="4.0999999999999996"/>
  </r>
  <r>
    <x v="3106"/>
    <x v="0"/>
    <n v="6.3"/>
  </r>
  <r>
    <x v="3107"/>
    <x v="0"/>
    <n v="5.7"/>
  </r>
  <r>
    <x v="3108"/>
    <x v="0"/>
    <n v="4.9000000000000004"/>
  </r>
  <r>
    <x v="3109"/>
    <x v="0"/>
    <n v="4.2"/>
  </r>
  <r>
    <x v="3110"/>
    <x v="0"/>
    <n v="7"/>
  </r>
  <r>
    <x v="3111"/>
    <x v="0"/>
    <n v="7.7"/>
  </r>
  <r>
    <x v="3112"/>
    <x v="0"/>
    <n v="6.8"/>
  </r>
  <r>
    <x v="3113"/>
    <x v="0"/>
    <n v="6.9"/>
  </r>
  <r>
    <x v="3114"/>
    <x v="0"/>
    <n v="4.8"/>
  </r>
  <r>
    <x v="3115"/>
    <x v="0"/>
    <n v="6.5"/>
  </r>
  <r>
    <x v="3116"/>
    <x v="26"/>
    <n v="7.8"/>
  </r>
  <r>
    <x v="3117"/>
    <x v="0"/>
    <n v="7.6"/>
  </r>
  <r>
    <x v="3118"/>
    <x v="0"/>
    <n v="6.9"/>
  </r>
  <r>
    <x v="3119"/>
    <x v="0"/>
    <n v="6.7"/>
  </r>
  <r>
    <x v="3120"/>
    <x v="0"/>
    <n v="4.9000000000000004"/>
  </r>
  <r>
    <x v="3121"/>
    <x v="0"/>
    <n v="7.3"/>
  </r>
  <r>
    <x v="3122"/>
    <x v="0"/>
    <n v="6.7"/>
  </r>
  <r>
    <x v="3123"/>
    <x v="0"/>
    <n v="6.5"/>
  </r>
  <r>
    <x v="3124"/>
    <x v="0"/>
    <n v="6"/>
  </r>
  <r>
    <x v="3125"/>
    <x v="0"/>
    <n v="5.5"/>
  </r>
  <r>
    <x v="3126"/>
    <x v="0"/>
    <n v="6.7"/>
  </r>
  <r>
    <x v="3127"/>
    <x v="0"/>
    <n v="5.7"/>
  </r>
  <r>
    <x v="3128"/>
    <x v="0"/>
    <n v="6.4"/>
  </r>
  <r>
    <x v="3129"/>
    <x v="0"/>
    <n v="6.6"/>
  </r>
  <r>
    <x v="3130"/>
    <x v="0"/>
    <n v="6.2"/>
  </r>
  <r>
    <x v="3131"/>
    <x v="0"/>
    <n v="7.1"/>
  </r>
  <r>
    <x v="3132"/>
    <x v="0"/>
    <n v="7.1"/>
  </r>
  <r>
    <x v="3133"/>
    <x v="0"/>
    <n v="5.8"/>
  </r>
  <r>
    <x v="3134"/>
    <x v="0"/>
    <n v="7"/>
  </r>
  <r>
    <x v="3135"/>
    <x v="0"/>
    <n v="6"/>
  </r>
  <r>
    <x v="3136"/>
    <x v="0"/>
    <n v="6.3"/>
  </r>
  <r>
    <x v="3137"/>
    <x v="0"/>
    <n v="6.5"/>
  </r>
  <r>
    <x v="3138"/>
    <x v="0"/>
    <n v="6.2"/>
  </r>
  <r>
    <x v="3139"/>
    <x v="0"/>
    <n v="6.7"/>
  </r>
  <r>
    <x v="3140"/>
    <x v="0"/>
    <n v="7.2"/>
  </r>
  <r>
    <x v="3141"/>
    <x v="0"/>
    <n v="6.6"/>
  </r>
  <r>
    <x v="3142"/>
    <x v="0"/>
    <n v="6.2"/>
  </r>
  <r>
    <x v="3143"/>
    <x v="0"/>
    <n v="5.9"/>
  </r>
  <r>
    <x v="3144"/>
    <x v="0"/>
    <n v="3.8"/>
  </r>
  <r>
    <x v="3145"/>
    <x v="0"/>
    <n v="7.4"/>
  </r>
  <r>
    <x v="3146"/>
    <x v="0"/>
    <n v="6.9"/>
  </r>
  <r>
    <x v="3147"/>
    <x v="0"/>
    <n v="6.3"/>
  </r>
  <r>
    <x v="3148"/>
    <x v="0"/>
    <n v="6.1"/>
  </r>
  <r>
    <x v="3149"/>
    <x v="2"/>
    <n v="6.9"/>
  </r>
  <r>
    <x v="3150"/>
    <x v="0"/>
    <n v="7"/>
  </r>
  <r>
    <x v="3151"/>
    <x v="0"/>
    <n v="6.3"/>
  </r>
  <r>
    <x v="3152"/>
    <x v="0"/>
    <n v="3.7"/>
  </r>
  <r>
    <x v="3153"/>
    <x v="0"/>
    <n v="2.1"/>
  </r>
  <r>
    <x v="3154"/>
    <x v="0"/>
    <n v="7"/>
  </r>
  <r>
    <x v="3155"/>
    <x v="0"/>
    <n v="6.8"/>
  </r>
  <r>
    <x v="3156"/>
    <x v="0"/>
    <n v="6.7"/>
  </r>
  <r>
    <x v="3157"/>
    <x v="1"/>
    <n v="6"/>
  </r>
  <r>
    <x v="3158"/>
    <x v="0"/>
    <n v="7.5"/>
  </r>
  <r>
    <x v="3159"/>
    <x v="0"/>
    <n v="8.3000000000000007"/>
  </r>
  <r>
    <x v="3160"/>
    <x v="0"/>
    <n v="4.5"/>
  </r>
  <r>
    <x v="3161"/>
    <x v="0"/>
    <n v="4"/>
  </r>
  <r>
    <x v="3162"/>
    <x v="0"/>
    <n v="4.8"/>
  </r>
  <r>
    <x v="3163"/>
    <x v="0"/>
    <n v="5.5"/>
  </r>
  <r>
    <x v="3164"/>
    <x v="0"/>
    <n v="6.1"/>
  </r>
  <r>
    <x v="3164"/>
    <x v="0"/>
    <n v="6.1"/>
  </r>
  <r>
    <x v="3165"/>
    <x v="0"/>
    <n v="6.4"/>
  </r>
  <r>
    <x v="3166"/>
    <x v="0"/>
    <n v="6.3"/>
  </r>
  <r>
    <x v="3167"/>
    <x v="0"/>
    <n v="5.9"/>
  </r>
  <r>
    <x v="3168"/>
    <x v="0"/>
    <n v="6.7"/>
  </r>
  <r>
    <x v="3169"/>
    <x v="0"/>
    <n v="7.1"/>
  </r>
  <r>
    <x v="3170"/>
    <x v="0"/>
    <n v="2.8"/>
  </r>
  <r>
    <x v="3171"/>
    <x v="0"/>
    <n v="4.0999999999999996"/>
  </r>
  <r>
    <x v="3172"/>
    <x v="0"/>
    <n v="4.2"/>
  </r>
  <r>
    <x v="3173"/>
    <x v="0"/>
    <n v="6.8"/>
  </r>
  <r>
    <x v="3174"/>
    <x v="0"/>
    <n v="6.8"/>
  </r>
  <r>
    <x v="3175"/>
    <x v="0"/>
    <n v="5.0999999999999996"/>
  </r>
  <r>
    <x v="3176"/>
    <x v="0"/>
    <n v="6.3"/>
  </r>
  <r>
    <x v="3177"/>
    <x v="0"/>
    <n v="4.8"/>
  </r>
  <r>
    <x v="3178"/>
    <x v="0"/>
    <n v="6.7"/>
  </r>
  <r>
    <x v="3179"/>
    <x v="0"/>
    <n v="4.5999999999999996"/>
  </r>
  <r>
    <x v="3180"/>
    <x v="0"/>
    <n v="6.3"/>
  </r>
  <r>
    <x v="3181"/>
    <x v="0"/>
    <n v="7.4"/>
  </r>
  <r>
    <x v="3182"/>
    <x v="0"/>
    <n v="7.5"/>
  </r>
  <r>
    <x v="3183"/>
    <x v="0"/>
    <n v="5.0999999999999996"/>
  </r>
  <r>
    <x v="3184"/>
    <x v="0"/>
    <n v="4"/>
  </r>
  <r>
    <x v="3185"/>
    <x v="0"/>
    <n v="6.6"/>
  </r>
  <r>
    <x v="3186"/>
    <x v="0"/>
    <n v="5.2"/>
  </r>
  <r>
    <x v="3187"/>
    <x v="0"/>
    <n v="5.9"/>
  </r>
  <r>
    <x v="3188"/>
    <x v="21"/>
    <n v="7.7"/>
  </r>
  <r>
    <x v="3189"/>
    <x v="0"/>
    <n v="6.7"/>
  </r>
  <r>
    <x v="3190"/>
    <x v="0"/>
    <n v="6.4"/>
  </r>
  <r>
    <x v="3191"/>
    <x v="0"/>
    <n v="7.8"/>
  </r>
  <r>
    <x v="3192"/>
    <x v="0"/>
    <n v="6.1"/>
  </r>
  <r>
    <x v="3193"/>
    <x v="0"/>
    <n v="6.3"/>
  </r>
  <r>
    <x v="3194"/>
    <x v="0"/>
    <n v="6"/>
  </r>
  <r>
    <x v="3195"/>
    <x v="0"/>
    <n v="4.9000000000000004"/>
  </r>
  <r>
    <x v="3196"/>
    <x v="0"/>
    <n v="6.7"/>
  </r>
  <r>
    <x v="3197"/>
    <x v="0"/>
    <n v="6.5"/>
  </r>
  <r>
    <x v="3198"/>
    <x v="0"/>
    <n v="6.5"/>
  </r>
  <r>
    <x v="3199"/>
    <x v="21"/>
    <n v="8.1999999999999993"/>
  </r>
  <r>
    <x v="3200"/>
    <x v="0"/>
    <n v="7.8"/>
  </r>
  <r>
    <x v="3201"/>
    <x v="0"/>
    <n v="4.8"/>
  </r>
  <r>
    <x v="3202"/>
    <x v="0"/>
    <n v="4.0999999999999996"/>
  </r>
  <r>
    <x v="3203"/>
    <x v="0"/>
    <n v="6.7"/>
  </r>
  <r>
    <x v="3204"/>
    <x v="0"/>
    <n v="6.2"/>
  </r>
  <r>
    <x v="3205"/>
    <x v="0"/>
    <n v="4.9000000000000004"/>
  </r>
  <r>
    <x v="3206"/>
    <x v="0"/>
    <n v="7.3"/>
  </r>
  <r>
    <x v="3207"/>
    <x v="0"/>
    <n v="6.8"/>
  </r>
  <r>
    <x v="3208"/>
    <x v="6"/>
    <n v="7.4"/>
  </r>
  <r>
    <x v="3209"/>
    <x v="0"/>
    <n v="4.9000000000000004"/>
  </r>
  <r>
    <x v="3210"/>
    <x v="0"/>
    <n v="6.5"/>
  </r>
  <r>
    <x v="3211"/>
    <x v="0"/>
    <n v="6.2"/>
  </r>
  <r>
    <x v="3212"/>
    <x v="19"/>
    <n v="7"/>
  </r>
  <r>
    <x v="3213"/>
    <x v="0"/>
    <n v="3.9"/>
  </r>
  <r>
    <x v="3214"/>
    <x v="0"/>
    <n v="6.3"/>
  </r>
  <r>
    <x v="3215"/>
    <x v="0"/>
    <n v="6.4"/>
  </r>
  <r>
    <x v="3216"/>
    <x v="0"/>
    <n v="6.2"/>
  </r>
  <r>
    <x v="3217"/>
    <x v="0"/>
    <n v="5.4"/>
  </r>
  <r>
    <x v="3218"/>
    <x v="0"/>
    <n v="5.4"/>
  </r>
  <r>
    <x v="3219"/>
    <x v="0"/>
    <n v="4.8"/>
  </r>
  <r>
    <x v="3220"/>
    <x v="0"/>
    <n v="7.9"/>
  </r>
  <r>
    <x v="3221"/>
    <x v="0"/>
    <n v="5.4"/>
  </r>
  <r>
    <x v="3222"/>
    <x v="0"/>
    <n v="6.5"/>
  </r>
  <r>
    <x v="3223"/>
    <x v="0"/>
    <n v="6"/>
  </r>
  <r>
    <x v="3224"/>
    <x v="0"/>
    <n v="5.6"/>
  </r>
  <r>
    <x v="3225"/>
    <x v="0"/>
    <n v="6.2"/>
  </r>
  <r>
    <x v="3226"/>
    <x v="0"/>
    <n v="6.2"/>
  </r>
  <r>
    <x v="3227"/>
    <x v="0"/>
    <n v="6.2"/>
  </r>
  <r>
    <x v="3228"/>
    <x v="0"/>
    <n v="6.7"/>
  </r>
  <r>
    <x v="3229"/>
    <x v="0"/>
    <n v="5.6"/>
  </r>
  <r>
    <x v="3230"/>
    <x v="0"/>
    <n v="5.4"/>
  </r>
  <r>
    <x v="3231"/>
    <x v="0"/>
    <n v="6.2"/>
  </r>
  <r>
    <x v="3232"/>
    <x v="0"/>
    <n v="6.2"/>
  </r>
  <r>
    <x v="3233"/>
    <x v="0"/>
    <n v="5.7"/>
  </r>
  <r>
    <x v="3234"/>
    <x v="0"/>
    <n v="7"/>
  </r>
  <r>
    <x v="3235"/>
    <x v="0"/>
    <n v="4.8"/>
  </r>
  <r>
    <x v="3236"/>
    <x v="0"/>
    <n v="7.6"/>
  </r>
  <r>
    <x v="3237"/>
    <x v="2"/>
    <n v="7.8"/>
  </r>
  <r>
    <x v="3238"/>
    <x v="0"/>
    <n v="7.4"/>
  </r>
  <r>
    <x v="3238"/>
    <x v="0"/>
    <n v="7.4"/>
  </r>
  <r>
    <x v="3239"/>
    <x v="0"/>
    <n v="6.1"/>
  </r>
  <r>
    <x v="3240"/>
    <x v="0"/>
    <n v="6"/>
  </r>
  <r>
    <x v="3241"/>
    <x v="0"/>
    <n v="5.9"/>
  </r>
  <r>
    <x v="3242"/>
    <x v="0"/>
    <n v="5.4"/>
  </r>
  <r>
    <x v="3243"/>
    <x v="0"/>
    <n v="6.5"/>
  </r>
  <r>
    <x v="3244"/>
    <x v="0"/>
    <n v="6.1"/>
  </r>
  <r>
    <x v="3245"/>
    <x v="0"/>
    <n v="5.2"/>
  </r>
  <r>
    <x v="3246"/>
    <x v="2"/>
    <n v="7.8"/>
  </r>
  <r>
    <x v="3247"/>
    <x v="0"/>
    <n v="5.8"/>
  </r>
  <r>
    <x v="3248"/>
    <x v="0"/>
    <n v="6.1"/>
  </r>
  <r>
    <x v="3249"/>
    <x v="0"/>
    <n v="6.7"/>
  </r>
  <r>
    <x v="3249"/>
    <x v="0"/>
    <n v="6.7"/>
  </r>
  <r>
    <x v="3250"/>
    <x v="0"/>
    <n v="4"/>
  </r>
  <r>
    <x v="3251"/>
    <x v="0"/>
    <n v="4.8"/>
  </r>
  <r>
    <x v="3252"/>
    <x v="0"/>
    <n v="5.8"/>
  </r>
  <r>
    <x v="3253"/>
    <x v="0"/>
    <n v="5.8"/>
  </r>
  <r>
    <x v="3254"/>
    <x v="0"/>
    <n v="7.1"/>
  </r>
  <r>
    <x v="3255"/>
    <x v="0"/>
    <n v="5.9"/>
  </r>
  <r>
    <x v="3256"/>
    <x v="0"/>
    <n v="7"/>
  </r>
  <r>
    <x v="3257"/>
    <x v="0"/>
    <n v="7.1"/>
  </r>
  <r>
    <x v="3258"/>
    <x v="0"/>
    <n v="6.6"/>
  </r>
  <r>
    <x v="3259"/>
    <x v="0"/>
    <n v="5.8"/>
  </r>
  <r>
    <x v="3260"/>
    <x v="0"/>
    <n v="5.9"/>
  </r>
  <r>
    <x v="3261"/>
    <x v="0"/>
    <n v="5.3"/>
  </r>
  <r>
    <x v="3262"/>
    <x v="0"/>
    <n v="7.1"/>
  </r>
  <r>
    <x v="3262"/>
    <x v="0"/>
    <n v="7.1"/>
  </r>
  <r>
    <x v="3263"/>
    <x v="0"/>
    <n v="6.8"/>
  </r>
  <r>
    <x v="3264"/>
    <x v="0"/>
    <n v="6"/>
  </r>
  <r>
    <x v="3265"/>
    <x v="0"/>
    <n v="6.9"/>
  </r>
  <r>
    <x v="3266"/>
    <x v="0"/>
    <n v="5.7"/>
  </r>
  <r>
    <x v="3267"/>
    <x v="0"/>
    <n v="5.9"/>
  </r>
  <r>
    <x v="3268"/>
    <x v="0"/>
    <n v="5.5"/>
  </r>
  <r>
    <x v="3269"/>
    <x v="0"/>
    <n v="5.7"/>
  </r>
  <r>
    <x v="3270"/>
    <x v="0"/>
    <n v="6.6"/>
  </r>
  <r>
    <x v="3271"/>
    <x v="0"/>
    <n v="6.6"/>
  </r>
  <r>
    <x v="3272"/>
    <x v="0"/>
    <n v="6.2"/>
  </r>
  <r>
    <x v="3273"/>
    <x v="0"/>
    <n v="7.5"/>
  </r>
  <r>
    <x v="3274"/>
    <x v="0"/>
    <n v="7.3"/>
  </r>
  <r>
    <x v="3275"/>
    <x v="0"/>
    <n v="6.2"/>
  </r>
  <r>
    <x v="3276"/>
    <x v="0"/>
    <n v="6.5"/>
  </r>
  <r>
    <x v="3277"/>
    <x v="0"/>
    <n v="7"/>
  </r>
  <r>
    <x v="3278"/>
    <x v="0"/>
    <n v="7.7"/>
  </r>
  <r>
    <x v="3279"/>
    <x v="0"/>
    <n v="6"/>
  </r>
  <r>
    <x v="3280"/>
    <x v="0"/>
    <n v="7.8"/>
  </r>
  <r>
    <x v="3281"/>
    <x v="0"/>
    <n v="7.4"/>
  </r>
  <r>
    <x v="3282"/>
    <x v="0"/>
    <n v="6.4"/>
  </r>
  <r>
    <x v="3283"/>
    <x v="0"/>
    <n v="2.4"/>
  </r>
  <r>
    <x v="3284"/>
    <x v="0"/>
    <n v="7.1"/>
  </r>
  <r>
    <x v="3285"/>
    <x v="0"/>
    <n v="6.7"/>
  </r>
  <r>
    <x v="3286"/>
    <x v="0"/>
    <n v="7.6"/>
  </r>
  <r>
    <x v="3287"/>
    <x v="0"/>
    <n v="5.4"/>
  </r>
  <r>
    <x v="3288"/>
    <x v="0"/>
    <n v="6.8"/>
  </r>
  <r>
    <x v="3289"/>
    <x v="0"/>
    <n v="7.1"/>
  </r>
  <r>
    <x v="3290"/>
    <x v="0"/>
    <n v="5.2"/>
  </r>
  <r>
    <x v="3291"/>
    <x v="0"/>
    <n v="6.8"/>
  </r>
  <r>
    <x v="3292"/>
    <x v="0"/>
    <n v="6.3"/>
  </r>
  <r>
    <x v="3293"/>
    <x v="0"/>
    <n v="5.9"/>
  </r>
  <r>
    <x v="3294"/>
    <x v="0"/>
    <n v="6.7"/>
  </r>
  <r>
    <x v="3295"/>
    <x v="0"/>
    <n v="7.3"/>
  </r>
  <r>
    <x v="3296"/>
    <x v="0"/>
    <n v="7.5"/>
  </r>
  <r>
    <x v="3297"/>
    <x v="0"/>
    <n v="6.4"/>
  </r>
  <r>
    <x v="3298"/>
    <x v="0"/>
    <n v="6.4"/>
  </r>
  <r>
    <x v="3299"/>
    <x v="0"/>
    <n v="5.9"/>
  </r>
  <r>
    <x v="3300"/>
    <x v="0"/>
    <n v="5.3"/>
  </r>
  <r>
    <x v="3300"/>
    <x v="0"/>
    <n v="5.3"/>
  </r>
  <r>
    <x v="3301"/>
    <x v="0"/>
    <n v="4.2"/>
  </r>
  <r>
    <x v="3302"/>
    <x v="0"/>
    <n v="6.6"/>
  </r>
  <r>
    <x v="3303"/>
    <x v="0"/>
    <n v="6.2"/>
  </r>
  <r>
    <x v="3304"/>
    <x v="0"/>
    <n v="6.9"/>
  </r>
  <r>
    <x v="3305"/>
    <x v="0"/>
    <n v="2.9"/>
  </r>
  <r>
    <x v="3306"/>
    <x v="0"/>
    <n v="6.5"/>
  </r>
  <r>
    <x v="3307"/>
    <x v="0"/>
    <n v="5.8"/>
  </r>
  <r>
    <x v="3308"/>
    <x v="0"/>
    <n v="6.6"/>
  </r>
  <r>
    <x v="3309"/>
    <x v="0"/>
    <n v="6.8"/>
  </r>
  <r>
    <x v="3310"/>
    <x v="0"/>
    <n v="7.8"/>
  </r>
  <r>
    <x v="3311"/>
    <x v="0"/>
    <n v="5.5"/>
  </r>
  <r>
    <x v="3312"/>
    <x v="0"/>
    <n v="6.1"/>
  </r>
  <r>
    <x v="3313"/>
    <x v="0"/>
    <n v="6.4"/>
  </r>
  <r>
    <x v="3314"/>
    <x v="0"/>
    <n v="6.8"/>
  </r>
  <r>
    <x v="3315"/>
    <x v="0"/>
    <n v="5.8"/>
  </r>
  <r>
    <x v="3316"/>
    <x v="0"/>
    <n v="5.7"/>
  </r>
  <r>
    <x v="3317"/>
    <x v="0"/>
    <n v="6.7"/>
  </r>
  <r>
    <x v="3318"/>
    <x v="0"/>
    <n v="5.0999999999999996"/>
  </r>
  <r>
    <x v="3319"/>
    <x v="0"/>
    <n v="4.7"/>
  </r>
  <r>
    <x v="3320"/>
    <x v="0"/>
    <n v="5.3"/>
  </r>
  <r>
    <x v="3321"/>
    <x v="0"/>
    <n v="6.1"/>
  </r>
  <r>
    <x v="3322"/>
    <x v="0"/>
    <n v="7.3"/>
  </r>
  <r>
    <x v="3323"/>
    <x v="0"/>
    <n v="6.4"/>
  </r>
  <r>
    <x v="3324"/>
    <x v="0"/>
    <n v="3.6"/>
  </r>
  <r>
    <x v="3325"/>
    <x v="0"/>
    <n v="6.9"/>
  </r>
  <r>
    <x v="3326"/>
    <x v="0"/>
    <n v="6.5"/>
  </r>
  <r>
    <x v="3327"/>
    <x v="0"/>
    <n v="7.2"/>
  </r>
  <r>
    <x v="3328"/>
    <x v="0"/>
    <n v="6.5"/>
  </r>
  <r>
    <x v="3329"/>
    <x v="0"/>
    <n v="6.1"/>
  </r>
  <r>
    <x v="3330"/>
    <x v="0"/>
    <n v="7"/>
  </r>
  <r>
    <x v="3331"/>
    <x v="0"/>
    <n v="5.7"/>
  </r>
  <r>
    <x v="3331"/>
    <x v="0"/>
    <n v="5.7"/>
  </r>
  <r>
    <x v="3332"/>
    <x v="0"/>
    <n v="7.1"/>
  </r>
  <r>
    <x v="3333"/>
    <x v="0"/>
    <n v="6.5"/>
  </r>
  <r>
    <x v="3334"/>
    <x v="0"/>
    <n v="5.7"/>
  </r>
  <r>
    <x v="3335"/>
    <x v="0"/>
    <n v="5.3"/>
  </r>
  <r>
    <x v="3336"/>
    <x v="0"/>
    <n v="5.3"/>
  </r>
  <r>
    <x v="3337"/>
    <x v="0"/>
    <n v="5.5"/>
  </r>
  <r>
    <x v="3338"/>
    <x v="0"/>
    <n v="4.5999999999999996"/>
  </r>
  <r>
    <x v="3339"/>
    <x v="0"/>
    <n v="8.4"/>
  </r>
  <r>
    <x v="3340"/>
    <x v="0"/>
    <n v="5.4"/>
  </r>
  <r>
    <x v="3341"/>
    <x v="0"/>
    <n v="5.5"/>
  </r>
  <r>
    <x v="3342"/>
    <x v="0"/>
    <n v="6.2"/>
  </r>
  <r>
    <x v="3343"/>
    <x v="0"/>
    <n v="3.6"/>
  </r>
  <r>
    <x v="3344"/>
    <x v="0"/>
    <n v="5.4"/>
  </r>
  <r>
    <x v="3345"/>
    <x v="2"/>
    <n v="7.1"/>
  </r>
  <r>
    <x v="3346"/>
    <x v="0"/>
    <n v="5.8"/>
  </r>
  <r>
    <x v="3347"/>
    <x v="0"/>
    <n v="7.3"/>
  </r>
  <r>
    <x v="3348"/>
    <x v="0"/>
    <n v="7.4"/>
  </r>
  <r>
    <x v="3349"/>
    <x v="0"/>
    <n v="5.7"/>
  </r>
  <r>
    <x v="3350"/>
    <x v="4"/>
    <n v="6.5"/>
  </r>
  <r>
    <x v="3351"/>
    <x v="0"/>
    <n v="6.7"/>
  </r>
  <r>
    <x v="3352"/>
    <x v="0"/>
    <n v="6"/>
  </r>
  <r>
    <x v="3353"/>
    <x v="0"/>
    <n v="6.3"/>
  </r>
  <r>
    <x v="3354"/>
    <x v="31"/>
    <n v="6"/>
  </r>
  <r>
    <x v="3355"/>
    <x v="0"/>
    <n v="4.8"/>
  </r>
  <r>
    <x v="3356"/>
    <x v="0"/>
    <n v="7.3"/>
  </r>
  <r>
    <x v="3357"/>
    <x v="0"/>
    <n v="5.0999999999999996"/>
  </r>
  <r>
    <x v="3358"/>
    <x v="0"/>
    <n v="4.5"/>
  </r>
  <r>
    <x v="3359"/>
    <x v="32"/>
    <n v="7.6"/>
  </r>
  <r>
    <x v="3360"/>
    <x v="0"/>
    <n v="5.4"/>
  </r>
  <r>
    <x v="3361"/>
    <x v="0"/>
    <n v="5.0999999999999996"/>
  </r>
  <r>
    <x v="3362"/>
    <x v="0"/>
    <n v="5.9"/>
  </r>
  <r>
    <x v="3363"/>
    <x v="0"/>
    <n v="6.8"/>
  </r>
  <r>
    <x v="3364"/>
    <x v="0"/>
    <n v="6.9"/>
  </r>
  <r>
    <x v="3365"/>
    <x v="0"/>
    <n v="6.5"/>
  </r>
  <r>
    <x v="3366"/>
    <x v="0"/>
    <n v="6.9"/>
  </r>
  <r>
    <x v="3367"/>
    <x v="0"/>
    <n v="5.8"/>
  </r>
  <r>
    <x v="3368"/>
    <x v="0"/>
    <n v="6.4"/>
  </r>
  <r>
    <x v="3369"/>
    <x v="0"/>
    <n v="5.9"/>
  </r>
  <r>
    <x v="3370"/>
    <x v="0"/>
    <n v="5.3"/>
  </r>
  <r>
    <x v="3371"/>
    <x v="2"/>
    <n v="7.2"/>
  </r>
  <r>
    <x v="3372"/>
    <x v="0"/>
    <n v="6"/>
  </r>
  <r>
    <x v="3373"/>
    <x v="0"/>
    <n v="7.6"/>
  </r>
  <r>
    <x v="3374"/>
    <x v="0"/>
    <n v="5.5"/>
  </r>
  <r>
    <x v="3374"/>
    <x v="0"/>
    <n v="5.5"/>
  </r>
  <r>
    <x v="3375"/>
    <x v="0"/>
    <n v="8.8000000000000007"/>
  </r>
  <r>
    <x v="3376"/>
    <x v="0"/>
    <n v="7.3"/>
  </r>
  <r>
    <x v="3377"/>
    <x v="0"/>
    <n v="7.6"/>
  </r>
  <r>
    <x v="3378"/>
    <x v="0"/>
    <n v="6.7"/>
  </r>
  <r>
    <x v="3379"/>
    <x v="0"/>
    <n v="7.5"/>
  </r>
  <r>
    <x v="3380"/>
    <x v="0"/>
    <n v="5.9"/>
  </r>
  <r>
    <x v="3381"/>
    <x v="0"/>
    <n v="5.9"/>
  </r>
  <r>
    <x v="3382"/>
    <x v="0"/>
    <n v="8"/>
  </r>
  <r>
    <x v="3383"/>
    <x v="0"/>
    <n v="6.6"/>
  </r>
  <r>
    <x v="3384"/>
    <x v="0"/>
    <n v="6.3"/>
  </r>
  <r>
    <x v="3385"/>
    <x v="0"/>
    <n v="7.1"/>
  </r>
  <r>
    <x v="3386"/>
    <x v="0"/>
    <n v="6"/>
  </r>
  <r>
    <x v="3387"/>
    <x v="0"/>
    <n v="7"/>
  </r>
  <r>
    <x v="3388"/>
    <x v="0"/>
    <n v="6"/>
  </r>
  <r>
    <x v="3389"/>
    <x v="0"/>
    <n v="6.1"/>
  </r>
  <r>
    <x v="3389"/>
    <x v="0"/>
    <n v="6.1"/>
  </r>
  <r>
    <x v="3390"/>
    <x v="0"/>
    <n v="7.3"/>
  </r>
  <r>
    <x v="3391"/>
    <x v="0"/>
    <n v="6.3"/>
  </r>
  <r>
    <x v="3392"/>
    <x v="0"/>
    <n v="7.2"/>
  </r>
  <r>
    <x v="3393"/>
    <x v="0"/>
    <n v="6"/>
  </r>
  <r>
    <x v="3394"/>
    <x v="0"/>
    <n v="5.6"/>
  </r>
  <r>
    <x v="3395"/>
    <x v="0"/>
    <n v="7.9"/>
  </r>
  <r>
    <x v="3396"/>
    <x v="0"/>
    <n v="5.6"/>
  </r>
  <r>
    <x v="3397"/>
    <x v="0"/>
    <n v="6.9"/>
  </r>
  <r>
    <x v="3398"/>
    <x v="0"/>
    <n v="4.9000000000000004"/>
  </r>
  <r>
    <x v="3399"/>
    <x v="0"/>
    <n v="6.6"/>
  </r>
  <r>
    <x v="3400"/>
    <x v="0"/>
    <n v="5.6"/>
  </r>
  <r>
    <x v="3401"/>
    <x v="0"/>
    <n v="6.1"/>
  </r>
  <r>
    <x v="3402"/>
    <x v="0"/>
    <n v="4.8"/>
  </r>
  <r>
    <x v="3403"/>
    <x v="0"/>
    <n v="5.9"/>
  </r>
  <r>
    <x v="3404"/>
    <x v="0"/>
    <n v="7.6"/>
  </r>
  <r>
    <x v="3405"/>
    <x v="0"/>
    <n v="7.3"/>
  </r>
  <r>
    <x v="3406"/>
    <x v="0"/>
    <n v="5.4"/>
  </r>
  <r>
    <x v="3407"/>
    <x v="0"/>
    <n v="7"/>
  </r>
  <r>
    <x v="3408"/>
    <x v="0"/>
    <n v="6.8"/>
  </r>
  <r>
    <x v="3409"/>
    <x v="0"/>
    <n v="4.9000000000000004"/>
  </r>
  <r>
    <x v="3410"/>
    <x v="0"/>
    <n v="6.7"/>
  </r>
  <r>
    <x v="3411"/>
    <x v="0"/>
    <n v="5.6"/>
  </r>
  <r>
    <x v="3412"/>
    <x v="0"/>
    <n v="6.3"/>
  </r>
  <r>
    <x v="3413"/>
    <x v="0"/>
    <n v="4.7"/>
  </r>
  <r>
    <x v="3414"/>
    <x v="0"/>
    <n v="6.9"/>
  </r>
  <r>
    <x v="3415"/>
    <x v="0"/>
    <n v="7.5"/>
  </r>
  <r>
    <x v="3416"/>
    <x v="0"/>
    <n v="4.5999999999999996"/>
  </r>
  <r>
    <x v="3417"/>
    <x v="0"/>
    <n v="6.5"/>
  </r>
  <r>
    <x v="3418"/>
    <x v="0"/>
    <n v="3.3"/>
  </r>
  <r>
    <x v="3419"/>
    <x v="0"/>
    <n v="6"/>
  </r>
  <r>
    <x v="3420"/>
    <x v="0"/>
    <n v="5.4"/>
  </r>
  <r>
    <x v="3421"/>
    <x v="0"/>
    <n v="7.7"/>
  </r>
  <r>
    <x v="3422"/>
    <x v="0"/>
    <n v="7.9"/>
  </r>
  <r>
    <x v="3423"/>
    <x v="0"/>
    <n v="5.5"/>
  </r>
  <r>
    <x v="3424"/>
    <x v="0"/>
    <n v="4.7"/>
  </r>
  <r>
    <x v="3425"/>
    <x v="0"/>
    <n v="6.3"/>
  </r>
  <r>
    <x v="3426"/>
    <x v="0"/>
    <n v="5.4"/>
  </r>
  <r>
    <x v="3427"/>
    <x v="0"/>
    <n v="6.9"/>
  </r>
  <r>
    <x v="3428"/>
    <x v="19"/>
    <n v="7.6"/>
  </r>
  <r>
    <x v="3429"/>
    <x v="0"/>
    <n v="5.6"/>
  </r>
  <r>
    <x v="3430"/>
    <x v="0"/>
    <n v="6.7"/>
  </r>
  <r>
    <x v="3431"/>
    <x v="0"/>
    <n v="5.5"/>
  </r>
  <r>
    <x v="3432"/>
    <x v="0"/>
    <n v="5.8"/>
  </r>
  <r>
    <x v="3433"/>
    <x v="0"/>
    <n v="5.6"/>
  </r>
  <r>
    <x v="3434"/>
    <x v="0"/>
    <n v="7.7"/>
  </r>
  <r>
    <x v="3435"/>
    <x v="0"/>
    <n v="6.8"/>
  </r>
  <r>
    <x v="3436"/>
    <x v="0"/>
    <n v="7.2"/>
  </r>
  <r>
    <x v="3437"/>
    <x v="33"/>
    <n v="7.1"/>
  </r>
  <r>
    <x v="3438"/>
    <x v="0"/>
    <n v="5.8"/>
  </r>
  <r>
    <x v="3439"/>
    <x v="0"/>
    <n v="7.3"/>
  </r>
  <r>
    <x v="3440"/>
    <x v="0"/>
    <n v="6"/>
  </r>
  <r>
    <x v="3441"/>
    <x v="0"/>
    <n v="6.7"/>
  </r>
  <r>
    <x v="3442"/>
    <x v="3"/>
    <n v="5.9"/>
  </r>
  <r>
    <x v="3443"/>
    <x v="0"/>
    <n v="7"/>
  </r>
  <r>
    <x v="3444"/>
    <x v="0"/>
    <n v="6.3"/>
  </r>
  <r>
    <x v="3445"/>
    <x v="0"/>
    <n v="3.8"/>
  </r>
  <r>
    <x v="3446"/>
    <x v="0"/>
    <n v="6.1"/>
  </r>
  <r>
    <x v="3447"/>
    <x v="0"/>
    <n v="6.6"/>
  </r>
  <r>
    <x v="3448"/>
    <x v="0"/>
    <n v="6.4"/>
  </r>
  <r>
    <x v="3449"/>
    <x v="0"/>
    <n v="5.0999999999999996"/>
  </r>
  <r>
    <x v="3450"/>
    <x v="0"/>
    <n v="5.8"/>
  </r>
  <r>
    <x v="3451"/>
    <x v="0"/>
    <n v="6.9"/>
  </r>
  <r>
    <x v="3452"/>
    <x v="0"/>
    <n v="7.5"/>
  </r>
  <r>
    <x v="3453"/>
    <x v="0"/>
    <n v="7.3"/>
  </r>
  <r>
    <x v="3454"/>
    <x v="0"/>
    <n v="8"/>
  </r>
  <r>
    <x v="3455"/>
    <x v="0"/>
    <n v="6.4"/>
  </r>
  <r>
    <x v="3456"/>
    <x v="0"/>
    <n v="5.2"/>
  </r>
  <r>
    <x v="3457"/>
    <x v="0"/>
    <n v="6.5"/>
  </r>
  <r>
    <x v="3458"/>
    <x v="0"/>
    <n v="5.0999999999999996"/>
  </r>
  <r>
    <x v="3459"/>
    <x v="0"/>
    <n v="7.1"/>
  </r>
  <r>
    <x v="3460"/>
    <x v="0"/>
    <n v="6.1"/>
  </r>
  <r>
    <x v="3461"/>
    <x v="0"/>
    <n v="6.7"/>
  </r>
  <r>
    <x v="3462"/>
    <x v="0"/>
    <n v="5.7"/>
  </r>
  <r>
    <x v="3463"/>
    <x v="1"/>
    <n v="7.9"/>
  </r>
  <r>
    <x v="3464"/>
    <x v="0"/>
    <n v="7"/>
  </r>
  <r>
    <x v="3465"/>
    <x v="0"/>
    <n v="5.9"/>
  </r>
  <r>
    <x v="3466"/>
    <x v="0"/>
    <n v="4.5"/>
  </r>
  <r>
    <x v="3467"/>
    <x v="0"/>
    <n v="5.9"/>
  </r>
  <r>
    <x v="3468"/>
    <x v="0"/>
    <n v="5.8"/>
  </r>
  <r>
    <x v="3469"/>
    <x v="0"/>
    <n v="6.7"/>
  </r>
  <r>
    <x v="3470"/>
    <x v="0"/>
    <n v="7.7"/>
  </r>
  <r>
    <x v="3471"/>
    <x v="0"/>
    <n v="6.7"/>
  </r>
  <r>
    <x v="3472"/>
    <x v="0"/>
    <n v="7.3"/>
  </r>
  <r>
    <x v="3473"/>
    <x v="0"/>
    <n v="7.7"/>
  </r>
  <r>
    <x v="3474"/>
    <x v="0"/>
    <n v="5.2"/>
  </r>
  <r>
    <x v="3475"/>
    <x v="1"/>
    <n v="6.5"/>
  </r>
  <r>
    <x v="3476"/>
    <x v="0"/>
    <n v="7"/>
  </r>
  <r>
    <x v="3477"/>
    <x v="0"/>
    <n v="6.5"/>
  </r>
  <r>
    <x v="3478"/>
    <x v="0"/>
    <n v="5.9"/>
  </r>
  <r>
    <x v="3479"/>
    <x v="0"/>
    <n v="6.1"/>
  </r>
  <r>
    <x v="3480"/>
    <x v="0"/>
    <n v="6.3"/>
  </r>
  <r>
    <x v="3481"/>
    <x v="0"/>
    <n v="6.8"/>
  </r>
  <r>
    <x v="3482"/>
    <x v="0"/>
    <n v="6"/>
  </r>
  <r>
    <x v="3482"/>
    <x v="0"/>
    <n v="6"/>
  </r>
  <r>
    <x v="3483"/>
    <x v="0"/>
    <n v="6.2"/>
  </r>
  <r>
    <x v="3484"/>
    <x v="0"/>
    <n v="6.1"/>
  </r>
  <r>
    <x v="3485"/>
    <x v="0"/>
    <n v="5.6"/>
  </r>
  <r>
    <x v="3486"/>
    <x v="0"/>
    <n v="6.7"/>
  </r>
  <r>
    <x v="3487"/>
    <x v="0"/>
    <n v="6.5"/>
  </r>
  <r>
    <x v="3488"/>
    <x v="0"/>
    <n v="6.4"/>
  </r>
  <r>
    <x v="3489"/>
    <x v="0"/>
    <n v="7.1"/>
  </r>
  <r>
    <x v="3490"/>
    <x v="0"/>
    <n v="5.0999999999999996"/>
  </r>
  <r>
    <x v="3491"/>
    <x v="0"/>
    <n v="6.4"/>
  </r>
  <r>
    <x v="3492"/>
    <x v="0"/>
    <n v="5.3"/>
  </r>
  <r>
    <x v="3493"/>
    <x v="0"/>
    <n v="5.6"/>
  </r>
  <r>
    <x v="3494"/>
    <x v="0"/>
    <n v="5.3"/>
  </r>
  <r>
    <x v="3495"/>
    <x v="0"/>
    <n v="5.9"/>
  </r>
  <r>
    <x v="3496"/>
    <x v="0"/>
    <n v="6.7"/>
  </r>
  <r>
    <x v="3497"/>
    <x v="0"/>
    <n v="6.9"/>
  </r>
  <r>
    <x v="3498"/>
    <x v="0"/>
    <n v="5.7"/>
  </r>
  <r>
    <x v="3498"/>
    <x v="0"/>
    <n v="5.7"/>
  </r>
  <r>
    <x v="3499"/>
    <x v="0"/>
    <n v="6.7"/>
  </r>
  <r>
    <x v="3500"/>
    <x v="0"/>
    <n v="6"/>
  </r>
  <r>
    <x v="3501"/>
    <x v="0"/>
    <n v="6.2"/>
  </r>
  <r>
    <x v="3502"/>
    <x v="0"/>
    <n v="6"/>
  </r>
  <r>
    <x v="3503"/>
    <x v="4"/>
    <n v="7.2"/>
  </r>
  <r>
    <x v="3504"/>
    <x v="0"/>
    <n v="6.2"/>
  </r>
  <r>
    <x v="3505"/>
    <x v="0"/>
    <n v="5.8"/>
  </r>
  <r>
    <x v="3506"/>
    <x v="0"/>
    <n v="5.4"/>
  </r>
  <r>
    <x v="3507"/>
    <x v="0"/>
    <n v="6.3"/>
  </r>
  <r>
    <x v="3508"/>
    <x v="0"/>
    <n v="6"/>
  </r>
  <r>
    <x v="3508"/>
    <x v="0"/>
    <n v="6"/>
  </r>
  <r>
    <x v="3509"/>
    <x v="0"/>
    <n v="5.5"/>
  </r>
  <r>
    <x v="3510"/>
    <x v="0"/>
    <n v="6.8"/>
  </r>
  <r>
    <x v="3511"/>
    <x v="0"/>
    <n v="6.4"/>
  </r>
  <r>
    <x v="3512"/>
    <x v="0"/>
    <n v="7"/>
  </r>
  <r>
    <x v="3513"/>
    <x v="0"/>
    <n v="5.5"/>
  </r>
  <r>
    <x v="3514"/>
    <x v="0"/>
    <n v="5.9"/>
  </r>
  <r>
    <x v="3515"/>
    <x v="4"/>
    <n v="7.3"/>
  </r>
  <r>
    <x v="3516"/>
    <x v="0"/>
    <n v="4.5"/>
  </r>
  <r>
    <x v="3517"/>
    <x v="0"/>
    <n v="5.8"/>
  </r>
  <r>
    <x v="3518"/>
    <x v="0"/>
    <n v="6"/>
  </r>
  <r>
    <x v="3519"/>
    <x v="0"/>
    <n v="7.4"/>
  </r>
  <r>
    <x v="3520"/>
    <x v="0"/>
    <n v="2.7"/>
  </r>
  <r>
    <x v="3521"/>
    <x v="0"/>
    <n v="6.7"/>
  </r>
  <r>
    <x v="3522"/>
    <x v="0"/>
    <n v="6.9"/>
  </r>
  <r>
    <x v="3523"/>
    <x v="0"/>
    <n v="6.8"/>
  </r>
  <r>
    <x v="3524"/>
    <x v="0"/>
    <n v="5.5"/>
  </r>
  <r>
    <x v="3525"/>
    <x v="0"/>
    <n v="5.8"/>
  </r>
  <r>
    <x v="3526"/>
    <x v="0"/>
    <n v="7.1"/>
  </r>
  <r>
    <x v="3527"/>
    <x v="0"/>
    <n v="4.7"/>
  </r>
  <r>
    <x v="3528"/>
    <x v="0"/>
    <n v="5.9"/>
  </r>
  <r>
    <x v="3529"/>
    <x v="0"/>
    <n v="4.2"/>
  </r>
  <r>
    <x v="3530"/>
    <x v="0"/>
    <n v="6.6"/>
  </r>
  <r>
    <x v="3531"/>
    <x v="0"/>
    <n v="6.3"/>
  </r>
  <r>
    <x v="3532"/>
    <x v="0"/>
    <n v="5.4"/>
  </r>
  <r>
    <x v="3533"/>
    <x v="0"/>
    <n v="6.1"/>
  </r>
  <r>
    <x v="3534"/>
    <x v="0"/>
    <n v="6"/>
  </r>
  <r>
    <x v="3535"/>
    <x v="0"/>
    <n v="5.2"/>
  </r>
  <r>
    <x v="3536"/>
    <x v="0"/>
    <n v="6.7"/>
  </r>
  <r>
    <x v="3537"/>
    <x v="0"/>
    <n v="6.2"/>
  </r>
  <r>
    <x v="3538"/>
    <x v="0"/>
    <n v="5.9"/>
  </r>
  <r>
    <x v="3539"/>
    <x v="0"/>
    <n v="6.6"/>
  </r>
  <r>
    <x v="3540"/>
    <x v="0"/>
    <n v="6.6"/>
  </r>
  <r>
    <x v="3541"/>
    <x v="0"/>
    <n v="6.5"/>
  </r>
  <r>
    <x v="3542"/>
    <x v="0"/>
    <n v="6"/>
  </r>
  <r>
    <x v="3543"/>
    <x v="0"/>
    <n v="6.8"/>
  </r>
  <r>
    <x v="3544"/>
    <x v="1"/>
    <n v="7"/>
  </r>
  <r>
    <x v="3545"/>
    <x v="0"/>
    <n v="6.6"/>
  </r>
  <r>
    <x v="3546"/>
    <x v="0"/>
    <n v="6.9"/>
  </r>
  <r>
    <x v="3547"/>
    <x v="0"/>
    <n v="5.6"/>
  </r>
  <r>
    <x v="3548"/>
    <x v="0"/>
    <n v="7.1"/>
  </r>
  <r>
    <x v="3549"/>
    <x v="0"/>
    <n v="7.9"/>
  </r>
  <r>
    <x v="3550"/>
    <x v="0"/>
    <n v="5.5"/>
  </r>
  <r>
    <x v="3551"/>
    <x v="0"/>
    <n v="6.3"/>
  </r>
  <r>
    <x v="3552"/>
    <x v="0"/>
    <n v="5.0999999999999996"/>
  </r>
  <r>
    <x v="3553"/>
    <x v="0"/>
    <n v="5.6"/>
  </r>
  <r>
    <x v="3554"/>
    <x v="0"/>
    <n v="4.5"/>
  </r>
  <r>
    <x v="3555"/>
    <x v="0"/>
    <n v="6.2"/>
  </r>
  <r>
    <x v="3556"/>
    <x v="0"/>
    <n v="4.4000000000000004"/>
  </r>
  <r>
    <x v="3557"/>
    <x v="0"/>
    <n v="5.0999999999999996"/>
  </r>
  <r>
    <x v="3558"/>
    <x v="0"/>
    <n v="5.6"/>
  </r>
  <r>
    <x v="3559"/>
    <x v="0"/>
    <n v="6"/>
  </r>
  <r>
    <x v="3560"/>
    <x v="1"/>
    <n v="7.1"/>
  </r>
  <r>
    <x v="3561"/>
    <x v="0"/>
    <n v="6.2"/>
  </r>
  <r>
    <x v="3562"/>
    <x v="0"/>
    <n v="5.0999999999999996"/>
  </r>
  <r>
    <x v="3563"/>
    <x v="0"/>
    <n v="4.8"/>
  </r>
  <r>
    <x v="3564"/>
    <x v="0"/>
    <n v="6.4"/>
  </r>
  <r>
    <x v="3565"/>
    <x v="0"/>
    <n v="6.2"/>
  </r>
  <r>
    <x v="3566"/>
    <x v="0"/>
    <n v="5.3"/>
  </r>
  <r>
    <x v="3567"/>
    <x v="0"/>
    <n v="6.3"/>
  </r>
  <r>
    <x v="3568"/>
    <x v="0"/>
    <n v="7.1"/>
  </r>
  <r>
    <x v="3569"/>
    <x v="0"/>
    <n v="7.9"/>
  </r>
  <r>
    <x v="3570"/>
    <x v="2"/>
    <n v="7.7"/>
  </r>
  <r>
    <x v="3571"/>
    <x v="0"/>
    <n v="6.3"/>
  </r>
  <r>
    <x v="3572"/>
    <x v="0"/>
    <n v="6.8"/>
  </r>
  <r>
    <x v="3573"/>
    <x v="0"/>
    <n v="6.2"/>
  </r>
  <r>
    <x v="3573"/>
    <x v="0"/>
    <n v="6.2"/>
  </r>
  <r>
    <x v="3574"/>
    <x v="0"/>
    <n v="5.8"/>
  </r>
  <r>
    <x v="3575"/>
    <x v="0"/>
    <n v="4.3"/>
  </r>
  <r>
    <x v="3576"/>
    <x v="0"/>
    <n v="6.3"/>
  </r>
  <r>
    <x v="3577"/>
    <x v="0"/>
    <n v="5.8"/>
  </r>
  <r>
    <x v="3578"/>
    <x v="0"/>
    <n v="7.3"/>
  </r>
  <r>
    <x v="3579"/>
    <x v="0"/>
    <n v="7.2"/>
  </r>
  <r>
    <x v="3580"/>
    <x v="0"/>
    <n v="6.8"/>
  </r>
  <r>
    <x v="3581"/>
    <x v="0"/>
    <n v="6.9"/>
  </r>
  <r>
    <x v="3582"/>
    <x v="0"/>
    <n v="6.8"/>
  </r>
  <r>
    <x v="3583"/>
    <x v="0"/>
    <n v="5.4"/>
  </r>
  <r>
    <x v="3584"/>
    <x v="0"/>
    <n v="8"/>
  </r>
  <r>
    <x v="3585"/>
    <x v="0"/>
    <n v="6.1"/>
  </r>
  <r>
    <x v="3586"/>
    <x v="0"/>
    <n v="5.2"/>
  </r>
  <r>
    <x v="3587"/>
    <x v="0"/>
    <n v="4.9000000000000004"/>
  </r>
  <r>
    <x v="3588"/>
    <x v="0"/>
    <n v="6.1"/>
  </r>
  <r>
    <x v="3589"/>
    <x v="0"/>
    <n v="6.3"/>
  </r>
  <r>
    <x v="3590"/>
    <x v="0"/>
    <n v="4.9000000000000004"/>
  </r>
  <r>
    <x v="3591"/>
    <x v="0"/>
    <n v="5.6"/>
  </r>
  <r>
    <x v="3592"/>
    <x v="2"/>
    <n v="8.4"/>
  </r>
  <r>
    <x v="3593"/>
    <x v="0"/>
    <n v="5.2"/>
  </r>
  <r>
    <x v="3594"/>
    <x v="0"/>
    <n v="5.8"/>
  </r>
  <r>
    <x v="3595"/>
    <x v="0"/>
    <n v="6.9"/>
  </r>
  <r>
    <x v="3596"/>
    <x v="0"/>
    <n v="6.9"/>
  </r>
  <r>
    <x v="3597"/>
    <x v="15"/>
    <n v="7.3"/>
  </r>
  <r>
    <x v="3598"/>
    <x v="0"/>
    <n v="6.8"/>
  </r>
  <r>
    <x v="3599"/>
    <x v="0"/>
    <n v="5.5"/>
  </r>
  <r>
    <x v="3600"/>
    <x v="0"/>
    <n v="5.3"/>
  </r>
  <r>
    <x v="3601"/>
    <x v="0"/>
    <n v="7.1"/>
  </r>
  <r>
    <x v="3602"/>
    <x v="0"/>
    <n v="7.3"/>
  </r>
  <r>
    <x v="3603"/>
    <x v="0"/>
    <n v="6.3"/>
  </r>
  <r>
    <x v="3604"/>
    <x v="0"/>
    <n v="5.7"/>
  </r>
  <r>
    <x v="3605"/>
    <x v="0"/>
    <n v="6.1"/>
  </r>
  <r>
    <x v="3606"/>
    <x v="0"/>
    <n v="5.0999999999999996"/>
  </r>
  <r>
    <x v="3607"/>
    <x v="0"/>
    <n v="6.8"/>
  </r>
  <r>
    <x v="3608"/>
    <x v="0"/>
    <n v="6.2"/>
  </r>
  <r>
    <x v="3609"/>
    <x v="0"/>
    <n v="6.4"/>
  </r>
  <r>
    <x v="3610"/>
    <x v="0"/>
    <n v="8"/>
  </r>
  <r>
    <x v="3611"/>
    <x v="0"/>
    <n v="6.6"/>
  </r>
  <r>
    <x v="3612"/>
    <x v="0"/>
    <n v="5.8"/>
  </r>
  <r>
    <x v="3613"/>
    <x v="0"/>
    <n v="6.5"/>
  </r>
  <r>
    <x v="3614"/>
    <x v="0"/>
    <n v="6.7"/>
  </r>
  <r>
    <x v="3615"/>
    <x v="0"/>
    <n v="5.9"/>
  </r>
  <r>
    <x v="3616"/>
    <x v="0"/>
    <n v="5.6"/>
  </r>
  <r>
    <x v="3617"/>
    <x v="0"/>
    <n v="6.2"/>
  </r>
  <r>
    <x v="3618"/>
    <x v="0"/>
    <n v="7.5"/>
  </r>
  <r>
    <x v="3619"/>
    <x v="0"/>
    <n v="6.3"/>
  </r>
  <r>
    <x v="3620"/>
    <x v="0"/>
    <n v="4.9000000000000004"/>
  </r>
  <r>
    <x v="3621"/>
    <x v="0"/>
    <n v="6.9"/>
  </r>
  <r>
    <x v="3622"/>
    <x v="0"/>
    <n v="4.9000000000000004"/>
  </r>
  <r>
    <x v="3623"/>
    <x v="0"/>
    <n v="2.4"/>
  </r>
  <r>
    <x v="3624"/>
    <x v="0"/>
    <n v="6.7"/>
  </r>
  <r>
    <x v="3625"/>
    <x v="0"/>
    <n v="6.7"/>
  </r>
  <r>
    <x v="3626"/>
    <x v="0"/>
    <n v="6.4"/>
  </r>
  <r>
    <x v="3627"/>
    <x v="0"/>
    <n v="6.8"/>
  </r>
  <r>
    <x v="3628"/>
    <x v="0"/>
    <n v="5.8"/>
  </r>
  <r>
    <x v="3629"/>
    <x v="0"/>
    <n v="5.9"/>
  </r>
  <r>
    <x v="3630"/>
    <x v="2"/>
    <n v="7"/>
  </r>
  <r>
    <x v="3631"/>
    <x v="0"/>
    <n v="6.4"/>
  </r>
  <r>
    <x v="3632"/>
    <x v="2"/>
    <n v="6.9"/>
  </r>
  <r>
    <x v="3633"/>
    <x v="0"/>
    <n v="6.6"/>
  </r>
  <r>
    <x v="3634"/>
    <x v="0"/>
    <n v="4.0999999999999996"/>
  </r>
  <r>
    <x v="3635"/>
    <x v="0"/>
    <n v="5.9"/>
  </r>
  <r>
    <x v="3636"/>
    <x v="0"/>
    <n v="4.2"/>
  </r>
  <r>
    <x v="3637"/>
    <x v="0"/>
    <n v="5.8"/>
  </r>
  <r>
    <x v="3638"/>
    <x v="0"/>
    <n v="4.2"/>
  </r>
  <r>
    <x v="3639"/>
    <x v="0"/>
    <n v="7.2"/>
  </r>
  <r>
    <x v="3640"/>
    <x v="0"/>
    <n v="5.4"/>
  </r>
  <r>
    <x v="3641"/>
    <x v="0"/>
    <n v="6.3"/>
  </r>
  <r>
    <x v="3642"/>
    <x v="0"/>
    <n v="6.1"/>
  </r>
  <r>
    <x v="3643"/>
    <x v="0"/>
    <n v="4.8"/>
  </r>
  <r>
    <x v="3644"/>
    <x v="0"/>
    <n v="3"/>
  </r>
  <r>
    <x v="3645"/>
    <x v="0"/>
    <n v="4.2"/>
  </r>
  <r>
    <x v="3646"/>
    <x v="0"/>
    <n v="6.5"/>
  </r>
  <r>
    <x v="3647"/>
    <x v="0"/>
    <n v="6.5"/>
  </r>
  <r>
    <x v="3648"/>
    <x v="0"/>
    <n v="6.6"/>
  </r>
  <r>
    <x v="3649"/>
    <x v="0"/>
    <n v="6.6"/>
  </r>
  <r>
    <x v="3650"/>
    <x v="0"/>
    <n v="5.5"/>
  </r>
  <r>
    <x v="3651"/>
    <x v="0"/>
    <n v="5.7"/>
  </r>
  <r>
    <x v="3652"/>
    <x v="0"/>
    <n v="5.7"/>
  </r>
  <r>
    <x v="3653"/>
    <x v="0"/>
    <n v="6.3"/>
  </r>
  <r>
    <x v="3654"/>
    <x v="0"/>
    <n v="7.1"/>
  </r>
  <r>
    <x v="3655"/>
    <x v="0"/>
    <n v="7.5"/>
  </r>
  <r>
    <x v="3656"/>
    <x v="0"/>
    <n v="5.8"/>
  </r>
  <r>
    <x v="3657"/>
    <x v="0"/>
    <n v="5"/>
  </r>
  <r>
    <x v="3658"/>
    <x v="0"/>
    <n v="5.4"/>
  </r>
  <r>
    <x v="3659"/>
    <x v="0"/>
    <n v="3.8"/>
  </r>
  <r>
    <x v="3660"/>
    <x v="0"/>
    <n v="3.6"/>
  </r>
  <r>
    <x v="3661"/>
    <x v="0"/>
    <n v="6.6"/>
  </r>
  <r>
    <x v="3662"/>
    <x v="0"/>
    <n v="7.4"/>
  </r>
  <r>
    <x v="3663"/>
    <x v="0"/>
    <n v="4.8"/>
  </r>
  <r>
    <x v="3664"/>
    <x v="0"/>
    <n v="6.2"/>
  </r>
  <r>
    <x v="3665"/>
    <x v="0"/>
    <n v="7.1"/>
  </r>
  <r>
    <x v="3666"/>
    <x v="0"/>
    <n v="5.6"/>
  </r>
  <r>
    <x v="3667"/>
    <x v="0"/>
    <n v="7.4"/>
  </r>
  <r>
    <x v="3668"/>
    <x v="0"/>
    <n v="5.7"/>
  </r>
  <r>
    <x v="3669"/>
    <x v="0"/>
    <n v="7.8"/>
  </r>
  <r>
    <x v="3670"/>
    <x v="1"/>
    <n v="5.6"/>
  </r>
  <r>
    <x v="3671"/>
    <x v="0"/>
    <n v="4.7"/>
  </r>
  <r>
    <x v="3672"/>
    <x v="2"/>
    <n v="6.6"/>
  </r>
  <r>
    <x v="3673"/>
    <x v="0"/>
    <n v="3.3"/>
  </r>
  <r>
    <x v="3674"/>
    <x v="0"/>
    <n v="5.4"/>
  </r>
  <r>
    <x v="3675"/>
    <x v="0"/>
    <n v="6.2"/>
  </r>
  <r>
    <x v="3676"/>
    <x v="0"/>
    <n v="5.8"/>
  </r>
  <r>
    <x v="3677"/>
    <x v="0"/>
    <n v="6"/>
  </r>
  <r>
    <x v="3678"/>
    <x v="0"/>
    <n v="5.6"/>
  </r>
  <r>
    <x v="3679"/>
    <x v="0"/>
    <n v="4.3"/>
  </r>
  <r>
    <x v="3680"/>
    <x v="0"/>
    <n v="6"/>
  </r>
  <r>
    <x v="3681"/>
    <x v="0"/>
    <n v="5.6"/>
  </r>
  <r>
    <x v="3682"/>
    <x v="0"/>
    <n v="5.8"/>
  </r>
  <r>
    <x v="3683"/>
    <x v="0"/>
    <n v="6.8"/>
  </r>
  <r>
    <x v="3684"/>
    <x v="0"/>
    <n v="6"/>
  </r>
  <r>
    <x v="3685"/>
    <x v="0"/>
    <n v="6"/>
  </r>
  <r>
    <x v="3686"/>
    <x v="0"/>
    <n v="5.5"/>
  </r>
  <r>
    <x v="3687"/>
    <x v="0"/>
    <n v="5.4"/>
  </r>
  <r>
    <x v="3688"/>
    <x v="0"/>
    <n v="4.3"/>
  </r>
  <r>
    <x v="3689"/>
    <x v="0"/>
    <n v="4.2"/>
  </r>
  <r>
    <x v="3690"/>
    <x v="0"/>
    <n v="6.7"/>
  </r>
  <r>
    <x v="3691"/>
    <x v="1"/>
    <n v="6.1"/>
  </r>
  <r>
    <x v="3692"/>
    <x v="0"/>
    <n v="5.9"/>
  </r>
  <r>
    <x v="3693"/>
    <x v="0"/>
    <n v="6.9"/>
  </r>
  <r>
    <x v="3694"/>
    <x v="0"/>
    <n v="6.6"/>
  </r>
  <r>
    <x v="3695"/>
    <x v="0"/>
    <n v="5.8"/>
  </r>
  <r>
    <x v="3696"/>
    <x v="0"/>
    <n v="2.2000000000000002"/>
  </r>
  <r>
    <x v="3697"/>
    <x v="0"/>
    <n v="6.1"/>
  </r>
  <r>
    <x v="3698"/>
    <x v="0"/>
    <n v="6.3"/>
  </r>
  <r>
    <x v="3699"/>
    <x v="0"/>
    <n v="4.9000000000000004"/>
  </r>
  <r>
    <x v="3700"/>
    <x v="0"/>
    <n v="7.2"/>
  </r>
  <r>
    <x v="3701"/>
    <x v="0"/>
    <n v="4.9000000000000004"/>
  </r>
  <r>
    <x v="3702"/>
    <x v="0"/>
    <n v="4.7"/>
  </r>
  <r>
    <x v="3703"/>
    <x v="34"/>
    <n v="6.7"/>
  </r>
  <r>
    <x v="3704"/>
    <x v="0"/>
    <n v="6"/>
  </r>
  <r>
    <x v="3705"/>
    <x v="0"/>
    <n v="5.9"/>
  </r>
  <r>
    <x v="3706"/>
    <x v="0"/>
    <n v="6"/>
  </r>
  <r>
    <x v="3707"/>
    <x v="0"/>
    <n v="6.6"/>
  </r>
  <r>
    <x v="3708"/>
    <x v="0"/>
    <n v="5.4"/>
  </r>
  <r>
    <x v="3709"/>
    <x v="0"/>
    <n v="7.5"/>
  </r>
  <r>
    <x v="3710"/>
    <x v="0"/>
    <n v="6.1"/>
  </r>
  <r>
    <x v="3710"/>
    <x v="0"/>
    <n v="6.1"/>
  </r>
  <r>
    <x v="3711"/>
    <x v="0"/>
    <n v="7"/>
  </r>
  <r>
    <x v="3712"/>
    <x v="0"/>
    <n v="6.1"/>
  </r>
  <r>
    <x v="3713"/>
    <x v="0"/>
    <n v="5.3"/>
  </r>
  <r>
    <x v="3713"/>
    <x v="0"/>
    <n v="5.3"/>
  </r>
  <r>
    <x v="3714"/>
    <x v="0"/>
    <n v="6.4"/>
  </r>
  <r>
    <x v="3715"/>
    <x v="0"/>
    <n v="6.3"/>
  </r>
  <r>
    <x v="3716"/>
    <x v="0"/>
    <n v="7.9"/>
  </r>
  <r>
    <x v="3717"/>
    <x v="0"/>
    <n v="5.5"/>
  </r>
  <r>
    <x v="3718"/>
    <x v="0"/>
    <n v="7.8"/>
  </r>
  <r>
    <x v="3719"/>
    <x v="0"/>
    <n v="6.6"/>
  </r>
  <r>
    <x v="3720"/>
    <x v="0"/>
    <n v="7.2"/>
  </r>
  <r>
    <x v="3721"/>
    <x v="0"/>
    <n v="4.4000000000000004"/>
  </r>
  <r>
    <x v="3722"/>
    <x v="0"/>
    <n v="6.6"/>
  </r>
  <r>
    <x v="3723"/>
    <x v="0"/>
    <n v="5.6"/>
  </r>
  <r>
    <x v="3724"/>
    <x v="35"/>
    <n v="7.4"/>
  </r>
  <r>
    <x v="3725"/>
    <x v="0"/>
    <n v="6.7"/>
  </r>
  <r>
    <x v="3726"/>
    <x v="0"/>
    <n v="6"/>
  </r>
  <r>
    <x v="3727"/>
    <x v="0"/>
    <n v="5.8"/>
  </r>
  <r>
    <x v="3727"/>
    <x v="0"/>
    <n v="5.8"/>
  </r>
  <r>
    <x v="3728"/>
    <x v="0"/>
    <n v="6.1"/>
  </r>
  <r>
    <x v="3729"/>
    <x v="0"/>
    <n v="6.1"/>
  </r>
  <r>
    <x v="3730"/>
    <x v="0"/>
    <n v="5.6"/>
  </r>
  <r>
    <x v="3731"/>
    <x v="0"/>
    <n v="6.8"/>
  </r>
  <r>
    <x v="3732"/>
    <x v="0"/>
    <n v="5.8"/>
  </r>
  <r>
    <x v="3733"/>
    <x v="0"/>
    <n v="7"/>
  </r>
  <r>
    <x v="3734"/>
    <x v="1"/>
    <n v="7.6"/>
  </r>
  <r>
    <x v="3735"/>
    <x v="0"/>
    <n v="5.3"/>
  </r>
  <r>
    <x v="3736"/>
    <x v="0"/>
    <n v="4.4000000000000004"/>
  </r>
  <r>
    <x v="3737"/>
    <x v="0"/>
    <n v="6.9"/>
  </r>
  <r>
    <x v="3737"/>
    <x v="0"/>
    <n v="6.9"/>
  </r>
  <r>
    <x v="3738"/>
    <x v="0"/>
    <n v="7"/>
  </r>
  <r>
    <x v="3739"/>
    <x v="0"/>
    <n v="6.4"/>
  </r>
  <r>
    <x v="3740"/>
    <x v="1"/>
    <n v="7.6"/>
  </r>
  <r>
    <x v="3741"/>
    <x v="0"/>
    <n v="6.7"/>
  </r>
  <r>
    <x v="3742"/>
    <x v="0"/>
    <n v="3.8"/>
  </r>
  <r>
    <x v="3743"/>
    <x v="0"/>
    <n v="7.5"/>
  </r>
  <r>
    <x v="3744"/>
    <x v="0"/>
    <n v="5.6"/>
  </r>
  <r>
    <x v="3745"/>
    <x v="0"/>
    <n v="6.5"/>
  </r>
  <r>
    <x v="3746"/>
    <x v="2"/>
    <n v="7.3"/>
  </r>
  <r>
    <x v="3747"/>
    <x v="0"/>
    <n v="5.6"/>
  </r>
  <r>
    <x v="3748"/>
    <x v="0"/>
    <n v="7.1"/>
  </r>
  <r>
    <x v="3749"/>
    <x v="0"/>
    <n v="7.3"/>
  </r>
  <r>
    <x v="3750"/>
    <x v="0"/>
    <n v="5"/>
  </r>
  <r>
    <x v="3751"/>
    <x v="0"/>
    <n v="6.4"/>
  </r>
  <r>
    <x v="3752"/>
    <x v="0"/>
    <n v="5.5"/>
  </r>
  <r>
    <x v="3753"/>
    <x v="0"/>
    <n v="6.6"/>
  </r>
  <r>
    <x v="3754"/>
    <x v="0"/>
    <n v="6.1"/>
  </r>
  <r>
    <x v="3755"/>
    <x v="0"/>
    <n v="3.7"/>
  </r>
  <r>
    <x v="3756"/>
    <x v="0"/>
    <n v="7.3"/>
  </r>
  <r>
    <x v="3757"/>
    <x v="0"/>
    <n v="5.8"/>
  </r>
  <r>
    <x v="3757"/>
    <x v="0"/>
    <n v="5.8"/>
  </r>
  <r>
    <x v="3758"/>
    <x v="0"/>
    <n v="5.5"/>
  </r>
  <r>
    <x v="3759"/>
    <x v="0"/>
    <n v="6.5"/>
  </r>
  <r>
    <x v="3760"/>
    <x v="0"/>
    <n v="5.4"/>
  </r>
  <r>
    <x v="3761"/>
    <x v="0"/>
    <n v="5.4"/>
  </r>
  <r>
    <x v="3762"/>
    <x v="0"/>
    <n v="6.3"/>
  </r>
  <r>
    <x v="3763"/>
    <x v="0"/>
    <n v="6.3"/>
  </r>
  <r>
    <x v="3764"/>
    <x v="2"/>
    <n v="6"/>
  </r>
  <r>
    <x v="3765"/>
    <x v="0"/>
    <n v="5.9"/>
  </r>
  <r>
    <x v="3766"/>
    <x v="0"/>
    <n v="8"/>
  </r>
  <r>
    <x v="3767"/>
    <x v="7"/>
    <n v="7.2"/>
  </r>
  <r>
    <x v="3768"/>
    <x v="0"/>
    <n v="6.6"/>
  </r>
  <r>
    <x v="3769"/>
    <x v="36"/>
    <n v="7.1"/>
  </r>
  <r>
    <x v="3770"/>
    <x v="0"/>
    <n v="6.6"/>
  </r>
  <r>
    <x v="3771"/>
    <x v="36"/>
    <n v="6.2"/>
  </r>
  <r>
    <x v="3772"/>
    <x v="0"/>
    <n v="6.4"/>
  </r>
  <r>
    <x v="3773"/>
    <x v="36"/>
    <n v="6.6"/>
  </r>
  <r>
    <x v="3774"/>
    <x v="1"/>
    <n v="7.4"/>
  </r>
  <r>
    <x v="3775"/>
    <x v="0"/>
    <n v="6"/>
  </r>
  <r>
    <x v="3776"/>
    <x v="7"/>
    <n v="6"/>
  </r>
  <r>
    <x v="3777"/>
    <x v="3"/>
    <n v="7.2"/>
  </r>
  <r>
    <x v="3778"/>
    <x v="21"/>
    <n v="6"/>
  </r>
  <r>
    <x v="3779"/>
    <x v="21"/>
    <n v="8.1"/>
  </r>
  <r>
    <x v="3780"/>
    <x v="21"/>
    <n v="6.9"/>
  </r>
  <r>
    <x v="3781"/>
    <x v="21"/>
    <n v="8.4"/>
  </r>
  <r>
    <x v="3782"/>
    <x v="37"/>
    <n v="7.1"/>
  </r>
  <r>
    <x v="3783"/>
    <x v="20"/>
    <n v="7.7"/>
  </r>
  <r>
    <x v="2992"/>
    <x v="2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D2:G29" firstHeaderRow="0" firstDataRow="1" firstDataCol="1"/>
  <pivotFields count="2">
    <pivotField axis="axisRow" compact="0" outline="0" showAl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outline="0" showAll="0">
      <items count="75">
        <item x="47"/>
        <item x="71"/>
        <item x="69"/>
        <item x="68"/>
        <item x="73"/>
        <item x="57"/>
        <item x="72"/>
        <item x="62"/>
        <item x="53"/>
        <item x="70"/>
        <item x="64"/>
        <item x="66"/>
        <item x="59"/>
        <item x="65"/>
        <item x="55"/>
        <item x="58"/>
        <item x="52"/>
        <item x="60"/>
        <item x="45"/>
        <item x="63"/>
        <item x="56"/>
        <item x="61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67"/>
        <item t="default"/>
      </items>
    </pivotField>
  </pivotFields>
  <rowFields count="1">
    <field x="0"/>
  </rowFields>
  <rowItems count="27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8"/>
    </i>
    <i>
      <x v="29"/>
    </i>
    <i>
      <x v="30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mdb_score" fld="1" subtotal="average" baseField="0" baseItem="0"/>
    <dataField name="Max of imdb_score" fld="1" subtotal="max" baseField="0" baseItem="0"/>
    <dataField name="Min of imdb_score" fld="1" subtotal="min" baseField="0" baseItem="0"/>
  </dataFields>
  <formats count="1">
    <format dxfId="12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1:L40" firstHeaderRow="0" firstDataRow="1" firstDataCol="1"/>
  <pivotFields count="3">
    <pivotField compact="0" outline="0" showAll="0"/>
    <pivotField axis="axisRow" dataField="1" compact="0" outline="0" showAll="0">
      <items count="39">
        <item x="16"/>
        <item x="18"/>
        <item x="33"/>
        <item x="29"/>
        <item x="4"/>
        <item x="35"/>
        <item x="15"/>
        <item x="12"/>
        <item x="26"/>
        <item x="23"/>
        <item x="0"/>
        <item x="34"/>
        <item x="2"/>
        <item x="6"/>
        <item x="13"/>
        <item x="7"/>
        <item x="37"/>
        <item x="27"/>
        <item x="11"/>
        <item x="9"/>
        <item x="21"/>
        <item x="31"/>
        <item x="20"/>
        <item x="1"/>
        <item x="5"/>
        <item x="30"/>
        <item x="24"/>
        <item x="19"/>
        <item x="8"/>
        <item x="10"/>
        <item x="14"/>
        <item x="25"/>
        <item x="3"/>
        <item x="32"/>
        <item x="28"/>
        <item x="36"/>
        <item x="22"/>
        <item x="17"/>
        <item t="default"/>
      </items>
    </pivotField>
    <pivotField dataField="1" compact="0" outline="0"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vies" fld="1" subtotal="count" baseField="0" baseItem="0"/>
    <dataField name="Average of imdb_score" fld="2" subtotal="average" baseField="0" baseItem="0" numFmtId="2"/>
    <dataField name="Sum of imdb_score" fld="2" baseField="0" baseItem="0"/>
    <dataField name="Max of imdb_score" fld="2" subtotal="max" baseField="0" baseItem="0"/>
    <dataField name="Min of imdb_score" fld="2" subtotal="min" baseField="0" baseItem="0"/>
    <dataField name="StdDevp of imdb_score" fld="2" subtotal="stdDevp" baseField="0" baseItem="0" numFmtId="2"/>
    <dataField name="Varp of imdb_score" fld="2" subtotal="varp" baseField="0" baseItem="0" numFmtId="2"/>
  </dataFields>
  <formats count="6">
    <format dxfId="11">
      <pivotArea outline="0" fieldPosition="0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">
      <pivotArea outline="0" fieldPosition="0">
        <references count="1">
          <reference field="4294967294" count="1" selected="0">
            <x v="5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">
      <pivotArea outline="0" fieldPosition="0">
        <references count="1">
          <reference field="4294967294" count="1" selected="0">
            <x v="6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6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AB5044" totalsRowShown="0">
  <autoFilter ref="A1:AB5044"/>
  <tableColumns count="28">
    <tableColumn id="1" name="color"/>
    <tableColumn id="2" name="director_name"/>
    <tableColumn id="3" name="num_critic_for_reviews"/>
    <tableColumn id="4" name="duration"/>
    <tableColumn id="5" name="director_facebook_likes"/>
    <tableColumn id="6" name="actor_3_facebook_likes"/>
    <tableColumn id="7" name="actor_2_name"/>
    <tableColumn id="8" name="actor_1_facebook_likes"/>
    <tableColumn id="9" name="gross"/>
    <tableColumn id="10" name="genres"/>
    <tableColumn id="11" name="actor_1_name"/>
    <tableColumn id="12" name="movie_title"/>
    <tableColumn id="13" name="num_voted_users"/>
    <tableColumn id="14" name="cast_total_facebook_likes"/>
    <tableColumn id="15" name="actor_3_name"/>
    <tableColumn id="16" name="facenumber_in_poster"/>
    <tableColumn id="17" name="plot_keywords"/>
    <tableColumn id="18" name="movie_imdb_link"/>
    <tableColumn id="19" name="num_user_for_reviews"/>
    <tableColumn id="20" name="language"/>
    <tableColumn id="21" name="country"/>
    <tableColumn id="22" name="content_rating"/>
    <tableColumn id="23" name="budget"/>
    <tableColumn id="24" name="title_year"/>
    <tableColumn id="25" name="actor_2_facebook_likes"/>
    <tableColumn id="26" name="imdb_score"/>
    <tableColumn id="27" name="aspect_ratio"/>
    <tableColumn id="28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3852" totalsRowShown="0">
  <autoFilter ref="A1:N3852"/>
  <tableColumns count="14">
    <tableColumn id="2" name="director_name"/>
    <tableColumn id="3" name="num_critic_for_reviews"/>
    <tableColumn id="4" name="duration"/>
    <tableColumn id="9" name="gross"/>
    <tableColumn id="10" name="genres"/>
    <tableColumn id="12" name="movie_title"/>
    <tableColumn id="13" name="num_voted_users"/>
    <tableColumn id="19" name="num_user_for_reviews"/>
    <tableColumn id="20" name="language"/>
    <tableColumn id="21" name="country"/>
    <tableColumn id="23" name="budget"/>
    <tableColumn id="24" name="title_year"/>
    <tableColumn id="26" name="imdb_score"/>
    <tableColumn id="1" name="Profit" dataDxfId="17">
      <calculatedColumnFormula>D2-K2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3852" totalsRowShown="0">
  <autoFilter ref="A1:B3852"/>
  <tableColumns count="2">
    <tableColumn id="1" name="genres"/>
    <tableColumn id="2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D1:H25" totalsRowShown="0">
  <autoFilter ref="D1:H25"/>
  <tableColumns count="5">
    <tableColumn id="1" name="Genre"/>
    <tableColumn id="4" name="No. of Movies" dataDxfId="16">
      <calculatedColumnFormula>COUNTIF(A:A,"*"&amp;D2&amp;"*")</calculatedColumnFormula>
    </tableColumn>
    <tableColumn id="5" name="Max imdb" dataDxfId="15">
      <calculatedColumnFormula>_xlfn.MAXIFS(B:B,A:A,"*"&amp;D2&amp;"*")</calculatedColumnFormula>
    </tableColumn>
    <tableColumn id="6" name="Min imdb" dataDxfId="14">
      <calculatedColumnFormula>_xlfn.MINIFS(B:B,A:A,"*"&amp;D2&amp;"*")</calculatedColumnFormula>
    </tableColumn>
    <tableColumn id="7" name="Avg Imdb" dataDxfId="13">
      <calculatedColumnFormula>AVERAGEIF(A:A,"*"&amp;D2&amp;"*",B:B)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3852" totalsRowShown="0">
  <autoFilter ref="A1:B3852"/>
  <tableColumns count="2">
    <tableColumn id="1" name="duration"/>
    <tableColumn id="2" name="imdb_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3852" totalsRowShown="0">
  <autoFilter ref="A1:C3852"/>
  <tableColumns count="3">
    <tableColumn id="1" name="movie_title"/>
    <tableColumn id="2" name="language"/>
    <tableColumn id="3" name="imdb_s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0" name="Table10" displayName="Table10" ref="D1:F1752" totalsRowShown="0">
  <autoFilter ref="D1:F1752"/>
  <tableColumns count="3">
    <tableColumn id="1" name="director_name" dataDxfId="5"/>
    <tableColumn id="2" name="Average of imdb_score" dataDxfId="4"/>
    <tableColumn id="3" name="Percentile Rank" dataDxfId="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1" name="Table11" displayName="Table11" ref="H3:J14" totalsRowShown="0">
  <autoFilter ref="H3:J14"/>
  <tableColumns count="3">
    <tableColumn id="1" name="director_name" dataDxfId="2"/>
    <tableColumn id="2" name="Average of imdb_score" dataDxfId="1"/>
    <tableColumn id="3" name="Percentile Rank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zoomScale="80" zoomScaleNormal="80" workbookViewId="0">
      <selection activeCell="B2" sqref="B2"/>
    </sheetView>
  </sheetViews>
  <sheetFormatPr defaultRowHeight="15" x14ac:dyDescent="0.25"/>
  <cols>
    <col min="1" max="1" width="14.7109375" bestFit="1" customWidth="1"/>
    <col min="2" max="2" width="29.7109375" bestFit="1" customWidth="1"/>
    <col min="3" max="3" width="23.140625" bestFit="1" customWidth="1"/>
    <col min="4" max="4" width="10.42578125" bestFit="1" customWidth="1"/>
    <col min="5" max="5" width="23.7109375" bestFit="1" customWidth="1"/>
    <col min="6" max="6" width="23.28515625" bestFit="1" customWidth="1"/>
    <col min="7" max="7" width="27.42578125" bestFit="1" customWidth="1"/>
    <col min="8" max="8" width="23.28515625" bestFit="1" customWidth="1"/>
    <col min="9" max="9" width="10" bestFit="1" customWidth="1"/>
    <col min="10" max="10" width="62.7109375" bestFit="1" customWidth="1"/>
    <col min="11" max="11" width="24.85546875" bestFit="1" customWidth="1"/>
    <col min="12" max="12" width="72.85546875" bestFit="1" customWidth="1"/>
    <col min="13" max="13" width="18.42578125" bestFit="1" customWidth="1"/>
    <col min="14" max="14" width="25.28515625" bestFit="1" customWidth="1"/>
    <col min="15" max="15" width="28.85546875" bestFit="1" customWidth="1"/>
    <col min="16" max="16" width="22.5703125" bestFit="1" customWidth="1"/>
    <col min="17" max="17" width="126.28515625" bestFit="1" customWidth="1"/>
    <col min="18" max="18" width="47.85546875" bestFit="1" customWidth="1"/>
    <col min="19" max="19" width="22.7109375" bestFit="1" customWidth="1"/>
    <col min="20" max="20" width="10.85546875" bestFit="1" customWidth="1"/>
    <col min="21" max="21" width="18.42578125" bestFit="1" customWidth="1"/>
    <col min="22" max="22" width="15.7109375" bestFit="1" customWidth="1"/>
    <col min="23" max="23" width="12" bestFit="1" customWidth="1"/>
    <col min="24" max="24" width="11.140625" bestFit="1" customWidth="1"/>
    <col min="25" max="25" width="23.28515625" bestFit="1" customWidth="1"/>
    <col min="26" max="26" width="13" bestFit="1" customWidth="1"/>
    <col min="27" max="27" width="13.5703125" bestFit="1" customWidth="1"/>
    <col min="28" max="28" width="22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52"/>
  <sheetViews>
    <sheetView zoomScale="80" zoomScaleNormal="80" workbookViewId="0">
      <selection activeCell="Q4" sqref="Q4"/>
    </sheetView>
  </sheetViews>
  <sheetFormatPr defaultRowHeight="15" x14ac:dyDescent="0.25"/>
  <cols>
    <col min="1" max="1" width="32.28515625" bestFit="1" customWidth="1"/>
    <col min="2" max="2" width="24.5703125" bestFit="1" customWidth="1"/>
    <col min="3" max="3" width="10.85546875" bestFit="1" customWidth="1"/>
    <col min="4" max="4" width="11.140625" bestFit="1" customWidth="1"/>
    <col min="5" max="5" width="62.7109375" bestFit="1" customWidth="1"/>
    <col min="6" max="6" width="72.85546875" bestFit="1" customWidth="1"/>
    <col min="7" max="7" width="19.28515625" bestFit="1" customWidth="1"/>
    <col min="8" max="8" width="24.140625" bestFit="1" customWidth="1"/>
    <col min="9" max="9" width="10.85546875" bestFit="1" customWidth="1"/>
    <col min="10" max="10" width="18.42578125" bestFit="1" customWidth="1"/>
    <col min="11" max="11" width="12" bestFit="1" customWidth="1"/>
    <col min="12" max="12" width="11.140625" bestFit="1" customWidth="1"/>
    <col min="13" max="13" width="13" bestFit="1" customWidth="1"/>
    <col min="14" max="14" width="18.28515625" customWidth="1"/>
    <col min="16" max="16" width="30.5703125" bestFit="1" customWidth="1"/>
  </cols>
  <sheetData>
    <row r="1" spans="1:17" x14ac:dyDescent="0.2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11</v>
      </c>
      <c r="G1" t="s">
        <v>12</v>
      </c>
      <c r="H1" t="s">
        <v>18</v>
      </c>
      <c r="I1" t="s">
        <v>19</v>
      </c>
      <c r="J1" t="s">
        <v>20</v>
      </c>
      <c r="K1" t="s">
        <v>22</v>
      </c>
      <c r="L1" t="s">
        <v>23</v>
      </c>
      <c r="M1" t="s">
        <v>25</v>
      </c>
      <c r="N1" t="s">
        <v>24162</v>
      </c>
    </row>
    <row r="2" spans="1:17" x14ac:dyDescent="0.25">
      <c r="A2" t="s">
        <v>29</v>
      </c>
      <c r="B2">
        <v>723</v>
      </c>
      <c r="C2">
        <v>178</v>
      </c>
      <c r="D2">
        <v>760505847</v>
      </c>
      <c r="E2" t="s">
        <v>31</v>
      </c>
      <c r="F2" t="s">
        <v>33</v>
      </c>
      <c r="G2">
        <v>886204</v>
      </c>
      <c r="H2">
        <v>3054</v>
      </c>
      <c r="I2" t="s">
        <v>37</v>
      </c>
      <c r="J2" t="s">
        <v>38</v>
      </c>
      <c r="K2">
        <v>237000000</v>
      </c>
      <c r="L2">
        <v>2009</v>
      </c>
      <c r="M2">
        <v>7.9</v>
      </c>
      <c r="N2">
        <f t="shared" ref="N2:N65" si="0">D2-K2</f>
        <v>523505847</v>
      </c>
    </row>
    <row r="3" spans="1:17" x14ac:dyDescent="0.25">
      <c r="A3" t="s">
        <v>233</v>
      </c>
      <c r="B3">
        <v>644</v>
      </c>
      <c r="C3">
        <v>124</v>
      </c>
      <c r="D3">
        <v>652177271</v>
      </c>
      <c r="E3" t="s">
        <v>227</v>
      </c>
      <c r="F3" t="s">
        <v>236</v>
      </c>
      <c r="G3">
        <v>418214</v>
      </c>
      <c r="H3">
        <v>1290</v>
      </c>
      <c r="I3" t="s">
        <v>37</v>
      </c>
      <c r="J3" t="s">
        <v>38</v>
      </c>
      <c r="K3">
        <v>150000000</v>
      </c>
      <c r="L3">
        <v>2015</v>
      </c>
      <c r="M3">
        <v>7</v>
      </c>
      <c r="N3">
        <f t="shared" si="0"/>
        <v>502177271</v>
      </c>
      <c r="P3" t="s">
        <v>24163</v>
      </c>
      <c r="Q3">
        <v>5043</v>
      </c>
    </row>
    <row r="4" spans="1:17" x14ac:dyDescent="0.25">
      <c r="A4" t="s">
        <v>29</v>
      </c>
      <c r="B4">
        <v>315</v>
      </c>
      <c r="C4">
        <v>194</v>
      </c>
      <c r="D4">
        <v>658672302</v>
      </c>
      <c r="E4" t="s">
        <v>214</v>
      </c>
      <c r="F4" t="s">
        <v>216</v>
      </c>
      <c r="G4">
        <v>793059</v>
      </c>
      <c r="H4">
        <v>2528</v>
      </c>
      <c r="I4" t="s">
        <v>37</v>
      </c>
      <c r="J4" t="s">
        <v>38</v>
      </c>
      <c r="K4">
        <v>200000000</v>
      </c>
      <c r="L4">
        <v>1997</v>
      </c>
      <c r="M4">
        <v>7.7</v>
      </c>
      <c r="N4">
        <f t="shared" si="0"/>
        <v>458672302</v>
      </c>
      <c r="P4" t="s">
        <v>24164</v>
      </c>
      <c r="Q4">
        <v>3851</v>
      </c>
    </row>
    <row r="5" spans="1:17" x14ac:dyDescent="0.25">
      <c r="A5" t="s">
        <v>1432</v>
      </c>
      <c r="B5">
        <v>282</v>
      </c>
      <c r="C5">
        <v>125</v>
      </c>
      <c r="D5">
        <v>460935665</v>
      </c>
      <c r="E5" t="s">
        <v>31</v>
      </c>
      <c r="F5" t="s">
        <v>14484</v>
      </c>
      <c r="G5">
        <v>911097</v>
      </c>
      <c r="H5">
        <v>1470</v>
      </c>
      <c r="I5" t="s">
        <v>37</v>
      </c>
      <c r="J5" t="s">
        <v>38</v>
      </c>
      <c r="K5">
        <v>11000000</v>
      </c>
      <c r="L5">
        <v>1977</v>
      </c>
      <c r="M5">
        <v>8.6999999999999993</v>
      </c>
      <c r="N5">
        <f t="shared" si="0"/>
        <v>449935665</v>
      </c>
    </row>
    <row r="6" spans="1:17" x14ac:dyDescent="0.25">
      <c r="A6" t="s">
        <v>389</v>
      </c>
      <c r="B6">
        <v>215</v>
      </c>
      <c r="C6">
        <v>120</v>
      </c>
      <c r="D6">
        <v>434949459</v>
      </c>
      <c r="E6" t="s">
        <v>14731</v>
      </c>
      <c r="F6" t="s">
        <v>14732</v>
      </c>
      <c r="G6">
        <v>281842</v>
      </c>
      <c r="H6">
        <v>515</v>
      </c>
      <c r="I6" t="s">
        <v>37</v>
      </c>
      <c r="J6" t="s">
        <v>38</v>
      </c>
      <c r="K6">
        <v>10500000</v>
      </c>
      <c r="L6">
        <v>1982</v>
      </c>
      <c r="M6">
        <v>7.9</v>
      </c>
      <c r="N6">
        <f t="shared" si="0"/>
        <v>424449459</v>
      </c>
    </row>
    <row r="7" spans="1:17" x14ac:dyDescent="0.25">
      <c r="A7" t="s">
        <v>96</v>
      </c>
      <c r="B7">
        <v>703</v>
      </c>
      <c r="C7">
        <v>173</v>
      </c>
      <c r="D7">
        <v>623279547</v>
      </c>
      <c r="E7" t="s">
        <v>73</v>
      </c>
      <c r="F7" t="s">
        <v>154</v>
      </c>
      <c r="G7">
        <v>995415</v>
      </c>
      <c r="H7">
        <v>1722</v>
      </c>
      <c r="I7" t="s">
        <v>37</v>
      </c>
      <c r="J7" t="s">
        <v>38</v>
      </c>
      <c r="K7">
        <v>220000000</v>
      </c>
      <c r="L7">
        <v>2012</v>
      </c>
      <c r="M7">
        <v>8.1</v>
      </c>
      <c r="N7">
        <f t="shared" si="0"/>
        <v>403279547</v>
      </c>
    </row>
    <row r="8" spans="1:17" x14ac:dyDescent="0.25">
      <c r="A8" t="s">
        <v>2386</v>
      </c>
      <c r="B8">
        <v>186</v>
      </c>
      <c r="C8">
        <v>73</v>
      </c>
      <c r="D8">
        <v>422783777</v>
      </c>
      <c r="E8" t="s">
        <v>2918</v>
      </c>
      <c r="F8" t="s">
        <v>2919</v>
      </c>
      <c r="G8">
        <v>644348</v>
      </c>
      <c r="H8">
        <v>656</v>
      </c>
      <c r="I8" t="s">
        <v>37</v>
      </c>
      <c r="J8" t="s">
        <v>38</v>
      </c>
      <c r="K8">
        <v>45000000</v>
      </c>
      <c r="L8">
        <v>1994</v>
      </c>
      <c r="M8">
        <v>8.5</v>
      </c>
      <c r="N8">
        <f t="shared" si="0"/>
        <v>377783777</v>
      </c>
    </row>
    <row r="9" spans="1:17" x14ac:dyDescent="0.25">
      <c r="A9" t="s">
        <v>1432</v>
      </c>
      <c r="B9">
        <v>320</v>
      </c>
      <c r="C9">
        <v>136</v>
      </c>
      <c r="D9">
        <v>474544677</v>
      </c>
      <c r="E9" t="s">
        <v>31</v>
      </c>
      <c r="F9" t="s">
        <v>1449</v>
      </c>
      <c r="G9">
        <v>534658</v>
      </c>
      <c r="H9">
        <v>3597</v>
      </c>
      <c r="I9" t="s">
        <v>37</v>
      </c>
      <c r="J9" t="s">
        <v>38</v>
      </c>
      <c r="K9">
        <v>115000000</v>
      </c>
      <c r="L9">
        <v>1999</v>
      </c>
      <c r="M9">
        <v>6.5</v>
      </c>
      <c r="N9">
        <f t="shared" si="0"/>
        <v>359544677</v>
      </c>
    </row>
    <row r="10" spans="1:17" x14ac:dyDescent="0.25">
      <c r="A10" t="s">
        <v>57</v>
      </c>
      <c r="B10">
        <v>645</v>
      </c>
      <c r="C10">
        <v>152</v>
      </c>
      <c r="D10">
        <v>533316061</v>
      </c>
      <c r="E10" t="s">
        <v>464</v>
      </c>
      <c r="F10" t="s">
        <v>465</v>
      </c>
      <c r="G10">
        <v>1676169</v>
      </c>
      <c r="H10">
        <v>4667</v>
      </c>
      <c r="I10" t="s">
        <v>37</v>
      </c>
      <c r="J10" t="s">
        <v>38</v>
      </c>
      <c r="K10">
        <v>185000000</v>
      </c>
      <c r="L10">
        <v>2008</v>
      </c>
      <c r="M10">
        <v>9</v>
      </c>
      <c r="N10">
        <f t="shared" si="0"/>
        <v>348316061</v>
      </c>
    </row>
    <row r="11" spans="1:17" x14ac:dyDescent="0.25">
      <c r="A11" t="s">
        <v>2296</v>
      </c>
      <c r="B11">
        <v>673</v>
      </c>
      <c r="C11">
        <v>142</v>
      </c>
      <c r="D11">
        <v>407999255</v>
      </c>
      <c r="E11" t="s">
        <v>1483</v>
      </c>
      <c r="F11" t="s">
        <v>2538</v>
      </c>
      <c r="G11">
        <v>701607</v>
      </c>
      <c r="H11">
        <v>1959</v>
      </c>
      <c r="I11" t="s">
        <v>37</v>
      </c>
      <c r="J11" t="s">
        <v>38</v>
      </c>
      <c r="K11">
        <v>78000000</v>
      </c>
      <c r="L11">
        <v>2012</v>
      </c>
      <c r="M11">
        <v>7.3</v>
      </c>
      <c r="N11">
        <f t="shared" si="0"/>
        <v>329999255</v>
      </c>
    </row>
    <row r="12" spans="1:17" x14ac:dyDescent="0.25">
      <c r="A12" t="s">
        <v>4430</v>
      </c>
      <c r="B12">
        <v>579</v>
      </c>
      <c r="C12">
        <v>108</v>
      </c>
      <c r="D12">
        <v>363024263</v>
      </c>
      <c r="E12" t="s">
        <v>4432</v>
      </c>
      <c r="F12" t="s">
        <v>4433</v>
      </c>
      <c r="G12">
        <v>479047</v>
      </c>
      <c r="H12">
        <v>1058</v>
      </c>
      <c r="I12" t="s">
        <v>37</v>
      </c>
      <c r="J12" t="s">
        <v>38</v>
      </c>
      <c r="K12">
        <v>58000000</v>
      </c>
      <c r="L12">
        <v>2016</v>
      </c>
      <c r="M12">
        <v>8.1</v>
      </c>
      <c r="N12">
        <f t="shared" si="0"/>
        <v>305024263</v>
      </c>
    </row>
    <row r="13" spans="1:17" x14ac:dyDescent="0.25">
      <c r="A13" t="s">
        <v>696</v>
      </c>
      <c r="B13">
        <v>502</v>
      </c>
      <c r="C13">
        <v>146</v>
      </c>
      <c r="D13">
        <v>424645577</v>
      </c>
      <c r="E13" t="s">
        <v>1170</v>
      </c>
      <c r="F13" t="s">
        <v>1171</v>
      </c>
      <c r="G13">
        <v>498397</v>
      </c>
      <c r="H13">
        <v>706</v>
      </c>
      <c r="I13" t="s">
        <v>37</v>
      </c>
      <c r="J13" t="s">
        <v>38</v>
      </c>
      <c r="K13">
        <v>130000000</v>
      </c>
      <c r="L13">
        <v>2013</v>
      </c>
      <c r="M13">
        <v>7.6</v>
      </c>
      <c r="N13">
        <f t="shared" si="0"/>
        <v>294645577</v>
      </c>
    </row>
    <row r="14" spans="1:17" x14ac:dyDescent="0.25">
      <c r="A14" t="s">
        <v>389</v>
      </c>
      <c r="B14">
        <v>308</v>
      </c>
      <c r="C14">
        <v>127</v>
      </c>
      <c r="D14">
        <v>356784000</v>
      </c>
      <c r="E14" t="s">
        <v>1170</v>
      </c>
      <c r="F14" t="s">
        <v>3860</v>
      </c>
      <c r="G14">
        <v>613473</v>
      </c>
      <c r="H14">
        <v>895</v>
      </c>
      <c r="I14" t="s">
        <v>37</v>
      </c>
      <c r="J14" t="s">
        <v>38</v>
      </c>
      <c r="K14">
        <v>63000000</v>
      </c>
      <c r="L14">
        <v>1993</v>
      </c>
      <c r="M14">
        <v>8.1</v>
      </c>
      <c r="N14">
        <f t="shared" si="0"/>
        <v>293784000</v>
      </c>
    </row>
    <row r="15" spans="1:17" x14ac:dyDescent="0.25">
      <c r="A15" t="s">
        <v>2976</v>
      </c>
      <c r="B15">
        <v>306</v>
      </c>
      <c r="C15">
        <v>98</v>
      </c>
      <c r="D15">
        <v>368049635</v>
      </c>
      <c r="E15" t="s">
        <v>2100</v>
      </c>
      <c r="F15" t="s">
        <v>2978</v>
      </c>
      <c r="G15">
        <v>286877</v>
      </c>
      <c r="H15">
        <v>284</v>
      </c>
      <c r="I15" t="s">
        <v>37</v>
      </c>
      <c r="J15" t="s">
        <v>38</v>
      </c>
      <c r="K15">
        <v>76000000</v>
      </c>
      <c r="L15">
        <v>2013</v>
      </c>
      <c r="M15">
        <v>7.5</v>
      </c>
      <c r="N15">
        <f t="shared" si="0"/>
        <v>292049635</v>
      </c>
    </row>
    <row r="16" spans="1:17" x14ac:dyDescent="0.25">
      <c r="A16" t="s">
        <v>3694</v>
      </c>
      <c r="B16">
        <v>490</v>
      </c>
      <c r="C16">
        <v>133</v>
      </c>
      <c r="D16">
        <v>350123553</v>
      </c>
      <c r="E16" t="s">
        <v>4444</v>
      </c>
      <c r="F16" t="s">
        <v>4445</v>
      </c>
      <c r="G16">
        <v>325264</v>
      </c>
      <c r="H16">
        <v>916</v>
      </c>
      <c r="I16" t="s">
        <v>37</v>
      </c>
      <c r="J16" t="s">
        <v>38</v>
      </c>
      <c r="K16">
        <v>58800000</v>
      </c>
      <c r="L16">
        <v>2014</v>
      </c>
      <c r="M16">
        <v>7.3</v>
      </c>
      <c r="N16">
        <f t="shared" si="0"/>
        <v>291323553</v>
      </c>
    </row>
    <row r="17" spans="1:14" x14ac:dyDescent="0.25">
      <c r="A17" t="s">
        <v>71</v>
      </c>
      <c r="B17">
        <v>301</v>
      </c>
      <c r="C17">
        <v>100</v>
      </c>
      <c r="D17">
        <v>380838870</v>
      </c>
      <c r="E17" t="s">
        <v>471</v>
      </c>
      <c r="F17" t="s">
        <v>2007</v>
      </c>
      <c r="G17">
        <v>692482</v>
      </c>
      <c r="H17">
        <v>866</v>
      </c>
      <c r="I17" t="s">
        <v>37</v>
      </c>
      <c r="J17" t="s">
        <v>38</v>
      </c>
      <c r="K17">
        <v>94000000</v>
      </c>
      <c r="L17">
        <v>2003</v>
      </c>
      <c r="M17">
        <v>8.1999999999999993</v>
      </c>
      <c r="N17">
        <f t="shared" si="0"/>
        <v>286838870</v>
      </c>
    </row>
    <row r="18" spans="1:14" x14ac:dyDescent="0.25">
      <c r="A18" t="s">
        <v>146</v>
      </c>
      <c r="B18">
        <v>205</v>
      </c>
      <c r="C18">
        <v>93</v>
      </c>
      <c r="D18">
        <v>436471036</v>
      </c>
      <c r="E18" t="s">
        <v>3293</v>
      </c>
      <c r="F18" t="s">
        <v>3294</v>
      </c>
      <c r="G18">
        <v>314630</v>
      </c>
      <c r="H18">
        <v>483</v>
      </c>
      <c r="I18" t="s">
        <v>37</v>
      </c>
      <c r="J18" t="s">
        <v>38</v>
      </c>
      <c r="K18">
        <v>150000000</v>
      </c>
      <c r="L18">
        <v>2004</v>
      </c>
      <c r="M18">
        <v>7.2</v>
      </c>
      <c r="N18">
        <f t="shared" si="0"/>
        <v>286471036</v>
      </c>
    </row>
    <row r="19" spans="1:14" x14ac:dyDescent="0.25">
      <c r="A19" t="s">
        <v>171</v>
      </c>
      <c r="B19">
        <v>328</v>
      </c>
      <c r="C19">
        <v>192</v>
      </c>
      <c r="D19">
        <v>377019252</v>
      </c>
      <c r="E19" t="s">
        <v>558</v>
      </c>
      <c r="F19" t="s">
        <v>2010</v>
      </c>
      <c r="G19">
        <v>1215718</v>
      </c>
      <c r="H19">
        <v>3189</v>
      </c>
      <c r="I19" t="s">
        <v>37</v>
      </c>
      <c r="J19" t="s">
        <v>38</v>
      </c>
      <c r="K19">
        <v>94000000</v>
      </c>
      <c r="L19">
        <v>2003</v>
      </c>
      <c r="M19">
        <v>8.9</v>
      </c>
      <c r="N19">
        <f t="shared" si="0"/>
        <v>283019252</v>
      </c>
    </row>
    <row r="20" spans="1:14" x14ac:dyDescent="0.25">
      <c r="A20" t="s">
        <v>7870</v>
      </c>
      <c r="B20">
        <v>197</v>
      </c>
      <c r="C20">
        <v>134</v>
      </c>
      <c r="D20">
        <v>309125409</v>
      </c>
      <c r="E20" t="s">
        <v>31</v>
      </c>
      <c r="F20" t="s">
        <v>7871</v>
      </c>
      <c r="G20">
        <v>681857</v>
      </c>
      <c r="H20">
        <v>647</v>
      </c>
      <c r="I20" t="s">
        <v>37</v>
      </c>
      <c r="J20" t="s">
        <v>38</v>
      </c>
      <c r="K20">
        <v>32500000</v>
      </c>
      <c r="L20">
        <v>1983</v>
      </c>
      <c r="M20">
        <v>8.4</v>
      </c>
      <c r="N20">
        <f t="shared" si="0"/>
        <v>276625409</v>
      </c>
    </row>
    <row r="21" spans="1:14" x14ac:dyDescent="0.25">
      <c r="A21" t="s">
        <v>435</v>
      </c>
      <c r="B21">
        <v>149</v>
      </c>
      <c r="C21">
        <v>142</v>
      </c>
      <c r="D21">
        <v>329691196</v>
      </c>
      <c r="E21" t="s">
        <v>2527</v>
      </c>
      <c r="F21" t="s">
        <v>4562</v>
      </c>
      <c r="G21">
        <v>1251222</v>
      </c>
      <c r="H21">
        <v>1398</v>
      </c>
      <c r="I21" t="s">
        <v>37</v>
      </c>
      <c r="J21" t="s">
        <v>38</v>
      </c>
      <c r="K21">
        <v>55000000</v>
      </c>
      <c r="L21">
        <v>1994</v>
      </c>
      <c r="M21">
        <v>8.8000000000000007</v>
      </c>
      <c r="N21">
        <f t="shared" si="0"/>
        <v>274691196</v>
      </c>
    </row>
    <row r="22" spans="1:14" x14ac:dyDescent="0.25">
      <c r="A22" t="s">
        <v>7174</v>
      </c>
      <c r="B22">
        <v>223</v>
      </c>
      <c r="C22">
        <v>127</v>
      </c>
      <c r="D22">
        <v>290158751</v>
      </c>
      <c r="E22" t="s">
        <v>31</v>
      </c>
      <c r="F22" t="s">
        <v>10202</v>
      </c>
      <c r="G22">
        <v>837759</v>
      </c>
      <c r="H22">
        <v>900</v>
      </c>
      <c r="I22" t="s">
        <v>37</v>
      </c>
      <c r="J22" t="s">
        <v>38</v>
      </c>
      <c r="K22">
        <v>18000000</v>
      </c>
      <c r="L22">
        <v>1980</v>
      </c>
      <c r="M22">
        <v>8.8000000000000007</v>
      </c>
      <c r="N22">
        <f t="shared" si="0"/>
        <v>272158751</v>
      </c>
    </row>
    <row r="23" spans="1:14" x14ac:dyDescent="0.25">
      <c r="A23" t="s">
        <v>1252</v>
      </c>
      <c r="B23">
        <v>102</v>
      </c>
      <c r="C23">
        <v>103</v>
      </c>
      <c r="D23">
        <v>285761243</v>
      </c>
      <c r="E23" t="s">
        <v>3057</v>
      </c>
      <c r="F23" t="s">
        <v>12647</v>
      </c>
      <c r="G23">
        <v>311075</v>
      </c>
      <c r="H23">
        <v>305</v>
      </c>
      <c r="I23" t="s">
        <v>37</v>
      </c>
      <c r="J23" t="s">
        <v>38</v>
      </c>
      <c r="K23">
        <v>18000000</v>
      </c>
      <c r="L23">
        <v>1990</v>
      </c>
      <c r="M23">
        <v>7.5</v>
      </c>
      <c r="N23">
        <f t="shared" si="0"/>
        <v>267761243</v>
      </c>
    </row>
    <row r="24" spans="1:14" x14ac:dyDescent="0.25">
      <c r="A24" t="s">
        <v>1432</v>
      </c>
      <c r="B24">
        <v>359</v>
      </c>
      <c r="C24">
        <v>140</v>
      </c>
      <c r="D24">
        <v>380262555</v>
      </c>
      <c r="E24" t="s">
        <v>31</v>
      </c>
      <c r="F24" t="s">
        <v>1433</v>
      </c>
      <c r="G24">
        <v>520104</v>
      </c>
      <c r="H24">
        <v>3286</v>
      </c>
      <c r="I24" t="s">
        <v>37</v>
      </c>
      <c r="J24" t="s">
        <v>38</v>
      </c>
      <c r="K24">
        <v>113000000</v>
      </c>
      <c r="L24">
        <v>2005</v>
      </c>
      <c r="M24">
        <v>7.6</v>
      </c>
      <c r="N24">
        <f t="shared" si="0"/>
        <v>267262555</v>
      </c>
    </row>
    <row r="25" spans="1:14" x14ac:dyDescent="0.25">
      <c r="A25" t="s">
        <v>79</v>
      </c>
      <c r="B25">
        <v>291</v>
      </c>
      <c r="C25">
        <v>121</v>
      </c>
      <c r="D25">
        <v>403706375</v>
      </c>
      <c r="E25" t="s">
        <v>245</v>
      </c>
      <c r="F25" t="s">
        <v>1032</v>
      </c>
      <c r="G25">
        <v>544665</v>
      </c>
      <c r="H25">
        <v>2012</v>
      </c>
      <c r="I25" t="s">
        <v>37</v>
      </c>
      <c r="J25" t="s">
        <v>38</v>
      </c>
      <c r="K25">
        <v>139000000</v>
      </c>
      <c r="L25">
        <v>2002</v>
      </c>
      <c r="M25">
        <v>7.3</v>
      </c>
      <c r="N25">
        <f t="shared" si="0"/>
        <v>264706375</v>
      </c>
    </row>
    <row r="26" spans="1:14" x14ac:dyDescent="0.25">
      <c r="A26" t="s">
        <v>3189</v>
      </c>
      <c r="B26">
        <v>308</v>
      </c>
      <c r="C26">
        <v>91</v>
      </c>
      <c r="D26">
        <v>336029560</v>
      </c>
      <c r="E26" t="s">
        <v>1247</v>
      </c>
      <c r="F26" t="s">
        <v>3190</v>
      </c>
      <c r="G26">
        <v>142403</v>
      </c>
      <c r="H26">
        <v>275</v>
      </c>
      <c r="I26" t="s">
        <v>37</v>
      </c>
      <c r="J26" t="s">
        <v>38</v>
      </c>
      <c r="K26">
        <v>74000000</v>
      </c>
      <c r="L26">
        <v>2015</v>
      </c>
      <c r="M26">
        <v>6.4</v>
      </c>
      <c r="N26">
        <f t="shared" si="0"/>
        <v>262029560</v>
      </c>
    </row>
    <row r="27" spans="1:14" x14ac:dyDescent="0.25">
      <c r="A27" t="s">
        <v>912</v>
      </c>
      <c r="B27">
        <v>234</v>
      </c>
      <c r="C27">
        <v>107</v>
      </c>
      <c r="D27">
        <v>293501675</v>
      </c>
      <c r="E27" t="s">
        <v>1924</v>
      </c>
      <c r="F27" t="s">
        <v>6221</v>
      </c>
      <c r="G27">
        <v>704766</v>
      </c>
      <c r="H27">
        <v>2073</v>
      </c>
      <c r="I27" t="s">
        <v>37</v>
      </c>
      <c r="J27" t="s">
        <v>38</v>
      </c>
      <c r="K27">
        <v>40000000</v>
      </c>
      <c r="L27">
        <v>1999</v>
      </c>
      <c r="M27">
        <v>8.1</v>
      </c>
      <c r="N27">
        <f t="shared" si="0"/>
        <v>253501675</v>
      </c>
    </row>
    <row r="28" spans="1:14" x14ac:dyDescent="0.25">
      <c r="A28" t="s">
        <v>389</v>
      </c>
      <c r="B28">
        <v>385</v>
      </c>
      <c r="C28">
        <v>130</v>
      </c>
      <c r="D28">
        <v>260000000</v>
      </c>
      <c r="E28" t="s">
        <v>1826</v>
      </c>
      <c r="F28" t="s">
        <v>14011</v>
      </c>
      <c r="G28">
        <v>412454</v>
      </c>
      <c r="H28">
        <v>962</v>
      </c>
      <c r="I28" t="s">
        <v>37</v>
      </c>
      <c r="J28" t="s">
        <v>38</v>
      </c>
      <c r="K28">
        <v>8000000</v>
      </c>
      <c r="L28">
        <v>1975</v>
      </c>
      <c r="M28">
        <v>8</v>
      </c>
      <c r="N28">
        <f t="shared" si="0"/>
        <v>252000000</v>
      </c>
    </row>
    <row r="29" spans="1:14" x14ac:dyDescent="0.25">
      <c r="A29" t="s">
        <v>827</v>
      </c>
      <c r="B29">
        <v>406</v>
      </c>
      <c r="C29">
        <v>102</v>
      </c>
      <c r="D29">
        <v>400736600</v>
      </c>
      <c r="E29" t="s">
        <v>829</v>
      </c>
      <c r="F29" t="s">
        <v>831</v>
      </c>
      <c r="G29">
        <v>421658</v>
      </c>
      <c r="H29">
        <v>904</v>
      </c>
      <c r="I29" t="s">
        <v>37</v>
      </c>
      <c r="J29" t="s">
        <v>38</v>
      </c>
      <c r="K29">
        <v>150000000</v>
      </c>
      <c r="L29">
        <v>2013</v>
      </c>
      <c r="M29">
        <v>7.6</v>
      </c>
      <c r="N29">
        <f t="shared" si="0"/>
        <v>250736600</v>
      </c>
    </row>
    <row r="30" spans="1:14" x14ac:dyDescent="0.25">
      <c r="A30" t="s">
        <v>2964</v>
      </c>
      <c r="B30">
        <v>165</v>
      </c>
      <c r="C30">
        <v>87</v>
      </c>
      <c r="D30">
        <v>323505540</v>
      </c>
      <c r="E30" t="s">
        <v>2966</v>
      </c>
      <c r="F30" t="s">
        <v>2967</v>
      </c>
      <c r="G30">
        <v>24407</v>
      </c>
      <c r="H30">
        <v>155</v>
      </c>
      <c r="I30" t="s">
        <v>37</v>
      </c>
      <c r="J30" t="s">
        <v>677</v>
      </c>
      <c r="K30">
        <v>75000000</v>
      </c>
      <c r="L30">
        <v>2016</v>
      </c>
      <c r="M30">
        <v>6.8</v>
      </c>
      <c r="N30">
        <f t="shared" si="0"/>
        <v>248505540</v>
      </c>
    </row>
    <row r="31" spans="1:14" x14ac:dyDescent="0.25">
      <c r="A31" t="s">
        <v>198</v>
      </c>
      <c r="B31">
        <v>299</v>
      </c>
      <c r="C31">
        <v>130</v>
      </c>
      <c r="D31">
        <v>296623634</v>
      </c>
      <c r="E31" t="s">
        <v>1105</v>
      </c>
      <c r="F31" t="s">
        <v>4993</v>
      </c>
      <c r="G31">
        <v>220758</v>
      </c>
      <c r="H31">
        <v>919</v>
      </c>
      <c r="I31" t="s">
        <v>37</v>
      </c>
      <c r="J31" t="s">
        <v>38</v>
      </c>
      <c r="K31">
        <v>50000000</v>
      </c>
      <c r="L31">
        <v>2009</v>
      </c>
      <c r="M31">
        <v>4.5999999999999996</v>
      </c>
      <c r="N31">
        <f t="shared" si="0"/>
        <v>246623634</v>
      </c>
    </row>
    <row r="32" spans="1:14" x14ac:dyDescent="0.25">
      <c r="A32" t="s">
        <v>171</v>
      </c>
      <c r="B32">
        <v>294</v>
      </c>
      <c r="C32">
        <v>172</v>
      </c>
      <c r="D32">
        <v>340478898</v>
      </c>
      <c r="E32" t="s">
        <v>558</v>
      </c>
      <c r="F32" t="s">
        <v>2014</v>
      </c>
      <c r="G32">
        <v>1100446</v>
      </c>
      <c r="H32">
        <v>2417</v>
      </c>
      <c r="I32" t="s">
        <v>37</v>
      </c>
      <c r="J32" t="s">
        <v>38</v>
      </c>
      <c r="K32">
        <v>94000000</v>
      </c>
      <c r="L32">
        <v>2002</v>
      </c>
      <c r="M32">
        <v>8.6999999999999993</v>
      </c>
      <c r="N32">
        <f t="shared" si="0"/>
        <v>246478898</v>
      </c>
    </row>
    <row r="33" spans="1:14" x14ac:dyDescent="0.25">
      <c r="A33" t="s">
        <v>2542</v>
      </c>
      <c r="B33">
        <v>334</v>
      </c>
      <c r="C33">
        <v>108</v>
      </c>
      <c r="D33">
        <v>277313371</v>
      </c>
      <c r="E33" t="s">
        <v>1671</v>
      </c>
      <c r="F33" t="s">
        <v>7231</v>
      </c>
      <c r="G33">
        <v>583341</v>
      </c>
      <c r="H33">
        <v>626</v>
      </c>
      <c r="I33" t="s">
        <v>37</v>
      </c>
      <c r="J33" t="s">
        <v>38</v>
      </c>
      <c r="K33">
        <v>35000000</v>
      </c>
      <c r="L33">
        <v>2009</v>
      </c>
      <c r="M33">
        <v>7.8</v>
      </c>
      <c r="N33">
        <f t="shared" si="0"/>
        <v>242313371</v>
      </c>
    </row>
    <row r="34" spans="1:14" x14ac:dyDescent="0.25">
      <c r="A34" t="s">
        <v>5829</v>
      </c>
      <c r="B34">
        <v>168</v>
      </c>
      <c r="C34">
        <v>95</v>
      </c>
      <c r="D34">
        <v>241437427</v>
      </c>
      <c r="E34" t="s">
        <v>2717</v>
      </c>
      <c r="F34" t="s">
        <v>17705</v>
      </c>
      <c r="G34">
        <v>102071</v>
      </c>
      <c r="H34">
        <v>756</v>
      </c>
      <c r="I34" t="s">
        <v>37</v>
      </c>
      <c r="J34" t="s">
        <v>38</v>
      </c>
      <c r="K34">
        <v>5000000</v>
      </c>
      <c r="L34">
        <v>2002</v>
      </c>
      <c r="M34">
        <v>6.6</v>
      </c>
      <c r="N34">
        <f t="shared" si="0"/>
        <v>236437427</v>
      </c>
    </row>
    <row r="35" spans="1:14" x14ac:dyDescent="0.25">
      <c r="A35" t="s">
        <v>3541</v>
      </c>
      <c r="B35">
        <v>293</v>
      </c>
      <c r="C35">
        <v>124</v>
      </c>
      <c r="D35">
        <v>300523113</v>
      </c>
      <c r="E35" t="s">
        <v>1105</v>
      </c>
      <c r="F35" t="s">
        <v>3542</v>
      </c>
      <c r="G35">
        <v>184637</v>
      </c>
      <c r="H35">
        <v>498</v>
      </c>
      <c r="I35" t="s">
        <v>37</v>
      </c>
      <c r="J35" t="s">
        <v>38</v>
      </c>
      <c r="K35">
        <v>68000000</v>
      </c>
      <c r="L35">
        <v>2010</v>
      </c>
      <c r="M35">
        <v>4.9000000000000004</v>
      </c>
      <c r="N35">
        <f t="shared" si="0"/>
        <v>232523113</v>
      </c>
    </row>
    <row r="36" spans="1:14" x14ac:dyDescent="0.25">
      <c r="A36" t="s">
        <v>428</v>
      </c>
      <c r="B36">
        <v>185</v>
      </c>
      <c r="C36">
        <v>154</v>
      </c>
      <c r="D36">
        <v>306124059</v>
      </c>
      <c r="E36" t="s">
        <v>73</v>
      </c>
      <c r="F36" t="s">
        <v>2981</v>
      </c>
      <c r="G36">
        <v>430055</v>
      </c>
      <c r="H36">
        <v>856</v>
      </c>
      <c r="I36" t="s">
        <v>37</v>
      </c>
      <c r="J36" t="s">
        <v>38</v>
      </c>
      <c r="K36">
        <v>75000000</v>
      </c>
      <c r="L36">
        <v>1996</v>
      </c>
      <c r="M36">
        <v>6.9</v>
      </c>
      <c r="N36">
        <f t="shared" si="0"/>
        <v>231124059</v>
      </c>
    </row>
    <row r="37" spans="1:14" x14ac:dyDescent="0.25">
      <c r="A37" t="s">
        <v>2054</v>
      </c>
      <c r="B37">
        <v>261</v>
      </c>
      <c r="C37">
        <v>129</v>
      </c>
      <c r="D37">
        <v>255950375</v>
      </c>
      <c r="E37" t="s">
        <v>1634</v>
      </c>
      <c r="F37" t="s">
        <v>7259</v>
      </c>
      <c r="G37">
        <v>223127</v>
      </c>
      <c r="H37">
        <v>420</v>
      </c>
      <c r="I37" t="s">
        <v>37</v>
      </c>
      <c r="J37" t="s">
        <v>38</v>
      </c>
      <c r="K37">
        <v>29000000</v>
      </c>
      <c r="L37">
        <v>2009</v>
      </c>
      <c r="M37">
        <v>7.7</v>
      </c>
      <c r="N37">
        <f t="shared" si="0"/>
        <v>226950375</v>
      </c>
    </row>
    <row r="38" spans="1:14" x14ac:dyDescent="0.25">
      <c r="A38" t="s">
        <v>389</v>
      </c>
      <c r="B38">
        <v>234</v>
      </c>
      <c r="C38">
        <v>115</v>
      </c>
      <c r="D38">
        <v>242374454</v>
      </c>
      <c r="E38" t="s">
        <v>127</v>
      </c>
      <c r="F38" t="s">
        <v>10635</v>
      </c>
      <c r="G38">
        <v>661017</v>
      </c>
      <c r="H38">
        <v>771</v>
      </c>
      <c r="I38" t="s">
        <v>37</v>
      </c>
      <c r="J38" t="s">
        <v>38</v>
      </c>
      <c r="K38">
        <v>18000000</v>
      </c>
      <c r="L38">
        <v>1981</v>
      </c>
      <c r="M38">
        <v>8.5</v>
      </c>
      <c r="N38">
        <f t="shared" si="0"/>
        <v>224374454</v>
      </c>
    </row>
    <row r="39" spans="1:14" x14ac:dyDescent="0.25">
      <c r="A39" t="s">
        <v>171</v>
      </c>
      <c r="B39">
        <v>297</v>
      </c>
      <c r="C39">
        <v>171</v>
      </c>
      <c r="D39">
        <v>313837577</v>
      </c>
      <c r="E39" t="s">
        <v>558</v>
      </c>
      <c r="F39" t="s">
        <v>1623</v>
      </c>
      <c r="G39">
        <v>1238746</v>
      </c>
      <c r="H39">
        <v>5060</v>
      </c>
      <c r="I39" t="s">
        <v>37</v>
      </c>
      <c r="J39" t="s">
        <v>179</v>
      </c>
      <c r="K39">
        <v>93000000</v>
      </c>
      <c r="L39">
        <v>2001</v>
      </c>
      <c r="M39">
        <v>8.8000000000000007</v>
      </c>
      <c r="N39">
        <f t="shared" si="0"/>
        <v>220837577</v>
      </c>
    </row>
    <row r="40" spans="1:14" x14ac:dyDescent="0.25">
      <c r="A40" t="s">
        <v>2429</v>
      </c>
      <c r="B40">
        <v>94</v>
      </c>
      <c r="C40">
        <v>105</v>
      </c>
      <c r="D40">
        <v>234760500</v>
      </c>
      <c r="E40" t="s">
        <v>1752</v>
      </c>
      <c r="F40" t="s">
        <v>12644</v>
      </c>
      <c r="G40">
        <v>126464</v>
      </c>
      <c r="H40">
        <v>175</v>
      </c>
      <c r="I40" t="s">
        <v>37</v>
      </c>
      <c r="J40" t="s">
        <v>38</v>
      </c>
      <c r="K40">
        <v>14000000</v>
      </c>
      <c r="L40">
        <v>1984</v>
      </c>
      <c r="M40">
        <v>7.3</v>
      </c>
      <c r="N40">
        <f t="shared" si="0"/>
        <v>220760500</v>
      </c>
    </row>
    <row r="41" spans="1:14" x14ac:dyDescent="0.25">
      <c r="A41" t="s">
        <v>255</v>
      </c>
      <c r="B41">
        <v>186</v>
      </c>
      <c r="C41">
        <v>126</v>
      </c>
      <c r="D41">
        <v>251188924</v>
      </c>
      <c r="E41" t="s">
        <v>127</v>
      </c>
      <c r="F41" t="s">
        <v>7245</v>
      </c>
      <c r="G41">
        <v>269033</v>
      </c>
      <c r="H41">
        <v>817</v>
      </c>
      <c r="I41" t="s">
        <v>37</v>
      </c>
      <c r="J41" t="s">
        <v>38</v>
      </c>
      <c r="K41">
        <v>35000000</v>
      </c>
      <c r="L41">
        <v>1989</v>
      </c>
      <c r="M41">
        <v>7.6</v>
      </c>
      <c r="N41">
        <f t="shared" si="0"/>
        <v>216188924</v>
      </c>
    </row>
    <row r="42" spans="1:14" x14ac:dyDescent="0.25">
      <c r="A42" t="s">
        <v>320</v>
      </c>
      <c r="B42">
        <v>453</v>
      </c>
      <c r="C42">
        <v>103</v>
      </c>
      <c r="D42">
        <v>414984497</v>
      </c>
      <c r="E42" t="s">
        <v>271</v>
      </c>
      <c r="F42" t="s">
        <v>323</v>
      </c>
      <c r="G42">
        <v>544884</v>
      </c>
      <c r="H42">
        <v>733</v>
      </c>
      <c r="I42" t="s">
        <v>37</v>
      </c>
      <c r="J42" t="s">
        <v>38</v>
      </c>
      <c r="K42">
        <v>200000000</v>
      </c>
      <c r="L42">
        <v>2010</v>
      </c>
      <c r="M42">
        <v>8.3000000000000007</v>
      </c>
      <c r="N42">
        <f t="shared" si="0"/>
        <v>214984497</v>
      </c>
    </row>
    <row r="43" spans="1:14" x14ac:dyDescent="0.25">
      <c r="A43" t="s">
        <v>696</v>
      </c>
      <c r="B43">
        <v>403</v>
      </c>
      <c r="C43">
        <v>123</v>
      </c>
      <c r="D43">
        <v>337103873</v>
      </c>
      <c r="E43" t="s">
        <v>1170</v>
      </c>
      <c r="F43" t="s">
        <v>1270</v>
      </c>
      <c r="G43">
        <v>305008</v>
      </c>
      <c r="H43">
        <v>591</v>
      </c>
      <c r="I43" t="s">
        <v>37</v>
      </c>
      <c r="J43" t="s">
        <v>38</v>
      </c>
      <c r="K43">
        <v>125000000</v>
      </c>
      <c r="L43">
        <v>2014</v>
      </c>
      <c r="M43">
        <v>6.7</v>
      </c>
      <c r="N43">
        <f t="shared" si="0"/>
        <v>212103873</v>
      </c>
    </row>
    <row r="44" spans="1:14" x14ac:dyDescent="0.25">
      <c r="A44" t="s">
        <v>249</v>
      </c>
      <c r="B44">
        <v>608</v>
      </c>
      <c r="C44">
        <v>195</v>
      </c>
      <c r="D44">
        <v>408992272</v>
      </c>
      <c r="E44" t="s">
        <v>73</v>
      </c>
      <c r="F44" t="s">
        <v>251</v>
      </c>
      <c r="G44">
        <v>557489</v>
      </c>
      <c r="H44">
        <v>1187</v>
      </c>
      <c r="I44" t="s">
        <v>37</v>
      </c>
      <c r="J44" t="s">
        <v>38</v>
      </c>
      <c r="K44">
        <v>200000000</v>
      </c>
      <c r="L44">
        <v>2013</v>
      </c>
      <c r="M44">
        <v>7.2</v>
      </c>
      <c r="N44">
        <f t="shared" si="0"/>
        <v>208992272</v>
      </c>
    </row>
    <row r="45" spans="1:14" x14ac:dyDescent="0.25">
      <c r="A45" t="s">
        <v>96</v>
      </c>
      <c r="B45">
        <v>635</v>
      </c>
      <c r="C45">
        <v>141</v>
      </c>
      <c r="D45">
        <v>458991599</v>
      </c>
      <c r="E45" t="s">
        <v>73</v>
      </c>
      <c r="F45" t="s">
        <v>99</v>
      </c>
      <c r="G45">
        <v>462669</v>
      </c>
      <c r="H45">
        <v>1117</v>
      </c>
      <c r="I45" t="s">
        <v>37</v>
      </c>
      <c r="J45" t="s">
        <v>38</v>
      </c>
      <c r="K45">
        <v>250000000</v>
      </c>
      <c r="L45">
        <v>2015</v>
      </c>
      <c r="M45">
        <v>7.5</v>
      </c>
      <c r="N45">
        <f t="shared" si="0"/>
        <v>208991599</v>
      </c>
    </row>
    <row r="46" spans="1:14" x14ac:dyDescent="0.25">
      <c r="A46" t="s">
        <v>146</v>
      </c>
      <c r="B46">
        <v>212</v>
      </c>
      <c r="C46">
        <v>90</v>
      </c>
      <c r="D46">
        <v>267652016</v>
      </c>
      <c r="E46" t="s">
        <v>271</v>
      </c>
      <c r="F46" t="s">
        <v>4997</v>
      </c>
      <c r="G46">
        <v>467113</v>
      </c>
      <c r="H46">
        <v>945</v>
      </c>
      <c r="I46" t="s">
        <v>37</v>
      </c>
      <c r="J46" t="s">
        <v>38</v>
      </c>
      <c r="K46">
        <v>60000000</v>
      </c>
      <c r="L46">
        <v>2001</v>
      </c>
      <c r="M46">
        <v>7.9</v>
      </c>
      <c r="N46">
        <f t="shared" si="0"/>
        <v>207652016</v>
      </c>
    </row>
    <row r="47" spans="1:14" x14ac:dyDescent="0.25">
      <c r="A47" t="s">
        <v>278</v>
      </c>
      <c r="B47">
        <v>366</v>
      </c>
      <c r="C47">
        <v>150</v>
      </c>
      <c r="D47">
        <v>402076689</v>
      </c>
      <c r="E47" t="s">
        <v>73</v>
      </c>
      <c r="F47" t="s">
        <v>281</v>
      </c>
      <c r="G47">
        <v>323207</v>
      </c>
      <c r="H47">
        <v>1439</v>
      </c>
      <c r="I47" t="s">
        <v>37</v>
      </c>
      <c r="J47" t="s">
        <v>38</v>
      </c>
      <c r="K47">
        <v>200000000</v>
      </c>
      <c r="L47">
        <v>2009</v>
      </c>
      <c r="M47">
        <v>6</v>
      </c>
      <c r="N47">
        <f t="shared" si="0"/>
        <v>202076689</v>
      </c>
    </row>
    <row r="48" spans="1:14" x14ac:dyDescent="0.25">
      <c r="A48" t="s">
        <v>1965</v>
      </c>
      <c r="B48">
        <v>141</v>
      </c>
      <c r="C48">
        <v>106</v>
      </c>
      <c r="D48">
        <v>279167575</v>
      </c>
      <c r="E48" t="s">
        <v>1681</v>
      </c>
      <c r="F48" t="s">
        <v>3927</v>
      </c>
      <c r="G48">
        <v>211296</v>
      </c>
      <c r="H48">
        <v>428</v>
      </c>
      <c r="I48" t="s">
        <v>37</v>
      </c>
      <c r="J48" t="s">
        <v>38</v>
      </c>
      <c r="K48">
        <v>80000000</v>
      </c>
      <c r="L48">
        <v>2004</v>
      </c>
      <c r="M48">
        <v>6.3</v>
      </c>
      <c r="N48">
        <f t="shared" si="0"/>
        <v>199167575</v>
      </c>
    </row>
    <row r="49" spans="1:14" x14ac:dyDescent="0.25">
      <c r="A49" t="s">
        <v>57</v>
      </c>
      <c r="B49">
        <v>813</v>
      </c>
      <c r="C49">
        <v>164</v>
      </c>
      <c r="D49">
        <v>448130642</v>
      </c>
      <c r="E49" t="s">
        <v>59</v>
      </c>
      <c r="F49" t="s">
        <v>61</v>
      </c>
      <c r="G49">
        <v>1144337</v>
      </c>
      <c r="H49">
        <v>2701</v>
      </c>
      <c r="I49" t="s">
        <v>37</v>
      </c>
      <c r="J49" t="s">
        <v>38</v>
      </c>
      <c r="K49">
        <v>250000000</v>
      </c>
      <c r="L49">
        <v>2012</v>
      </c>
      <c r="M49">
        <v>8.5</v>
      </c>
      <c r="N49">
        <f t="shared" si="0"/>
        <v>198130642</v>
      </c>
    </row>
    <row r="50" spans="1:14" x14ac:dyDescent="0.25">
      <c r="A50" t="s">
        <v>40</v>
      </c>
      <c r="B50">
        <v>313</v>
      </c>
      <c r="C50">
        <v>151</v>
      </c>
      <c r="D50">
        <v>423032628</v>
      </c>
      <c r="E50" t="s">
        <v>42</v>
      </c>
      <c r="F50" t="s">
        <v>132</v>
      </c>
      <c r="G50">
        <v>522040</v>
      </c>
      <c r="H50">
        <v>1832</v>
      </c>
      <c r="I50" t="s">
        <v>37</v>
      </c>
      <c r="J50" t="s">
        <v>38</v>
      </c>
      <c r="K50">
        <v>225000000</v>
      </c>
      <c r="L50">
        <v>2006</v>
      </c>
      <c r="M50">
        <v>7.3</v>
      </c>
      <c r="N50">
        <f t="shared" si="0"/>
        <v>198032628</v>
      </c>
    </row>
    <row r="51" spans="1:14" x14ac:dyDescent="0.25">
      <c r="A51" t="s">
        <v>2099</v>
      </c>
      <c r="B51">
        <v>435</v>
      </c>
      <c r="C51">
        <v>100</v>
      </c>
      <c r="D51">
        <v>257756197</v>
      </c>
      <c r="E51" t="s">
        <v>1035</v>
      </c>
      <c r="F51" t="s">
        <v>4199</v>
      </c>
      <c r="G51">
        <v>246698</v>
      </c>
      <c r="H51">
        <v>471</v>
      </c>
      <c r="I51" t="s">
        <v>37</v>
      </c>
      <c r="J51" t="s">
        <v>370</v>
      </c>
      <c r="K51">
        <v>60000000</v>
      </c>
      <c r="L51">
        <v>2014</v>
      </c>
      <c r="M51">
        <v>7.8</v>
      </c>
      <c r="N51">
        <f t="shared" si="0"/>
        <v>197756197</v>
      </c>
    </row>
    <row r="52" spans="1:14" x14ac:dyDescent="0.25">
      <c r="A52" t="s">
        <v>4733</v>
      </c>
      <c r="B52">
        <v>304</v>
      </c>
      <c r="C52">
        <v>132</v>
      </c>
      <c r="D52">
        <v>204565000</v>
      </c>
      <c r="E52" t="s">
        <v>6403</v>
      </c>
      <c r="F52" t="s">
        <v>14006</v>
      </c>
      <c r="G52">
        <v>284252</v>
      </c>
      <c r="H52">
        <v>1058</v>
      </c>
      <c r="I52" t="s">
        <v>37</v>
      </c>
      <c r="J52" t="s">
        <v>38</v>
      </c>
      <c r="K52">
        <v>8000000</v>
      </c>
      <c r="L52">
        <v>1973</v>
      </c>
      <c r="M52">
        <v>8</v>
      </c>
      <c r="N52">
        <f t="shared" si="0"/>
        <v>196565000</v>
      </c>
    </row>
    <row r="53" spans="1:14" x14ac:dyDescent="0.25">
      <c r="A53" t="s">
        <v>1432</v>
      </c>
      <c r="B53">
        <v>284</v>
      </c>
      <c r="C53">
        <v>142</v>
      </c>
      <c r="D53">
        <v>310675583</v>
      </c>
      <c r="E53" t="s">
        <v>31</v>
      </c>
      <c r="F53" t="s">
        <v>1437</v>
      </c>
      <c r="G53">
        <v>464310</v>
      </c>
      <c r="H53">
        <v>3516</v>
      </c>
      <c r="I53" t="s">
        <v>37</v>
      </c>
      <c r="J53" t="s">
        <v>38</v>
      </c>
      <c r="K53">
        <v>115000000</v>
      </c>
      <c r="L53">
        <v>2002</v>
      </c>
      <c r="M53">
        <v>6.7</v>
      </c>
      <c r="N53">
        <f t="shared" si="0"/>
        <v>195675583</v>
      </c>
    </row>
    <row r="54" spans="1:14" x14ac:dyDescent="0.25">
      <c r="A54" t="s">
        <v>3129</v>
      </c>
      <c r="B54">
        <v>77</v>
      </c>
      <c r="C54">
        <v>127</v>
      </c>
      <c r="D54">
        <v>217631306</v>
      </c>
      <c r="E54" t="s">
        <v>10337</v>
      </c>
      <c r="F54" t="s">
        <v>10338</v>
      </c>
      <c r="G54">
        <v>154199</v>
      </c>
      <c r="H54">
        <v>252</v>
      </c>
      <c r="I54" t="s">
        <v>37</v>
      </c>
      <c r="J54" t="s">
        <v>38</v>
      </c>
      <c r="K54">
        <v>22000000</v>
      </c>
      <c r="L54">
        <v>1990</v>
      </c>
      <c r="M54">
        <v>7</v>
      </c>
      <c r="N54">
        <f t="shared" si="0"/>
        <v>195631306</v>
      </c>
    </row>
    <row r="55" spans="1:14" x14ac:dyDescent="0.25">
      <c r="A55" t="s">
        <v>18791</v>
      </c>
      <c r="B55">
        <v>157</v>
      </c>
      <c r="C55">
        <v>226</v>
      </c>
      <c r="D55">
        <v>198655278</v>
      </c>
      <c r="E55" t="s">
        <v>1941</v>
      </c>
      <c r="F55" t="s">
        <v>18794</v>
      </c>
      <c r="G55">
        <v>215340</v>
      </c>
      <c r="H55">
        <v>706</v>
      </c>
      <c r="I55" t="s">
        <v>37</v>
      </c>
      <c r="J55" t="s">
        <v>38</v>
      </c>
      <c r="K55">
        <v>3977000</v>
      </c>
      <c r="L55">
        <v>1939</v>
      </c>
      <c r="M55">
        <v>8.1999999999999993</v>
      </c>
      <c r="N55">
        <f t="shared" si="0"/>
        <v>194678278</v>
      </c>
    </row>
    <row r="56" spans="1:14" x14ac:dyDescent="0.25">
      <c r="A56" t="s">
        <v>1252</v>
      </c>
      <c r="B56">
        <v>57</v>
      </c>
      <c r="C56">
        <v>125</v>
      </c>
      <c r="D56">
        <v>219200000</v>
      </c>
      <c r="E56" t="s">
        <v>9105</v>
      </c>
      <c r="F56" t="s">
        <v>9374</v>
      </c>
      <c r="G56">
        <v>181380</v>
      </c>
      <c r="H56">
        <v>223</v>
      </c>
      <c r="I56" t="s">
        <v>37</v>
      </c>
      <c r="J56" t="s">
        <v>38</v>
      </c>
      <c r="K56">
        <v>25000000</v>
      </c>
      <c r="L56">
        <v>1993</v>
      </c>
      <c r="M56">
        <v>6.9</v>
      </c>
      <c r="N56">
        <f t="shared" si="0"/>
        <v>194200000</v>
      </c>
    </row>
    <row r="57" spans="1:14" x14ac:dyDescent="0.25">
      <c r="A57" t="s">
        <v>1252</v>
      </c>
      <c r="B57">
        <v>258</v>
      </c>
      <c r="C57">
        <v>159</v>
      </c>
      <c r="D57">
        <v>317557891</v>
      </c>
      <c r="E57" t="s">
        <v>200</v>
      </c>
      <c r="F57" t="s">
        <v>1253</v>
      </c>
      <c r="G57">
        <v>444683</v>
      </c>
      <c r="H57">
        <v>1571</v>
      </c>
      <c r="I57" t="s">
        <v>37</v>
      </c>
      <c r="J57" t="s">
        <v>56</v>
      </c>
      <c r="K57">
        <v>125000000</v>
      </c>
      <c r="L57">
        <v>2001</v>
      </c>
      <c r="M57">
        <v>7.5</v>
      </c>
      <c r="N57">
        <f t="shared" si="0"/>
        <v>192557891</v>
      </c>
    </row>
    <row r="58" spans="1:14" x14ac:dyDescent="0.25">
      <c r="A58" t="s">
        <v>435</v>
      </c>
      <c r="B58">
        <v>198</v>
      </c>
      <c r="C58">
        <v>116</v>
      </c>
      <c r="D58">
        <v>210609762</v>
      </c>
      <c r="E58" t="s">
        <v>1875</v>
      </c>
      <c r="F58" t="s">
        <v>11581</v>
      </c>
      <c r="G58">
        <v>732212</v>
      </c>
      <c r="H58">
        <v>809</v>
      </c>
      <c r="I58" t="s">
        <v>37</v>
      </c>
      <c r="J58" t="s">
        <v>38</v>
      </c>
      <c r="K58">
        <v>19000000</v>
      </c>
      <c r="L58">
        <v>1985</v>
      </c>
      <c r="M58">
        <v>8.5</v>
      </c>
      <c r="N58">
        <f t="shared" si="0"/>
        <v>191609762</v>
      </c>
    </row>
    <row r="59" spans="1:14" x14ac:dyDescent="0.25">
      <c r="A59" t="s">
        <v>1658</v>
      </c>
      <c r="B59">
        <v>124</v>
      </c>
      <c r="C59">
        <v>90</v>
      </c>
      <c r="D59">
        <v>217350219</v>
      </c>
      <c r="E59" t="s">
        <v>89</v>
      </c>
      <c r="F59" t="s">
        <v>8826</v>
      </c>
      <c r="G59">
        <v>260939</v>
      </c>
      <c r="H59">
        <v>244</v>
      </c>
      <c r="I59" t="s">
        <v>37</v>
      </c>
      <c r="J59" t="s">
        <v>38</v>
      </c>
      <c r="K59">
        <v>28000000</v>
      </c>
      <c r="L59">
        <v>1992</v>
      </c>
      <c r="M59">
        <v>8</v>
      </c>
      <c r="N59">
        <f t="shared" si="0"/>
        <v>189350219</v>
      </c>
    </row>
    <row r="60" spans="1:14" x14ac:dyDescent="0.25">
      <c r="A60" t="s">
        <v>250</v>
      </c>
      <c r="B60">
        <v>370</v>
      </c>
      <c r="C60">
        <v>106</v>
      </c>
      <c r="D60">
        <v>362645141</v>
      </c>
      <c r="E60" t="s">
        <v>548</v>
      </c>
      <c r="F60" t="s">
        <v>549</v>
      </c>
      <c r="G60">
        <v>106072</v>
      </c>
      <c r="H60">
        <v>398</v>
      </c>
      <c r="I60" t="s">
        <v>37</v>
      </c>
      <c r="J60" t="s">
        <v>56</v>
      </c>
      <c r="K60">
        <v>175000000</v>
      </c>
      <c r="L60">
        <v>2016</v>
      </c>
      <c r="M60">
        <v>7.8</v>
      </c>
      <c r="N60">
        <f t="shared" si="0"/>
        <v>187645141</v>
      </c>
    </row>
    <row r="61" spans="1:14" x14ac:dyDescent="0.25">
      <c r="A61" t="s">
        <v>250</v>
      </c>
      <c r="B61">
        <v>370</v>
      </c>
      <c r="C61">
        <v>106</v>
      </c>
      <c r="D61">
        <v>362645141</v>
      </c>
      <c r="E61" t="s">
        <v>548</v>
      </c>
      <c r="F61" t="s">
        <v>549</v>
      </c>
      <c r="G61">
        <v>106221</v>
      </c>
      <c r="H61">
        <v>398</v>
      </c>
      <c r="I61" t="s">
        <v>37</v>
      </c>
      <c r="J61" t="s">
        <v>56</v>
      </c>
      <c r="K61">
        <v>175000000</v>
      </c>
      <c r="L61">
        <v>2016</v>
      </c>
      <c r="M61">
        <v>7.8</v>
      </c>
      <c r="N61">
        <f t="shared" si="0"/>
        <v>187645141</v>
      </c>
    </row>
    <row r="62" spans="1:14" x14ac:dyDescent="0.25">
      <c r="A62" t="s">
        <v>21099</v>
      </c>
      <c r="B62">
        <v>145</v>
      </c>
      <c r="C62">
        <v>83</v>
      </c>
      <c r="D62">
        <v>184925485</v>
      </c>
      <c r="E62" t="s">
        <v>6030</v>
      </c>
      <c r="F62" t="s">
        <v>21102</v>
      </c>
      <c r="G62">
        <v>133348</v>
      </c>
      <c r="H62">
        <v>204</v>
      </c>
      <c r="I62" t="s">
        <v>37</v>
      </c>
      <c r="J62" t="s">
        <v>38</v>
      </c>
      <c r="K62">
        <v>2000000</v>
      </c>
      <c r="L62">
        <v>1937</v>
      </c>
      <c r="M62">
        <v>7.7</v>
      </c>
      <c r="N62">
        <f t="shared" si="0"/>
        <v>182925485</v>
      </c>
    </row>
    <row r="63" spans="1:14" x14ac:dyDescent="0.25">
      <c r="A63" t="s">
        <v>2976</v>
      </c>
      <c r="B63">
        <v>304</v>
      </c>
      <c r="C63">
        <v>87</v>
      </c>
      <c r="D63">
        <v>251501645</v>
      </c>
      <c r="E63" t="s">
        <v>2966</v>
      </c>
      <c r="F63" t="s">
        <v>3549</v>
      </c>
      <c r="G63">
        <v>385943</v>
      </c>
      <c r="H63">
        <v>296</v>
      </c>
      <c r="I63" t="s">
        <v>37</v>
      </c>
      <c r="J63" t="s">
        <v>38</v>
      </c>
      <c r="K63">
        <v>69000000</v>
      </c>
      <c r="L63">
        <v>2010</v>
      </c>
      <c r="M63">
        <v>7.7</v>
      </c>
      <c r="N63">
        <f t="shared" si="0"/>
        <v>182501645</v>
      </c>
    </row>
    <row r="64" spans="1:14" x14ac:dyDescent="0.25">
      <c r="A64" t="s">
        <v>469</v>
      </c>
      <c r="B64">
        <v>536</v>
      </c>
      <c r="C64">
        <v>95</v>
      </c>
      <c r="D64">
        <v>356454367</v>
      </c>
      <c r="E64" t="s">
        <v>542</v>
      </c>
      <c r="F64" t="s">
        <v>543</v>
      </c>
      <c r="G64">
        <v>345198</v>
      </c>
      <c r="H64">
        <v>773</v>
      </c>
      <c r="I64" t="s">
        <v>37</v>
      </c>
      <c r="J64" t="s">
        <v>38</v>
      </c>
      <c r="K64">
        <v>175000000</v>
      </c>
      <c r="L64">
        <v>2015</v>
      </c>
      <c r="M64">
        <v>8.3000000000000007</v>
      </c>
      <c r="N64">
        <f t="shared" si="0"/>
        <v>181454367</v>
      </c>
    </row>
    <row r="65" spans="1:14" x14ac:dyDescent="0.25">
      <c r="A65" t="s">
        <v>250</v>
      </c>
      <c r="B65">
        <v>486</v>
      </c>
      <c r="C65">
        <v>126</v>
      </c>
      <c r="D65">
        <v>318298180</v>
      </c>
      <c r="E65" t="s">
        <v>73</v>
      </c>
      <c r="F65" t="s">
        <v>484</v>
      </c>
      <c r="G65">
        <v>696338</v>
      </c>
      <c r="H65">
        <v>1055</v>
      </c>
      <c r="I65" t="s">
        <v>37</v>
      </c>
      <c r="J65" t="s">
        <v>38</v>
      </c>
      <c r="K65">
        <v>140000000</v>
      </c>
      <c r="L65">
        <v>2008</v>
      </c>
      <c r="M65">
        <v>7.9</v>
      </c>
      <c r="N65">
        <f t="shared" si="0"/>
        <v>178298180</v>
      </c>
    </row>
    <row r="66" spans="1:14" x14ac:dyDescent="0.25">
      <c r="A66" t="s">
        <v>13411</v>
      </c>
      <c r="B66">
        <v>124</v>
      </c>
      <c r="C66">
        <v>110</v>
      </c>
      <c r="D66">
        <v>181360000</v>
      </c>
      <c r="E66" t="s">
        <v>16971</v>
      </c>
      <c r="F66" t="s">
        <v>16973</v>
      </c>
      <c r="G66">
        <v>170027</v>
      </c>
      <c r="H66">
        <v>350</v>
      </c>
      <c r="I66" t="s">
        <v>37</v>
      </c>
      <c r="J66" t="s">
        <v>38</v>
      </c>
      <c r="K66">
        <v>6000000</v>
      </c>
      <c r="L66">
        <v>1978</v>
      </c>
      <c r="M66">
        <v>7.2</v>
      </c>
      <c r="N66">
        <f t="shared" ref="N66:N129" si="1">D66-K66</f>
        <v>175360000</v>
      </c>
    </row>
    <row r="67" spans="1:14" x14ac:dyDescent="0.25">
      <c r="A67" t="s">
        <v>469</v>
      </c>
      <c r="B67">
        <v>250</v>
      </c>
      <c r="C67">
        <v>92</v>
      </c>
      <c r="D67">
        <v>289907418</v>
      </c>
      <c r="E67" t="s">
        <v>271</v>
      </c>
      <c r="F67" t="s">
        <v>1440</v>
      </c>
      <c r="G67">
        <v>585659</v>
      </c>
      <c r="H67">
        <v>593</v>
      </c>
      <c r="I67" t="s">
        <v>37</v>
      </c>
      <c r="J67" t="s">
        <v>38</v>
      </c>
      <c r="K67">
        <v>115000000</v>
      </c>
      <c r="L67">
        <v>2001</v>
      </c>
      <c r="M67">
        <v>8.1</v>
      </c>
      <c r="N67">
        <f t="shared" si="1"/>
        <v>174907418</v>
      </c>
    </row>
    <row r="68" spans="1:14" x14ac:dyDescent="0.25">
      <c r="A68" t="s">
        <v>2542</v>
      </c>
      <c r="B68">
        <v>383</v>
      </c>
      <c r="C68">
        <v>102</v>
      </c>
      <c r="D68">
        <v>254455986</v>
      </c>
      <c r="E68" t="s">
        <v>1671</v>
      </c>
      <c r="F68" t="s">
        <v>2544</v>
      </c>
      <c r="G68">
        <v>375879</v>
      </c>
      <c r="H68">
        <v>402</v>
      </c>
      <c r="I68" t="s">
        <v>37</v>
      </c>
      <c r="J68" t="s">
        <v>38</v>
      </c>
      <c r="K68">
        <v>80000000</v>
      </c>
      <c r="L68">
        <v>2011</v>
      </c>
      <c r="M68">
        <v>6.5</v>
      </c>
      <c r="N68">
        <f t="shared" si="1"/>
        <v>174455986</v>
      </c>
    </row>
    <row r="69" spans="1:14" x14ac:dyDescent="0.25">
      <c r="A69" t="s">
        <v>1217</v>
      </c>
      <c r="B69">
        <v>738</v>
      </c>
      <c r="C69">
        <v>91</v>
      </c>
      <c r="D69">
        <v>274084951</v>
      </c>
      <c r="E69" t="s">
        <v>1483</v>
      </c>
      <c r="F69" t="s">
        <v>1485</v>
      </c>
      <c r="G69">
        <v>582917</v>
      </c>
      <c r="H69">
        <v>1885</v>
      </c>
      <c r="I69" t="s">
        <v>37</v>
      </c>
      <c r="J69" t="s">
        <v>56</v>
      </c>
      <c r="K69">
        <v>100000000</v>
      </c>
      <c r="L69">
        <v>2013</v>
      </c>
      <c r="M69">
        <v>7.8</v>
      </c>
      <c r="N69">
        <f t="shared" si="1"/>
        <v>174084951</v>
      </c>
    </row>
    <row r="70" spans="1:14" x14ac:dyDescent="0.25">
      <c r="A70" t="s">
        <v>79</v>
      </c>
      <c r="B70">
        <v>300</v>
      </c>
      <c r="C70">
        <v>135</v>
      </c>
      <c r="D70">
        <v>373377893</v>
      </c>
      <c r="E70" t="s">
        <v>245</v>
      </c>
      <c r="F70" t="s">
        <v>246</v>
      </c>
      <c r="G70">
        <v>411164</v>
      </c>
      <c r="H70">
        <v>1303</v>
      </c>
      <c r="I70" t="s">
        <v>37</v>
      </c>
      <c r="J70" t="s">
        <v>38</v>
      </c>
      <c r="K70">
        <v>200000000</v>
      </c>
      <c r="L70">
        <v>2004</v>
      </c>
      <c r="M70">
        <v>7.3</v>
      </c>
      <c r="N70">
        <f t="shared" si="1"/>
        <v>173377893</v>
      </c>
    </row>
    <row r="71" spans="1:14" x14ac:dyDescent="0.25">
      <c r="A71" t="s">
        <v>1965</v>
      </c>
      <c r="B71">
        <v>199</v>
      </c>
      <c r="C71">
        <v>95</v>
      </c>
      <c r="D71">
        <v>205399422</v>
      </c>
      <c r="E71" t="s">
        <v>1374</v>
      </c>
      <c r="F71" t="s">
        <v>7242</v>
      </c>
      <c r="G71">
        <v>181225</v>
      </c>
      <c r="H71">
        <v>784</v>
      </c>
      <c r="I71" t="s">
        <v>37</v>
      </c>
      <c r="J71" t="s">
        <v>38</v>
      </c>
      <c r="K71">
        <v>33000000</v>
      </c>
      <c r="L71">
        <v>1999</v>
      </c>
      <c r="M71">
        <v>6.6</v>
      </c>
      <c r="N71">
        <f t="shared" si="1"/>
        <v>172399422</v>
      </c>
    </row>
    <row r="72" spans="1:14" x14ac:dyDescent="0.25">
      <c r="A72" t="s">
        <v>1104</v>
      </c>
      <c r="B72">
        <v>322</v>
      </c>
      <c r="C72">
        <v>115</v>
      </c>
      <c r="D72">
        <v>292298923</v>
      </c>
      <c r="E72" t="s">
        <v>1105</v>
      </c>
      <c r="F72" t="s">
        <v>1106</v>
      </c>
      <c r="G72">
        <v>185394</v>
      </c>
      <c r="H72">
        <v>329</v>
      </c>
      <c r="I72" t="s">
        <v>37</v>
      </c>
      <c r="J72" t="s">
        <v>38</v>
      </c>
      <c r="K72">
        <v>120000000</v>
      </c>
      <c r="L72">
        <v>2012</v>
      </c>
      <c r="M72">
        <v>5.5</v>
      </c>
      <c r="N72">
        <f t="shared" si="1"/>
        <v>172298923</v>
      </c>
    </row>
    <row r="73" spans="1:14" x14ac:dyDescent="0.25">
      <c r="A73" t="s">
        <v>604</v>
      </c>
      <c r="B73">
        <v>283</v>
      </c>
      <c r="C73">
        <v>115</v>
      </c>
      <c r="D73">
        <v>261437578</v>
      </c>
      <c r="E73" t="s">
        <v>2060</v>
      </c>
      <c r="F73" t="s">
        <v>2062</v>
      </c>
      <c r="G73">
        <v>479166</v>
      </c>
      <c r="H73">
        <v>815</v>
      </c>
      <c r="I73" t="s">
        <v>37</v>
      </c>
      <c r="J73" t="s">
        <v>38</v>
      </c>
      <c r="K73">
        <v>92000000</v>
      </c>
      <c r="L73">
        <v>2004</v>
      </c>
      <c r="M73">
        <v>8</v>
      </c>
      <c r="N73">
        <f t="shared" si="1"/>
        <v>169437578</v>
      </c>
    </row>
    <row r="74" spans="1:14" x14ac:dyDescent="0.25">
      <c r="A74" t="s">
        <v>278</v>
      </c>
      <c r="B74">
        <v>396</v>
      </c>
      <c r="C74">
        <v>144</v>
      </c>
      <c r="D74">
        <v>318759914</v>
      </c>
      <c r="E74" t="s">
        <v>73</v>
      </c>
      <c r="F74" t="s">
        <v>757</v>
      </c>
      <c r="G74">
        <v>513158</v>
      </c>
      <c r="H74">
        <v>1782</v>
      </c>
      <c r="I74" t="s">
        <v>37</v>
      </c>
      <c r="J74" t="s">
        <v>38</v>
      </c>
      <c r="K74">
        <v>150000000</v>
      </c>
      <c r="L74">
        <v>2007</v>
      </c>
      <c r="M74">
        <v>7.1</v>
      </c>
      <c r="N74">
        <f t="shared" si="1"/>
        <v>168759914</v>
      </c>
    </row>
    <row r="75" spans="1:14" x14ac:dyDescent="0.25">
      <c r="A75" t="s">
        <v>2513</v>
      </c>
      <c r="B75">
        <v>457</v>
      </c>
      <c r="C75">
        <v>112</v>
      </c>
      <c r="D75">
        <v>218628680</v>
      </c>
      <c r="E75" t="s">
        <v>2786</v>
      </c>
      <c r="F75" t="s">
        <v>5014</v>
      </c>
      <c r="G75">
        <v>471644</v>
      </c>
      <c r="H75">
        <v>623</v>
      </c>
      <c r="I75" t="s">
        <v>37</v>
      </c>
      <c r="J75" t="s">
        <v>38</v>
      </c>
      <c r="K75">
        <v>50000000</v>
      </c>
      <c r="L75">
        <v>2012</v>
      </c>
      <c r="M75">
        <v>7</v>
      </c>
      <c r="N75">
        <f t="shared" si="1"/>
        <v>168628680</v>
      </c>
    </row>
    <row r="76" spans="1:14" x14ac:dyDescent="0.25">
      <c r="A76" t="s">
        <v>15798</v>
      </c>
      <c r="B76">
        <v>35</v>
      </c>
      <c r="C76">
        <v>93</v>
      </c>
      <c r="D76">
        <v>174635000</v>
      </c>
      <c r="E76" t="s">
        <v>4219</v>
      </c>
      <c r="F76" t="s">
        <v>15799</v>
      </c>
      <c r="G76">
        <v>74743</v>
      </c>
      <c r="H76">
        <v>93</v>
      </c>
      <c r="I76" t="s">
        <v>37</v>
      </c>
      <c r="J76" t="s">
        <v>370</v>
      </c>
      <c r="K76">
        <v>8800000</v>
      </c>
      <c r="L76">
        <v>1986</v>
      </c>
      <c r="M76">
        <v>6.5</v>
      </c>
      <c r="N76">
        <f t="shared" si="1"/>
        <v>165835000</v>
      </c>
    </row>
    <row r="77" spans="1:14" x14ac:dyDescent="0.25">
      <c r="A77" t="s">
        <v>40</v>
      </c>
      <c r="B77">
        <v>271</v>
      </c>
      <c r="C77">
        <v>143</v>
      </c>
      <c r="D77">
        <v>305388685</v>
      </c>
      <c r="E77" t="s">
        <v>42</v>
      </c>
      <c r="F77" t="s">
        <v>1263</v>
      </c>
      <c r="G77">
        <v>809474</v>
      </c>
      <c r="H77">
        <v>2113</v>
      </c>
      <c r="I77" t="s">
        <v>37</v>
      </c>
      <c r="J77" t="s">
        <v>38</v>
      </c>
      <c r="K77">
        <v>140000000</v>
      </c>
      <c r="L77">
        <v>2003</v>
      </c>
      <c r="M77">
        <v>8.1</v>
      </c>
      <c r="N77">
        <f t="shared" si="1"/>
        <v>165388685</v>
      </c>
    </row>
    <row r="78" spans="1:14" x14ac:dyDescent="0.25">
      <c r="A78" t="s">
        <v>3303</v>
      </c>
      <c r="B78">
        <v>82</v>
      </c>
      <c r="C78">
        <v>125</v>
      </c>
      <c r="D78">
        <v>178406268</v>
      </c>
      <c r="E78" t="s">
        <v>1681</v>
      </c>
      <c r="F78" t="s">
        <v>13363</v>
      </c>
      <c r="G78">
        <v>213476</v>
      </c>
      <c r="H78">
        <v>271</v>
      </c>
      <c r="I78" t="s">
        <v>37</v>
      </c>
      <c r="J78" t="s">
        <v>38</v>
      </c>
      <c r="K78">
        <v>14000000</v>
      </c>
      <c r="L78">
        <v>1990</v>
      </c>
      <c r="M78">
        <v>6.9</v>
      </c>
      <c r="N78">
        <f t="shared" si="1"/>
        <v>164406268</v>
      </c>
    </row>
    <row r="79" spans="1:14" x14ac:dyDescent="0.25">
      <c r="A79" t="s">
        <v>653</v>
      </c>
      <c r="B79">
        <v>653</v>
      </c>
      <c r="C79">
        <v>121</v>
      </c>
      <c r="D79">
        <v>333130696</v>
      </c>
      <c r="E79" t="s">
        <v>73</v>
      </c>
      <c r="F79" t="s">
        <v>655</v>
      </c>
      <c r="G79">
        <v>682155</v>
      </c>
      <c r="H79">
        <v>1097</v>
      </c>
      <c r="I79" t="s">
        <v>37</v>
      </c>
      <c r="J79" t="s">
        <v>38</v>
      </c>
      <c r="K79">
        <v>170000000</v>
      </c>
      <c r="L79">
        <v>2014</v>
      </c>
      <c r="M79">
        <v>8.1</v>
      </c>
      <c r="N79">
        <f t="shared" si="1"/>
        <v>163130696</v>
      </c>
    </row>
    <row r="80" spans="1:14" x14ac:dyDescent="0.25">
      <c r="A80" t="s">
        <v>2859</v>
      </c>
      <c r="B80">
        <v>92</v>
      </c>
      <c r="C80">
        <v>236</v>
      </c>
      <c r="D80">
        <v>184208848</v>
      </c>
      <c r="E80" t="s">
        <v>6038</v>
      </c>
      <c r="F80" t="s">
        <v>11553</v>
      </c>
      <c r="G80">
        <v>186485</v>
      </c>
      <c r="H80">
        <v>382</v>
      </c>
      <c r="I80" t="s">
        <v>37</v>
      </c>
      <c r="J80" t="s">
        <v>38</v>
      </c>
      <c r="K80">
        <v>22000000</v>
      </c>
      <c r="L80">
        <v>1990</v>
      </c>
      <c r="M80">
        <v>8</v>
      </c>
      <c r="N80">
        <f t="shared" si="1"/>
        <v>162208848</v>
      </c>
    </row>
    <row r="81" spans="1:14" x14ac:dyDescent="0.25">
      <c r="A81" t="s">
        <v>1252</v>
      </c>
      <c r="B81">
        <v>232</v>
      </c>
      <c r="C81">
        <v>174</v>
      </c>
      <c r="D81">
        <v>261970615</v>
      </c>
      <c r="E81" t="s">
        <v>105</v>
      </c>
      <c r="F81" t="s">
        <v>1703</v>
      </c>
      <c r="G81">
        <v>387616</v>
      </c>
      <c r="H81">
        <v>858</v>
      </c>
      <c r="I81" t="s">
        <v>37</v>
      </c>
      <c r="J81" t="s">
        <v>56</v>
      </c>
      <c r="K81">
        <v>100000000</v>
      </c>
      <c r="L81">
        <v>2002</v>
      </c>
      <c r="M81">
        <v>7.4</v>
      </c>
      <c r="N81">
        <f t="shared" si="1"/>
        <v>161970615</v>
      </c>
    </row>
    <row r="82" spans="1:14" x14ac:dyDescent="0.25">
      <c r="A82" t="s">
        <v>306</v>
      </c>
      <c r="B82">
        <v>166</v>
      </c>
      <c r="C82">
        <v>74</v>
      </c>
      <c r="D82">
        <v>191796233</v>
      </c>
      <c r="E82" t="s">
        <v>271</v>
      </c>
      <c r="F82" t="s">
        <v>8096</v>
      </c>
      <c r="G82">
        <v>623757</v>
      </c>
      <c r="H82">
        <v>391</v>
      </c>
      <c r="I82" t="s">
        <v>37</v>
      </c>
      <c r="J82" t="s">
        <v>38</v>
      </c>
      <c r="K82">
        <v>30000000</v>
      </c>
      <c r="L82">
        <v>1995</v>
      </c>
      <c r="M82">
        <v>8.3000000000000007</v>
      </c>
      <c r="N82">
        <f t="shared" si="1"/>
        <v>161796233</v>
      </c>
    </row>
    <row r="83" spans="1:14" x14ac:dyDescent="0.25">
      <c r="A83" t="s">
        <v>1739</v>
      </c>
      <c r="B83">
        <v>173</v>
      </c>
      <c r="C83">
        <v>110</v>
      </c>
      <c r="D83">
        <v>176781728</v>
      </c>
      <c r="E83" t="s">
        <v>1693</v>
      </c>
      <c r="F83" t="s">
        <v>12656</v>
      </c>
      <c r="G83">
        <v>219171</v>
      </c>
      <c r="H83">
        <v>388</v>
      </c>
      <c r="I83" t="s">
        <v>37</v>
      </c>
      <c r="J83" t="s">
        <v>38</v>
      </c>
      <c r="K83">
        <v>15000000</v>
      </c>
      <c r="L83">
        <v>1986</v>
      </c>
      <c r="M83">
        <v>6.9</v>
      </c>
      <c r="N83">
        <f t="shared" si="1"/>
        <v>161781728</v>
      </c>
    </row>
    <row r="84" spans="1:14" x14ac:dyDescent="0.25">
      <c r="A84" t="s">
        <v>514</v>
      </c>
      <c r="B84">
        <v>191</v>
      </c>
      <c r="C84">
        <v>101</v>
      </c>
      <c r="D84">
        <v>242589580</v>
      </c>
      <c r="E84" t="s">
        <v>2527</v>
      </c>
      <c r="F84" t="s">
        <v>2528</v>
      </c>
      <c r="G84">
        <v>296904</v>
      </c>
      <c r="H84">
        <v>604</v>
      </c>
      <c r="I84" t="s">
        <v>37</v>
      </c>
      <c r="J84" t="s">
        <v>38</v>
      </c>
      <c r="K84">
        <v>81000000</v>
      </c>
      <c r="L84">
        <v>2003</v>
      </c>
      <c r="M84">
        <v>6.7</v>
      </c>
      <c r="N84">
        <f t="shared" si="1"/>
        <v>161589580</v>
      </c>
    </row>
    <row r="85" spans="1:14" x14ac:dyDescent="0.25">
      <c r="A85" t="s">
        <v>721</v>
      </c>
      <c r="B85">
        <v>227</v>
      </c>
      <c r="C85">
        <v>93</v>
      </c>
      <c r="D85">
        <v>320706665</v>
      </c>
      <c r="E85" t="s">
        <v>271</v>
      </c>
      <c r="F85" t="s">
        <v>724</v>
      </c>
      <c r="G85">
        <v>211971</v>
      </c>
      <c r="H85">
        <v>326</v>
      </c>
      <c r="I85" t="s">
        <v>37</v>
      </c>
      <c r="J85" t="s">
        <v>38</v>
      </c>
      <c r="K85">
        <v>160000000</v>
      </c>
      <c r="L85">
        <v>2007</v>
      </c>
      <c r="M85">
        <v>6.1</v>
      </c>
      <c r="N85">
        <f t="shared" si="1"/>
        <v>160706665</v>
      </c>
    </row>
    <row r="86" spans="1:14" x14ac:dyDescent="0.25">
      <c r="A86" t="s">
        <v>163</v>
      </c>
      <c r="B86">
        <v>175</v>
      </c>
      <c r="C86">
        <v>98</v>
      </c>
      <c r="D86">
        <v>250147615</v>
      </c>
      <c r="E86" t="s">
        <v>2075</v>
      </c>
      <c r="F86" t="s">
        <v>2076</v>
      </c>
      <c r="G86">
        <v>403014</v>
      </c>
      <c r="H86">
        <v>289</v>
      </c>
      <c r="I86" t="s">
        <v>37</v>
      </c>
      <c r="J86" t="s">
        <v>38</v>
      </c>
      <c r="K86">
        <v>90000000</v>
      </c>
      <c r="L86">
        <v>1997</v>
      </c>
      <c r="M86">
        <v>7.3</v>
      </c>
      <c r="N86">
        <f t="shared" si="1"/>
        <v>160147615</v>
      </c>
    </row>
    <row r="87" spans="1:14" x14ac:dyDescent="0.25">
      <c r="A87" t="s">
        <v>332</v>
      </c>
      <c r="B87">
        <v>424</v>
      </c>
      <c r="C87">
        <v>140</v>
      </c>
      <c r="D87">
        <v>350034110</v>
      </c>
      <c r="E87" t="s">
        <v>334</v>
      </c>
      <c r="F87" t="s">
        <v>336</v>
      </c>
      <c r="G87">
        <v>278232</v>
      </c>
      <c r="H87">
        <v>657</v>
      </c>
      <c r="I87" t="s">
        <v>37</v>
      </c>
      <c r="J87" t="s">
        <v>38</v>
      </c>
      <c r="K87">
        <v>190000000</v>
      </c>
      <c r="L87">
        <v>2015</v>
      </c>
      <c r="M87">
        <v>7.2</v>
      </c>
      <c r="N87">
        <f t="shared" si="1"/>
        <v>160034110</v>
      </c>
    </row>
    <row r="88" spans="1:14" x14ac:dyDescent="0.25">
      <c r="A88" t="s">
        <v>278</v>
      </c>
      <c r="B88">
        <v>428</v>
      </c>
      <c r="C88">
        <v>154</v>
      </c>
      <c r="D88">
        <v>352358779</v>
      </c>
      <c r="E88" t="s">
        <v>73</v>
      </c>
      <c r="F88" t="s">
        <v>386</v>
      </c>
      <c r="G88">
        <v>326180</v>
      </c>
      <c r="H88">
        <v>899</v>
      </c>
      <c r="I88" t="s">
        <v>37</v>
      </c>
      <c r="J88" t="s">
        <v>38</v>
      </c>
      <c r="K88">
        <v>195000000</v>
      </c>
      <c r="L88">
        <v>2011</v>
      </c>
      <c r="M88">
        <v>6.3</v>
      </c>
      <c r="N88">
        <f t="shared" si="1"/>
        <v>157358779</v>
      </c>
    </row>
    <row r="89" spans="1:14" x14ac:dyDescent="0.25">
      <c r="A89" t="s">
        <v>3917</v>
      </c>
      <c r="B89">
        <v>131</v>
      </c>
      <c r="C89">
        <v>92</v>
      </c>
      <c r="D89">
        <v>217326336</v>
      </c>
      <c r="E89" t="s">
        <v>3363</v>
      </c>
      <c r="F89" t="s">
        <v>4567</v>
      </c>
      <c r="G89">
        <v>57276</v>
      </c>
      <c r="H89">
        <v>146</v>
      </c>
      <c r="I89" t="s">
        <v>37</v>
      </c>
      <c r="J89" t="s">
        <v>38</v>
      </c>
      <c r="K89">
        <v>60000000</v>
      </c>
      <c r="L89">
        <v>2007</v>
      </c>
      <c r="M89">
        <v>5.2</v>
      </c>
      <c r="N89">
        <f t="shared" si="1"/>
        <v>157326336</v>
      </c>
    </row>
    <row r="90" spans="1:14" x14ac:dyDescent="0.25">
      <c r="A90" t="s">
        <v>220</v>
      </c>
      <c r="B90">
        <v>516</v>
      </c>
      <c r="C90">
        <v>147</v>
      </c>
      <c r="D90">
        <v>407197282</v>
      </c>
      <c r="E90" t="s">
        <v>73</v>
      </c>
      <c r="F90" t="s">
        <v>221</v>
      </c>
      <c r="G90">
        <v>272670</v>
      </c>
      <c r="H90">
        <v>1022</v>
      </c>
      <c r="I90" t="s">
        <v>37</v>
      </c>
      <c r="J90" t="s">
        <v>38</v>
      </c>
      <c r="K90">
        <v>250000000</v>
      </c>
      <c r="L90">
        <v>2016</v>
      </c>
      <c r="M90">
        <v>8.1999999999999993</v>
      </c>
      <c r="N90">
        <f t="shared" si="1"/>
        <v>157197282</v>
      </c>
    </row>
    <row r="91" spans="1:14" x14ac:dyDescent="0.25">
      <c r="A91" t="s">
        <v>1028</v>
      </c>
      <c r="B91">
        <v>21</v>
      </c>
      <c r="C91">
        <v>102</v>
      </c>
      <c r="D91">
        <v>167780960</v>
      </c>
      <c r="E91" t="s">
        <v>3932</v>
      </c>
      <c r="F91" t="s">
        <v>12650</v>
      </c>
      <c r="G91">
        <v>36918</v>
      </c>
      <c r="H91">
        <v>42</v>
      </c>
      <c r="I91" t="s">
        <v>37</v>
      </c>
      <c r="J91" t="s">
        <v>38</v>
      </c>
      <c r="K91">
        <v>11000000</v>
      </c>
      <c r="L91">
        <v>1987</v>
      </c>
      <c r="M91">
        <v>5.9</v>
      </c>
      <c r="N91">
        <f t="shared" si="1"/>
        <v>156780960</v>
      </c>
    </row>
    <row r="92" spans="1:14" x14ac:dyDescent="0.25">
      <c r="A92" t="s">
        <v>389</v>
      </c>
      <c r="B92">
        <v>177</v>
      </c>
      <c r="C92">
        <v>129</v>
      </c>
      <c r="D92">
        <v>229074524</v>
      </c>
      <c r="E92" t="s">
        <v>73</v>
      </c>
      <c r="F92" t="s">
        <v>2987</v>
      </c>
      <c r="G92">
        <v>278362</v>
      </c>
      <c r="H92">
        <v>552</v>
      </c>
      <c r="I92" t="s">
        <v>37</v>
      </c>
      <c r="J92" t="s">
        <v>38</v>
      </c>
      <c r="K92">
        <v>73000000</v>
      </c>
      <c r="L92">
        <v>1997</v>
      </c>
      <c r="M92">
        <v>6.5</v>
      </c>
      <c r="N92">
        <f t="shared" si="1"/>
        <v>156074524</v>
      </c>
    </row>
    <row r="93" spans="1:14" x14ac:dyDescent="0.25">
      <c r="A93" t="s">
        <v>912</v>
      </c>
      <c r="B93">
        <v>208</v>
      </c>
      <c r="C93">
        <v>106</v>
      </c>
      <c r="D93">
        <v>227965690</v>
      </c>
      <c r="E93" t="s">
        <v>2683</v>
      </c>
      <c r="F93" t="s">
        <v>3288</v>
      </c>
      <c r="G93">
        <v>271592</v>
      </c>
      <c r="H93">
        <v>2335</v>
      </c>
      <c r="I93" t="s">
        <v>37</v>
      </c>
      <c r="J93" t="s">
        <v>38</v>
      </c>
      <c r="K93">
        <v>72000000</v>
      </c>
      <c r="L93">
        <v>2002</v>
      </c>
      <c r="M93">
        <v>6.7</v>
      </c>
      <c r="N93">
        <f t="shared" si="1"/>
        <v>155965690</v>
      </c>
    </row>
    <row r="94" spans="1:14" x14ac:dyDescent="0.25">
      <c r="A94" t="s">
        <v>306</v>
      </c>
      <c r="B94">
        <v>191</v>
      </c>
      <c r="C94">
        <v>82</v>
      </c>
      <c r="D94">
        <v>245823397</v>
      </c>
      <c r="E94" t="s">
        <v>271</v>
      </c>
      <c r="F94" t="s">
        <v>2080</v>
      </c>
      <c r="G94">
        <v>385871</v>
      </c>
      <c r="H94">
        <v>515</v>
      </c>
      <c r="I94" t="s">
        <v>37</v>
      </c>
      <c r="J94" t="s">
        <v>38</v>
      </c>
      <c r="K94">
        <v>90000000</v>
      </c>
      <c r="L94">
        <v>1999</v>
      </c>
      <c r="M94">
        <v>7.9</v>
      </c>
      <c r="N94">
        <f t="shared" si="1"/>
        <v>155823397</v>
      </c>
    </row>
    <row r="95" spans="1:14" x14ac:dyDescent="0.25">
      <c r="A95" t="s">
        <v>1252</v>
      </c>
      <c r="B95">
        <v>37</v>
      </c>
      <c r="C95">
        <v>120</v>
      </c>
      <c r="D95">
        <v>173585516</v>
      </c>
      <c r="E95" t="s">
        <v>2358</v>
      </c>
      <c r="F95" t="s">
        <v>10638</v>
      </c>
      <c r="G95">
        <v>200077</v>
      </c>
      <c r="H95">
        <v>189</v>
      </c>
      <c r="I95" t="s">
        <v>37</v>
      </c>
      <c r="J95" t="s">
        <v>38</v>
      </c>
      <c r="K95">
        <v>18000000</v>
      </c>
      <c r="L95">
        <v>1992</v>
      </c>
      <c r="M95">
        <v>6.6</v>
      </c>
      <c r="N95">
        <f t="shared" si="1"/>
        <v>155585516</v>
      </c>
    </row>
    <row r="96" spans="1:14" x14ac:dyDescent="0.25">
      <c r="A96" t="s">
        <v>2213</v>
      </c>
      <c r="B96">
        <v>94</v>
      </c>
      <c r="C96">
        <v>116</v>
      </c>
      <c r="D96">
        <v>177200000</v>
      </c>
      <c r="E96" t="s">
        <v>1415</v>
      </c>
      <c r="F96" t="s">
        <v>12653</v>
      </c>
      <c r="G96">
        <v>77366</v>
      </c>
      <c r="H96">
        <v>194</v>
      </c>
      <c r="I96" t="s">
        <v>37</v>
      </c>
      <c r="J96" t="s">
        <v>38</v>
      </c>
      <c r="K96">
        <v>22000000</v>
      </c>
      <c r="L96">
        <v>1982</v>
      </c>
      <c r="M96">
        <v>7.4</v>
      </c>
      <c r="N96">
        <f t="shared" si="1"/>
        <v>155200000</v>
      </c>
    </row>
    <row r="97" spans="1:14" x14ac:dyDescent="0.25">
      <c r="A97" t="s">
        <v>7281</v>
      </c>
      <c r="B97">
        <v>119</v>
      </c>
      <c r="C97">
        <v>174</v>
      </c>
      <c r="D97">
        <v>163214286</v>
      </c>
      <c r="E97" t="s">
        <v>15970</v>
      </c>
      <c r="F97" t="s">
        <v>15972</v>
      </c>
      <c r="G97">
        <v>148172</v>
      </c>
      <c r="H97">
        <v>406</v>
      </c>
      <c r="I97" t="s">
        <v>37</v>
      </c>
      <c r="J97" t="s">
        <v>38</v>
      </c>
      <c r="K97">
        <v>8200000</v>
      </c>
      <c r="L97">
        <v>1965</v>
      </c>
      <c r="M97">
        <v>8</v>
      </c>
      <c r="N97">
        <f t="shared" si="1"/>
        <v>155014286</v>
      </c>
    </row>
    <row r="98" spans="1:14" x14ac:dyDescent="0.25">
      <c r="A98" t="s">
        <v>6148</v>
      </c>
      <c r="B98">
        <v>350</v>
      </c>
      <c r="C98">
        <v>122</v>
      </c>
      <c r="D98">
        <v>191449475</v>
      </c>
      <c r="E98" t="s">
        <v>687</v>
      </c>
      <c r="F98" t="s">
        <v>7148</v>
      </c>
      <c r="G98">
        <v>348007</v>
      </c>
      <c r="H98">
        <v>1535</v>
      </c>
      <c r="I98" t="s">
        <v>37</v>
      </c>
      <c r="J98" t="s">
        <v>38</v>
      </c>
      <c r="K98">
        <v>37000000</v>
      </c>
      <c r="L98">
        <v>2008</v>
      </c>
      <c r="M98">
        <v>5.2</v>
      </c>
      <c r="N98">
        <f t="shared" si="1"/>
        <v>154449475</v>
      </c>
    </row>
    <row r="99" spans="1:14" x14ac:dyDescent="0.25">
      <c r="A99" t="s">
        <v>6148</v>
      </c>
      <c r="B99">
        <v>350</v>
      </c>
      <c r="C99">
        <v>122</v>
      </c>
      <c r="D99">
        <v>191449475</v>
      </c>
      <c r="E99" t="s">
        <v>687</v>
      </c>
      <c r="F99" t="s">
        <v>7148</v>
      </c>
      <c r="G99">
        <v>348010</v>
      </c>
      <c r="H99">
        <v>1535</v>
      </c>
      <c r="I99" t="s">
        <v>37</v>
      </c>
      <c r="J99" t="s">
        <v>38</v>
      </c>
      <c r="K99">
        <v>37000000</v>
      </c>
      <c r="L99">
        <v>2008</v>
      </c>
      <c r="M99">
        <v>5.2</v>
      </c>
      <c r="N99">
        <f t="shared" si="1"/>
        <v>154449475</v>
      </c>
    </row>
    <row r="100" spans="1:14" x14ac:dyDescent="0.25">
      <c r="A100" t="s">
        <v>8764</v>
      </c>
      <c r="B100">
        <v>221</v>
      </c>
      <c r="C100">
        <v>115</v>
      </c>
      <c r="D100">
        <v>183436380</v>
      </c>
      <c r="E100" t="s">
        <v>6419</v>
      </c>
      <c r="F100" t="s">
        <v>8766</v>
      </c>
      <c r="G100">
        <v>97697</v>
      </c>
      <c r="H100">
        <v>185</v>
      </c>
      <c r="I100" t="s">
        <v>37</v>
      </c>
      <c r="J100" t="s">
        <v>38</v>
      </c>
      <c r="K100">
        <v>29000000</v>
      </c>
      <c r="L100">
        <v>2015</v>
      </c>
      <c r="M100">
        <v>6.5</v>
      </c>
      <c r="N100">
        <f t="shared" si="1"/>
        <v>154436380</v>
      </c>
    </row>
    <row r="101" spans="1:14" x14ac:dyDescent="0.25">
      <c r="A101" t="s">
        <v>16986</v>
      </c>
      <c r="B101">
        <v>119</v>
      </c>
      <c r="C101">
        <v>129</v>
      </c>
      <c r="D101">
        <v>159600000</v>
      </c>
      <c r="E101" t="s">
        <v>9193</v>
      </c>
      <c r="F101" t="s">
        <v>17384</v>
      </c>
      <c r="G101">
        <v>175607</v>
      </c>
      <c r="H101">
        <v>252</v>
      </c>
      <c r="I101" t="s">
        <v>37</v>
      </c>
      <c r="J101" t="s">
        <v>38</v>
      </c>
      <c r="K101">
        <v>5500000</v>
      </c>
      <c r="L101">
        <v>1973</v>
      </c>
      <c r="M101">
        <v>8.3000000000000007</v>
      </c>
      <c r="N101">
        <f t="shared" si="1"/>
        <v>154100000</v>
      </c>
    </row>
    <row r="102" spans="1:14" x14ac:dyDescent="0.25">
      <c r="A102" t="s">
        <v>3494</v>
      </c>
      <c r="B102">
        <v>171</v>
      </c>
      <c r="C102">
        <v>107</v>
      </c>
      <c r="D102">
        <v>176483808</v>
      </c>
      <c r="E102" t="s">
        <v>1681</v>
      </c>
      <c r="F102" t="s">
        <v>10342</v>
      </c>
      <c r="G102">
        <v>247289</v>
      </c>
      <c r="H102">
        <v>611</v>
      </c>
      <c r="I102" t="s">
        <v>37</v>
      </c>
      <c r="J102" t="s">
        <v>38</v>
      </c>
      <c r="K102">
        <v>23000000</v>
      </c>
      <c r="L102">
        <v>1998</v>
      </c>
      <c r="M102">
        <v>7.1</v>
      </c>
      <c r="N102">
        <f t="shared" si="1"/>
        <v>153483808</v>
      </c>
    </row>
    <row r="103" spans="1:14" x14ac:dyDescent="0.25">
      <c r="A103" t="s">
        <v>389</v>
      </c>
      <c r="B103">
        <v>148</v>
      </c>
      <c r="C103">
        <v>118</v>
      </c>
      <c r="D103">
        <v>179870271</v>
      </c>
      <c r="E103" t="s">
        <v>127</v>
      </c>
      <c r="F103" t="s">
        <v>8837</v>
      </c>
      <c r="G103">
        <v>329969</v>
      </c>
      <c r="H103">
        <v>524</v>
      </c>
      <c r="I103" t="s">
        <v>37</v>
      </c>
      <c r="J103" t="s">
        <v>38</v>
      </c>
      <c r="K103">
        <v>28000000</v>
      </c>
      <c r="L103">
        <v>1984</v>
      </c>
      <c r="M103">
        <v>7.6</v>
      </c>
      <c r="N103">
        <f t="shared" si="1"/>
        <v>151870271</v>
      </c>
    </row>
    <row r="104" spans="1:14" x14ac:dyDescent="0.25">
      <c r="A104" t="s">
        <v>1965</v>
      </c>
      <c r="B104">
        <v>194</v>
      </c>
      <c r="C104">
        <v>94</v>
      </c>
      <c r="D104">
        <v>213079163</v>
      </c>
      <c r="E104" t="s">
        <v>1752</v>
      </c>
      <c r="F104" t="s">
        <v>3851</v>
      </c>
      <c r="G104">
        <v>162909</v>
      </c>
      <c r="H104">
        <v>795</v>
      </c>
      <c r="I104" t="s">
        <v>37</v>
      </c>
      <c r="J104" t="s">
        <v>38</v>
      </c>
      <c r="K104">
        <v>63000000</v>
      </c>
      <c r="L104">
        <v>2002</v>
      </c>
      <c r="M104">
        <v>6.2</v>
      </c>
      <c r="N104">
        <f t="shared" si="1"/>
        <v>150079163</v>
      </c>
    </row>
    <row r="105" spans="1:14" x14ac:dyDescent="0.25">
      <c r="A105" t="s">
        <v>1605</v>
      </c>
      <c r="B105">
        <v>114</v>
      </c>
      <c r="C105">
        <v>113</v>
      </c>
      <c r="D105">
        <v>241688385</v>
      </c>
      <c r="E105" t="s">
        <v>712</v>
      </c>
      <c r="F105" t="s">
        <v>2303</v>
      </c>
      <c r="G105">
        <v>144053</v>
      </c>
      <c r="H105">
        <v>395</v>
      </c>
      <c r="I105" t="s">
        <v>37</v>
      </c>
      <c r="J105" t="s">
        <v>38</v>
      </c>
      <c r="K105">
        <v>92000000</v>
      </c>
      <c r="L105">
        <v>1996</v>
      </c>
      <c r="M105">
        <v>6.3</v>
      </c>
      <c r="N105">
        <f t="shared" si="1"/>
        <v>149688385</v>
      </c>
    </row>
    <row r="106" spans="1:14" x14ac:dyDescent="0.25">
      <c r="A106" t="s">
        <v>389</v>
      </c>
      <c r="B106">
        <v>149</v>
      </c>
      <c r="C106">
        <v>127</v>
      </c>
      <c r="D106">
        <v>197171806</v>
      </c>
      <c r="E106" t="s">
        <v>42</v>
      </c>
      <c r="F106" t="s">
        <v>5520</v>
      </c>
      <c r="G106">
        <v>515306</v>
      </c>
      <c r="H106">
        <v>477</v>
      </c>
      <c r="I106" t="s">
        <v>37</v>
      </c>
      <c r="J106" t="s">
        <v>38</v>
      </c>
      <c r="K106">
        <v>48000000</v>
      </c>
      <c r="L106">
        <v>1989</v>
      </c>
      <c r="M106">
        <v>8.3000000000000007</v>
      </c>
      <c r="N106">
        <f t="shared" si="1"/>
        <v>149171806</v>
      </c>
    </row>
    <row r="107" spans="1:14" x14ac:dyDescent="0.25">
      <c r="A107" t="s">
        <v>3122</v>
      </c>
      <c r="B107">
        <v>100</v>
      </c>
      <c r="C107">
        <v>133</v>
      </c>
      <c r="D107">
        <v>172825435</v>
      </c>
      <c r="E107" t="s">
        <v>3409</v>
      </c>
      <c r="F107" t="s">
        <v>9378</v>
      </c>
      <c r="G107">
        <v>383784</v>
      </c>
      <c r="H107">
        <v>331</v>
      </c>
      <c r="I107" t="s">
        <v>37</v>
      </c>
      <c r="J107" t="s">
        <v>38</v>
      </c>
      <c r="K107">
        <v>25000000</v>
      </c>
      <c r="L107">
        <v>1988</v>
      </c>
      <c r="M107">
        <v>8</v>
      </c>
      <c r="N107">
        <f t="shared" si="1"/>
        <v>147825435</v>
      </c>
    </row>
    <row r="108" spans="1:14" x14ac:dyDescent="0.25">
      <c r="A108" t="s">
        <v>389</v>
      </c>
      <c r="B108">
        <v>219</v>
      </c>
      <c r="C108">
        <v>169</v>
      </c>
      <c r="D108">
        <v>216119491</v>
      </c>
      <c r="E108" t="s">
        <v>1467</v>
      </c>
      <c r="F108" t="s">
        <v>3624</v>
      </c>
      <c r="G108">
        <v>881236</v>
      </c>
      <c r="H108">
        <v>2277</v>
      </c>
      <c r="I108" t="s">
        <v>37</v>
      </c>
      <c r="J108" t="s">
        <v>38</v>
      </c>
      <c r="K108">
        <v>70000000</v>
      </c>
      <c r="L108">
        <v>1998</v>
      </c>
      <c r="M108">
        <v>8.6</v>
      </c>
      <c r="N108">
        <f t="shared" si="1"/>
        <v>146119491</v>
      </c>
    </row>
    <row r="109" spans="1:14" x14ac:dyDescent="0.25">
      <c r="A109" t="s">
        <v>111</v>
      </c>
      <c r="B109">
        <v>460</v>
      </c>
      <c r="C109">
        <v>117</v>
      </c>
      <c r="D109">
        <v>210592590</v>
      </c>
      <c r="E109" t="s">
        <v>1571</v>
      </c>
      <c r="F109" t="s">
        <v>3923</v>
      </c>
      <c r="G109">
        <v>607235</v>
      </c>
      <c r="H109">
        <v>2073</v>
      </c>
      <c r="I109" t="s">
        <v>37</v>
      </c>
      <c r="J109" t="s">
        <v>38</v>
      </c>
      <c r="K109">
        <v>65000000</v>
      </c>
      <c r="L109">
        <v>2006</v>
      </c>
      <c r="M109">
        <v>7.7</v>
      </c>
      <c r="N109">
        <f t="shared" si="1"/>
        <v>145592590</v>
      </c>
    </row>
    <row r="110" spans="1:14" x14ac:dyDescent="0.25">
      <c r="A110" t="s">
        <v>3453</v>
      </c>
      <c r="B110">
        <v>373</v>
      </c>
      <c r="C110">
        <v>146</v>
      </c>
      <c r="D110">
        <v>169705587</v>
      </c>
      <c r="E110" t="s">
        <v>3409</v>
      </c>
      <c r="F110" t="s">
        <v>9407</v>
      </c>
      <c r="G110">
        <v>318955</v>
      </c>
      <c r="H110">
        <v>460</v>
      </c>
      <c r="I110" t="s">
        <v>37</v>
      </c>
      <c r="J110" t="s">
        <v>38</v>
      </c>
      <c r="K110">
        <v>25000000</v>
      </c>
      <c r="L110">
        <v>2011</v>
      </c>
      <c r="M110">
        <v>8.1</v>
      </c>
      <c r="N110">
        <f t="shared" si="1"/>
        <v>144705587</v>
      </c>
    </row>
    <row r="111" spans="1:14" x14ac:dyDescent="0.25">
      <c r="A111" t="s">
        <v>3281</v>
      </c>
      <c r="B111">
        <v>107</v>
      </c>
      <c r="C111">
        <v>88</v>
      </c>
      <c r="D111">
        <v>219613391</v>
      </c>
      <c r="E111" t="s">
        <v>3363</v>
      </c>
      <c r="F111" t="s">
        <v>3364</v>
      </c>
      <c r="G111">
        <v>31649</v>
      </c>
      <c r="H111">
        <v>98</v>
      </c>
      <c r="I111" t="s">
        <v>37</v>
      </c>
      <c r="J111" t="s">
        <v>38</v>
      </c>
      <c r="K111">
        <v>75000000</v>
      </c>
      <c r="L111">
        <v>2009</v>
      </c>
      <c r="M111">
        <v>4.5</v>
      </c>
      <c r="N111">
        <f t="shared" si="1"/>
        <v>144613391</v>
      </c>
    </row>
    <row r="112" spans="1:14" x14ac:dyDescent="0.25">
      <c r="A112" t="s">
        <v>435</v>
      </c>
      <c r="B112">
        <v>221</v>
      </c>
      <c r="C112">
        <v>143</v>
      </c>
      <c r="D112">
        <v>233630478</v>
      </c>
      <c r="E112" t="s">
        <v>2308</v>
      </c>
      <c r="F112" t="s">
        <v>2309</v>
      </c>
      <c r="G112">
        <v>394317</v>
      </c>
      <c r="H112">
        <v>1051</v>
      </c>
      <c r="I112" t="s">
        <v>37</v>
      </c>
      <c r="J112" t="s">
        <v>38</v>
      </c>
      <c r="K112">
        <v>90000000</v>
      </c>
      <c r="L112">
        <v>2000</v>
      </c>
      <c r="M112">
        <v>7.7</v>
      </c>
      <c r="N112">
        <f t="shared" si="1"/>
        <v>143630478</v>
      </c>
    </row>
    <row r="113" spans="1:14" x14ac:dyDescent="0.25">
      <c r="A113" t="s">
        <v>5175</v>
      </c>
      <c r="B113">
        <v>94</v>
      </c>
      <c r="C113">
        <v>119</v>
      </c>
      <c r="D113">
        <v>156645693</v>
      </c>
      <c r="E113" t="s">
        <v>8921</v>
      </c>
      <c r="F113" t="s">
        <v>13360</v>
      </c>
      <c r="G113">
        <v>55101</v>
      </c>
      <c r="H113">
        <v>201</v>
      </c>
      <c r="I113" t="s">
        <v>37</v>
      </c>
      <c r="J113" t="s">
        <v>38</v>
      </c>
      <c r="K113">
        <v>14000000</v>
      </c>
      <c r="L113">
        <v>1987</v>
      </c>
      <c r="M113">
        <v>6.9</v>
      </c>
      <c r="N113">
        <f t="shared" si="1"/>
        <v>142645693</v>
      </c>
    </row>
    <row r="114" spans="1:14" x14ac:dyDescent="0.25">
      <c r="A114" t="s">
        <v>103</v>
      </c>
      <c r="B114">
        <v>329</v>
      </c>
      <c r="C114">
        <v>138</v>
      </c>
      <c r="D114">
        <v>292000866</v>
      </c>
      <c r="E114" t="s">
        <v>105</v>
      </c>
      <c r="F114" t="s">
        <v>769</v>
      </c>
      <c r="G114">
        <v>355137</v>
      </c>
      <c r="H114">
        <v>1108</v>
      </c>
      <c r="I114" t="s">
        <v>37</v>
      </c>
      <c r="J114" t="s">
        <v>56</v>
      </c>
      <c r="K114">
        <v>150000000</v>
      </c>
      <c r="L114">
        <v>2007</v>
      </c>
      <c r="M114">
        <v>7.5</v>
      </c>
      <c r="N114">
        <f t="shared" si="1"/>
        <v>142000866</v>
      </c>
    </row>
    <row r="115" spans="1:14" x14ac:dyDescent="0.25">
      <c r="A115" t="s">
        <v>2099</v>
      </c>
      <c r="B115">
        <v>330</v>
      </c>
      <c r="C115">
        <v>112</v>
      </c>
      <c r="D115">
        <v>191616238</v>
      </c>
      <c r="E115" t="s">
        <v>1752</v>
      </c>
      <c r="F115" t="s">
        <v>5047</v>
      </c>
      <c r="G115">
        <v>258186</v>
      </c>
      <c r="H115">
        <v>322</v>
      </c>
      <c r="I115" t="s">
        <v>37</v>
      </c>
      <c r="J115" t="s">
        <v>38</v>
      </c>
      <c r="K115">
        <v>50000000</v>
      </c>
      <c r="L115">
        <v>2014</v>
      </c>
      <c r="M115">
        <v>7.1</v>
      </c>
      <c r="N115">
        <f t="shared" si="1"/>
        <v>141616238</v>
      </c>
    </row>
    <row r="116" spans="1:14" x14ac:dyDescent="0.25">
      <c r="A116" t="s">
        <v>1627</v>
      </c>
      <c r="B116">
        <v>108</v>
      </c>
      <c r="C116">
        <v>90</v>
      </c>
      <c r="D116">
        <v>161487252</v>
      </c>
      <c r="E116" t="s">
        <v>3913</v>
      </c>
      <c r="F116" t="s">
        <v>10199</v>
      </c>
      <c r="G116">
        <v>119450</v>
      </c>
      <c r="H116">
        <v>300</v>
      </c>
      <c r="I116" t="s">
        <v>37</v>
      </c>
      <c r="J116" t="s">
        <v>38</v>
      </c>
      <c r="K116">
        <v>20000000</v>
      </c>
      <c r="L116">
        <v>1998</v>
      </c>
      <c r="M116">
        <v>6.1</v>
      </c>
      <c r="N116">
        <f t="shared" si="1"/>
        <v>141487252</v>
      </c>
    </row>
    <row r="117" spans="1:14" x14ac:dyDescent="0.25">
      <c r="A117" t="s">
        <v>809</v>
      </c>
      <c r="B117">
        <v>179</v>
      </c>
      <c r="C117">
        <v>108</v>
      </c>
      <c r="D117">
        <v>250863268</v>
      </c>
      <c r="E117" t="s">
        <v>1507</v>
      </c>
      <c r="F117" t="s">
        <v>1508</v>
      </c>
      <c r="G117">
        <v>234480</v>
      </c>
      <c r="H117">
        <v>444</v>
      </c>
      <c r="I117" t="s">
        <v>37</v>
      </c>
      <c r="J117" t="s">
        <v>38</v>
      </c>
      <c r="K117">
        <v>110000000</v>
      </c>
      <c r="L117">
        <v>2006</v>
      </c>
      <c r="M117">
        <v>6.4</v>
      </c>
      <c r="N117">
        <f t="shared" si="1"/>
        <v>140863268</v>
      </c>
    </row>
    <row r="118" spans="1:14" x14ac:dyDescent="0.25">
      <c r="A118" t="s">
        <v>22385</v>
      </c>
      <c r="B118">
        <v>360</v>
      </c>
      <c r="C118">
        <v>81</v>
      </c>
      <c r="D118">
        <v>140530114</v>
      </c>
      <c r="E118" t="s">
        <v>6403</v>
      </c>
      <c r="F118" t="s">
        <v>22388</v>
      </c>
      <c r="G118">
        <v>186786</v>
      </c>
      <c r="H118">
        <v>3400</v>
      </c>
      <c r="I118" t="s">
        <v>37</v>
      </c>
      <c r="J118" t="s">
        <v>38</v>
      </c>
      <c r="K118">
        <v>60000</v>
      </c>
      <c r="L118">
        <v>1999</v>
      </c>
      <c r="M118">
        <v>6.4</v>
      </c>
      <c r="N118">
        <f t="shared" si="1"/>
        <v>140470114</v>
      </c>
    </row>
    <row r="119" spans="1:14" x14ac:dyDescent="0.25">
      <c r="A119" t="s">
        <v>250</v>
      </c>
      <c r="B119">
        <v>152</v>
      </c>
      <c r="C119">
        <v>97</v>
      </c>
      <c r="D119">
        <v>173381405</v>
      </c>
      <c r="E119" t="s">
        <v>2614</v>
      </c>
      <c r="F119" t="s">
        <v>7889</v>
      </c>
      <c r="G119">
        <v>147597</v>
      </c>
      <c r="H119">
        <v>395</v>
      </c>
      <c r="I119" t="s">
        <v>37</v>
      </c>
      <c r="J119" t="s">
        <v>38</v>
      </c>
      <c r="K119">
        <v>33000000</v>
      </c>
      <c r="L119">
        <v>2003</v>
      </c>
      <c r="M119">
        <v>6.9</v>
      </c>
      <c r="N119">
        <f t="shared" si="1"/>
        <v>140381405</v>
      </c>
    </row>
    <row r="120" spans="1:14" x14ac:dyDescent="0.25">
      <c r="A120" t="s">
        <v>371</v>
      </c>
      <c r="B120">
        <v>295</v>
      </c>
      <c r="C120">
        <v>157</v>
      </c>
      <c r="D120">
        <v>289994397</v>
      </c>
      <c r="E120" t="s">
        <v>105</v>
      </c>
      <c r="F120" t="s">
        <v>773</v>
      </c>
      <c r="G120">
        <v>385670</v>
      </c>
      <c r="H120">
        <v>1896</v>
      </c>
      <c r="I120" t="s">
        <v>37</v>
      </c>
      <c r="J120" t="s">
        <v>56</v>
      </c>
      <c r="K120">
        <v>150000000</v>
      </c>
      <c r="L120">
        <v>2005</v>
      </c>
      <c r="M120">
        <v>7.6</v>
      </c>
      <c r="N120">
        <f t="shared" si="1"/>
        <v>139994397</v>
      </c>
    </row>
    <row r="121" spans="1:14" x14ac:dyDescent="0.25">
      <c r="A121" t="s">
        <v>2433</v>
      </c>
      <c r="B121">
        <v>119</v>
      </c>
      <c r="C121">
        <v>130</v>
      </c>
      <c r="D121">
        <v>183875760</v>
      </c>
      <c r="E121" t="s">
        <v>6009</v>
      </c>
      <c r="F121" t="s">
        <v>6010</v>
      </c>
      <c r="G121">
        <v>213668</v>
      </c>
      <c r="H121">
        <v>270</v>
      </c>
      <c r="I121" t="s">
        <v>37</v>
      </c>
      <c r="J121" t="s">
        <v>38</v>
      </c>
      <c r="K121">
        <v>44000000</v>
      </c>
      <c r="L121">
        <v>1993</v>
      </c>
      <c r="M121">
        <v>7.8</v>
      </c>
      <c r="N121">
        <f t="shared" si="1"/>
        <v>139875760</v>
      </c>
    </row>
    <row r="122" spans="1:14" x14ac:dyDescent="0.25">
      <c r="A122" t="s">
        <v>5245</v>
      </c>
      <c r="B122">
        <v>94</v>
      </c>
      <c r="C122">
        <v>109</v>
      </c>
      <c r="D122">
        <v>141600000</v>
      </c>
      <c r="E122" t="s">
        <v>1671</v>
      </c>
      <c r="F122" t="s">
        <v>19155</v>
      </c>
      <c r="G122">
        <v>90177</v>
      </c>
      <c r="H122">
        <v>257</v>
      </c>
      <c r="I122" t="s">
        <v>37</v>
      </c>
      <c r="J122" t="s">
        <v>38</v>
      </c>
      <c r="K122">
        <v>3000000</v>
      </c>
      <c r="L122">
        <v>1978</v>
      </c>
      <c r="M122">
        <v>7.6</v>
      </c>
      <c r="N122">
        <f t="shared" si="1"/>
        <v>138600000</v>
      </c>
    </row>
    <row r="123" spans="1:14" x14ac:dyDescent="0.25">
      <c r="A123" t="s">
        <v>2843</v>
      </c>
      <c r="B123">
        <v>183</v>
      </c>
      <c r="C123">
        <v>106</v>
      </c>
      <c r="D123">
        <v>148170000</v>
      </c>
      <c r="E123" t="s">
        <v>882</v>
      </c>
      <c r="F123" t="s">
        <v>14479</v>
      </c>
      <c r="G123">
        <v>142293</v>
      </c>
      <c r="H123">
        <v>245</v>
      </c>
      <c r="I123" t="s">
        <v>37</v>
      </c>
      <c r="J123" t="s">
        <v>38</v>
      </c>
      <c r="K123">
        <v>11000000</v>
      </c>
      <c r="L123">
        <v>1984</v>
      </c>
      <c r="M123">
        <v>7.2</v>
      </c>
      <c r="N123">
        <f t="shared" si="1"/>
        <v>137170000</v>
      </c>
    </row>
    <row r="124" spans="1:14" x14ac:dyDescent="0.25">
      <c r="A124" t="s">
        <v>850</v>
      </c>
      <c r="B124">
        <v>175</v>
      </c>
      <c r="C124">
        <v>110</v>
      </c>
      <c r="D124">
        <v>260031035</v>
      </c>
      <c r="E124" t="s">
        <v>515</v>
      </c>
      <c r="F124" t="s">
        <v>1333</v>
      </c>
      <c r="G124">
        <v>141414</v>
      </c>
      <c r="H124">
        <v>482</v>
      </c>
      <c r="I124" t="s">
        <v>37</v>
      </c>
      <c r="J124" t="s">
        <v>38</v>
      </c>
      <c r="K124">
        <v>123000000</v>
      </c>
      <c r="L124">
        <v>2000</v>
      </c>
      <c r="M124">
        <v>6</v>
      </c>
      <c r="N124">
        <f t="shared" si="1"/>
        <v>137031035</v>
      </c>
    </row>
    <row r="125" spans="1:14" x14ac:dyDescent="0.25">
      <c r="A125" t="s">
        <v>969</v>
      </c>
      <c r="B125">
        <v>371</v>
      </c>
      <c r="C125">
        <v>131</v>
      </c>
      <c r="D125">
        <v>169076745</v>
      </c>
      <c r="E125" t="s">
        <v>1681</v>
      </c>
      <c r="F125" t="s">
        <v>7912</v>
      </c>
      <c r="G125">
        <v>218711</v>
      </c>
      <c r="H125">
        <v>485</v>
      </c>
      <c r="I125" t="s">
        <v>37</v>
      </c>
      <c r="J125" t="s">
        <v>38</v>
      </c>
      <c r="K125">
        <v>32500000</v>
      </c>
      <c r="L125">
        <v>2011</v>
      </c>
      <c r="M125">
        <v>6.8</v>
      </c>
      <c r="N125">
        <f t="shared" si="1"/>
        <v>136576745</v>
      </c>
    </row>
    <row r="126" spans="1:14" x14ac:dyDescent="0.25">
      <c r="A126" t="s">
        <v>514</v>
      </c>
      <c r="B126">
        <v>73</v>
      </c>
      <c r="C126">
        <v>86</v>
      </c>
      <c r="D126">
        <v>181395380</v>
      </c>
      <c r="E126" t="s">
        <v>3632</v>
      </c>
      <c r="F126" t="s">
        <v>5679</v>
      </c>
      <c r="G126">
        <v>220392</v>
      </c>
      <c r="H126">
        <v>243</v>
      </c>
      <c r="I126" t="s">
        <v>37</v>
      </c>
      <c r="J126" t="s">
        <v>38</v>
      </c>
      <c r="K126">
        <v>45000000</v>
      </c>
      <c r="L126">
        <v>1997</v>
      </c>
      <c r="M126">
        <v>6.8</v>
      </c>
      <c r="N126">
        <f t="shared" si="1"/>
        <v>136395380</v>
      </c>
    </row>
    <row r="127" spans="1:14" x14ac:dyDescent="0.25">
      <c r="A127" t="s">
        <v>260</v>
      </c>
      <c r="B127">
        <v>127</v>
      </c>
      <c r="C127">
        <v>90</v>
      </c>
      <c r="D127">
        <v>226138454</v>
      </c>
      <c r="E127" t="s">
        <v>422</v>
      </c>
      <c r="F127" t="s">
        <v>2089</v>
      </c>
      <c r="G127">
        <v>160440</v>
      </c>
      <c r="H127">
        <v>394</v>
      </c>
      <c r="I127" t="s">
        <v>37</v>
      </c>
      <c r="J127" t="s">
        <v>38</v>
      </c>
      <c r="K127">
        <v>90000000</v>
      </c>
      <c r="L127">
        <v>2001</v>
      </c>
      <c r="M127">
        <v>6.6</v>
      </c>
      <c r="N127">
        <f t="shared" si="1"/>
        <v>136138454</v>
      </c>
    </row>
    <row r="128" spans="1:14" x14ac:dyDescent="0.25">
      <c r="A128" t="s">
        <v>8186</v>
      </c>
      <c r="B128">
        <v>387</v>
      </c>
      <c r="C128">
        <v>96</v>
      </c>
      <c r="D128">
        <v>143492840</v>
      </c>
      <c r="E128" t="s">
        <v>1415</v>
      </c>
      <c r="F128" t="s">
        <v>16441</v>
      </c>
      <c r="G128">
        <v>414335</v>
      </c>
      <c r="H128">
        <v>881</v>
      </c>
      <c r="I128" t="s">
        <v>37</v>
      </c>
      <c r="J128" t="s">
        <v>38</v>
      </c>
      <c r="K128">
        <v>7500000</v>
      </c>
      <c r="L128">
        <v>2007</v>
      </c>
      <c r="M128">
        <v>7.5</v>
      </c>
      <c r="N128">
        <f t="shared" si="1"/>
        <v>135992840</v>
      </c>
    </row>
    <row r="129" spans="1:14" x14ac:dyDescent="0.25">
      <c r="A129" t="s">
        <v>8186</v>
      </c>
      <c r="B129">
        <v>387</v>
      </c>
      <c r="C129">
        <v>96</v>
      </c>
      <c r="D129">
        <v>143492840</v>
      </c>
      <c r="E129" t="s">
        <v>1415</v>
      </c>
      <c r="F129" t="s">
        <v>16441</v>
      </c>
      <c r="G129">
        <v>414345</v>
      </c>
      <c r="H129">
        <v>881</v>
      </c>
      <c r="I129" t="s">
        <v>37</v>
      </c>
      <c r="J129" t="s">
        <v>38</v>
      </c>
      <c r="K129">
        <v>7500000</v>
      </c>
      <c r="L129">
        <v>2007</v>
      </c>
      <c r="M129">
        <v>7.5</v>
      </c>
      <c r="N129">
        <f t="shared" si="1"/>
        <v>135992840</v>
      </c>
    </row>
    <row r="130" spans="1:14" x14ac:dyDescent="0.25">
      <c r="A130" t="s">
        <v>255</v>
      </c>
      <c r="B130">
        <v>451</v>
      </c>
      <c r="C130">
        <v>108</v>
      </c>
      <c r="D130">
        <v>334185206</v>
      </c>
      <c r="E130" t="s">
        <v>200</v>
      </c>
      <c r="F130" t="s">
        <v>256</v>
      </c>
      <c r="G130">
        <v>306320</v>
      </c>
      <c r="H130">
        <v>736</v>
      </c>
      <c r="I130" t="s">
        <v>37</v>
      </c>
      <c r="J130" t="s">
        <v>38</v>
      </c>
      <c r="K130">
        <v>200000000</v>
      </c>
      <c r="L130">
        <v>2010</v>
      </c>
      <c r="M130">
        <v>6.5</v>
      </c>
      <c r="N130">
        <f t="shared" ref="N130:N193" si="2">D130-K130</f>
        <v>134185206</v>
      </c>
    </row>
    <row r="131" spans="1:14" x14ac:dyDescent="0.25">
      <c r="A131" t="s">
        <v>255</v>
      </c>
      <c r="B131">
        <v>451</v>
      </c>
      <c r="C131">
        <v>108</v>
      </c>
      <c r="D131">
        <v>334185206</v>
      </c>
      <c r="E131" t="s">
        <v>200</v>
      </c>
      <c r="F131" t="s">
        <v>256</v>
      </c>
      <c r="G131">
        <v>306336</v>
      </c>
      <c r="H131">
        <v>736</v>
      </c>
      <c r="I131" t="s">
        <v>37</v>
      </c>
      <c r="J131" t="s">
        <v>38</v>
      </c>
      <c r="K131">
        <v>200000000</v>
      </c>
      <c r="L131">
        <v>2010</v>
      </c>
      <c r="M131">
        <v>6.5</v>
      </c>
      <c r="N131">
        <f t="shared" si="2"/>
        <v>134185206</v>
      </c>
    </row>
    <row r="132" spans="1:14" x14ac:dyDescent="0.25">
      <c r="A132" t="s">
        <v>7113</v>
      </c>
      <c r="B132">
        <v>493</v>
      </c>
      <c r="C132">
        <v>110</v>
      </c>
      <c r="D132">
        <v>171031347</v>
      </c>
      <c r="E132" t="s">
        <v>6038</v>
      </c>
      <c r="F132" t="s">
        <v>7273</v>
      </c>
      <c r="G132">
        <v>240962</v>
      </c>
      <c r="H132">
        <v>724</v>
      </c>
      <c r="I132" t="s">
        <v>37</v>
      </c>
      <c r="J132" t="s">
        <v>38</v>
      </c>
      <c r="K132">
        <v>38000000</v>
      </c>
      <c r="L132">
        <v>2010</v>
      </c>
      <c r="M132">
        <v>7.7</v>
      </c>
      <c r="N132">
        <f t="shared" si="2"/>
        <v>133031347</v>
      </c>
    </row>
    <row r="133" spans="1:14" x14ac:dyDescent="0.25">
      <c r="A133" t="s">
        <v>3088</v>
      </c>
      <c r="B133">
        <v>349</v>
      </c>
      <c r="C133">
        <v>167</v>
      </c>
      <c r="D133">
        <v>161029270</v>
      </c>
      <c r="E133" t="s">
        <v>8831</v>
      </c>
      <c r="F133" t="s">
        <v>8832</v>
      </c>
      <c r="G133">
        <v>119928</v>
      </c>
      <c r="H133">
        <v>331</v>
      </c>
      <c r="I133" t="s">
        <v>37</v>
      </c>
      <c r="J133" t="s">
        <v>38</v>
      </c>
      <c r="K133">
        <v>28000000</v>
      </c>
      <c r="L133">
        <v>2015</v>
      </c>
      <c r="M133">
        <v>7.9</v>
      </c>
      <c r="N133">
        <f t="shared" si="2"/>
        <v>133029270</v>
      </c>
    </row>
    <row r="134" spans="1:14" x14ac:dyDescent="0.25">
      <c r="A134" t="s">
        <v>57</v>
      </c>
      <c r="B134">
        <v>642</v>
      </c>
      <c r="C134">
        <v>148</v>
      </c>
      <c r="D134">
        <v>292568851</v>
      </c>
      <c r="E134" t="s">
        <v>227</v>
      </c>
      <c r="F134" t="s">
        <v>665</v>
      </c>
      <c r="G134">
        <v>1468200</v>
      </c>
      <c r="H134">
        <v>2803</v>
      </c>
      <c r="I134" t="s">
        <v>37</v>
      </c>
      <c r="J134" t="s">
        <v>38</v>
      </c>
      <c r="K134">
        <v>160000000</v>
      </c>
      <c r="L134">
        <v>2010</v>
      </c>
      <c r="M134">
        <v>8.8000000000000007</v>
      </c>
      <c r="N134">
        <f t="shared" si="2"/>
        <v>132568851</v>
      </c>
    </row>
    <row r="135" spans="1:14" x14ac:dyDescent="0.25">
      <c r="A135" t="s">
        <v>6417</v>
      </c>
      <c r="B135">
        <v>351</v>
      </c>
      <c r="C135">
        <v>97</v>
      </c>
      <c r="D135">
        <v>150056505</v>
      </c>
      <c r="E135" t="s">
        <v>1671</v>
      </c>
      <c r="F135" t="s">
        <v>11716</v>
      </c>
      <c r="G135">
        <v>216581</v>
      </c>
      <c r="H135">
        <v>397</v>
      </c>
      <c r="I135" t="s">
        <v>37</v>
      </c>
      <c r="J135" t="s">
        <v>38</v>
      </c>
      <c r="K135">
        <v>18000000</v>
      </c>
      <c r="L135">
        <v>2014</v>
      </c>
      <c r="M135">
        <v>6.4</v>
      </c>
      <c r="N135">
        <f t="shared" si="2"/>
        <v>132056505</v>
      </c>
    </row>
    <row r="136" spans="1:14" x14ac:dyDescent="0.25">
      <c r="A136" t="s">
        <v>389</v>
      </c>
      <c r="B136">
        <v>470</v>
      </c>
      <c r="C136">
        <v>122</v>
      </c>
      <c r="D136">
        <v>317011114</v>
      </c>
      <c r="E136" t="s">
        <v>42</v>
      </c>
      <c r="F136" t="s">
        <v>392</v>
      </c>
      <c r="G136">
        <v>333847</v>
      </c>
      <c r="H136">
        <v>2054</v>
      </c>
      <c r="I136" t="s">
        <v>37</v>
      </c>
      <c r="J136" t="s">
        <v>38</v>
      </c>
      <c r="K136">
        <v>185000000</v>
      </c>
      <c r="L136">
        <v>2008</v>
      </c>
      <c r="M136">
        <v>6.2</v>
      </c>
      <c r="N136">
        <f t="shared" si="2"/>
        <v>132011114</v>
      </c>
    </row>
    <row r="137" spans="1:14" x14ac:dyDescent="0.25">
      <c r="A137" t="s">
        <v>760</v>
      </c>
      <c r="B137">
        <v>120</v>
      </c>
      <c r="C137">
        <v>120</v>
      </c>
      <c r="D137">
        <v>137963328</v>
      </c>
      <c r="E137" t="s">
        <v>3396</v>
      </c>
      <c r="F137" t="s">
        <v>16976</v>
      </c>
      <c r="G137">
        <v>291603</v>
      </c>
      <c r="H137">
        <v>505</v>
      </c>
      <c r="I137" t="s">
        <v>37</v>
      </c>
      <c r="J137" t="s">
        <v>56</v>
      </c>
      <c r="K137">
        <v>6000000</v>
      </c>
      <c r="L137">
        <v>1986</v>
      </c>
      <c r="M137">
        <v>8.1</v>
      </c>
      <c r="N137">
        <f t="shared" si="2"/>
        <v>131963328</v>
      </c>
    </row>
    <row r="138" spans="1:14" x14ac:dyDescent="0.25">
      <c r="A138" t="s">
        <v>443</v>
      </c>
      <c r="B138">
        <v>275</v>
      </c>
      <c r="C138">
        <v>138</v>
      </c>
      <c r="D138">
        <v>281492479</v>
      </c>
      <c r="E138" t="s">
        <v>647</v>
      </c>
      <c r="F138" t="s">
        <v>837</v>
      </c>
      <c r="G138">
        <v>421818</v>
      </c>
      <c r="H138">
        <v>2789</v>
      </c>
      <c r="I138" t="s">
        <v>37</v>
      </c>
      <c r="J138" t="s">
        <v>38</v>
      </c>
      <c r="K138">
        <v>150000000</v>
      </c>
      <c r="L138">
        <v>2003</v>
      </c>
      <c r="M138">
        <v>7.2</v>
      </c>
      <c r="N138">
        <f t="shared" si="2"/>
        <v>131492479</v>
      </c>
    </row>
    <row r="139" spans="1:14" x14ac:dyDescent="0.25">
      <c r="A139" t="s">
        <v>2178</v>
      </c>
      <c r="B139">
        <v>112</v>
      </c>
      <c r="C139">
        <v>93</v>
      </c>
      <c r="D139">
        <v>163479795</v>
      </c>
      <c r="E139" t="s">
        <v>2527</v>
      </c>
      <c r="F139" t="s">
        <v>8088</v>
      </c>
      <c r="G139">
        <v>161858</v>
      </c>
      <c r="H139">
        <v>289</v>
      </c>
      <c r="I139" t="s">
        <v>37</v>
      </c>
      <c r="J139" t="s">
        <v>38</v>
      </c>
      <c r="K139">
        <v>34200000</v>
      </c>
      <c r="L139">
        <v>1999</v>
      </c>
      <c r="M139">
        <v>6.4</v>
      </c>
      <c r="N139">
        <f t="shared" si="2"/>
        <v>129279795</v>
      </c>
    </row>
    <row r="140" spans="1:14" x14ac:dyDescent="0.25">
      <c r="A140" t="s">
        <v>4850</v>
      </c>
      <c r="B140">
        <v>208</v>
      </c>
      <c r="C140">
        <v>175</v>
      </c>
      <c r="D140">
        <v>134821952</v>
      </c>
      <c r="E140" t="s">
        <v>1935</v>
      </c>
      <c r="F140" t="s">
        <v>16455</v>
      </c>
      <c r="G140">
        <v>1155770</v>
      </c>
      <c r="H140">
        <v>2238</v>
      </c>
      <c r="I140" t="s">
        <v>37</v>
      </c>
      <c r="J140" t="s">
        <v>38</v>
      </c>
      <c r="K140">
        <v>6000000</v>
      </c>
      <c r="L140">
        <v>1972</v>
      </c>
      <c r="M140">
        <v>9.1999999999999993</v>
      </c>
      <c r="N140">
        <f t="shared" si="2"/>
        <v>128821952</v>
      </c>
    </row>
    <row r="141" spans="1:14" x14ac:dyDescent="0.25">
      <c r="A141" t="s">
        <v>6051</v>
      </c>
      <c r="B141">
        <v>161</v>
      </c>
      <c r="C141">
        <v>126</v>
      </c>
      <c r="D141">
        <v>138339411</v>
      </c>
      <c r="E141" t="s">
        <v>3409</v>
      </c>
      <c r="F141" t="s">
        <v>14779</v>
      </c>
      <c r="G141">
        <v>604904</v>
      </c>
      <c r="H141">
        <v>682</v>
      </c>
      <c r="I141" t="s">
        <v>37</v>
      </c>
      <c r="J141" t="s">
        <v>38</v>
      </c>
      <c r="K141">
        <v>10000000</v>
      </c>
      <c r="L141">
        <v>1997</v>
      </c>
      <c r="M141">
        <v>8.3000000000000007</v>
      </c>
      <c r="N141">
        <f t="shared" si="2"/>
        <v>128339411</v>
      </c>
    </row>
    <row r="142" spans="1:14" x14ac:dyDescent="0.25">
      <c r="A142" t="s">
        <v>5289</v>
      </c>
      <c r="B142">
        <v>418</v>
      </c>
      <c r="C142">
        <v>120</v>
      </c>
      <c r="D142">
        <v>141319195</v>
      </c>
      <c r="E142" t="s">
        <v>214</v>
      </c>
      <c r="F142" t="s">
        <v>13355</v>
      </c>
      <c r="G142">
        <v>641997</v>
      </c>
      <c r="H142">
        <v>1017</v>
      </c>
      <c r="I142" t="s">
        <v>37</v>
      </c>
      <c r="J142" t="s">
        <v>56</v>
      </c>
      <c r="K142">
        <v>15000000</v>
      </c>
      <c r="L142">
        <v>2008</v>
      </c>
      <c r="M142">
        <v>8</v>
      </c>
      <c r="N142">
        <f t="shared" si="2"/>
        <v>126319195</v>
      </c>
    </row>
    <row r="143" spans="1:14" x14ac:dyDescent="0.25">
      <c r="A143" t="s">
        <v>6262</v>
      </c>
      <c r="B143">
        <v>362</v>
      </c>
      <c r="C143">
        <v>129</v>
      </c>
      <c r="D143">
        <v>166147885</v>
      </c>
      <c r="E143" t="s">
        <v>214</v>
      </c>
      <c r="F143" t="s">
        <v>6263</v>
      </c>
      <c r="G143">
        <v>220020</v>
      </c>
      <c r="H143">
        <v>1360</v>
      </c>
      <c r="I143" t="s">
        <v>37</v>
      </c>
      <c r="J143" t="s">
        <v>38</v>
      </c>
      <c r="K143">
        <v>40000000</v>
      </c>
      <c r="L143">
        <v>2015</v>
      </c>
      <c r="M143">
        <v>4.0999999999999996</v>
      </c>
      <c r="N143">
        <f t="shared" si="2"/>
        <v>126147885</v>
      </c>
    </row>
    <row r="144" spans="1:14" x14ac:dyDescent="0.25">
      <c r="A144" t="s">
        <v>157</v>
      </c>
      <c r="B144">
        <v>223</v>
      </c>
      <c r="C144">
        <v>113</v>
      </c>
      <c r="D144">
        <v>170684505</v>
      </c>
      <c r="E144" t="s">
        <v>8083</v>
      </c>
      <c r="F144" t="s">
        <v>8084</v>
      </c>
      <c r="G144">
        <v>172080</v>
      </c>
      <c r="H144">
        <v>1017</v>
      </c>
      <c r="I144" t="s">
        <v>37</v>
      </c>
      <c r="J144" t="s">
        <v>38</v>
      </c>
      <c r="K144">
        <v>45000000</v>
      </c>
      <c r="L144">
        <v>2002</v>
      </c>
      <c r="M144">
        <v>7.2</v>
      </c>
      <c r="N144">
        <f t="shared" si="2"/>
        <v>125684505</v>
      </c>
    </row>
    <row r="145" spans="1:14" x14ac:dyDescent="0.25">
      <c r="A145" t="s">
        <v>1739</v>
      </c>
      <c r="B145">
        <v>50</v>
      </c>
      <c r="C145">
        <v>100</v>
      </c>
      <c r="D145">
        <v>153665036</v>
      </c>
      <c r="E145" t="s">
        <v>422</v>
      </c>
      <c r="F145" t="s">
        <v>10650</v>
      </c>
      <c r="G145">
        <v>84824</v>
      </c>
      <c r="H145">
        <v>95</v>
      </c>
      <c r="I145" t="s">
        <v>37</v>
      </c>
      <c r="J145" t="s">
        <v>38</v>
      </c>
      <c r="K145">
        <v>28000000</v>
      </c>
      <c r="L145">
        <v>1987</v>
      </c>
      <c r="M145">
        <v>6.4</v>
      </c>
      <c r="N145">
        <f t="shared" si="2"/>
        <v>125665036</v>
      </c>
    </row>
    <row r="146" spans="1:14" x14ac:dyDescent="0.25">
      <c r="A146" t="s">
        <v>306</v>
      </c>
      <c r="B146">
        <v>256</v>
      </c>
      <c r="C146">
        <v>117</v>
      </c>
      <c r="D146">
        <v>244052771</v>
      </c>
      <c r="E146" t="s">
        <v>307</v>
      </c>
      <c r="F146" t="s">
        <v>3299</v>
      </c>
      <c r="G146">
        <v>263853</v>
      </c>
      <c r="H146">
        <v>584</v>
      </c>
      <c r="I146" t="s">
        <v>37</v>
      </c>
      <c r="J146" t="s">
        <v>38</v>
      </c>
      <c r="K146">
        <v>120000000</v>
      </c>
      <c r="L146">
        <v>2006</v>
      </c>
      <c r="M146">
        <v>7.2</v>
      </c>
      <c r="N146">
        <f t="shared" si="2"/>
        <v>124052771</v>
      </c>
    </row>
    <row r="147" spans="1:14" x14ac:dyDescent="0.25">
      <c r="A147" t="s">
        <v>6244</v>
      </c>
      <c r="B147">
        <v>224</v>
      </c>
      <c r="C147">
        <v>108</v>
      </c>
      <c r="D147">
        <v>163947053</v>
      </c>
      <c r="E147" t="s">
        <v>1415</v>
      </c>
      <c r="F147" t="s">
        <v>6245</v>
      </c>
      <c r="G147">
        <v>227824</v>
      </c>
      <c r="H147">
        <v>273</v>
      </c>
      <c r="I147" t="s">
        <v>37</v>
      </c>
      <c r="J147" t="s">
        <v>38</v>
      </c>
      <c r="K147">
        <v>40000000</v>
      </c>
      <c r="L147">
        <v>2009</v>
      </c>
      <c r="M147">
        <v>6.7</v>
      </c>
      <c r="N147">
        <f t="shared" si="2"/>
        <v>123947053</v>
      </c>
    </row>
    <row r="148" spans="1:14" x14ac:dyDescent="0.25">
      <c r="A148" t="s">
        <v>3664</v>
      </c>
      <c r="B148">
        <v>479</v>
      </c>
      <c r="C148">
        <v>118</v>
      </c>
      <c r="D148">
        <v>138795342</v>
      </c>
      <c r="E148" t="s">
        <v>6113</v>
      </c>
      <c r="F148" t="s">
        <v>12671</v>
      </c>
      <c r="G148">
        <v>503631</v>
      </c>
      <c r="H148">
        <v>636</v>
      </c>
      <c r="I148" t="s">
        <v>37</v>
      </c>
      <c r="J148" t="s">
        <v>56</v>
      </c>
      <c r="K148">
        <v>15000000</v>
      </c>
      <c r="L148">
        <v>2010</v>
      </c>
      <c r="M148">
        <v>8</v>
      </c>
      <c r="N148">
        <f t="shared" si="2"/>
        <v>123795342</v>
      </c>
    </row>
    <row r="149" spans="1:14" x14ac:dyDescent="0.25">
      <c r="A149" t="s">
        <v>171</v>
      </c>
      <c r="B149">
        <v>645</v>
      </c>
      <c r="C149">
        <v>182</v>
      </c>
      <c r="D149">
        <v>303001229</v>
      </c>
      <c r="E149" t="s">
        <v>173</v>
      </c>
      <c r="F149" t="s">
        <v>678</v>
      </c>
      <c r="G149">
        <v>637246</v>
      </c>
      <c r="H149">
        <v>1367</v>
      </c>
      <c r="I149" t="s">
        <v>37</v>
      </c>
      <c r="J149" t="s">
        <v>38</v>
      </c>
      <c r="K149">
        <v>180000000</v>
      </c>
      <c r="L149">
        <v>2012</v>
      </c>
      <c r="M149">
        <v>7.9</v>
      </c>
      <c r="N149">
        <f t="shared" si="2"/>
        <v>123001229</v>
      </c>
    </row>
    <row r="150" spans="1:14" x14ac:dyDescent="0.25">
      <c r="A150" t="s">
        <v>4203</v>
      </c>
      <c r="B150">
        <v>64</v>
      </c>
      <c r="C150">
        <v>97</v>
      </c>
      <c r="D150">
        <v>144833357</v>
      </c>
      <c r="E150" t="s">
        <v>4795</v>
      </c>
      <c r="F150" t="s">
        <v>10345</v>
      </c>
      <c r="G150">
        <v>64742</v>
      </c>
      <c r="H150">
        <v>111</v>
      </c>
      <c r="I150" t="s">
        <v>37</v>
      </c>
      <c r="J150" t="s">
        <v>38</v>
      </c>
      <c r="K150">
        <v>22000000</v>
      </c>
      <c r="L150">
        <v>1994</v>
      </c>
      <c r="M150">
        <v>6.4</v>
      </c>
      <c r="N150">
        <f t="shared" si="2"/>
        <v>122833357</v>
      </c>
    </row>
    <row r="151" spans="1:14" x14ac:dyDescent="0.25">
      <c r="A151" t="s">
        <v>696</v>
      </c>
      <c r="B151">
        <v>389</v>
      </c>
      <c r="C151">
        <v>137</v>
      </c>
      <c r="D151">
        <v>281666058</v>
      </c>
      <c r="E151" t="s">
        <v>698</v>
      </c>
      <c r="F151" t="s">
        <v>699</v>
      </c>
      <c r="G151">
        <v>166137</v>
      </c>
      <c r="H151">
        <v>383</v>
      </c>
      <c r="I151" t="s">
        <v>37</v>
      </c>
      <c r="J151" t="s">
        <v>38</v>
      </c>
      <c r="K151">
        <v>160000000</v>
      </c>
      <c r="L151">
        <v>2015</v>
      </c>
      <c r="M151">
        <v>6.6</v>
      </c>
      <c r="N151">
        <f t="shared" si="2"/>
        <v>121666058</v>
      </c>
    </row>
    <row r="152" spans="1:14" x14ac:dyDescent="0.25">
      <c r="A152" t="s">
        <v>187</v>
      </c>
      <c r="B152">
        <v>568</v>
      </c>
      <c r="C152">
        <v>151</v>
      </c>
      <c r="D152">
        <v>228430993</v>
      </c>
      <c r="E152" t="s">
        <v>659</v>
      </c>
      <c r="F152" t="s">
        <v>1666</v>
      </c>
      <c r="G152">
        <v>472488</v>
      </c>
      <c r="H152">
        <v>1023</v>
      </c>
      <c r="I152" t="s">
        <v>37</v>
      </c>
      <c r="J152" t="s">
        <v>38</v>
      </c>
      <c r="K152">
        <v>108000000</v>
      </c>
      <c r="L152">
        <v>2015</v>
      </c>
      <c r="M152">
        <v>8.1</v>
      </c>
      <c r="N152">
        <f t="shared" si="2"/>
        <v>120430993</v>
      </c>
    </row>
    <row r="153" spans="1:14" x14ac:dyDescent="0.25">
      <c r="A153" t="s">
        <v>4965</v>
      </c>
      <c r="B153">
        <v>309</v>
      </c>
      <c r="C153">
        <v>93</v>
      </c>
      <c r="D153">
        <v>145000989</v>
      </c>
      <c r="E153" t="s">
        <v>59</v>
      </c>
      <c r="F153" t="s">
        <v>9389</v>
      </c>
      <c r="G153">
        <v>483756</v>
      </c>
      <c r="H153">
        <v>974</v>
      </c>
      <c r="I153" t="s">
        <v>37</v>
      </c>
      <c r="J153" t="s">
        <v>1465</v>
      </c>
      <c r="K153">
        <v>25000000</v>
      </c>
      <c r="L153">
        <v>2008</v>
      </c>
      <c r="M153">
        <v>7.9</v>
      </c>
      <c r="N153">
        <f t="shared" si="2"/>
        <v>120000989</v>
      </c>
    </row>
    <row r="154" spans="1:14" x14ac:dyDescent="0.25">
      <c r="A154" t="s">
        <v>1217</v>
      </c>
      <c r="B154">
        <v>274</v>
      </c>
      <c r="C154">
        <v>142</v>
      </c>
      <c r="D154">
        <v>249358727</v>
      </c>
      <c r="E154" t="s">
        <v>105</v>
      </c>
      <c r="F154" t="s">
        <v>1218</v>
      </c>
      <c r="G154">
        <v>382255</v>
      </c>
      <c r="H154">
        <v>1504</v>
      </c>
      <c r="I154" t="s">
        <v>37</v>
      </c>
      <c r="J154" t="s">
        <v>56</v>
      </c>
      <c r="K154">
        <v>130000000</v>
      </c>
      <c r="L154">
        <v>2004</v>
      </c>
      <c r="M154">
        <v>7.8</v>
      </c>
      <c r="N154">
        <f t="shared" si="2"/>
        <v>119358727</v>
      </c>
    </row>
    <row r="155" spans="1:14" x14ac:dyDescent="0.25">
      <c r="A155" t="s">
        <v>1294</v>
      </c>
      <c r="B155">
        <v>415</v>
      </c>
      <c r="C155">
        <v>128</v>
      </c>
      <c r="D155">
        <v>209019489</v>
      </c>
      <c r="E155" t="s">
        <v>1295</v>
      </c>
      <c r="F155" t="s">
        <v>2152</v>
      </c>
      <c r="G155">
        <v>477300</v>
      </c>
      <c r="H155">
        <v>621</v>
      </c>
      <c r="I155" t="s">
        <v>37</v>
      </c>
      <c r="J155" t="s">
        <v>38</v>
      </c>
      <c r="K155">
        <v>90000000</v>
      </c>
      <c r="L155">
        <v>2009</v>
      </c>
      <c r="M155">
        <v>7.6</v>
      </c>
      <c r="N155">
        <f t="shared" si="2"/>
        <v>119019489</v>
      </c>
    </row>
    <row r="156" spans="1:14" x14ac:dyDescent="0.25">
      <c r="A156" t="s">
        <v>3218</v>
      </c>
      <c r="B156">
        <v>251</v>
      </c>
      <c r="C156">
        <v>133</v>
      </c>
      <c r="D156">
        <v>148734225</v>
      </c>
      <c r="E156" t="s">
        <v>1681</v>
      </c>
      <c r="F156" t="s">
        <v>9054</v>
      </c>
      <c r="G156">
        <v>298590</v>
      </c>
      <c r="H156">
        <v>559</v>
      </c>
      <c r="I156" t="s">
        <v>37</v>
      </c>
      <c r="J156" t="s">
        <v>38</v>
      </c>
      <c r="K156">
        <v>30000000</v>
      </c>
      <c r="L156">
        <v>2007</v>
      </c>
      <c r="M156">
        <v>7</v>
      </c>
      <c r="N156">
        <f t="shared" si="2"/>
        <v>118734225</v>
      </c>
    </row>
    <row r="157" spans="1:14" x14ac:dyDescent="0.25">
      <c r="A157" t="s">
        <v>801</v>
      </c>
      <c r="B157">
        <v>181</v>
      </c>
      <c r="C157">
        <v>86</v>
      </c>
      <c r="D157">
        <v>193136719</v>
      </c>
      <c r="E157" t="s">
        <v>471</v>
      </c>
      <c r="F157" t="s">
        <v>2991</v>
      </c>
      <c r="G157">
        <v>266636</v>
      </c>
      <c r="H157">
        <v>385</v>
      </c>
      <c r="I157" t="s">
        <v>37</v>
      </c>
      <c r="J157" t="s">
        <v>38</v>
      </c>
      <c r="K157">
        <v>75000000</v>
      </c>
      <c r="L157">
        <v>2005</v>
      </c>
      <c r="M157">
        <v>6.9</v>
      </c>
      <c r="N157">
        <f t="shared" si="2"/>
        <v>118136719</v>
      </c>
    </row>
    <row r="158" spans="1:14" x14ac:dyDescent="0.25">
      <c r="A158" t="s">
        <v>469</v>
      </c>
      <c r="B158">
        <v>408</v>
      </c>
      <c r="C158">
        <v>96</v>
      </c>
      <c r="D158">
        <v>292979556</v>
      </c>
      <c r="E158" t="s">
        <v>471</v>
      </c>
      <c r="F158" t="s">
        <v>472</v>
      </c>
      <c r="G158">
        <v>665575</v>
      </c>
      <c r="H158">
        <v>704</v>
      </c>
      <c r="I158" t="s">
        <v>37</v>
      </c>
      <c r="J158" t="s">
        <v>38</v>
      </c>
      <c r="K158">
        <v>175000000</v>
      </c>
      <c r="L158">
        <v>2009</v>
      </c>
      <c r="M158">
        <v>8.3000000000000007</v>
      </c>
      <c r="N158">
        <f t="shared" si="2"/>
        <v>117979556</v>
      </c>
    </row>
    <row r="159" spans="1:14" x14ac:dyDescent="0.25">
      <c r="A159" t="s">
        <v>528</v>
      </c>
      <c r="B159">
        <v>67</v>
      </c>
      <c r="C159">
        <v>155</v>
      </c>
      <c r="D159">
        <v>165500000</v>
      </c>
      <c r="E159" t="s">
        <v>207</v>
      </c>
      <c r="F159" t="s">
        <v>5007</v>
      </c>
      <c r="G159">
        <v>145257</v>
      </c>
      <c r="H159">
        <v>322</v>
      </c>
      <c r="I159" t="s">
        <v>37</v>
      </c>
      <c r="J159" t="s">
        <v>38</v>
      </c>
      <c r="K159">
        <v>48000000</v>
      </c>
      <c r="L159">
        <v>1991</v>
      </c>
      <c r="M159">
        <v>6.9</v>
      </c>
      <c r="N159">
        <f t="shared" si="2"/>
        <v>117500000</v>
      </c>
    </row>
    <row r="160" spans="1:14" x14ac:dyDescent="0.25">
      <c r="A160" t="s">
        <v>1807</v>
      </c>
      <c r="B160">
        <v>193</v>
      </c>
      <c r="C160">
        <v>103</v>
      </c>
      <c r="D160">
        <v>176387405</v>
      </c>
      <c r="E160" t="s">
        <v>471</v>
      </c>
      <c r="F160" t="s">
        <v>3636</v>
      </c>
      <c r="G160">
        <v>328159</v>
      </c>
      <c r="H160">
        <v>467</v>
      </c>
      <c r="I160" t="s">
        <v>37</v>
      </c>
      <c r="J160" t="s">
        <v>38</v>
      </c>
      <c r="K160">
        <v>59000000</v>
      </c>
      <c r="L160">
        <v>2002</v>
      </c>
      <c r="M160">
        <v>7.6</v>
      </c>
      <c r="N160">
        <f t="shared" si="2"/>
        <v>117387405</v>
      </c>
    </row>
    <row r="161" spans="1:14" x14ac:dyDescent="0.25">
      <c r="A161" t="s">
        <v>332</v>
      </c>
      <c r="B161">
        <v>511</v>
      </c>
      <c r="C161">
        <v>112</v>
      </c>
      <c r="D161">
        <v>137387272</v>
      </c>
      <c r="E161" t="s">
        <v>3030</v>
      </c>
      <c r="F161" t="s">
        <v>10684</v>
      </c>
      <c r="G161">
        <v>300110</v>
      </c>
      <c r="H161">
        <v>807</v>
      </c>
      <c r="I161" t="s">
        <v>37</v>
      </c>
      <c r="J161" t="s">
        <v>38</v>
      </c>
      <c r="K161">
        <v>20000000</v>
      </c>
      <c r="L161">
        <v>2013</v>
      </c>
      <c r="M161">
        <v>7.5</v>
      </c>
      <c r="N161">
        <f t="shared" si="2"/>
        <v>117387272</v>
      </c>
    </row>
    <row r="162" spans="1:14" x14ac:dyDescent="0.25">
      <c r="A162" t="s">
        <v>389</v>
      </c>
      <c r="B162">
        <v>538</v>
      </c>
      <c r="C162">
        <v>150</v>
      </c>
      <c r="D162">
        <v>182204440</v>
      </c>
      <c r="E162" t="s">
        <v>3241</v>
      </c>
      <c r="F162" t="s">
        <v>3644</v>
      </c>
      <c r="G162">
        <v>197412</v>
      </c>
      <c r="H162">
        <v>720</v>
      </c>
      <c r="I162" t="s">
        <v>37</v>
      </c>
      <c r="J162" t="s">
        <v>38</v>
      </c>
      <c r="K162">
        <v>65000000</v>
      </c>
      <c r="L162">
        <v>2012</v>
      </c>
      <c r="M162">
        <v>7.4</v>
      </c>
      <c r="N162">
        <f t="shared" si="2"/>
        <v>117204440</v>
      </c>
    </row>
    <row r="163" spans="1:14" x14ac:dyDescent="0.25">
      <c r="A163" t="s">
        <v>1155</v>
      </c>
      <c r="B163">
        <v>329</v>
      </c>
      <c r="C163">
        <v>115</v>
      </c>
      <c r="D163">
        <v>227137090</v>
      </c>
      <c r="E163" t="s">
        <v>1156</v>
      </c>
      <c r="F163" t="s">
        <v>1158</v>
      </c>
      <c r="G163">
        <v>491077</v>
      </c>
      <c r="H163">
        <v>820</v>
      </c>
      <c r="I163" t="s">
        <v>37</v>
      </c>
      <c r="J163" t="s">
        <v>38</v>
      </c>
      <c r="K163">
        <v>110000000</v>
      </c>
      <c r="L163">
        <v>2007</v>
      </c>
      <c r="M163">
        <v>8.1</v>
      </c>
      <c r="N163">
        <f t="shared" si="2"/>
        <v>117137090</v>
      </c>
    </row>
    <row r="164" spans="1:14" x14ac:dyDescent="0.25">
      <c r="A164" t="s">
        <v>10325</v>
      </c>
      <c r="B164">
        <v>121</v>
      </c>
      <c r="C164">
        <v>93</v>
      </c>
      <c r="D164">
        <v>119500000</v>
      </c>
      <c r="E164" t="s">
        <v>4485</v>
      </c>
      <c r="F164" t="s">
        <v>19741</v>
      </c>
      <c r="G164">
        <v>95294</v>
      </c>
      <c r="H164">
        <v>363</v>
      </c>
      <c r="I164" t="s">
        <v>37</v>
      </c>
      <c r="J164" t="s">
        <v>38</v>
      </c>
      <c r="K164">
        <v>2600000</v>
      </c>
      <c r="L164">
        <v>1974</v>
      </c>
      <c r="M164">
        <v>7.8</v>
      </c>
      <c r="N164">
        <f t="shared" si="2"/>
        <v>116900000</v>
      </c>
    </row>
    <row r="165" spans="1:14" x14ac:dyDescent="0.25">
      <c r="A165" t="s">
        <v>969</v>
      </c>
      <c r="B165">
        <v>270</v>
      </c>
      <c r="C165">
        <v>123</v>
      </c>
      <c r="D165">
        <v>159578352</v>
      </c>
      <c r="E165" t="s">
        <v>1752</v>
      </c>
      <c r="F165" t="s">
        <v>6108</v>
      </c>
      <c r="G165">
        <v>133177</v>
      </c>
      <c r="H165">
        <v>380</v>
      </c>
      <c r="I165" t="s">
        <v>37</v>
      </c>
      <c r="J165" t="s">
        <v>38</v>
      </c>
      <c r="K165">
        <v>43000000</v>
      </c>
      <c r="L165">
        <v>2013</v>
      </c>
      <c r="M165">
        <v>6.6</v>
      </c>
      <c r="N165">
        <f t="shared" si="2"/>
        <v>116578352</v>
      </c>
    </row>
    <row r="166" spans="1:14" x14ac:dyDescent="0.25">
      <c r="A166" t="s">
        <v>2213</v>
      </c>
      <c r="B166">
        <v>56</v>
      </c>
      <c r="C166">
        <v>154</v>
      </c>
      <c r="D166">
        <v>158348400</v>
      </c>
      <c r="E166" t="s">
        <v>1924</v>
      </c>
      <c r="F166" t="s">
        <v>6070</v>
      </c>
      <c r="G166">
        <v>88844</v>
      </c>
      <c r="H166">
        <v>142</v>
      </c>
      <c r="I166" t="s">
        <v>37</v>
      </c>
      <c r="J166" t="s">
        <v>38</v>
      </c>
      <c r="K166">
        <v>42000000</v>
      </c>
      <c r="L166">
        <v>1993</v>
      </c>
      <c r="M166">
        <v>6.8</v>
      </c>
      <c r="N166">
        <f t="shared" si="2"/>
        <v>116348400</v>
      </c>
    </row>
    <row r="167" spans="1:14" x14ac:dyDescent="0.25">
      <c r="A167" t="s">
        <v>6234</v>
      </c>
      <c r="B167">
        <v>141</v>
      </c>
      <c r="C167">
        <v>145</v>
      </c>
      <c r="D167">
        <v>117235247</v>
      </c>
      <c r="E167" t="s">
        <v>3794</v>
      </c>
      <c r="F167" t="s">
        <v>21506</v>
      </c>
      <c r="G167">
        <v>375240</v>
      </c>
      <c r="H167">
        <v>542</v>
      </c>
      <c r="I167" t="s">
        <v>37</v>
      </c>
      <c r="J167" t="s">
        <v>38</v>
      </c>
      <c r="K167">
        <v>960000</v>
      </c>
      <c r="L167">
        <v>1976</v>
      </c>
      <c r="M167">
        <v>8.1</v>
      </c>
      <c r="N167">
        <f t="shared" si="2"/>
        <v>116275247</v>
      </c>
    </row>
    <row r="168" spans="1:14" x14ac:dyDescent="0.25">
      <c r="A168" t="s">
        <v>1278</v>
      </c>
      <c r="B168">
        <v>164</v>
      </c>
      <c r="C168">
        <v>115</v>
      </c>
      <c r="D168">
        <v>195329763</v>
      </c>
      <c r="E168" t="s">
        <v>1035</v>
      </c>
      <c r="F168" t="s">
        <v>3013</v>
      </c>
      <c r="G168">
        <v>194249</v>
      </c>
      <c r="H168">
        <v>253</v>
      </c>
      <c r="I168" t="s">
        <v>37</v>
      </c>
      <c r="J168" t="s">
        <v>38</v>
      </c>
      <c r="K168">
        <v>80000000</v>
      </c>
      <c r="L168">
        <v>2006</v>
      </c>
      <c r="M168">
        <v>6.9</v>
      </c>
      <c r="N168">
        <f t="shared" si="2"/>
        <v>115329763</v>
      </c>
    </row>
    <row r="169" spans="1:14" x14ac:dyDescent="0.25">
      <c r="A169" t="s">
        <v>8092</v>
      </c>
      <c r="B169">
        <v>142</v>
      </c>
      <c r="C169">
        <v>108</v>
      </c>
      <c r="D169">
        <v>145096820</v>
      </c>
      <c r="E169" t="s">
        <v>1671</v>
      </c>
      <c r="F169" t="s">
        <v>8093</v>
      </c>
      <c r="G169">
        <v>200260</v>
      </c>
      <c r="H169">
        <v>431</v>
      </c>
      <c r="I169" t="s">
        <v>37</v>
      </c>
      <c r="J169" t="s">
        <v>38</v>
      </c>
      <c r="K169">
        <v>30000000</v>
      </c>
      <c r="L169">
        <v>2001</v>
      </c>
      <c r="M169">
        <v>6.4</v>
      </c>
      <c r="N169">
        <f t="shared" si="2"/>
        <v>115096820</v>
      </c>
    </row>
    <row r="170" spans="1:14" x14ac:dyDescent="0.25">
      <c r="A170" t="s">
        <v>3694</v>
      </c>
      <c r="B170">
        <v>366</v>
      </c>
      <c r="C170">
        <v>116</v>
      </c>
      <c r="D170">
        <v>148085755</v>
      </c>
      <c r="E170" t="s">
        <v>3409</v>
      </c>
      <c r="F170" t="s">
        <v>9382</v>
      </c>
      <c r="G170">
        <v>561773</v>
      </c>
      <c r="H170">
        <v>871</v>
      </c>
      <c r="I170" t="s">
        <v>37</v>
      </c>
      <c r="J170" t="s">
        <v>38</v>
      </c>
      <c r="K170">
        <v>33000000</v>
      </c>
      <c r="L170">
        <v>2008</v>
      </c>
      <c r="M170">
        <v>8.1999999999999993</v>
      </c>
      <c r="N170">
        <f t="shared" si="2"/>
        <v>115085755</v>
      </c>
    </row>
    <row r="171" spans="1:14" x14ac:dyDescent="0.25">
      <c r="A171" t="s">
        <v>48</v>
      </c>
      <c r="B171">
        <v>176</v>
      </c>
      <c r="C171">
        <v>122</v>
      </c>
      <c r="D171">
        <v>130058047</v>
      </c>
      <c r="E171" t="s">
        <v>3409</v>
      </c>
      <c r="F171" t="s">
        <v>12667</v>
      </c>
      <c r="G171">
        <v>822500</v>
      </c>
      <c r="H171">
        <v>2715</v>
      </c>
      <c r="I171" t="s">
        <v>37</v>
      </c>
      <c r="J171" t="s">
        <v>38</v>
      </c>
      <c r="K171">
        <v>15000000</v>
      </c>
      <c r="L171">
        <v>1999</v>
      </c>
      <c r="M171">
        <v>8.4</v>
      </c>
      <c r="N171">
        <f t="shared" si="2"/>
        <v>115058047</v>
      </c>
    </row>
    <row r="172" spans="1:14" x14ac:dyDescent="0.25">
      <c r="A172" t="s">
        <v>1432</v>
      </c>
      <c r="B172">
        <v>100</v>
      </c>
      <c r="C172">
        <v>112</v>
      </c>
      <c r="D172">
        <v>115000000</v>
      </c>
      <c r="E172" t="s">
        <v>5510</v>
      </c>
      <c r="F172" t="s">
        <v>22229</v>
      </c>
      <c r="G172">
        <v>63839</v>
      </c>
      <c r="H172">
        <v>238</v>
      </c>
      <c r="I172" t="s">
        <v>37</v>
      </c>
      <c r="J172" t="s">
        <v>38</v>
      </c>
      <c r="K172">
        <v>777000</v>
      </c>
      <c r="L172">
        <v>1973</v>
      </c>
      <c r="M172">
        <v>7.5</v>
      </c>
      <c r="N172">
        <f t="shared" si="2"/>
        <v>114223000</v>
      </c>
    </row>
    <row r="173" spans="1:14" x14ac:dyDescent="0.25">
      <c r="A173" t="s">
        <v>5059</v>
      </c>
      <c r="B173">
        <v>289</v>
      </c>
      <c r="C173">
        <v>118</v>
      </c>
      <c r="D173">
        <v>150368971</v>
      </c>
      <c r="E173" t="s">
        <v>1009</v>
      </c>
      <c r="F173" t="s">
        <v>7161</v>
      </c>
      <c r="G173">
        <v>316671</v>
      </c>
      <c r="H173">
        <v>301</v>
      </c>
      <c r="I173" t="s">
        <v>37</v>
      </c>
      <c r="J173" t="s">
        <v>38</v>
      </c>
      <c r="K173">
        <v>37000000</v>
      </c>
      <c r="L173">
        <v>2013</v>
      </c>
      <c r="M173">
        <v>7</v>
      </c>
      <c r="N173">
        <f t="shared" si="2"/>
        <v>113368971</v>
      </c>
    </row>
    <row r="174" spans="1:14" x14ac:dyDescent="0.25">
      <c r="A174" t="s">
        <v>3806</v>
      </c>
      <c r="B174">
        <v>288</v>
      </c>
      <c r="C174">
        <v>122</v>
      </c>
      <c r="D174">
        <v>119078393</v>
      </c>
      <c r="E174" t="s">
        <v>16980</v>
      </c>
      <c r="F174" t="s">
        <v>16982</v>
      </c>
      <c r="G174">
        <v>113152</v>
      </c>
      <c r="H174">
        <v>1416</v>
      </c>
      <c r="I174" t="s">
        <v>37</v>
      </c>
      <c r="J174" t="s">
        <v>38</v>
      </c>
      <c r="K174">
        <v>6000000</v>
      </c>
      <c r="L174">
        <v>2004</v>
      </c>
      <c r="M174">
        <v>7.5</v>
      </c>
      <c r="N174">
        <f t="shared" si="2"/>
        <v>113078393</v>
      </c>
    </row>
    <row r="175" spans="1:14" x14ac:dyDescent="0.25">
      <c r="A175" t="s">
        <v>1064</v>
      </c>
      <c r="B175">
        <v>287</v>
      </c>
      <c r="C175">
        <v>120</v>
      </c>
      <c r="D175">
        <v>128067808</v>
      </c>
      <c r="E175" t="s">
        <v>1693</v>
      </c>
      <c r="F175" t="s">
        <v>12662</v>
      </c>
      <c r="G175">
        <v>217740</v>
      </c>
      <c r="H175">
        <v>1641</v>
      </c>
      <c r="I175" t="s">
        <v>1946</v>
      </c>
      <c r="J175" t="s">
        <v>12666</v>
      </c>
      <c r="K175">
        <v>15000000</v>
      </c>
      <c r="L175">
        <v>2000</v>
      </c>
      <c r="M175">
        <v>7.9</v>
      </c>
      <c r="N175">
        <f t="shared" si="2"/>
        <v>113067808</v>
      </c>
    </row>
    <row r="176" spans="1:14" x14ac:dyDescent="0.25">
      <c r="A176" t="s">
        <v>14139</v>
      </c>
      <c r="B176">
        <v>326</v>
      </c>
      <c r="C176">
        <v>133</v>
      </c>
      <c r="D176">
        <v>124868837</v>
      </c>
      <c r="E176" t="s">
        <v>214</v>
      </c>
      <c r="F176" t="s">
        <v>14140</v>
      </c>
      <c r="G176">
        <v>249688</v>
      </c>
      <c r="H176">
        <v>548</v>
      </c>
      <c r="I176" t="s">
        <v>37</v>
      </c>
      <c r="J176" t="s">
        <v>38</v>
      </c>
      <c r="K176">
        <v>12000000</v>
      </c>
      <c r="L176">
        <v>2014</v>
      </c>
      <c r="M176">
        <v>7.8</v>
      </c>
      <c r="N176">
        <f t="shared" si="2"/>
        <v>112868837</v>
      </c>
    </row>
    <row r="177" spans="1:14" x14ac:dyDescent="0.25">
      <c r="A177" t="s">
        <v>2367</v>
      </c>
      <c r="B177">
        <v>149</v>
      </c>
      <c r="C177">
        <v>127</v>
      </c>
      <c r="D177">
        <v>182805123</v>
      </c>
      <c r="E177" t="s">
        <v>3632</v>
      </c>
      <c r="F177" t="s">
        <v>3633</v>
      </c>
      <c r="G177">
        <v>158864</v>
      </c>
      <c r="H177">
        <v>395</v>
      </c>
      <c r="I177" t="s">
        <v>37</v>
      </c>
      <c r="J177" t="s">
        <v>38</v>
      </c>
      <c r="K177">
        <v>70000000</v>
      </c>
      <c r="L177">
        <v>2000</v>
      </c>
      <c r="M177">
        <v>6.4</v>
      </c>
      <c r="N177">
        <f t="shared" si="2"/>
        <v>112805123</v>
      </c>
    </row>
    <row r="178" spans="1:14" x14ac:dyDescent="0.25">
      <c r="A178" t="s">
        <v>850</v>
      </c>
      <c r="B178">
        <v>205</v>
      </c>
      <c r="C178">
        <v>135</v>
      </c>
      <c r="D178">
        <v>170708996</v>
      </c>
      <c r="E178" t="s">
        <v>1544</v>
      </c>
      <c r="F178" t="s">
        <v>2915</v>
      </c>
      <c r="G178">
        <v>610568</v>
      </c>
      <c r="H178">
        <v>1171</v>
      </c>
      <c r="I178" t="s">
        <v>37</v>
      </c>
      <c r="J178" t="s">
        <v>38</v>
      </c>
      <c r="K178">
        <v>58000000</v>
      </c>
      <c r="L178">
        <v>2001</v>
      </c>
      <c r="M178">
        <v>8.1999999999999993</v>
      </c>
      <c r="N178">
        <f t="shared" si="2"/>
        <v>112708996</v>
      </c>
    </row>
    <row r="179" spans="1:14" x14ac:dyDescent="0.25">
      <c r="A179" t="s">
        <v>389</v>
      </c>
      <c r="B179">
        <v>194</v>
      </c>
      <c r="C179">
        <v>141</v>
      </c>
      <c r="D179">
        <v>164435221</v>
      </c>
      <c r="E179" t="s">
        <v>1726</v>
      </c>
      <c r="F179" t="s">
        <v>4920</v>
      </c>
      <c r="G179">
        <v>525801</v>
      </c>
      <c r="H179">
        <v>667</v>
      </c>
      <c r="I179" t="s">
        <v>37</v>
      </c>
      <c r="J179" t="s">
        <v>38</v>
      </c>
      <c r="K179">
        <v>52000000</v>
      </c>
      <c r="L179">
        <v>2002</v>
      </c>
      <c r="M179">
        <v>8</v>
      </c>
      <c r="N179">
        <f t="shared" si="2"/>
        <v>112435221</v>
      </c>
    </row>
    <row r="180" spans="1:14" x14ac:dyDescent="0.25">
      <c r="A180" t="s">
        <v>250</v>
      </c>
      <c r="B180">
        <v>453</v>
      </c>
      <c r="C180">
        <v>124</v>
      </c>
      <c r="D180">
        <v>312057433</v>
      </c>
      <c r="E180" t="s">
        <v>73</v>
      </c>
      <c r="F180" t="s">
        <v>553</v>
      </c>
      <c r="G180">
        <v>522371</v>
      </c>
      <c r="H180">
        <v>723</v>
      </c>
      <c r="I180" t="s">
        <v>37</v>
      </c>
      <c r="J180" t="s">
        <v>38</v>
      </c>
      <c r="K180">
        <v>200000000</v>
      </c>
      <c r="L180">
        <v>2010</v>
      </c>
      <c r="M180">
        <v>7</v>
      </c>
      <c r="N180">
        <f t="shared" si="2"/>
        <v>112057433</v>
      </c>
    </row>
    <row r="181" spans="1:14" x14ac:dyDescent="0.25">
      <c r="A181" t="s">
        <v>2728</v>
      </c>
      <c r="B181">
        <v>185</v>
      </c>
      <c r="C181">
        <v>138</v>
      </c>
      <c r="D181">
        <v>130727000</v>
      </c>
      <c r="E181" t="s">
        <v>6648</v>
      </c>
      <c r="F181" t="s">
        <v>10658</v>
      </c>
      <c r="G181">
        <v>887467</v>
      </c>
      <c r="H181">
        <v>916</v>
      </c>
      <c r="I181" t="s">
        <v>37</v>
      </c>
      <c r="J181" t="s">
        <v>38</v>
      </c>
      <c r="K181">
        <v>19000000</v>
      </c>
      <c r="L181">
        <v>1991</v>
      </c>
      <c r="M181">
        <v>8.6</v>
      </c>
      <c r="N181">
        <f t="shared" si="2"/>
        <v>111727000</v>
      </c>
    </row>
    <row r="182" spans="1:14" x14ac:dyDescent="0.25">
      <c r="A182" t="s">
        <v>146</v>
      </c>
      <c r="B182">
        <v>284</v>
      </c>
      <c r="C182">
        <v>150</v>
      </c>
      <c r="D182">
        <v>291709845</v>
      </c>
      <c r="E182" t="s">
        <v>200</v>
      </c>
      <c r="F182" t="s">
        <v>454</v>
      </c>
      <c r="G182">
        <v>286506</v>
      </c>
      <c r="H182">
        <v>1463</v>
      </c>
      <c r="I182" t="s">
        <v>37</v>
      </c>
      <c r="J182" t="s">
        <v>38</v>
      </c>
      <c r="K182">
        <v>180000000</v>
      </c>
      <c r="L182">
        <v>2005</v>
      </c>
      <c r="M182">
        <v>6.9</v>
      </c>
      <c r="N182">
        <f t="shared" si="2"/>
        <v>111709845</v>
      </c>
    </row>
    <row r="183" spans="1:14" x14ac:dyDescent="0.25">
      <c r="A183" t="s">
        <v>1965</v>
      </c>
      <c r="B183">
        <v>150</v>
      </c>
      <c r="C183">
        <v>108</v>
      </c>
      <c r="D183">
        <v>166225040</v>
      </c>
      <c r="E183" t="s">
        <v>1671</v>
      </c>
      <c r="F183" t="s">
        <v>4571</v>
      </c>
      <c r="G183">
        <v>260442</v>
      </c>
      <c r="H183">
        <v>507</v>
      </c>
      <c r="I183" t="s">
        <v>37</v>
      </c>
      <c r="J183" t="s">
        <v>38</v>
      </c>
      <c r="K183">
        <v>55000000</v>
      </c>
      <c r="L183">
        <v>2000</v>
      </c>
      <c r="M183">
        <v>7</v>
      </c>
      <c r="N183">
        <f t="shared" si="2"/>
        <v>111225040</v>
      </c>
    </row>
    <row r="184" spans="1:14" x14ac:dyDescent="0.25">
      <c r="A184" t="s">
        <v>12378</v>
      </c>
      <c r="B184">
        <v>84</v>
      </c>
      <c r="C184">
        <v>113</v>
      </c>
      <c r="D184">
        <v>127175354</v>
      </c>
      <c r="E184" t="s">
        <v>1671</v>
      </c>
      <c r="F184" t="s">
        <v>12379</v>
      </c>
      <c r="G184">
        <v>288451</v>
      </c>
      <c r="H184">
        <v>438</v>
      </c>
      <c r="I184" t="s">
        <v>37</v>
      </c>
      <c r="J184" t="s">
        <v>38</v>
      </c>
      <c r="K184">
        <v>16000000</v>
      </c>
      <c r="L184">
        <v>1994</v>
      </c>
      <c r="M184">
        <v>7.3</v>
      </c>
      <c r="N184">
        <f t="shared" si="2"/>
        <v>111175354</v>
      </c>
    </row>
    <row r="185" spans="1:14" x14ac:dyDescent="0.25">
      <c r="A185" t="s">
        <v>4166</v>
      </c>
      <c r="B185">
        <v>539</v>
      </c>
      <c r="C185">
        <v>122</v>
      </c>
      <c r="D185">
        <v>132088910</v>
      </c>
      <c r="E185" t="s">
        <v>1415</v>
      </c>
      <c r="F185" t="s">
        <v>10575</v>
      </c>
      <c r="G185">
        <v>533607</v>
      </c>
      <c r="H185">
        <v>692</v>
      </c>
      <c r="I185" t="s">
        <v>37</v>
      </c>
      <c r="J185" t="s">
        <v>38</v>
      </c>
      <c r="K185">
        <v>21000000</v>
      </c>
      <c r="L185">
        <v>2012</v>
      </c>
      <c r="M185">
        <v>7.8</v>
      </c>
      <c r="N185">
        <f t="shared" si="2"/>
        <v>111088910</v>
      </c>
    </row>
    <row r="186" spans="1:14" x14ac:dyDescent="0.25">
      <c r="A186" t="s">
        <v>3122</v>
      </c>
      <c r="B186">
        <v>62</v>
      </c>
      <c r="C186">
        <v>121</v>
      </c>
      <c r="D186">
        <v>123922370</v>
      </c>
      <c r="E186" t="s">
        <v>13639</v>
      </c>
      <c r="F186" t="s">
        <v>13640</v>
      </c>
      <c r="G186">
        <v>98348</v>
      </c>
      <c r="H186">
        <v>131</v>
      </c>
      <c r="I186" t="s">
        <v>37</v>
      </c>
      <c r="J186" t="s">
        <v>38</v>
      </c>
      <c r="K186">
        <v>13000000</v>
      </c>
      <c r="L186">
        <v>1987</v>
      </c>
      <c r="M186">
        <v>7.3</v>
      </c>
      <c r="N186">
        <f t="shared" si="2"/>
        <v>110922370</v>
      </c>
    </row>
    <row r="187" spans="1:14" x14ac:dyDescent="0.25">
      <c r="A187" t="s">
        <v>3722</v>
      </c>
      <c r="B187">
        <v>343</v>
      </c>
      <c r="C187">
        <v>82</v>
      </c>
      <c r="D187">
        <v>128505958</v>
      </c>
      <c r="E187" t="s">
        <v>1671</v>
      </c>
      <c r="F187" t="s">
        <v>11728</v>
      </c>
      <c r="G187">
        <v>297014</v>
      </c>
      <c r="H187">
        <v>1198</v>
      </c>
      <c r="I187" t="s">
        <v>37</v>
      </c>
      <c r="J187" t="s">
        <v>38</v>
      </c>
      <c r="K187">
        <v>18000000</v>
      </c>
      <c r="L187">
        <v>2006</v>
      </c>
      <c r="M187">
        <v>7.3</v>
      </c>
      <c r="N187">
        <f t="shared" si="2"/>
        <v>110505958</v>
      </c>
    </row>
    <row r="188" spans="1:14" x14ac:dyDescent="0.25">
      <c r="A188" t="s">
        <v>4166</v>
      </c>
      <c r="B188">
        <v>538</v>
      </c>
      <c r="C188">
        <v>138</v>
      </c>
      <c r="D188">
        <v>150117807</v>
      </c>
      <c r="E188" t="s">
        <v>1935</v>
      </c>
      <c r="F188" t="s">
        <v>6241</v>
      </c>
      <c r="G188">
        <v>358416</v>
      </c>
      <c r="H188">
        <v>751</v>
      </c>
      <c r="I188" t="s">
        <v>37</v>
      </c>
      <c r="J188" t="s">
        <v>38</v>
      </c>
      <c r="K188">
        <v>40000000</v>
      </c>
      <c r="L188">
        <v>2013</v>
      </c>
      <c r="M188">
        <v>7.3</v>
      </c>
      <c r="N188">
        <f t="shared" si="2"/>
        <v>110117807</v>
      </c>
    </row>
    <row r="189" spans="1:14" x14ac:dyDescent="0.25">
      <c r="A189" t="s">
        <v>850</v>
      </c>
      <c r="B189">
        <v>159</v>
      </c>
      <c r="C189">
        <v>140</v>
      </c>
      <c r="D189">
        <v>172071312</v>
      </c>
      <c r="E189" t="s">
        <v>2157</v>
      </c>
      <c r="F189" t="s">
        <v>3653</v>
      </c>
      <c r="G189">
        <v>208817</v>
      </c>
      <c r="H189">
        <v>296</v>
      </c>
      <c r="I189" t="s">
        <v>37</v>
      </c>
      <c r="J189" t="s">
        <v>38</v>
      </c>
      <c r="K189">
        <v>62000000</v>
      </c>
      <c r="L189">
        <v>1995</v>
      </c>
      <c r="M189">
        <v>7.6</v>
      </c>
      <c r="N189">
        <f t="shared" si="2"/>
        <v>110071312</v>
      </c>
    </row>
    <row r="190" spans="1:14" x14ac:dyDescent="0.25">
      <c r="A190" t="s">
        <v>1058</v>
      </c>
      <c r="B190">
        <v>68</v>
      </c>
      <c r="C190">
        <v>121</v>
      </c>
      <c r="D190">
        <v>144731527</v>
      </c>
      <c r="E190" t="s">
        <v>334</v>
      </c>
      <c r="F190" t="s">
        <v>7254</v>
      </c>
      <c r="G190">
        <v>128010</v>
      </c>
      <c r="H190">
        <v>136</v>
      </c>
      <c r="I190" t="s">
        <v>37</v>
      </c>
      <c r="J190" t="s">
        <v>38</v>
      </c>
      <c r="K190">
        <v>35000000</v>
      </c>
      <c r="L190">
        <v>1992</v>
      </c>
      <c r="M190">
        <v>6.7</v>
      </c>
      <c r="N190">
        <f t="shared" si="2"/>
        <v>109731527</v>
      </c>
    </row>
    <row r="191" spans="1:14" x14ac:dyDescent="0.25">
      <c r="A191" t="s">
        <v>1351</v>
      </c>
      <c r="B191">
        <v>146</v>
      </c>
      <c r="C191">
        <v>99</v>
      </c>
      <c r="D191">
        <v>134141530</v>
      </c>
      <c r="E191" t="s">
        <v>5710</v>
      </c>
      <c r="F191" t="s">
        <v>9457</v>
      </c>
      <c r="G191">
        <v>75903</v>
      </c>
      <c r="H191">
        <v>109</v>
      </c>
      <c r="I191" t="s">
        <v>37</v>
      </c>
      <c r="J191" t="s">
        <v>38</v>
      </c>
      <c r="K191">
        <v>25000000</v>
      </c>
      <c r="L191">
        <v>2014</v>
      </c>
      <c r="M191">
        <v>6.2</v>
      </c>
      <c r="N191">
        <f t="shared" si="2"/>
        <v>109141530</v>
      </c>
    </row>
    <row r="192" spans="1:14" x14ac:dyDescent="0.25">
      <c r="A192" t="s">
        <v>389</v>
      </c>
      <c r="B192">
        <v>171</v>
      </c>
      <c r="C192">
        <v>135</v>
      </c>
      <c r="D192">
        <v>128300000</v>
      </c>
      <c r="E192" t="s">
        <v>1849</v>
      </c>
      <c r="F192" t="s">
        <v>10642</v>
      </c>
      <c r="G192">
        <v>139288</v>
      </c>
      <c r="H192">
        <v>339</v>
      </c>
      <c r="I192" t="s">
        <v>37</v>
      </c>
      <c r="J192" t="s">
        <v>38</v>
      </c>
      <c r="K192">
        <v>19400870</v>
      </c>
      <c r="L192">
        <v>1977</v>
      </c>
      <c r="M192">
        <v>7.7</v>
      </c>
      <c r="N192">
        <f t="shared" si="2"/>
        <v>108899130</v>
      </c>
    </row>
    <row r="193" spans="1:14" x14ac:dyDescent="0.25">
      <c r="A193" t="s">
        <v>443</v>
      </c>
      <c r="B193">
        <v>313</v>
      </c>
      <c r="C193">
        <v>136</v>
      </c>
      <c r="D193">
        <v>171383253</v>
      </c>
      <c r="E193" t="s">
        <v>647</v>
      </c>
      <c r="F193" t="s">
        <v>3648</v>
      </c>
      <c r="G193">
        <v>1217752</v>
      </c>
      <c r="H193">
        <v>3646</v>
      </c>
      <c r="I193" t="s">
        <v>37</v>
      </c>
      <c r="J193" t="s">
        <v>38</v>
      </c>
      <c r="K193">
        <v>63000000</v>
      </c>
      <c r="L193">
        <v>1999</v>
      </c>
      <c r="M193">
        <v>8.6999999999999993</v>
      </c>
      <c r="N193">
        <f t="shared" si="2"/>
        <v>108383253</v>
      </c>
    </row>
    <row r="194" spans="1:14" x14ac:dyDescent="0.25">
      <c r="A194" t="s">
        <v>3252</v>
      </c>
      <c r="B194">
        <v>299</v>
      </c>
      <c r="C194">
        <v>87</v>
      </c>
      <c r="D194">
        <v>183132370</v>
      </c>
      <c r="E194" t="s">
        <v>3254</v>
      </c>
      <c r="F194" t="s">
        <v>3255</v>
      </c>
      <c r="G194">
        <v>259083</v>
      </c>
      <c r="H194">
        <v>763</v>
      </c>
      <c r="I194" t="s">
        <v>37</v>
      </c>
      <c r="J194" t="s">
        <v>38</v>
      </c>
      <c r="K194">
        <v>75000000</v>
      </c>
      <c r="L194">
        <v>2007</v>
      </c>
      <c r="M194">
        <v>7.4</v>
      </c>
      <c r="N194">
        <f t="shared" ref="N194:N257" si="3">D194-K194</f>
        <v>108132370</v>
      </c>
    </row>
    <row r="195" spans="1:14" x14ac:dyDescent="0.25">
      <c r="A195" t="s">
        <v>18017</v>
      </c>
      <c r="B195">
        <v>409</v>
      </c>
      <c r="C195">
        <v>84</v>
      </c>
      <c r="D195">
        <v>107917283</v>
      </c>
      <c r="E195" t="s">
        <v>6403</v>
      </c>
      <c r="F195" t="s">
        <v>22838</v>
      </c>
      <c r="G195">
        <v>184824</v>
      </c>
      <c r="H195">
        <v>1189</v>
      </c>
      <c r="I195" t="s">
        <v>37</v>
      </c>
      <c r="J195" t="s">
        <v>38</v>
      </c>
      <c r="K195">
        <v>15000</v>
      </c>
      <c r="L195">
        <v>2007</v>
      </c>
      <c r="M195">
        <v>6.3</v>
      </c>
      <c r="N195">
        <f t="shared" si="3"/>
        <v>107902283</v>
      </c>
    </row>
    <row r="196" spans="1:14" x14ac:dyDescent="0.25">
      <c r="A196" t="s">
        <v>351</v>
      </c>
      <c r="B196">
        <v>518</v>
      </c>
      <c r="C196">
        <v>127</v>
      </c>
      <c r="D196">
        <v>257704099</v>
      </c>
      <c r="E196" t="s">
        <v>73</v>
      </c>
      <c r="F196" t="s">
        <v>1029</v>
      </c>
      <c r="G196">
        <v>504419</v>
      </c>
      <c r="H196">
        <v>1559</v>
      </c>
      <c r="I196" t="s">
        <v>37</v>
      </c>
      <c r="J196" t="s">
        <v>38</v>
      </c>
      <c r="K196">
        <v>150000000</v>
      </c>
      <c r="L196">
        <v>2009</v>
      </c>
      <c r="M196">
        <v>8</v>
      </c>
      <c r="N196">
        <f t="shared" si="3"/>
        <v>107704099</v>
      </c>
    </row>
    <row r="197" spans="1:14" x14ac:dyDescent="0.25">
      <c r="A197" t="s">
        <v>4955</v>
      </c>
      <c r="B197">
        <v>149</v>
      </c>
      <c r="C197">
        <v>133</v>
      </c>
      <c r="D197">
        <v>112000000</v>
      </c>
      <c r="E197" t="s">
        <v>3409</v>
      </c>
      <c r="F197" t="s">
        <v>18340</v>
      </c>
      <c r="G197">
        <v>680041</v>
      </c>
      <c r="H197">
        <v>760</v>
      </c>
      <c r="I197" t="s">
        <v>37</v>
      </c>
      <c r="J197" t="s">
        <v>38</v>
      </c>
      <c r="K197">
        <v>4400000</v>
      </c>
      <c r="L197">
        <v>1975</v>
      </c>
      <c r="M197">
        <v>8.6999999999999993</v>
      </c>
      <c r="N197">
        <f t="shared" si="3"/>
        <v>107600000</v>
      </c>
    </row>
    <row r="198" spans="1:14" x14ac:dyDescent="0.25">
      <c r="A198" t="s">
        <v>4628</v>
      </c>
      <c r="B198">
        <v>201</v>
      </c>
      <c r="C198">
        <v>117</v>
      </c>
      <c r="D198">
        <v>162586036</v>
      </c>
      <c r="E198" t="s">
        <v>1544</v>
      </c>
      <c r="F198" t="s">
        <v>4630</v>
      </c>
      <c r="G198">
        <v>338383</v>
      </c>
      <c r="H198">
        <v>611</v>
      </c>
      <c r="I198" t="s">
        <v>37</v>
      </c>
      <c r="J198" t="s">
        <v>38</v>
      </c>
      <c r="K198">
        <v>55000000</v>
      </c>
      <c r="L198">
        <v>2006</v>
      </c>
      <c r="M198">
        <v>8</v>
      </c>
      <c r="N198">
        <f t="shared" si="3"/>
        <v>107586036</v>
      </c>
    </row>
    <row r="199" spans="1:14" x14ac:dyDescent="0.25">
      <c r="A199" t="s">
        <v>3136</v>
      </c>
      <c r="B199">
        <v>171</v>
      </c>
      <c r="C199">
        <v>118</v>
      </c>
      <c r="D199">
        <v>177575142</v>
      </c>
      <c r="E199" t="s">
        <v>1681</v>
      </c>
      <c r="F199" t="s">
        <v>4588</v>
      </c>
      <c r="G199">
        <v>244840</v>
      </c>
      <c r="H199">
        <v>372</v>
      </c>
      <c r="I199" t="s">
        <v>37</v>
      </c>
      <c r="J199" t="s">
        <v>38</v>
      </c>
      <c r="K199">
        <v>70000000</v>
      </c>
      <c r="L199">
        <v>2005</v>
      </c>
      <c r="M199">
        <v>6.6</v>
      </c>
      <c r="N199">
        <f t="shared" si="3"/>
        <v>107575142</v>
      </c>
    </row>
    <row r="200" spans="1:14" x14ac:dyDescent="0.25">
      <c r="A200" t="s">
        <v>685</v>
      </c>
      <c r="B200">
        <v>568</v>
      </c>
      <c r="C200">
        <v>149</v>
      </c>
      <c r="D200">
        <v>167735396</v>
      </c>
      <c r="E200" t="s">
        <v>2142</v>
      </c>
      <c r="F200" t="s">
        <v>3952</v>
      </c>
      <c r="G200">
        <v>569841</v>
      </c>
      <c r="H200">
        <v>1127</v>
      </c>
      <c r="I200" t="s">
        <v>37</v>
      </c>
      <c r="J200" t="s">
        <v>38</v>
      </c>
      <c r="K200">
        <v>61000000</v>
      </c>
      <c r="L200">
        <v>2014</v>
      </c>
      <c r="M200">
        <v>8.1</v>
      </c>
      <c r="N200">
        <f t="shared" si="3"/>
        <v>106735396</v>
      </c>
    </row>
    <row r="201" spans="1:14" x14ac:dyDescent="0.25">
      <c r="A201" t="s">
        <v>1526</v>
      </c>
      <c r="B201">
        <v>324</v>
      </c>
      <c r="C201">
        <v>110</v>
      </c>
      <c r="D201">
        <v>113709992</v>
      </c>
      <c r="E201" t="s">
        <v>2527</v>
      </c>
      <c r="F201" t="s">
        <v>16471</v>
      </c>
      <c r="G201">
        <v>108843</v>
      </c>
      <c r="H201">
        <v>281</v>
      </c>
      <c r="I201" t="s">
        <v>37</v>
      </c>
      <c r="J201" t="s">
        <v>38</v>
      </c>
      <c r="K201">
        <v>7000000</v>
      </c>
      <c r="L201">
        <v>2012</v>
      </c>
      <c r="M201">
        <v>6.1</v>
      </c>
      <c r="N201">
        <f t="shared" si="3"/>
        <v>106709992</v>
      </c>
    </row>
    <row r="202" spans="1:14" x14ac:dyDescent="0.25">
      <c r="A202" t="s">
        <v>1278</v>
      </c>
      <c r="B202">
        <v>188</v>
      </c>
      <c r="C202">
        <v>94</v>
      </c>
      <c r="D202">
        <v>196573705</v>
      </c>
      <c r="E202" t="s">
        <v>803</v>
      </c>
      <c r="F202" t="s">
        <v>2108</v>
      </c>
      <c r="G202">
        <v>166791</v>
      </c>
      <c r="H202">
        <v>132</v>
      </c>
      <c r="I202" t="s">
        <v>37</v>
      </c>
      <c r="J202" t="s">
        <v>38</v>
      </c>
      <c r="K202">
        <v>90000000</v>
      </c>
      <c r="L202">
        <v>2009</v>
      </c>
      <c r="M202">
        <v>7</v>
      </c>
      <c r="N202">
        <f t="shared" si="3"/>
        <v>106573705</v>
      </c>
    </row>
    <row r="203" spans="1:14" x14ac:dyDescent="0.25">
      <c r="A203" t="s">
        <v>499</v>
      </c>
      <c r="B203">
        <v>187</v>
      </c>
      <c r="C203">
        <v>106</v>
      </c>
      <c r="D203">
        <v>144512310</v>
      </c>
      <c r="E203" t="s">
        <v>334</v>
      </c>
      <c r="F203" t="s">
        <v>681</v>
      </c>
      <c r="G203">
        <v>272223</v>
      </c>
      <c r="H203">
        <v>988</v>
      </c>
      <c r="I203" t="s">
        <v>37</v>
      </c>
      <c r="J203" t="s">
        <v>38</v>
      </c>
      <c r="K203">
        <v>38000000</v>
      </c>
      <c r="L203">
        <v>2001</v>
      </c>
      <c r="M203">
        <v>6.7</v>
      </c>
      <c r="N203">
        <f t="shared" si="3"/>
        <v>106512310</v>
      </c>
    </row>
    <row r="204" spans="1:14" x14ac:dyDescent="0.25">
      <c r="A204" t="s">
        <v>499</v>
      </c>
      <c r="B204">
        <v>187</v>
      </c>
      <c r="C204">
        <v>106</v>
      </c>
      <c r="D204">
        <v>144512310</v>
      </c>
      <c r="E204" t="s">
        <v>334</v>
      </c>
      <c r="F204" t="s">
        <v>681</v>
      </c>
      <c r="G204">
        <v>272227</v>
      </c>
      <c r="H204">
        <v>988</v>
      </c>
      <c r="I204" t="s">
        <v>37</v>
      </c>
      <c r="J204" t="s">
        <v>38</v>
      </c>
      <c r="K204">
        <v>38000000</v>
      </c>
      <c r="L204">
        <v>2001</v>
      </c>
      <c r="M204">
        <v>6.7</v>
      </c>
      <c r="N204">
        <f t="shared" si="3"/>
        <v>106512310</v>
      </c>
    </row>
    <row r="205" spans="1:14" x14ac:dyDescent="0.25">
      <c r="A205" t="s">
        <v>5985</v>
      </c>
      <c r="B205">
        <v>96</v>
      </c>
      <c r="C205">
        <v>96</v>
      </c>
      <c r="D205">
        <v>150415432</v>
      </c>
      <c r="E205" t="s">
        <v>4473</v>
      </c>
      <c r="F205" t="s">
        <v>6020</v>
      </c>
      <c r="G205">
        <v>117606</v>
      </c>
      <c r="H205">
        <v>217</v>
      </c>
      <c r="I205" t="s">
        <v>37</v>
      </c>
      <c r="J205" t="s">
        <v>38</v>
      </c>
      <c r="K205">
        <v>44000000</v>
      </c>
      <c r="L205">
        <v>1985</v>
      </c>
      <c r="M205">
        <v>6.4</v>
      </c>
      <c r="N205">
        <f t="shared" si="3"/>
        <v>106415432</v>
      </c>
    </row>
    <row r="206" spans="1:14" x14ac:dyDescent="0.25">
      <c r="A206" t="s">
        <v>696</v>
      </c>
      <c r="B206">
        <v>323</v>
      </c>
      <c r="C206">
        <v>104</v>
      </c>
      <c r="D206">
        <v>256386216</v>
      </c>
      <c r="E206" t="s">
        <v>782</v>
      </c>
      <c r="F206" t="s">
        <v>783</v>
      </c>
      <c r="G206">
        <v>530870</v>
      </c>
      <c r="H206">
        <v>1413</v>
      </c>
      <c r="I206" t="s">
        <v>37</v>
      </c>
      <c r="J206" t="s">
        <v>38</v>
      </c>
      <c r="K206">
        <v>150000000</v>
      </c>
      <c r="L206">
        <v>2007</v>
      </c>
      <c r="M206">
        <v>7.2</v>
      </c>
      <c r="N206">
        <f t="shared" si="3"/>
        <v>106386216</v>
      </c>
    </row>
    <row r="207" spans="1:14" x14ac:dyDescent="0.25">
      <c r="A207" t="s">
        <v>857</v>
      </c>
      <c r="B207">
        <v>343</v>
      </c>
      <c r="C207">
        <v>105</v>
      </c>
      <c r="D207">
        <v>201148159</v>
      </c>
      <c r="E207" t="s">
        <v>1996</v>
      </c>
      <c r="F207" t="s">
        <v>1997</v>
      </c>
      <c r="G207">
        <v>103737</v>
      </c>
      <c r="H207">
        <v>322</v>
      </c>
      <c r="I207" t="s">
        <v>37</v>
      </c>
      <c r="J207" t="s">
        <v>38</v>
      </c>
      <c r="K207">
        <v>95000000</v>
      </c>
      <c r="L207">
        <v>2015</v>
      </c>
      <c r="M207">
        <v>7</v>
      </c>
      <c r="N207">
        <f t="shared" si="3"/>
        <v>106148159</v>
      </c>
    </row>
    <row r="208" spans="1:14" x14ac:dyDescent="0.25">
      <c r="A208" t="s">
        <v>857</v>
      </c>
      <c r="B208">
        <v>343</v>
      </c>
      <c r="C208">
        <v>105</v>
      </c>
      <c r="D208">
        <v>201148159</v>
      </c>
      <c r="E208" t="s">
        <v>1996</v>
      </c>
      <c r="F208" t="s">
        <v>1997</v>
      </c>
      <c r="G208">
        <v>103749</v>
      </c>
      <c r="H208">
        <v>323</v>
      </c>
      <c r="I208" t="s">
        <v>37</v>
      </c>
      <c r="J208" t="s">
        <v>38</v>
      </c>
      <c r="K208">
        <v>95000000</v>
      </c>
      <c r="L208">
        <v>2015</v>
      </c>
      <c r="M208">
        <v>7</v>
      </c>
      <c r="N208">
        <f t="shared" si="3"/>
        <v>106148159</v>
      </c>
    </row>
    <row r="209" spans="1:14" x14ac:dyDescent="0.25">
      <c r="A209" t="s">
        <v>118</v>
      </c>
      <c r="B209">
        <v>289</v>
      </c>
      <c r="C209">
        <v>134</v>
      </c>
      <c r="D209">
        <v>214948780</v>
      </c>
      <c r="E209" t="s">
        <v>262</v>
      </c>
      <c r="F209" t="s">
        <v>1287</v>
      </c>
      <c r="G209">
        <v>405973</v>
      </c>
      <c r="H209">
        <v>1055</v>
      </c>
      <c r="I209" t="s">
        <v>37</v>
      </c>
      <c r="J209" t="s">
        <v>268</v>
      </c>
      <c r="K209">
        <v>110000000</v>
      </c>
      <c r="L209">
        <v>2003</v>
      </c>
      <c r="M209">
        <v>7.5</v>
      </c>
      <c r="N209">
        <f t="shared" si="3"/>
        <v>104948780</v>
      </c>
    </row>
    <row r="210" spans="1:14" x14ac:dyDescent="0.25">
      <c r="A210" t="s">
        <v>48</v>
      </c>
      <c r="B210">
        <v>750</v>
      </c>
      <c r="C210">
        <v>143</v>
      </c>
      <c r="D210">
        <v>304360277</v>
      </c>
      <c r="E210" t="s">
        <v>50</v>
      </c>
      <c r="F210" t="s">
        <v>242</v>
      </c>
      <c r="G210">
        <v>522030</v>
      </c>
      <c r="H210">
        <v>1498</v>
      </c>
      <c r="I210" t="s">
        <v>37</v>
      </c>
      <c r="J210" t="s">
        <v>56</v>
      </c>
      <c r="K210">
        <v>200000000</v>
      </c>
      <c r="L210">
        <v>2012</v>
      </c>
      <c r="M210">
        <v>7.8</v>
      </c>
      <c r="N210">
        <f t="shared" si="3"/>
        <v>104360277</v>
      </c>
    </row>
    <row r="211" spans="1:14" x14ac:dyDescent="0.25">
      <c r="A211" t="s">
        <v>48</v>
      </c>
      <c r="B211">
        <v>750</v>
      </c>
      <c r="C211">
        <v>143</v>
      </c>
      <c r="D211">
        <v>304360277</v>
      </c>
      <c r="E211" t="s">
        <v>50</v>
      </c>
      <c r="F211" t="s">
        <v>242</v>
      </c>
      <c r="G211">
        <v>522048</v>
      </c>
      <c r="H211">
        <v>1498</v>
      </c>
      <c r="I211" t="s">
        <v>37</v>
      </c>
      <c r="J211" t="s">
        <v>56</v>
      </c>
      <c r="K211">
        <v>200000000</v>
      </c>
      <c r="L211">
        <v>2012</v>
      </c>
      <c r="M211">
        <v>7.8</v>
      </c>
      <c r="N211">
        <f t="shared" si="3"/>
        <v>104360277</v>
      </c>
    </row>
    <row r="212" spans="1:14" x14ac:dyDescent="0.25">
      <c r="A212" t="s">
        <v>535</v>
      </c>
      <c r="B212">
        <v>202</v>
      </c>
      <c r="C212">
        <v>130</v>
      </c>
      <c r="D212">
        <v>202007640</v>
      </c>
      <c r="E212" t="s">
        <v>1930</v>
      </c>
      <c r="F212" t="s">
        <v>1931</v>
      </c>
      <c r="G212">
        <v>248045</v>
      </c>
      <c r="H212">
        <v>890</v>
      </c>
      <c r="I212" t="s">
        <v>37</v>
      </c>
      <c r="J212" t="s">
        <v>38</v>
      </c>
      <c r="K212">
        <v>98000000</v>
      </c>
      <c r="L212">
        <v>2001</v>
      </c>
      <c r="M212">
        <v>6.3</v>
      </c>
      <c r="N212">
        <f t="shared" si="3"/>
        <v>104007640</v>
      </c>
    </row>
    <row r="213" spans="1:14" x14ac:dyDescent="0.25">
      <c r="A213" t="s">
        <v>3347</v>
      </c>
      <c r="B213">
        <v>109</v>
      </c>
      <c r="C213">
        <v>139</v>
      </c>
      <c r="D213">
        <v>153620822</v>
      </c>
      <c r="E213" t="s">
        <v>4479</v>
      </c>
      <c r="F213" t="s">
        <v>5010</v>
      </c>
      <c r="G213">
        <v>189923</v>
      </c>
      <c r="H213">
        <v>318</v>
      </c>
      <c r="I213" t="s">
        <v>37</v>
      </c>
      <c r="J213" t="s">
        <v>38</v>
      </c>
      <c r="K213">
        <v>50000000</v>
      </c>
      <c r="L213">
        <v>1996</v>
      </c>
      <c r="M213">
        <v>7.3</v>
      </c>
      <c r="N213">
        <f t="shared" si="3"/>
        <v>103620822</v>
      </c>
    </row>
    <row r="214" spans="1:14" x14ac:dyDescent="0.25">
      <c r="A214" t="s">
        <v>29</v>
      </c>
      <c r="B214">
        <v>210</v>
      </c>
      <c r="C214">
        <v>153</v>
      </c>
      <c r="D214">
        <v>204843350</v>
      </c>
      <c r="E214" t="s">
        <v>647</v>
      </c>
      <c r="F214" t="s">
        <v>1717</v>
      </c>
      <c r="G214">
        <v>744891</v>
      </c>
      <c r="H214">
        <v>983</v>
      </c>
      <c r="I214" t="s">
        <v>37</v>
      </c>
      <c r="J214" t="s">
        <v>38</v>
      </c>
      <c r="K214">
        <v>102000000</v>
      </c>
      <c r="L214">
        <v>1991</v>
      </c>
      <c r="M214">
        <v>8.5</v>
      </c>
      <c r="N214">
        <f t="shared" si="3"/>
        <v>102843350</v>
      </c>
    </row>
    <row r="215" spans="1:14" x14ac:dyDescent="0.25">
      <c r="A215" t="s">
        <v>389</v>
      </c>
      <c r="B215">
        <v>401</v>
      </c>
      <c r="C215">
        <v>116</v>
      </c>
      <c r="D215">
        <v>234277056</v>
      </c>
      <c r="E215" t="s">
        <v>1170</v>
      </c>
      <c r="F215" t="s">
        <v>1184</v>
      </c>
      <c r="G215">
        <v>334345</v>
      </c>
      <c r="H215">
        <v>2741</v>
      </c>
      <c r="I215" t="s">
        <v>37</v>
      </c>
      <c r="J215" t="s">
        <v>38</v>
      </c>
      <c r="K215">
        <v>132000000</v>
      </c>
      <c r="L215">
        <v>2005</v>
      </c>
      <c r="M215">
        <v>6.5</v>
      </c>
      <c r="N215">
        <f t="shared" si="3"/>
        <v>102277056</v>
      </c>
    </row>
    <row r="216" spans="1:14" x14ac:dyDescent="0.25">
      <c r="A216" t="s">
        <v>1757</v>
      </c>
      <c r="B216">
        <v>57</v>
      </c>
      <c r="C216">
        <v>114</v>
      </c>
      <c r="D216">
        <v>119938730</v>
      </c>
      <c r="E216" t="s">
        <v>11096</v>
      </c>
      <c r="F216" t="s">
        <v>11720</v>
      </c>
      <c r="G216">
        <v>265818</v>
      </c>
      <c r="H216">
        <v>213</v>
      </c>
      <c r="I216" t="s">
        <v>37</v>
      </c>
      <c r="J216" t="s">
        <v>38</v>
      </c>
      <c r="K216">
        <v>18000000</v>
      </c>
      <c r="L216">
        <v>1994</v>
      </c>
      <c r="M216">
        <v>6.9</v>
      </c>
      <c r="N216">
        <f t="shared" si="3"/>
        <v>101938730</v>
      </c>
    </row>
    <row r="217" spans="1:14" x14ac:dyDescent="0.25">
      <c r="A217" t="s">
        <v>10661</v>
      </c>
      <c r="B217">
        <v>61</v>
      </c>
      <c r="C217">
        <v>94</v>
      </c>
      <c r="D217">
        <v>121697350</v>
      </c>
      <c r="E217" t="s">
        <v>6419</v>
      </c>
      <c r="F217" t="s">
        <v>10662</v>
      </c>
      <c r="G217">
        <v>114610</v>
      </c>
      <c r="H217">
        <v>176</v>
      </c>
      <c r="I217" t="s">
        <v>37</v>
      </c>
      <c r="J217" t="s">
        <v>38</v>
      </c>
      <c r="K217">
        <v>20000000</v>
      </c>
      <c r="L217">
        <v>1992</v>
      </c>
      <c r="M217">
        <v>7</v>
      </c>
      <c r="N217">
        <f t="shared" si="3"/>
        <v>101697350</v>
      </c>
    </row>
    <row r="218" spans="1:14" x14ac:dyDescent="0.25">
      <c r="A218" t="s">
        <v>11263</v>
      </c>
      <c r="B218">
        <v>75</v>
      </c>
      <c r="C218">
        <v>94</v>
      </c>
      <c r="D218">
        <v>105500000</v>
      </c>
      <c r="E218" t="s">
        <v>1671</v>
      </c>
      <c r="F218" t="s">
        <v>18421</v>
      </c>
      <c r="G218">
        <v>31260</v>
      </c>
      <c r="H218">
        <v>152</v>
      </c>
      <c r="I218" t="s">
        <v>37</v>
      </c>
      <c r="J218" t="s">
        <v>268</v>
      </c>
      <c r="K218">
        <v>4000000</v>
      </c>
      <c r="L218">
        <v>1981</v>
      </c>
      <c r="M218">
        <v>6.2</v>
      </c>
      <c r="N218">
        <f t="shared" si="3"/>
        <v>101500000</v>
      </c>
    </row>
    <row r="219" spans="1:14" x14ac:dyDescent="0.25">
      <c r="A219" t="s">
        <v>6549</v>
      </c>
      <c r="B219">
        <v>256</v>
      </c>
      <c r="C219">
        <v>119</v>
      </c>
      <c r="D219">
        <v>121463226</v>
      </c>
      <c r="E219" t="s">
        <v>1671</v>
      </c>
      <c r="F219" t="s">
        <v>12089</v>
      </c>
      <c r="G219">
        <v>422606</v>
      </c>
      <c r="H219">
        <v>555</v>
      </c>
      <c r="I219" t="s">
        <v>37</v>
      </c>
      <c r="J219" t="s">
        <v>38</v>
      </c>
      <c r="K219">
        <v>20000000</v>
      </c>
      <c r="L219">
        <v>2007</v>
      </c>
      <c r="M219">
        <v>7.6</v>
      </c>
      <c r="N219">
        <f t="shared" si="3"/>
        <v>101463226</v>
      </c>
    </row>
    <row r="220" spans="1:14" x14ac:dyDescent="0.25">
      <c r="A220" t="s">
        <v>3891</v>
      </c>
      <c r="B220">
        <v>81</v>
      </c>
      <c r="C220">
        <v>138</v>
      </c>
      <c r="D220">
        <v>141340178</v>
      </c>
      <c r="E220" t="s">
        <v>4075</v>
      </c>
      <c r="F220" t="s">
        <v>7814</v>
      </c>
      <c r="G220">
        <v>181879</v>
      </c>
      <c r="H220">
        <v>319</v>
      </c>
      <c r="I220" t="s">
        <v>37</v>
      </c>
      <c r="J220" t="s">
        <v>38</v>
      </c>
      <c r="K220">
        <v>40000000</v>
      </c>
      <c r="L220">
        <v>1992</v>
      </c>
      <c r="M220">
        <v>7.6</v>
      </c>
      <c r="N220">
        <f t="shared" si="3"/>
        <v>101340178</v>
      </c>
    </row>
    <row r="221" spans="1:14" x14ac:dyDescent="0.25">
      <c r="A221" t="s">
        <v>1155</v>
      </c>
      <c r="B221">
        <v>239</v>
      </c>
      <c r="C221">
        <v>108</v>
      </c>
      <c r="D221">
        <v>176049130</v>
      </c>
      <c r="E221" t="s">
        <v>1156</v>
      </c>
      <c r="F221" t="s">
        <v>2319</v>
      </c>
      <c r="G221">
        <v>348232</v>
      </c>
      <c r="H221">
        <v>806</v>
      </c>
      <c r="I221" t="s">
        <v>37</v>
      </c>
      <c r="J221" t="s">
        <v>38</v>
      </c>
      <c r="K221">
        <v>75000000</v>
      </c>
      <c r="L221">
        <v>2004</v>
      </c>
      <c r="M221">
        <v>7.8</v>
      </c>
      <c r="N221">
        <f t="shared" si="3"/>
        <v>101049130</v>
      </c>
    </row>
    <row r="222" spans="1:14" x14ac:dyDescent="0.25">
      <c r="A222" t="s">
        <v>2246</v>
      </c>
      <c r="B222">
        <v>154</v>
      </c>
      <c r="C222">
        <v>110</v>
      </c>
      <c r="D222">
        <v>180965237</v>
      </c>
      <c r="E222" t="s">
        <v>50</v>
      </c>
      <c r="F222" t="s">
        <v>2534</v>
      </c>
      <c r="G222">
        <v>300542</v>
      </c>
      <c r="H222">
        <v>378</v>
      </c>
      <c r="I222" t="s">
        <v>37</v>
      </c>
      <c r="J222" t="s">
        <v>38</v>
      </c>
      <c r="K222">
        <v>80000000</v>
      </c>
      <c r="L222">
        <v>1996</v>
      </c>
      <c r="M222">
        <v>7.1</v>
      </c>
      <c r="N222">
        <f t="shared" si="3"/>
        <v>100965237</v>
      </c>
    </row>
    <row r="223" spans="1:14" x14ac:dyDescent="0.25">
      <c r="A223" t="s">
        <v>9065</v>
      </c>
      <c r="B223">
        <v>89</v>
      </c>
      <c r="C223">
        <v>200</v>
      </c>
      <c r="D223">
        <v>111722000</v>
      </c>
      <c r="E223" t="s">
        <v>5605</v>
      </c>
      <c r="F223" t="s">
        <v>14493</v>
      </c>
      <c r="G223">
        <v>55816</v>
      </c>
      <c r="H223">
        <v>255</v>
      </c>
      <c r="I223" t="s">
        <v>37</v>
      </c>
      <c r="J223" t="s">
        <v>38</v>
      </c>
      <c r="K223">
        <v>11000000</v>
      </c>
      <c r="L223">
        <v>1965</v>
      </c>
      <c r="M223">
        <v>8</v>
      </c>
      <c r="N223">
        <f t="shared" si="3"/>
        <v>100722000</v>
      </c>
    </row>
    <row r="224" spans="1:14" x14ac:dyDescent="0.25">
      <c r="A224" t="s">
        <v>4516</v>
      </c>
      <c r="B224">
        <v>145</v>
      </c>
      <c r="C224">
        <v>96</v>
      </c>
      <c r="D224">
        <v>150315155</v>
      </c>
      <c r="E224" t="s">
        <v>3057</v>
      </c>
      <c r="F224" t="s">
        <v>5068</v>
      </c>
      <c r="G224">
        <v>54010</v>
      </c>
      <c r="H224">
        <v>130</v>
      </c>
      <c r="I224" t="s">
        <v>37</v>
      </c>
      <c r="J224" t="s">
        <v>38</v>
      </c>
      <c r="K224">
        <v>50000000</v>
      </c>
      <c r="L224">
        <v>2015</v>
      </c>
      <c r="M224">
        <v>6.1</v>
      </c>
      <c r="N224">
        <f t="shared" si="3"/>
        <v>100315155</v>
      </c>
    </row>
    <row r="225" spans="1:14" x14ac:dyDescent="0.25">
      <c r="A225" t="s">
        <v>10819</v>
      </c>
      <c r="B225">
        <v>203</v>
      </c>
      <c r="C225">
        <v>98</v>
      </c>
      <c r="D225">
        <v>110175871</v>
      </c>
      <c r="E225" t="s">
        <v>3030</v>
      </c>
      <c r="F225" t="s">
        <v>14827</v>
      </c>
      <c r="G225">
        <v>115050</v>
      </c>
      <c r="H225">
        <v>911</v>
      </c>
      <c r="I225" t="s">
        <v>37</v>
      </c>
      <c r="J225" t="s">
        <v>38</v>
      </c>
      <c r="K225">
        <v>10000000</v>
      </c>
      <c r="L225">
        <v>2004</v>
      </c>
      <c r="M225">
        <v>5.9</v>
      </c>
      <c r="N225">
        <f t="shared" si="3"/>
        <v>100175871</v>
      </c>
    </row>
    <row r="226" spans="1:14" x14ac:dyDescent="0.25">
      <c r="A226" t="s">
        <v>1764</v>
      </c>
      <c r="B226">
        <v>215</v>
      </c>
      <c r="C226">
        <v>178</v>
      </c>
      <c r="D226">
        <v>107930000</v>
      </c>
      <c r="E226" t="s">
        <v>1935</v>
      </c>
      <c r="F226" t="s">
        <v>15952</v>
      </c>
      <c r="G226">
        <v>1324680</v>
      </c>
      <c r="H226">
        <v>2195</v>
      </c>
      <c r="I226" t="s">
        <v>37</v>
      </c>
      <c r="J226" t="s">
        <v>38</v>
      </c>
      <c r="K226">
        <v>8000000</v>
      </c>
      <c r="L226">
        <v>1994</v>
      </c>
      <c r="M226">
        <v>8.9</v>
      </c>
      <c r="N226">
        <f t="shared" si="3"/>
        <v>99930000</v>
      </c>
    </row>
    <row r="227" spans="1:14" x14ac:dyDescent="0.25">
      <c r="A227" t="s">
        <v>2612</v>
      </c>
      <c r="B227">
        <v>121</v>
      </c>
      <c r="C227">
        <v>105</v>
      </c>
      <c r="D227">
        <v>132541238</v>
      </c>
      <c r="E227" t="s">
        <v>1671</v>
      </c>
      <c r="F227" t="s">
        <v>10654</v>
      </c>
      <c r="G227">
        <v>30058</v>
      </c>
      <c r="H227">
        <v>236</v>
      </c>
      <c r="I227" t="s">
        <v>37</v>
      </c>
      <c r="J227" t="s">
        <v>38</v>
      </c>
      <c r="K227">
        <v>33000000</v>
      </c>
      <c r="L227">
        <v>2003</v>
      </c>
      <c r="M227">
        <v>5.5</v>
      </c>
      <c r="N227">
        <f t="shared" si="3"/>
        <v>99541238</v>
      </c>
    </row>
    <row r="228" spans="1:14" x14ac:dyDescent="0.25">
      <c r="A228" t="s">
        <v>2599</v>
      </c>
      <c r="B228">
        <v>275</v>
      </c>
      <c r="C228">
        <v>120</v>
      </c>
      <c r="D228">
        <v>134455175</v>
      </c>
      <c r="E228" t="s">
        <v>1009</v>
      </c>
      <c r="F228" t="s">
        <v>7287</v>
      </c>
      <c r="G228">
        <v>97664</v>
      </c>
      <c r="H228">
        <v>232</v>
      </c>
      <c r="I228" t="s">
        <v>37</v>
      </c>
      <c r="J228" t="s">
        <v>38</v>
      </c>
      <c r="K228">
        <v>35000000</v>
      </c>
      <c r="L228">
        <v>2013</v>
      </c>
      <c r="M228">
        <v>5.7</v>
      </c>
      <c r="N228">
        <f t="shared" si="3"/>
        <v>99455175</v>
      </c>
    </row>
    <row r="229" spans="1:14" x14ac:dyDescent="0.25">
      <c r="A229" t="s">
        <v>6248</v>
      </c>
      <c r="B229">
        <v>61</v>
      </c>
      <c r="C229">
        <v>99</v>
      </c>
      <c r="D229">
        <v>106593296</v>
      </c>
      <c r="E229" t="s">
        <v>3932</v>
      </c>
      <c r="F229" t="s">
        <v>16314</v>
      </c>
      <c r="G229">
        <v>72324</v>
      </c>
      <c r="H229">
        <v>134</v>
      </c>
      <c r="I229" t="s">
        <v>37</v>
      </c>
      <c r="J229" t="s">
        <v>38</v>
      </c>
      <c r="K229">
        <v>7500000</v>
      </c>
      <c r="L229">
        <v>1989</v>
      </c>
      <c r="M229">
        <v>7.4</v>
      </c>
      <c r="N229">
        <f t="shared" si="3"/>
        <v>99093296</v>
      </c>
    </row>
    <row r="230" spans="1:14" x14ac:dyDescent="0.25">
      <c r="A230" t="s">
        <v>11012</v>
      </c>
      <c r="B230">
        <v>251</v>
      </c>
      <c r="C230">
        <v>94</v>
      </c>
      <c r="D230">
        <v>104007828</v>
      </c>
      <c r="E230" t="s">
        <v>6403</v>
      </c>
      <c r="F230" t="s">
        <v>17544</v>
      </c>
      <c r="G230">
        <v>76828</v>
      </c>
      <c r="H230">
        <v>314</v>
      </c>
      <c r="I230" t="s">
        <v>37</v>
      </c>
      <c r="J230" t="s">
        <v>38</v>
      </c>
      <c r="K230">
        <v>5000000</v>
      </c>
      <c r="L230">
        <v>2011</v>
      </c>
      <c r="M230">
        <v>5.8</v>
      </c>
      <c r="N230">
        <f t="shared" si="3"/>
        <v>99007828</v>
      </c>
    </row>
    <row r="231" spans="1:14" x14ac:dyDescent="0.25">
      <c r="A231" t="s">
        <v>809</v>
      </c>
      <c r="B231">
        <v>104</v>
      </c>
      <c r="C231">
        <v>94</v>
      </c>
      <c r="D231">
        <v>138614544</v>
      </c>
      <c r="E231" t="s">
        <v>3057</v>
      </c>
      <c r="F231" t="s">
        <v>6272</v>
      </c>
      <c r="G231">
        <v>75152</v>
      </c>
      <c r="H231">
        <v>288</v>
      </c>
      <c r="I231" t="s">
        <v>37</v>
      </c>
      <c r="J231" t="s">
        <v>38</v>
      </c>
      <c r="K231">
        <v>40000000</v>
      </c>
      <c r="L231">
        <v>2003</v>
      </c>
      <c r="M231">
        <v>5.8</v>
      </c>
      <c r="N231">
        <f t="shared" si="3"/>
        <v>98614544</v>
      </c>
    </row>
    <row r="232" spans="1:14" x14ac:dyDescent="0.25">
      <c r="A232" t="s">
        <v>1526</v>
      </c>
      <c r="B232">
        <v>186</v>
      </c>
      <c r="C232">
        <v>116</v>
      </c>
      <c r="D232">
        <v>183405771</v>
      </c>
      <c r="E232" t="s">
        <v>1528</v>
      </c>
      <c r="F232" t="s">
        <v>2327</v>
      </c>
      <c r="G232">
        <v>402645</v>
      </c>
      <c r="H232">
        <v>845</v>
      </c>
      <c r="I232" t="s">
        <v>37</v>
      </c>
      <c r="J232" t="s">
        <v>38</v>
      </c>
      <c r="K232">
        <v>85000000</v>
      </c>
      <c r="L232">
        <v>2001</v>
      </c>
      <c r="M232">
        <v>7.8</v>
      </c>
      <c r="N232">
        <f t="shared" si="3"/>
        <v>98405771</v>
      </c>
    </row>
    <row r="233" spans="1:14" x14ac:dyDescent="0.25">
      <c r="A233" t="s">
        <v>845</v>
      </c>
      <c r="B233">
        <v>206</v>
      </c>
      <c r="C233">
        <v>108</v>
      </c>
      <c r="D233">
        <v>197992827</v>
      </c>
      <c r="E233" t="s">
        <v>2313</v>
      </c>
      <c r="F233" t="s">
        <v>2314</v>
      </c>
      <c r="G233">
        <v>132501</v>
      </c>
      <c r="H233">
        <v>548</v>
      </c>
      <c r="I233" t="s">
        <v>37</v>
      </c>
      <c r="J233" t="s">
        <v>38</v>
      </c>
      <c r="K233">
        <v>100000000</v>
      </c>
      <c r="L233">
        <v>2006</v>
      </c>
      <c r="M233">
        <v>6.5</v>
      </c>
      <c r="N233">
        <f t="shared" si="3"/>
        <v>97992827</v>
      </c>
    </row>
    <row r="234" spans="1:14" x14ac:dyDescent="0.25">
      <c r="A234" t="s">
        <v>1413</v>
      </c>
      <c r="B234">
        <v>156</v>
      </c>
      <c r="C234">
        <v>139</v>
      </c>
      <c r="D234">
        <v>147637474</v>
      </c>
      <c r="E234" t="s">
        <v>1415</v>
      </c>
      <c r="F234" t="s">
        <v>5018</v>
      </c>
      <c r="G234">
        <v>224671</v>
      </c>
      <c r="H234">
        <v>470</v>
      </c>
      <c r="I234" t="s">
        <v>37</v>
      </c>
      <c r="J234" t="s">
        <v>38</v>
      </c>
      <c r="K234">
        <v>50000000</v>
      </c>
      <c r="L234">
        <v>1997</v>
      </c>
      <c r="M234">
        <v>7.7</v>
      </c>
      <c r="N234">
        <f t="shared" si="3"/>
        <v>97637474</v>
      </c>
    </row>
    <row r="235" spans="1:14" x14ac:dyDescent="0.25">
      <c r="A235" t="s">
        <v>10665</v>
      </c>
      <c r="B235">
        <v>156</v>
      </c>
      <c r="C235">
        <v>101</v>
      </c>
      <c r="D235">
        <v>117224271</v>
      </c>
      <c r="E235" t="s">
        <v>10667</v>
      </c>
      <c r="F235" t="s">
        <v>10669</v>
      </c>
      <c r="G235">
        <v>47794</v>
      </c>
      <c r="H235">
        <v>81</v>
      </c>
      <c r="I235" t="s">
        <v>37</v>
      </c>
      <c r="J235" t="s">
        <v>38</v>
      </c>
      <c r="K235">
        <v>20000000</v>
      </c>
      <c r="L235">
        <v>2010</v>
      </c>
      <c r="M235">
        <v>7.1</v>
      </c>
      <c r="N235">
        <f t="shared" si="3"/>
        <v>97224271</v>
      </c>
    </row>
    <row r="236" spans="1:14" x14ac:dyDescent="0.25">
      <c r="A236" t="s">
        <v>5624</v>
      </c>
      <c r="B236">
        <v>99</v>
      </c>
      <c r="C236">
        <v>130</v>
      </c>
      <c r="D236">
        <v>114968774</v>
      </c>
      <c r="E236" t="s">
        <v>6391</v>
      </c>
      <c r="F236" t="s">
        <v>11723</v>
      </c>
      <c r="G236">
        <v>153468</v>
      </c>
      <c r="H236">
        <v>204</v>
      </c>
      <c r="I236" t="s">
        <v>37</v>
      </c>
      <c r="J236" t="s">
        <v>38</v>
      </c>
      <c r="K236">
        <v>18000000</v>
      </c>
      <c r="L236">
        <v>1988</v>
      </c>
      <c r="M236">
        <v>7.3</v>
      </c>
      <c r="N236">
        <f t="shared" si="3"/>
        <v>96968774</v>
      </c>
    </row>
    <row r="237" spans="1:14" x14ac:dyDescent="0.25">
      <c r="A237" t="s">
        <v>2260</v>
      </c>
      <c r="B237">
        <v>48</v>
      </c>
      <c r="C237">
        <v>129</v>
      </c>
      <c r="D237">
        <v>121945720</v>
      </c>
      <c r="E237" t="s">
        <v>9397</v>
      </c>
      <c r="F237" t="s">
        <v>9398</v>
      </c>
      <c r="G237">
        <v>89972</v>
      </c>
      <c r="H237">
        <v>126</v>
      </c>
      <c r="I237" t="s">
        <v>37</v>
      </c>
      <c r="J237" t="s">
        <v>38</v>
      </c>
      <c r="K237">
        <v>25000000</v>
      </c>
      <c r="L237">
        <v>1992</v>
      </c>
      <c r="M237">
        <v>6.1</v>
      </c>
      <c r="N237">
        <f t="shared" si="3"/>
        <v>96945720</v>
      </c>
    </row>
    <row r="238" spans="1:14" x14ac:dyDescent="0.25">
      <c r="A238" t="s">
        <v>2698</v>
      </c>
      <c r="B238">
        <v>27</v>
      </c>
      <c r="C238">
        <v>107</v>
      </c>
      <c r="D238">
        <v>111936400</v>
      </c>
      <c r="E238" t="s">
        <v>1009</v>
      </c>
      <c r="F238" t="s">
        <v>12674</v>
      </c>
      <c r="G238">
        <v>87538</v>
      </c>
      <c r="H238">
        <v>79</v>
      </c>
      <c r="I238" t="s">
        <v>37</v>
      </c>
      <c r="J238" t="s">
        <v>38</v>
      </c>
      <c r="K238">
        <v>15000000</v>
      </c>
      <c r="L238">
        <v>1988</v>
      </c>
      <c r="M238">
        <v>6</v>
      </c>
      <c r="N238">
        <f t="shared" si="3"/>
        <v>96936400</v>
      </c>
    </row>
    <row r="239" spans="1:14" x14ac:dyDescent="0.25">
      <c r="A239" t="s">
        <v>2099</v>
      </c>
      <c r="B239">
        <v>375</v>
      </c>
      <c r="C239">
        <v>109</v>
      </c>
      <c r="D239">
        <v>138447667</v>
      </c>
      <c r="E239" t="s">
        <v>1752</v>
      </c>
      <c r="F239" t="s">
        <v>6085</v>
      </c>
      <c r="G239">
        <v>408302</v>
      </c>
      <c r="H239">
        <v>345</v>
      </c>
      <c r="I239" t="s">
        <v>37</v>
      </c>
      <c r="J239" t="s">
        <v>38</v>
      </c>
      <c r="K239">
        <v>42000000</v>
      </c>
      <c r="L239">
        <v>2012</v>
      </c>
      <c r="M239">
        <v>7.2</v>
      </c>
      <c r="N239">
        <f t="shared" si="3"/>
        <v>96447667</v>
      </c>
    </row>
    <row r="240" spans="1:14" x14ac:dyDescent="0.25">
      <c r="A240" t="s">
        <v>16986</v>
      </c>
      <c r="B240">
        <v>130</v>
      </c>
      <c r="C240">
        <v>110</v>
      </c>
      <c r="D240">
        <v>102308900</v>
      </c>
      <c r="E240" t="s">
        <v>16988</v>
      </c>
      <c r="F240" t="s">
        <v>16990</v>
      </c>
      <c r="G240">
        <v>152089</v>
      </c>
      <c r="H240">
        <v>309</v>
      </c>
      <c r="I240" t="s">
        <v>37</v>
      </c>
      <c r="J240" t="s">
        <v>38</v>
      </c>
      <c r="K240">
        <v>6000000</v>
      </c>
      <c r="L240">
        <v>1969</v>
      </c>
      <c r="M240">
        <v>8.1</v>
      </c>
      <c r="N240">
        <f t="shared" si="3"/>
        <v>96308900</v>
      </c>
    </row>
    <row r="241" spans="1:14" x14ac:dyDescent="0.25">
      <c r="A241" t="s">
        <v>16994</v>
      </c>
      <c r="B241">
        <v>145</v>
      </c>
      <c r="C241">
        <v>139</v>
      </c>
      <c r="D241">
        <v>102300000</v>
      </c>
      <c r="E241" t="s">
        <v>16996</v>
      </c>
      <c r="F241" t="s">
        <v>16998</v>
      </c>
      <c r="G241">
        <v>107408</v>
      </c>
      <c r="H241">
        <v>259</v>
      </c>
      <c r="I241" t="s">
        <v>37</v>
      </c>
      <c r="J241" t="s">
        <v>38</v>
      </c>
      <c r="K241">
        <v>6000000</v>
      </c>
      <c r="L241">
        <v>1964</v>
      </c>
      <c r="M241">
        <v>7.8</v>
      </c>
      <c r="N241">
        <f t="shared" si="3"/>
        <v>96300000</v>
      </c>
    </row>
    <row r="242" spans="1:14" x14ac:dyDescent="0.25">
      <c r="A242" t="s">
        <v>1605</v>
      </c>
      <c r="B242">
        <v>114</v>
      </c>
      <c r="C242">
        <v>116</v>
      </c>
      <c r="D242">
        <v>121248145</v>
      </c>
      <c r="E242" t="s">
        <v>3336</v>
      </c>
      <c r="F242" t="s">
        <v>8099</v>
      </c>
      <c r="G242">
        <v>260981</v>
      </c>
      <c r="H242">
        <v>373</v>
      </c>
      <c r="I242" t="s">
        <v>37</v>
      </c>
      <c r="J242" t="s">
        <v>38</v>
      </c>
      <c r="K242">
        <v>25000000</v>
      </c>
      <c r="L242">
        <v>1994</v>
      </c>
      <c r="M242">
        <v>7.2</v>
      </c>
      <c r="N242">
        <f t="shared" si="3"/>
        <v>96248145</v>
      </c>
    </row>
    <row r="243" spans="1:14" x14ac:dyDescent="0.25">
      <c r="A243" t="s">
        <v>8102</v>
      </c>
      <c r="B243">
        <v>214</v>
      </c>
      <c r="C243">
        <v>104</v>
      </c>
      <c r="D243">
        <v>125014030</v>
      </c>
      <c r="E243" t="s">
        <v>214</v>
      </c>
      <c r="F243" t="s">
        <v>8104</v>
      </c>
      <c r="G243">
        <v>145852</v>
      </c>
      <c r="H243">
        <v>164</v>
      </c>
      <c r="I243" t="s">
        <v>37</v>
      </c>
      <c r="J243" t="s">
        <v>38</v>
      </c>
      <c r="K243">
        <v>30000000</v>
      </c>
      <c r="L243">
        <v>2012</v>
      </c>
      <c r="M243">
        <v>6.8</v>
      </c>
      <c r="N243">
        <f t="shared" si="3"/>
        <v>95014030</v>
      </c>
    </row>
    <row r="244" spans="1:14" x14ac:dyDescent="0.25">
      <c r="A244" t="s">
        <v>5589</v>
      </c>
      <c r="B244">
        <v>358</v>
      </c>
      <c r="C244">
        <v>98</v>
      </c>
      <c r="D244">
        <v>139852971</v>
      </c>
      <c r="E244" t="s">
        <v>334</v>
      </c>
      <c r="F244" t="s">
        <v>5699</v>
      </c>
      <c r="G244">
        <v>238671</v>
      </c>
      <c r="H244">
        <v>461</v>
      </c>
      <c r="I244" t="s">
        <v>37</v>
      </c>
      <c r="J244" t="s">
        <v>1465</v>
      </c>
      <c r="K244">
        <v>45000000</v>
      </c>
      <c r="L244">
        <v>2012</v>
      </c>
      <c r="M244">
        <v>6.3</v>
      </c>
      <c r="N244">
        <f t="shared" si="3"/>
        <v>94852971</v>
      </c>
    </row>
    <row r="245" spans="1:14" x14ac:dyDescent="0.25">
      <c r="A245" t="s">
        <v>5059</v>
      </c>
      <c r="B245">
        <v>191</v>
      </c>
      <c r="C245">
        <v>92</v>
      </c>
      <c r="D245">
        <v>114324072</v>
      </c>
      <c r="E245" t="s">
        <v>3913</v>
      </c>
      <c r="F245" t="s">
        <v>8121</v>
      </c>
      <c r="G245">
        <v>185338</v>
      </c>
      <c r="H245">
        <v>392</v>
      </c>
      <c r="I245" t="s">
        <v>37</v>
      </c>
      <c r="J245" t="s">
        <v>38</v>
      </c>
      <c r="K245">
        <v>20000000</v>
      </c>
      <c r="L245">
        <v>2004</v>
      </c>
      <c r="M245">
        <v>6.7</v>
      </c>
      <c r="N245">
        <f t="shared" si="3"/>
        <v>94324072</v>
      </c>
    </row>
    <row r="246" spans="1:14" x14ac:dyDescent="0.25">
      <c r="A246" t="s">
        <v>5059</v>
      </c>
      <c r="B246">
        <v>191</v>
      </c>
      <c r="C246">
        <v>92</v>
      </c>
      <c r="D246">
        <v>114324072</v>
      </c>
      <c r="E246" t="s">
        <v>3913</v>
      </c>
      <c r="F246" t="s">
        <v>8121</v>
      </c>
      <c r="G246">
        <v>185345</v>
      </c>
      <c r="H246">
        <v>392</v>
      </c>
      <c r="I246" t="s">
        <v>37</v>
      </c>
      <c r="J246" t="s">
        <v>38</v>
      </c>
      <c r="K246">
        <v>20000000</v>
      </c>
      <c r="L246">
        <v>2004</v>
      </c>
      <c r="M246">
        <v>6.7</v>
      </c>
      <c r="N246">
        <f t="shared" si="3"/>
        <v>94324072</v>
      </c>
    </row>
    <row r="247" spans="1:14" x14ac:dyDescent="0.25">
      <c r="A247" t="s">
        <v>1204</v>
      </c>
      <c r="B247">
        <v>669</v>
      </c>
      <c r="C247">
        <v>108</v>
      </c>
      <c r="D247">
        <v>106952327</v>
      </c>
      <c r="E247" t="s">
        <v>4075</v>
      </c>
      <c r="F247" t="s">
        <v>13652</v>
      </c>
      <c r="G247">
        <v>551363</v>
      </c>
      <c r="H247">
        <v>1140</v>
      </c>
      <c r="I247" t="s">
        <v>37</v>
      </c>
      <c r="J247" t="s">
        <v>38</v>
      </c>
      <c r="K247">
        <v>13000000</v>
      </c>
      <c r="L247">
        <v>2010</v>
      </c>
      <c r="M247">
        <v>8</v>
      </c>
      <c r="N247">
        <f t="shared" si="3"/>
        <v>93952327</v>
      </c>
    </row>
    <row r="248" spans="1:14" x14ac:dyDescent="0.25">
      <c r="A248" t="s">
        <v>13370</v>
      </c>
      <c r="B248">
        <v>32</v>
      </c>
      <c r="C248">
        <v>108</v>
      </c>
      <c r="D248">
        <v>109306210</v>
      </c>
      <c r="E248" t="s">
        <v>1628</v>
      </c>
      <c r="F248" t="s">
        <v>13371</v>
      </c>
      <c r="G248">
        <v>44096</v>
      </c>
      <c r="H248">
        <v>62</v>
      </c>
      <c r="I248" t="s">
        <v>37</v>
      </c>
      <c r="J248" t="s">
        <v>370</v>
      </c>
      <c r="K248">
        <v>15800000</v>
      </c>
      <c r="L248">
        <v>1988</v>
      </c>
      <c r="M248">
        <v>5.5</v>
      </c>
      <c r="N248">
        <f t="shared" si="3"/>
        <v>93506210</v>
      </c>
    </row>
    <row r="249" spans="1:14" x14ac:dyDescent="0.25">
      <c r="A249" t="s">
        <v>850</v>
      </c>
      <c r="B249">
        <v>294</v>
      </c>
      <c r="C249">
        <v>174</v>
      </c>
      <c r="D249">
        <v>217536138</v>
      </c>
      <c r="E249" t="s">
        <v>852</v>
      </c>
      <c r="F249" t="s">
        <v>1274</v>
      </c>
      <c r="G249">
        <v>314253</v>
      </c>
      <c r="H249">
        <v>1966</v>
      </c>
      <c r="I249" t="s">
        <v>37</v>
      </c>
      <c r="J249" t="s">
        <v>38</v>
      </c>
      <c r="K249">
        <v>125000000</v>
      </c>
      <c r="L249">
        <v>2006</v>
      </c>
      <c r="M249">
        <v>6.6</v>
      </c>
      <c r="N249">
        <f t="shared" si="3"/>
        <v>92536138</v>
      </c>
    </row>
    <row r="250" spans="1:14" x14ac:dyDescent="0.25">
      <c r="A250" t="s">
        <v>1311</v>
      </c>
      <c r="B250">
        <v>104</v>
      </c>
      <c r="C250">
        <v>135</v>
      </c>
      <c r="D250">
        <v>122012643</v>
      </c>
      <c r="E250" t="s">
        <v>50</v>
      </c>
      <c r="F250" t="s">
        <v>8115</v>
      </c>
      <c r="G250">
        <v>143696</v>
      </c>
      <c r="H250">
        <v>241</v>
      </c>
      <c r="I250" t="s">
        <v>37</v>
      </c>
      <c r="J250" t="s">
        <v>38</v>
      </c>
      <c r="K250">
        <v>30000000</v>
      </c>
      <c r="L250">
        <v>1990</v>
      </c>
      <c r="M250">
        <v>7.6</v>
      </c>
      <c r="N250">
        <f t="shared" si="3"/>
        <v>92012643</v>
      </c>
    </row>
    <row r="251" spans="1:14" x14ac:dyDescent="0.25">
      <c r="A251" t="s">
        <v>4931</v>
      </c>
      <c r="B251">
        <v>238</v>
      </c>
      <c r="C251">
        <v>108</v>
      </c>
      <c r="D251">
        <v>143704210</v>
      </c>
      <c r="E251" t="s">
        <v>4932</v>
      </c>
      <c r="F251" t="s">
        <v>4933</v>
      </c>
      <c r="G251">
        <v>145974</v>
      </c>
      <c r="H251">
        <v>611</v>
      </c>
      <c r="I251" t="s">
        <v>37</v>
      </c>
      <c r="J251" t="s">
        <v>38</v>
      </c>
      <c r="K251">
        <v>52000000</v>
      </c>
      <c r="L251">
        <v>2008</v>
      </c>
      <c r="M251">
        <v>6.3</v>
      </c>
      <c r="N251">
        <f t="shared" si="3"/>
        <v>91704210</v>
      </c>
    </row>
    <row r="252" spans="1:14" x14ac:dyDescent="0.25">
      <c r="A252" t="s">
        <v>6002</v>
      </c>
      <c r="B252">
        <v>656</v>
      </c>
      <c r="C252">
        <v>130</v>
      </c>
      <c r="D252">
        <v>136019448</v>
      </c>
      <c r="E252" t="s">
        <v>6003</v>
      </c>
      <c r="F252" t="s">
        <v>6005</v>
      </c>
      <c r="G252">
        <v>452465</v>
      </c>
      <c r="H252">
        <v>695</v>
      </c>
      <c r="I252" t="s">
        <v>37</v>
      </c>
      <c r="J252" t="s">
        <v>38</v>
      </c>
      <c r="K252">
        <v>44500000</v>
      </c>
      <c r="L252">
        <v>2012</v>
      </c>
      <c r="M252">
        <v>7.7</v>
      </c>
      <c r="N252">
        <f t="shared" si="3"/>
        <v>91519448</v>
      </c>
    </row>
    <row r="253" spans="1:14" x14ac:dyDescent="0.25">
      <c r="A253" t="s">
        <v>1421</v>
      </c>
      <c r="B253">
        <v>291</v>
      </c>
      <c r="C253">
        <v>153</v>
      </c>
      <c r="D253">
        <v>119518352</v>
      </c>
      <c r="E253" t="s">
        <v>8771</v>
      </c>
      <c r="F253" t="s">
        <v>8772</v>
      </c>
      <c r="G253">
        <v>188637</v>
      </c>
      <c r="H253">
        <v>815</v>
      </c>
      <c r="I253" t="s">
        <v>37</v>
      </c>
      <c r="J253" t="s">
        <v>38</v>
      </c>
      <c r="K253">
        <v>28000000</v>
      </c>
      <c r="L253">
        <v>2005</v>
      </c>
      <c r="M253">
        <v>7.9</v>
      </c>
      <c r="N253">
        <f t="shared" si="3"/>
        <v>91518352</v>
      </c>
    </row>
    <row r="254" spans="1:14" x14ac:dyDescent="0.25">
      <c r="A254" t="s">
        <v>5175</v>
      </c>
      <c r="B254">
        <v>51</v>
      </c>
      <c r="C254">
        <v>95</v>
      </c>
      <c r="D254">
        <v>94900000</v>
      </c>
      <c r="E254" t="s">
        <v>7837</v>
      </c>
      <c r="F254" t="s">
        <v>16459</v>
      </c>
      <c r="G254">
        <v>35172</v>
      </c>
      <c r="H254">
        <v>128</v>
      </c>
      <c r="I254" t="s">
        <v>37</v>
      </c>
      <c r="J254" t="s">
        <v>38</v>
      </c>
      <c r="K254">
        <v>4000000</v>
      </c>
      <c r="L254">
        <v>1983</v>
      </c>
      <c r="M254">
        <v>6.1</v>
      </c>
      <c r="N254">
        <f t="shared" si="3"/>
        <v>90900000</v>
      </c>
    </row>
    <row r="255" spans="1:14" x14ac:dyDescent="0.25">
      <c r="A255" t="s">
        <v>1744</v>
      </c>
      <c r="B255">
        <v>145</v>
      </c>
      <c r="C255">
        <v>95</v>
      </c>
      <c r="D255">
        <v>101736215</v>
      </c>
      <c r="E255" t="s">
        <v>1671</v>
      </c>
      <c r="F255" t="s">
        <v>14014</v>
      </c>
      <c r="G255">
        <v>315549</v>
      </c>
      <c r="H255">
        <v>789</v>
      </c>
      <c r="I255" t="s">
        <v>37</v>
      </c>
      <c r="J255" t="s">
        <v>38</v>
      </c>
      <c r="K255">
        <v>11000000</v>
      </c>
      <c r="L255">
        <v>1999</v>
      </c>
      <c r="M255">
        <v>7</v>
      </c>
      <c r="N255">
        <f t="shared" si="3"/>
        <v>90736215</v>
      </c>
    </row>
    <row r="256" spans="1:14" x14ac:dyDescent="0.25">
      <c r="A256" t="s">
        <v>1340</v>
      </c>
      <c r="B256">
        <v>237</v>
      </c>
      <c r="C256">
        <v>123</v>
      </c>
      <c r="D256">
        <v>215397307</v>
      </c>
      <c r="E256" t="s">
        <v>50</v>
      </c>
      <c r="F256" t="s">
        <v>1342</v>
      </c>
      <c r="G256">
        <v>242188</v>
      </c>
      <c r="H256">
        <v>1426</v>
      </c>
      <c r="I256" t="s">
        <v>37</v>
      </c>
      <c r="J256" t="s">
        <v>38</v>
      </c>
      <c r="K256">
        <v>125000000</v>
      </c>
      <c r="L256">
        <v>2000</v>
      </c>
      <c r="M256">
        <v>6.1</v>
      </c>
      <c r="N256">
        <f t="shared" si="3"/>
        <v>90397307</v>
      </c>
    </row>
    <row r="257" spans="1:14" x14ac:dyDescent="0.25">
      <c r="A257" t="s">
        <v>220</v>
      </c>
      <c r="B257">
        <v>576</v>
      </c>
      <c r="C257">
        <v>136</v>
      </c>
      <c r="D257">
        <v>259746958</v>
      </c>
      <c r="E257" t="s">
        <v>73</v>
      </c>
      <c r="F257" t="s">
        <v>593</v>
      </c>
      <c r="G257">
        <v>496749</v>
      </c>
      <c r="H257">
        <v>742</v>
      </c>
      <c r="I257" t="s">
        <v>37</v>
      </c>
      <c r="J257" t="s">
        <v>38</v>
      </c>
      <c r="K257">
        <v>170000000</v>
      </c>
      <c r="L257">
        <v>2014</v>
      </c>
      <c r="M257">
        <v>7.8</v>
      </c>
      <c r="N257">
        <f t="shared" si="3"/>
        <v>89746958</v>
      </c>
    </row>
    <row r="258" spans="1:14" x14ac:dyDescent="0.25">
      <c r="A258" t="s">
        <v>3930</v>
      </c>
      <c r="B258">
        <v>208</v>
      </c>
      <c r="C258">
        <v>109</v>
      </c>
      <c r="D258">
        <v>124732962</v>
      </c>
      <c r="E258" t="s">
        <v>1415</v>
      </c>
      <c r="F258" t="s">
        <v>7277</v>
      </c>
      <c r="G258">
        <v>286178</v>
      </c>
      <c r="H258">
        <v>631</v>
      </c>
      <c r="I258" t="s">
        <v>37</v>
      </c>
      <c r="J258" t="s">
        <v>38</v>
      </c>
      <c r="K258">
        <v>35000000</v>
      </c>
      <c r="L258">
        <v>2006</v>
      </c>
      <c r="M258">
        <v>6.8</v>
      </c>
      <c r="N258">
        <f t="shared" ref="N258:N321" si="4">D258-K258</f>
        <v>89732962</v>
      </c>
    </row>
    <row r="259" spans="1:14" x14ac:dyDescent="0.25">
      <c r="A259" t="s">
        <v>2335</v>
      </c>
      <c r="B259">
        <v>152</v>
      </c>
      <c r="C259">
        <v>89</v>
      </c>
      <c r="D259">
        <v>169692572</v>
      </c>
      <c r="E259" t="s">
        <v>792</v>
      </c>
      <c r="F259" t="s">
        <v>2739</v>
      </c>
      <c r="G259">
        <v>56501</v>
      </c>
      <c r="H259">
        <v>97</v>
      </c>
      <c r="I259" t="s">
        <v>37</v>
      </c>
      <c r="J259" t="s">
        <v>38</v>
      </c>
      <c r="K259">
        <v>80000000</v>
      </c>
      <c r="L259">
        <v>2015</v>
      </c>
      <c r="M259">
        <v>6.7</v>
      </c>
      <c r="N259">
        <f t="shared" si="4"/>
        <v>89692572</v>
      </c>
    </row>
    <row r="260" spans="1:14" x14ac:dyDescent="0.25">
      <c r="A260" t="s">
        <v>3136</v>
      </c>
      <c r="B260">
        <v>97</v>
      </c>
      <c r="C260">
        <v>108</v>
      </c>
      <c r="D260">
        <v>127214072</v>
      </c>
      <c r="E260" t="s">
        <v>1681</v>
      </c>
      <c r="F260" t="s">
        <v>6955</v>
      </c>
      <c r="G260">
        <v>83786</v>
      </c>
      <c r="H260">
        <v>392</v>
      </c>
      <c r="I260" t="s">
        <v>37</v>
      </c>
      <c r="J260" t="s">
        <v>38</v>
      </c>
      <c r="K260">
        <v>38000000</v>
      </c>
      <c r="L260">
        <v>2002</v>
      </c>
      <c r="M260">
        <v>6.1</v>
      </c>
      <c r="N260">
        <f t="shared" si="4"/>
        <v>89214072</v>
      </c>
    </row>
    <row r="261" spans="1:14" x14ac:dyDescent="0.25">
      <c r="A261" t="s">
        <v>3313</v>
      </c>
      <c r="B261">
        <v>147</v>
      </c>
      <c r="C261">
        <v>92</v>
      </c>
      <c r="D261">
        <v>162495848</v>
      </c>
      <c r="E261" t="s">
        <v>271</v>
      </c>
      <c r="F261" t="s">
        <v>3316</v>
      </c>
      <c r="G261">
        <v>34359</v>
      </c>
      <c r="H261">
        <v>133</v>
      </c>
      <c r="I261" t="s">
        <v>37</v>
      </c>
      <c r="J261" t="s">
        <v>38</v>
      </c>
      <c r="K261">
        <v>74000000</v>
      </c>
      <c r="L261">
        <v>2015</v>
      </c>
      <c r="M261">
        <v>6</v>
      </c>
      <c r="N261">
        <f t="shared" si="4"/>
        <v>88495848</v>
      </c>
    </row>
    <row r="262" spans="1:14" x14ac:dyDescent="0.25">
      <c r="A262" t="s">
        <v>893</v>
      </c>
      <c r="B262">
        <v>198</v>
      </c>
      <c r="C262">
        <v>92</v>
      </c>
      <c r="D262">
        <v>181166115</v>
      </c>
      <c r="E262" t="s">
        <v>227</v>
      </c>
      <c r="F262" t="s">
        <v>2033</v>
      </c>
      <c r="G262">
        <v>219501</v>
      </c>
      <c r="H262">
        <v>1236</v>
      </c>
      <c r="I262" t="s">
        <v>37</v>
      </c>
      <c r="J262" t="s">
        <v>38</v>
      </c>
      <c r="K262">
        <v>93000000</v>
      </c>
      <c r="L262">
        <v>2001</v>
      </c>
      <c r="M262">
        <v>5.9</v>
      </c>
      <c r="N262">
        <f t="shared" si="4"/>
        <v>88166115</v>
      </c>
    </row>
    <row r="263" spans="1:14" x14ac:dyDescent="0.25">
      <c r="A263" t="s">
        <v>6308</v>
      </c>
      <c r="B263">
        <v>242</v>
      </c>
      <c r="C263">
        <v>103</v>
      </c>
      <c r="D263">
        <v>103001286</v>
      </c>
      <c r="E263" t="s">
        <v>5103</v>
      </c>
      <c r="F263" t="s">
        <v>11568</v>
      </c>
      <c r="G263">
        <v>222018</v>
      </c>
      <c r="H263">
        <v>869</v>
      </c>
      <c r="I263" t="s">
        <v>37</v>
      </c>
      <c r="J263" t="s">
        <v>38</v>
      </c>
      <c r="K263">
        <v>15000000</v>
      </c>
      <c r="L263">
        <v>1996</v>
      </c>
      <c r="M263">
        <v>7.2</v>
      </c>
      <c r="N263">
        <f t="shared" si="4"/>
        <v>88001286</v>
      </c>
    </row>
    <row r="264" spans="1:14" x14ac:dyDescent="0.25">
      <c r="A264" t="s">
        <v>3664</v>
      </c>
      <c r="B264">
        <v>488</v>
      </c>
      <c r="C264">
        <v>158</v>
      </c>
      <c r="D264">
        <v>148775460</v>
      </c>
      <c r="E264" t="s">
        <v>2850</v>
      </c>
      <c r="F264" t="s">
        <v>3665</v>
      </c>
      <c r="G264">
        <v>243834</v>
      </c>
      <c r="H264">
        <v>845</v>
      </c>
      <c r="I264" t="s">
        <v>37</v>
      </c>
      <c r="J264" t="s">
        <v>38</v>
      </c>
      <c r="K264">
        <v>61000000</v>
      </c>
      <c r="L264">
        <v>2012</v>
      </c>
      <c r="M264">
        <v>7.6</v>
      </c>
      <c r="N264">
        <f t="shared" si="4"/>
        <v>87775460</v>
      </c>
    </row>
    <row r="265" spans="1:14" x14ac:dyDescent="0.25">
      <c r="A265" t="s">
        <v>710</v>
      </c>
      <c r="B265">
        <v>142</v>
      </c>
      <c r="C265">
        <v>124</v>
      </c>
      <c r="D265">
        <v>172620724</v>
      </c>
      <c r="E265" t="s">
        <v>712</v>
      </c>
      <c r="F265" t="s">
        <v>2323</v>
      </c>
      <c r="G265">
        <v>146134</v>
      </c>
      <c r="H265">
        <v>393</v>
      </c>
      <c r="I265" t="s">
        <v>37</v>
      </c>
      <c r="J265" t="s">
        <v>38</v>
      </c>
      <c r="K265">
        <v>85000000</v>
      </c>
      <c r="L265">
        <v>1997</v>
      </c>
      <c r="M265">
        <v>6.4</v>
      </c>
      <c r="N265">
        <f t="shared" si="4"/>
        <v>87620724</v>
      </c>
    </row>
    <row r="266" spans="1:14" x14ac:dyDescent="0.25">
      <c r="A266" t="s">
        <v>1575</v>
      </c>
      <c r="B266">
        <v>100</v>
      </c>
      <c r="C266">
        <v>99</v>
      </c>
      <c r="D266">
        <v>117559438</v>
      </c>
      <c r="E266" t="s">
        <v>1752</v>
      </c>
      <c r="F266" t="s">
        <v>7820</v>
      </c>
      <c r="G266">
        <v>66941</v>
      </c>
      <c r="H266">
        <v>148</v>
      </c>
      <c r="I266" t="s">
        <v>37</v>
      </c>
      <c r="J266" t="s">
        <v>38</v>
      </c>
      <c r="K266">
        <v>30000000</v>
      </c>
      <c r="L266">
        <v>2000</v>
      </c>
      <c r="M266">
        <v>5.0999999999999996</v>
      </c>
      <c r="N266">
        <f t="shared" si="4"/>
        <v>87559438</v>
      </c>
    </row>
    <row r="267" spans="1:14" x14ac:dyDescent="0.25">
      <c r="A267" t="s">
        <v>10665</v>
      </c>
      <c r="B267">
        <v>157</v>
      </c>
      <c r="C267">
        <v>102</v>
      </c>
      <c r="D267">
        <v>101978840</v>
      </c>
      <c r="E267" t="s">
        <v>1671</v>
      </c>
      <c r="F267" t="s">
        <v>12728</v>
      </c>
      <c r="G267">
        <v>77724</v>
      </c>
      <c r="H267">
        <v>162</v>
      </c>
      <c r="I267" t="s">
        <v>37</v>
      </c>
      <c r="J267" t="s">
        <v>38</v>
      </c>
      <c r="K267">
        <v>15000000</v>
      </c>
      <c r="L267">
        <v>2013</v>
      </c>
      <c r="M267">
        <v>6.6</v>
      </c>
      <c r="N267">
        <f t="shared" si="4"/>
        <v>86978840</v>
      </c>
    </row>
    <row r="268" spans="1:14" x14ac:dyDescent="0.25">
      <c r="A268" t="s">
        <v>3694</v>
      </c>
      <c r="B268">
        <v>131</v>
      </c>
      <c r="C268">
        <v>131</v>
      </c>
      <c r="D268">
        <v>101157447</v>
      </c>
      <c r="E268" t="s">
        <v>1765</v>
      </c>
      <c r="F268" t="s">
        <v>13344</v>
      </c>
      <c r="G268">
        <v>277505</v>
      </c>
      <c r="H268">
        <v>495</v>
      </c>
      <c r="I268" t="s">
        <v>37</v>
      </c>
      <c r="J268" t="s">
        <v>38</v>
      </c>
      <c r="K268">
        <v>14400000</v>
      </c>
      <c r="L268">
        <v>1992</v>
      </c>
      <c r="M268">
        <v>8.3000000000000007</v>
      </c>
      <c r="N268">
        <f t="shared" si="4"/>
        <v>86757447</v>
      </c>
    </row>
    <row r="269" spans="1:14" x14ac:dyDescent="0.25">
      <c r="A269" t="s">
        <v>7037</v>
      </c>
      <c r="B269">
        <v>304</v>
      </c>
      <c r="C269">
        <v>132</v>
      </c>
      <c r="D269">
        <v>116631310</v>
      </c>
      <c r="E269" t="s">
        <v>1544</v>
      </c>
      <c r="F269" t="s">
        <v>8118</v>
      </c>
      <c r="G269">
        <v>87665</v>
      </c>
      <c r="H269">
        <v>323</v>
      </c>
      <c r="I269" t="s">
        <v>37</v>
      </c>
      <c r="J269" t="s">
        <v>38</v>
      </c>
      <c r="K269">
        <v>30000000</v>
      </c>
      <c r="L269">
        <v>2013</v>
      </c>
      <c r="M269">
        <v>7.2</v>
      </c>
      <c r="N269">
        <f t="shared" si="4"/>
        <v>86631310</v>
      </c>
    </row>
    <row r="270" spans="1:14" x14ac:dyDescent="0.25">
      <c r="A270" t="s">
        <v>4574</v>
      </c>
      <c r="B270">
        <v>92</v>
      </c>
      <c r="C270">
        <v>84</v>
      </c>
      <c r="D270">
        <v>141600000</v>
      </c>
      <c r="E270" t="s">
        <v>4575</v>
      </c>
      <c r="F270" t="s">
        <v>4576</v>
      </c>
      <c r="G270">
        <v>119675</v>
      </c>
      <c r="H270">
        <v>216</v>
      </c>
      <c r="I270" t="s">
        <v>37</v>
      </c>
      <c r="J270" t="s">
        <v>38</v>
      </c>
      <c r="K270">
        <v>55000000</v>
      </c>
      <c r="L270">
        <v>1995</v>
      </c>
      <c r="M270">
        <v>6.6</v>
      </c>
      <c r="N270">
        <f t="shared" si="4"/>
        <v>86600000</v>
      </c>
    </row>
    <row r="271" spans="1:14" x14ac:dyDescent="0.25">
      <c r="A271" t="s">
        <v>1971</v>
      </c>
      <c r="B271">
        <v>433</v>
      </c>
      <c r="C271">
        <v>89</v>
      </c>
      <c r="D271">
        <v>126546825</v>
      </c>
      <c r="E271" t="s">
        <v>2813</v>
      </c>
      <c r="F271" t="s">
        <v>6259</v>
      </c>
      <c r="G271">
        <v>327367</v>
      </c>
      <c r="H271">
        <v>918</v>
      </c>
      <c r="I271" t="s">
        <v>37</v>
      </c>
      <c r="J271" t="s">
        <v>1465</v>
      </c>
      <c r="K271">
        <v>40000000</v>
      </c>
      <c r="L271">
        <v>2014</v>
      </c>
      <c r="M271">
        <v>6.4</v>
      </c>
      <c r="N271">
        <f t="shared" si="4"/>
        <v>86546825</v>
      </c>
    </row>
    <row r="272" spans="1:14" x14ac:dyDescent="0.25">
      <c r="A272" t="s">
        <v>1983</v>
      </c>
      <c r="B272">
        <v>143</v>
      </c>
      <c r="C272">
        <v>90</v>
      </c>
      <c r="D272">
        <v>160762022</v>
      </c>
      <c r="E272" t="s">
        <v>471</v>
      </c>
      <c r="F272" t="s">
        <v>3072</v>
      </c>
      <c r="G272">
        <v>132415</v>
      </c>
      <c r="H272">
        <v>288</v>
      </c>
      <c r="I272" t="s">
        <v>37</v>
      </c>
      <c r="J272" t="s">
        <v>38</v>
      </c>
      <c r="K272">
        <v>75000000</v>
      </c>
      <c r="L272">
        <v>2004</v>
      </c>
      <c r="M272">
        <v>6</v>
      </c>
      <c r="N272">
        <f t="shared" si="4"/>
        <v>85762022</v>
      </c>
    </row>
    <row r="273" spans="1:14" x14ac:dyDescent="0.25">
      <c r="A273" t="s">
        <v>7862</v>
      </c>
      <c r="B273">
        <v>157</v>
      </c>
      <c r="C273">
        <v>120</v>
      </c>
      <c r="D273">
        <v>115648585</v>
      </c>
      <c r="E273" t="s">
        <v>1634</v>
      </c>
      <c r="F273" t="s">
        <v>8112</v>
      </c>
      <c r="G273">
        <v>160776</v>
      </c>
      <c r="H273">
        <v>402</v>
      </c>
      <c r="I273" t="s">
        <v>37</v>
      </c>
      <c r="J273" t="s">
        <v>38</v>
      </c>
      <c r="K273">
        <v>30000000</v>
      </c>
      <c r="L273">
        <v>2000</v>
      </c>
      <c r="M273">
        <v>7.8</v>
      </c>
      <c r="N273">
        <f t="shared" si="4"/>
        <v>85648585</v>
      </c>
    </row>
    <row r="274" spans="1:14" x14ac:dyDescent="0.25">
      <c r="A274" t="s">
        <v>1389</v>
      </c>
      <c r="B274">
        <v>472</v>
      </c>
      <c r="C274">
        <v>112</v>
      </c>
      <c r="D274">
        <v>115646235</v>
      </c>
      <c r="E274" t="s">
        <v>2813</v>
      </c>
      <c r="F274" t="s">
        <v>8141</v>
      </c>
      <c r="G274">
        <v>531737</v>
      </c>
      <c r="H274">
        <v>1262</v>
      </c>
      <c r="I274" t="s">
        <v>37</v>
      </c>
      <c r="J274" t="s">
        <v>8144</v>
      </c>
      <c r="K274">
        <v>30000000</v>
      </c>
      <c r="L274">
        <v>2009</v>
      </c>
      <c r="M274">
        <v>8</v>
      </c>
      <c r="N274">
        <f t="shared" si="4"/>
        <v>85646235</v>
      </c>
    </row>
    <row r="275" spans="1:14" x14ac:dyDescent="0.25">
      <c r="A275" t="s">
        <v>4107</v>
      </c>
      <c r="B275">
        <v>35</v>
      </c>
      <c r="C275">
        <v>91</v>
      </c>
      <c r="D275">
        <v>130512915</v>
      </c>
      <c r="E275" t="s">
        <v>515</v>
      </c>
      <c r="F275" t="s">
        <v>5695</v>
      </c>
      <c r="G275">
        <v>60884</v>
      </c>
      <c r="H275">
        <v>85</v>
      </c>
      <c r="I275" t="s">
        <v>37</v>
      </c>
      <c r="J275" t="s">
        <v>38</v>
      </c>
      <c r="K275">
        <v>45000000</v>
      </c>
      <c r="L275">
        <v>1994</v>
      </c>
      <c r="M275">
        <v>4.8</v>
      </c>
      <c r="N275">
        <f t="shared" si="4"/>
        <v>85512915</v>
      </c>
    </row>
    <row r="276" spans="1:14" x14ac:dyDescent="0.25">
      <c r="A276" t="s">
        <v>1161</v>
      </c>
      <c r="B276">
        <v>266</v>
      </c>
      <c r="C276">
        <v>92</v>
      </c>
      <c r="D276">
        <v>215395021</v>
      </c>
      <c r="E276" t="s">
        <v>803</v>
      </c>
      <c r="F276" t="s">
        <v>1162</v>
      </c>
      <c r="G276">
        <v>307029</v>
      </c>
      <c r="H276">
        <v>360</v>
      </c>
      <c r="I276" t="s">
        <v>37</v>
      </c>
      <c r="J276" t="s">
        <v>38</v>
      </c>
      <c r="K276">
        <v>130000000</v>
      </c>
      <c r="L276">
        <v>2008</v>
      </c>
      <c r="M276">
        <v>7.6</v>
      </c>
      <c r="N276">
        <f t="shared" si="4"/>
        <v>85395021</v>
      </c>
    </row>
    <row r="277" spans="1:14" x14ac:dyDescent="0.25">
      <c r="A277" t="s">
        <v>225</v>
      </c>
      <c r="B277">
        <v>319</v>
      </c>
      <c r="C277">
        <v>121</v>
      </c>
      <c r="D277">
        <v>125069696</v>
      </c>
      <c r="E277" t="s">
        <v>6276</v>
      </c>
      <c r="F277" t="s">
        <v>6278</v>
      </c>
      <c r="G277">
        <v>203963</v>
      </c>
      <c r="H277">
        <v>420</v>
      </c>
      <c r="I277" t="s">
        <v>37</v>
      </c>
      <c r="J277" t="s">
        <v>38</v>
      </c>
      <c r="K277">
        <v>40000000</v>
      </c>
      <c r="L277">
        <v>2013</v>
      </c>
      <c r="M277">
        <v>7.6</v>
      </c>
      <c r="N277">
        <f t="shared" si="4"/>
        <v>85069696</v>
      </c>
    </row>
    <row r="278" spans="1:14" x14ac:dyDescent="0.25">
      <c r="A278" t="s">
        <v>514</v>
      </c>
      <c r="B278">
        <v>55</v>
      </c>
      <c r="C278">
        <v>115</v>
      </c>
      <c r="D278">
        <v>135014968</v>
      </c>
      <c r="E278" t="s">
        <v>5022</v>
      </c>
      <c r="F278" t="s">
        <v>5023</v>
      </c>
      <c r="G278">
        <v>80580</v>
      </c>
      <c r="H278">
        <v>375</v>
      </c>
      <c r="I278" t="s">
        <v>37</v>
      </c>
      <c r="J278" t="s">
        <v>38</v>
      </c>
      <c r="K278">
        <v>50000000</v>
      </c>
      <c r="L278">
        <v>1998</v>
      </c>
      <c r="M278">
        <v>6.7</v>
      </c>
      <c r="N278">
        <f t="shared" si="4"/>
        <v>85014968</v>
      </c>
    </row>
    <row r="279" spans="1:14" x14ac:dyDescent="0.25">
      <c r="A279" t="s">
        <v>408</v>
      </c>
      <c r="B279">
        <v>342</v>
      </c>
      <c r="C279">
        <v>132</v>
      </c>
      <c r="D279">
        <v>209805005</v>
      </c>
      <c r="E279" t="s">
        <v>334</v>
      </c>
      <c r="F279" t="s">
        <v>1291</v>
      </c>
      <c r="G279">
        <v>284792</v>
      </c>
      <c r="H279">
        <v>366</v>
      </c>
      <c r="I279" t="s">
        <v>37</v>
      </c>
      <c r="J279" t="s">
        <v>38</v>
      </c>
      <c r="K279">
        <v>125000000</v>
      </c>
      <c r="L279">
        <v>2011</v>
      </c>
      <c r="M279">
        <v>7.3</v>
      </c>
      <c r="N279">
        <f t="shared" si="4"/>
        <v>84805005</v>
      </c>
    </row>
    <row r="280" spans="1:14" x14ac:dyDescent="0.25">
      <c r="A280" t="s">
        <v>1028</v>
      </c>
      <c r="B280">
        <v>106</v>
      </c>
      <c r="C280">
        <v>119</v>
      </c>
      <c r="D280">
        <v>109713132</v>
      </c>
      <c r="E280" t="s">
        <v>1875</v>
      </c>
      <c r="F280" t="s">
        <v>10078</v>
      </c>
      <c r="G280">
        <v>61621</v>
      </c>
      <c r="H280">
        <v>219</v>
      </c>
      <c r="I280" t="s">
        <v>37</v>
      </c>
      <c r="J280" t="s">
        <v>38</v>
      </c>
      <c r="K280">
        <v>25000000</v>
      </c>
      <c r="L280">
        <v>1986</v>
      </c>
      <c r="M280">
        <v>7.3</v>
      </c>
      <c r="N280">
        <f t="shared" si="4"/>
        <v>84713132</v>
      </c>
    </row>
    <row r="281" spans="1:14" x14ac:dyDescent="0.25">
      <c r="A281" t="s">
        <v>187</v>
      </c>
      <c r="B281">
        <v>265</v>
      </c>
      <c r="C281">
        <v>171</v>
      </c>
      <c r="D281">
        <v>187670866</v>
      </c>
      <c r="E281" t="s">
        <v>1693</v>
      </c>
      <c r="F281" t="s">
        <v>1694</v>
      </c>
      <c r="G281">
        <v>982637</v>
      </c>
      <c r="H281">
        <v>2368</v>
      </c>
      <c r="I281" t="s">
        <v>37</v>
      </c>
      <c r="J281" t="s">
        <v>38</v>
      </c>
      <c r="K281">
        <v>103000000</v>
      </c>
      <c r="L281">
        <v>2000</v>
      </c>
      <c r="M281">
        <v>8.5</v>
      </c>
      <c r="N281">
        <f t="shared" si="4"/>
        <v>84670866</v>
      </c>
    </row>
    <row r="282" spans="1:14" x14ac:dyDescent="0.25">
      <c r="A282" t="s">
        <v>2042</v>
      </c>
      <c r="B282">
        <v>129</v>
      </c>
      <c r="C282">
        <v>97</v>
      </c>
      <c r="D282">
        <v>110222438</v>
      </c>
      <c r="E282" t="s">
        <v>9218</v>
      </c>
      <c r="F282" t="s">
        <v>9219</v>
      </c>
      <c r="G282">
        <v>96693</v>
      </c>
      <c r="H282">
        <v>271</v>
      </c>
      <c r="I282" t="s">
        <v>37</v>
      </c>
      <c r="J282" t="s">
        <v>38</v>
      </c>
      <c r="K282">
        <v>26000000</v>
      </c>
      <c r="L282">
        <v>2003</v>
      </c>
      <c r="M282">
        <v>6.1</v>
      </c>
      <c r="N282">
        <f t="shared" si="4"/>
        <v>84222438</v>
      </c>
    </row>
    <row r="283" spans="1:14" x14ac:dyDescent="0.25">
      <c r="A283" t="s">
        <v>1324</v>
      </c>
      <c r="B283">
        <v>144</v>
      </c>
      <c r="C283">
        <v>121</v>
      </c>
      <c r="D283">
        <v>184031112</v>
      </c>
      <c r="E283" t="s">
        <v>42</v>
      </c>
      <c r="F283" t="s">
        <v>1836</v>
      </c>
      <c r="G283">
        <v>190786</v>
      </c>
      <c r="H283">
        <v>539</v>
      </c>
      <c r="I283" t="s">
        <v>37</v>
      </c>
      <c r="J283" t="s">
        <v>38</v>
      </c>
      <c r="K283">
        <v>100000000</v>
      </c>
      <c r="L283">
        <v>1995</v>
      </c>
      <c r="M283">
        <v>5.4</v>
      </c>
      <c r="N283">
        <f t="shared" si="4"/>
        <v>84031112</v>
      </c>
    </row>
    <row r="284" spans="1:14" x14ac:dyDescent="0.25">
      <c r="A284" t="s">
        <v>2037</v>
      </c>
      <c r="B284">
        <v>529</v>
      </c>
      <c r="C284">
        <v>105</v>
      </c>
      <c r="D284">
        <v>176740650</v>
      </c>
      <c r="E284" t="s">
        <v>1390</v>
      </c>
      <c r="F284" t="s">
        <v>2039</v>
      </c>
      <c r="G284">
        <v>403836</v>
      </c>
      <c r="H284">
        <v>646</v>
      </c>
      <c r="I284" t="s">
        <v>37</v>
      </c>
      <c r="J284" t="s">
        <v>38</v>
      </c>
      <c r="K284">
        <v>93000000</v>
      </c>
      <c r="L284">
        <v>2011</v>
      </c>
      <c r="M284">
        <v>7.6</v>
      </c>
      <c r="N284">
        <f t="shared" si="4"/>
        <v>83740650</v>
      </c>
    </row>
    <row r="285" spans="1:14" x14ac:dyDescent="0.25">
      <c r="A285" t="s">
        <v>10325</v>
      </c>
      <c r="B285">
        <v>129</v>
      </c>
      <c r="C285">
        <v>106</v>
      </c>
      <c r="D285">
        <v>86300000</v>
      </c>
      <c r="E285" t="s">
        <v>1671</v>
      </c>
      <c r="F285" t="s">
        <v>19685</v>
      </c>
      <c r="G285">
        <v>112671</v>
      </c>
      <c r="H285">
        <v>315</v>
      </c>
      <c r="I285" t="s">
        <v>37</v>
      </c>
      <c r="J285" t="s">
        <v>38</v>
      </c>
      <c r="K285">
        <v>2800000</v>
      </c>
      <c r="L285">
        <v>1974</v>
      </c>
      <c r="M285">
        <v>8</v>
      </c>
      <c r="N285">
        <f t="shared" si="4"/>
        <v>83500000</v>
      </c>
    </row>
    <row r="286" spans="1:14" x14ac:dyDescent="0.25">
      <c r="A286" t="s">
        <v>3218</v>
      </c>
      <c r="B286">
        <v>217</v>
      </c>
      <c r="C286">
        <v>133</v>
      </c>
      <c r="D286">
        <v>109243478</v>
      </c>
      <c r="E286" t="s">
        <v>1681</v>
      </c>
      <c r="F286" t="s">
        <v>9222</v>
      </c>
      <c r="G286">
        <v>313797</v>
      </c>
      <c r="H286">
        <v>546</v>
      </c>
      <c r="I286" t="s">
        <v>37</v>
      </c>
      <c r="J286" t="s">
        <v>38</v>
      </c>
      <c r="K286">
        <v>26000000</v>
      </c>
      <c r="L286">
        <v>2005</v>
      </c>
      <c r="M286">
        <v>7.1</v>
      </c>
      <c r="N286">
        <f t="shared" si="4"/>
        <v>83243478</v>
      </c>
    </row>
    <row r="287" spans="1:14" x14ac:dyDescent="0.25">
      <c r="A287" t="s">
        <v>3930</v>
      </c>
      <c r="B287">
        <v>180</v>
      </c>
      <c r="C287">
        <v>115</v>
      </c>
      <c r="D287">
        <v>143151473</v>
      </c>
      <c r="E287" t="s">
        <v>3932</v>
      </c>
      <c r="F287" t="s">
        <v>3934</v>
      </c>
      <c r="G287">
        <v>116681</v>
      </c>
      <c r="H287">
        <v>320</v>
      </c>
      <c r="I287" t="s">
        <v>37</v>
      </c>
      <c r="J287" t="s">
        <v>38</v>
      </c>
      <c r="K287">
        <v>60000000</v>
      </c>
      <c r="L287">
        <v>2008</v>
      </c>
      <c r="M287">
        <v>7.1</v>
      </c>
      <c r="N287">
        <f t="shared" si="4"/>
        <v>83151473</v>
      </c>
    </row>
    <row r="288" spans="1:14" x14ac:dyDescent="0.25">
      <c r="A288" t="s">
        <v>14787</v>
      </c>
      <c r="B288">
        <v>250</v>
      </c>
      <c r="C288">
        <v>95</v>
      </c>
      <c r="D288">
        <v>87025093</v>
      </c>
      <c r="E288" t="s">
        <v>5103</v>
      </c>
      <c r="F288" t="s">
        <v>17525</v>
      </c>
      <c r="G288">
        <v>188679</v>
      </c>
      <c r="H288">
        <v>864</v>
      </c>
      <c r="I288" t="s">
        <v>37</v>
      </c>
      <c r="J288" t="s">
        <v>38</v>
      </c>
      <c r="K288">
        <v>4000000</v>
      </c>
      <c r="L288">
        <v>2005</v>
      </c>
      <c r="M288">
        <v>6.6</v>
      </c>
      <c r="N288">
        <f t="shared" si="4"/>
        <v>83025093</v>
      </c>
    </row>
    <row r="289" spans="1:14" x14ac:dyDescent="0.25">
      <c r="A289" t="s">
        <v>10673</v>
      </c>
      <c r="B289">
        <v>75</v>
      </c>
      <c r="C289">
        <v>131</v>
      </c>
      <c r="D289">
        <v>102922376</v>
      </c>
      <c r="E289" t="s">
        <v>8570</v>
      </c>
      <c r="F289" t="s">
        <v>10675</v>
      </c>
      <c r="G289">
        <v>51314</v>
      </c>
      <c r="H289">
        <v>265</v>
      </c>
      <c r="I289" t="s">
        <v>37</v>
      </c>
      <c r="J289" t="s">
        <v>38</v>
      </c>
      <c r="K289">
        <v>20000000</v>
      </c>
      <c r="L289">
        <v>1978</v>
      </c>
      <c r="M289">
        <v>5.7</v>
      </c>
      <c r="N289">
        <f t="shared" si="4"/>
        <v>82922376</v>
      </c>
    </row>
    <row r="290" spans="1:14" x14ac:dyDescent="0.25">
      <c r="A290" t="s">
        <v>255</v>
      </c>
      <c r="B290">
        <v>153</v>
      </c>
      <c r="C290">
        <v>126</v>
      </c>
      <c r="D290">
        <v>162831698</v>
      </c>
      <c r="E290" t="s">
        <v>1325</v>
      </c>
      <c r="F290" t="s">
        <v>2548</v>
      </c>
      <c r="G290">
        <v>215255</v>
      </c>
      <c r="H290">
        <v>610</v>
      </c>
      <c r="I290" t="s">
        <v>37</v>
      </c>
      <c r="J290" t="s">
        <v>38</v>
      </c>
      <c r="K290">
        <v>80000000</v>
      </c>
      <c r="L290">
        <v>1992</v>
      </c>
      <c r="M290">
        <v>7</v>
      </c>
      <c r="N290">
        <f t="shared" si="4"/>
        <v>82831698</v>
      </c>
    </row>
    <row r="291" spans="1:14" x14ac:dyDescent="0.25">
      <c r="A291" t="s">
        <v>6234</v>
      </c>
      <c r="B291">
        <v>81</v>
      </c>
      <c r="C291">
        <v>126</v>
      </c>
      <c r="D291">
        <v>90800000</v>
      </c>
      <c r="E291" t="s">
        <v>6236</v>
      </c>
      <c r="F291" t="s">
        <v>6237</v>
      </c>
      <c r="G291">
        <v>126907</v>
      </c>
      <c r="H291">
        <v>235</v>
      </c>
      <c r="I291" t="s">
        <v>37</v>
      </c>
      <c r="J291" t="s">
        <v>38</v>
      </c>
      <c r="K291">
        <v>8000000</v>
      </c>
      <c r="L291">
        <v>1984</v>
      </c>
      <c r="M291">
        <v>7.2</v>
      </c>
      <c r="N291">
        <f t="shared" si="4"/>
        <v>82800000</v>
      </c>
    </row>
    <row r="292" spans="1:14" x14ac:dyDescent="0.25">
      <c r="A292" t="s">
        <v>6234</v>
      </c>
      <c r="B292">
        <v>81</v>
      </c>
      <c r="C292">
        <v>126</v>
      </c>
      <c r="D292">
        <v>90800000</v>
      </c>
      <c r="E292" t="s">
        <v>6236</v>
      </c>
      <c r="F292" t="s">
        <v>6237</v>
      </c>
      <c r="G292">
        <v>126916</v>
      </c>
      <c r="H292">
        <v>235</v>
      </c>
      <c r="I292" t="s">
        <v>37</v>
      </c>
      <c r="J292" t="s">
        <v>38</v>
      </c>
      <c r="K292">
        <v>8000000</v>
      </c>
      <c r="L292">
        <v>1984</v>
      </c>
      <c r="M292">
        <v>7.2</v>
      </c>
      <c r="N292">
        <f t="shared" si="4"/>
        <v>82800000</v>
      </c>
    </row>
    <row r="293" spans="1:14" x14ac:dyDescent="0.25">
      <c r="A293" t="s">
        <v>2599</v>
      </c>
      <c r="B293">
        <v>340</v>
      </c>
      <c r="C293">
        <v>106</v>
      </c>
      <c r="D293">
        <v>117528646</v>
      </c>
      <c r="E293" t="s">
        <v>1009</v>
      </c>
      <c r="F293" t="s">
        <v>7269</v>
      </c>
      <c r="G293">
        <v>353442</v>
      </c>
      <c r="H293">
        <v>387</v>
      </c>
      <c r="I293" t="s">
        <v>37</v>
      </c>
      <c r="J293" t="s">
        <v>38</v>
      </c>
      <c r="K293">
        <v>35000000</v>
      </c>
      <c r="L293">
        <v>2011</v>
      </c>
      <c r="M293">
        <v>6.9</v>
      </c>
      <c r="N293">
        <f t="shared" si="4"/>
        <v>82528646</v>
      </c>
    </row>
    <row r="294" spans="1:14" x14ac:dyDescent="0.25">
      <c r="A294" t="s">
        <v>118</v>
      </c>
      <c r="B294">
        <v>290</v>
      </c>
      <c r="C294">
        <v>104</v>
      </c>
      <c r="D294">
        <v>157299717</v>
      </c>
      <c r="E294" t="s">
        <v>73</v>
      </c>
      <c r="F294" t="s">
        <v>3000</v>
      </c>
      <c r="G294">
        <v>452928</v>
      </c>
      <c r="H294">
        <v>1401</v>
      </c>
      <c r="I294" t="s">
        <v>37</v>
      </c>
      <c r="J294" t="s">
        <v>38</v>
      </c>
      <c r="K294">
        <v>75000000</v>
      </c>
      <c r="L294">
        <v>2000</v>
      </c>
      <c r="M294">
        <v>7.4</v>
      </c>
      <c r="N294">
        <f t="shared" si="4"/>
        <v>82299717</v>
      </c>
    </row>
    <row r="295" spans="1:14" x14ac:dyDescent="0.25">
      <c r="A295" t="s">
        <v>3303</v>
      </c>
      <c r="B295">
        <v>103</v>
      </c>
      <c r="C295">
        <v>116</v>
      </c>
      <c r="D295">
        <v>152149590</v>
      </c>
      <c r="E295" t="s">
        <v>1681</v>
      </c>
      <c r="F295" t="s">
        <v>3304</v>
      </c>
      <c r="G295">
        <v>74274</v>
      </c>
      <c r="H295">
        <v>255</v>
      </c>
      <c r="I295" t="s">
        <v>37</v>
      </c>
      <c r="J295" t="s">
        <v>38</v>
      </c>
      <c r="K295">
        <v>70000000</v>
      </c>
      <c r="L295">
        <v>1999</v>
      </c>
      <c r="M295">
        <v>5.5</v>
      </c>
      <c r="N295">
        <f t="shared" si="4"/>
        <v>82149590</v>
      </c>
    </row>
    <row r="296" spans="1:14" x14ac:dyDescent="0.25">
      <c r="A296" t="s">
        <v>2178</v>
      </c>
      <c r="B296">
        <v>179</v>
      </c>
      <c r="C296">
        <v>102</v>
      </c>
      <c r="D296">
        <v>162001186</v>
      </c>
      <c r="E296" t="s">
        <v>1671</v>
      </c>
      <c r="F296" t="s">
        <v>3044</v>
      </c>
      <c r="G296">
        <v>181443</v>
      </c>
      <c r="H296">
        <v>311</v>
      </c>
      <c r="I296" t="s">
        <v>37</v>
      </c>
      <c r="J296" t="s">
        <v>38</v>
      </c>
      <c r="K296">
        <v>80000000</v>
      </c>
      <c r="L296">
        <v>2010</v>
      </c>
      <c r="M296">
        <v>6</v>
      </c>
      <c r="N296">
        <f t="shared" si="4"/>
        <v>82001186</v>
      </c>
    </row>
    <row r="297" spans="1:14" x14ac:dyDescent="0.25">
      <c r="A297" t="s">
        <v>19180</v>
      </c>
      <c r="B297">
        <v>264</v>
      </c>
      <c r="C297">
        <v>98</v>
      </c>
      <c r="D297">
        <v>84749884</v>
      </c>
      <c r="E297" t="s">
        <v>6403</v>
      </c>
      <c r="F297" t="s">
        <v>19181</v>
      </c>
      <c r="G297">
        <v>82133</v>
      </c>
      <c r="H297">
        <v>359</v>
      </c>
      <c r="I297" t="s">
        <v>37</v>
      </c>
      <c r="J297" t="s">
        <v>38</v>
      </c>
      <c r="K297">
        <v>3000000</v>
      </c>
      <c r="L297">
        <v>2010</v>
      </c>
      <c r="M297">
        <v>5.7</v>
      </c>
      <c r="N297">
        <f t="shared" si="4"/>
        <v>81749884</v>
      </c>
    </row>
    <row r="298" spans="1:14" x14ac:dyDescent="0.25">
      <c r="A298" t="s">
        <v>6028</v>
      </c>
      <c r="B298">
        <v>105</v>
      </c>
      <c r="C298">
        <v>88</v>
      </c>
      <c r="D298">
        <v>84300000</v>
      </c>
      <c r="E298" t="s">
        <v>6030</v>
      </c>
      <c r="F298" t="s">
        <v>6032</v>
      </c>
      <c r="G298">
        <v>90360</v>
      </c>
      <c r="H298">
        <v>147</v>
      </c>
      <c r="I298" t="s">
        <v>37</v>
      </c>
      <c r="J298" t="s">
        <v>38</v>
      </c>
      <c r="K298">
        <v>2600000</v>
      </c>
      <c r="L298">
        <v>1940</v>
      </c>
      <c r="M298">
        <v>7.5</v>
      </c>
      <c r="N298">
        <f t="shared" si="4"/>
        <v>81700000</v>
      </c>
    </row>
    <row r="299" spans="1:14" x14ac:dyDescent="0.25">
      <c r="A299" t="s">
        <v>5653</v>
      </c>
      <c r="B299">
        <v>84</v>
      </c>
      <c r="C299">
        <v>105</v>
      </c>
      <c r="D299">
        <v>126805112</v>
      </c>
      <c r="E299" t="s">
        <v>1681</v>
      </c>
      <c r="F299" t="s">
        <v>5654</v>
      </c>
      <c r="G299">
        <v>98199</v>
      </c>
      <c r="H299">
        <v>169</v>
      </c>
      <c r="I299" t="s">
        <v>37</v>
      </c>
      <c r="J299" t="s">
        <v>38</v>
      </c>
      <c r="K299">
        <v>46000000</v>
      </c>
      <c r="L299">
        <v>1997</v>
      </c>
      <c r="M299">
        <v>6.3</v>
      </c>
      <c r="N299">
        <f t="shared" si="4"/>
        <v>80805112</v>
      </c>
    </row>
    <row r="300" spans="1:14" x14ac:dyDescent="0.25">
      <c r="A300" t="s">
        <v>6573</v>
      </c>
      <c r="B300">
        <v>286</v>
      </c>
      <c r="C300">
        <v>97</v>
      </c>
      <c r="D300">
        <v>100292856</v>
      </c>
      <c r="E300" t="s">
        <v>1671</v>
      </c>
      <c r="F300" t="s">
        <v>11556</v>
      </c>
      <c r="G300">
        <v>160418</v>
      </c>
      <c r="H300">
        <v>296</v>
      </c>
      <c r="I300" t="s">
        <v>37</v>
      </c>
      <c r="J300" t="s">
        <v>38</v>
      </c>
      <c r="K300">
        <v>20000000</v>
      </c>
      <c r="L300">
        <v>2011</v>
      </c>
      <c r="M300">
        <v>5.7</v>
      </c>
      <c r="N300">
        <f t="shared" si="4"/>
        <v>80292856</v>
      </c>
    </row>
    <row r="301" spans="1:14" x14ac:dyDescent="0.25">
      <c r="A301" t="s">
        <v>111</v>
      </c>
      <c r="B301">
        <v>673</v>
      </c>
      <c r="C301">
        <v>183</v>
      </c>
      <c r="D301">
        <v>330249062</v>
      </c>
      <c r="E301" t="s">
        <v>73</v>
      </c>
      <c r="F301" t="s">
        <v>114</v>
      </c>
      <c r="G301">
        <v>371639</v>
      </c>
      <c r="H301">
        <v>3018</v>
      </c>
      <c r="I301" t="s">
        <v>37</v>
      </c>
      <c r="J301" t="s">
        <v>38</v>
      </c>
      <c r="K301">
        <v>250000000</v>
      </c>
      <c r="L301">
        <v>2016</v>
      </c>
      <c r="M301">
        <v>6.9</v>
      </c>
      <c r="N301">
        <f t="shared" si="4"/>
        <v>80249062</v>
      </c>
    </row>
    <row r="302" spans="1:14" x14ac:dyDescent="0.25">
      <c r="A302" t="s">
        <v>255</v>
      </c>
      <c r="B302">
        <v>230</v>
      </c>
      <c r="C302">
        <v>119</v>
      </c>
      <c r="D302">
        <v>180011740</v>
      </c>
      <c r="E302" t="s">
        <v>227</v>
      </c>
      <c r="F302" t="s">
        <v>1712</v>
      </c>
      <c r="G302">
        <v>177725</v>
      </c>
      <c r="H302">
        <v>1368</v>
      </c>
      <c r="I302" t="s">
        <v>37</v>
      </c>
      <c r="J302" t="s">
        <v>38</v>
      </c>
      <c r="K302">
        <v>100000000</v>
      </c>
      <c r="L302">
        <v>2001</v>
      </c>
      <c r="M302">
        <v>5.7</v>
      </c>
      <c r="N302">
        <f t="shared" si="4"/>
        <v>80011740</v>
      </c>
    </row>
    <row r="303" spans="1:14" x14ac:dyDescent="0.25">
      <c r="A303" t="s">
        <v>255</v>
      </c>
      <c r="B303">
        <v>230</v>
      </c>
      <c r="C303">
        <v>119</v>
      </c>
      <c r="D303">
        <v>180011740</v>
      </c>
      <c r="E303" t="s">
        <v>227</v>
      </c>
      <c r="F303" t="s">
        <v>1712</v>
      </c>
      <c r="G303">
        <v>177729</v>
      </c>
      <c r="H303">
        <v>1368</v>
      </c>
      <c r="I303" t="s">
        <v>37</v>
      </c>
      <c r="J303" t="s">
        <v>38</v>
      </c>
      <c r="K303">
        <v>100000000</v>
      </c>
      <c r="L303">
        <v>2001</v>
      </c>
      <c r="M303">
        <v>5.7</v>
      </c>
      <c r="N303">
        <f t="shared" si="4"/>
        <v>80011740</v>
      </c>
    </row>
    <row r="304" spans="1:14" x14ac:dyDescent="0.25">
      <c r="A304" t="s">
        <v>18867</v>
      </c>
      <c r="B304">
        <v>134</v>
      </c>
      <c r="C304">
        <v>88</v>
      </c>
      <c r="D304">
        <v>83400000</v>
      </c>
      <c r="E304" t="s">
        <v>1671</v>
      </c>
      <c r="F304" t="s">
        <v>18870</v>
      </c>
      <c r="G304">
        <v>160281</v>
      </c>
      <c r="H304">
        <v>427</v>
      </c>
      <c r="I304" t="s">
        <v>37</v>
      </c>
      <c r="J304" t="s">
        <v>38</v>
      </c>
      <c r="K304">
        <v>3500000</v>
      </c>
      <c r="L304">
        <v>1980</v>
      </c>
      <c r="M304">
        <v>7.8</v>
      </c>
      <c r="N304">
        <f t="shared" si="4"/>
        <v>79900000</v>
      </c>
    </row>
    <row r="305" spans="1:14" x14ac:dyDescent="0.25">
      <c r="A305" t="s">
        <v>4066</v>
      </c>
      <c r="B305">
        <v>128</v>
      </c>
      <c r="C305">
        <v>112</v>
      </c>
      <c r="D305">
        <v>90556401</v>
      </c>
      <c r="E305" t="s">
        <v>3023</v>
      </c>
      <c r="F305" t="s">
        <v>14504</v>
      </c>
      <c r="G305">
        <v>43795</v>
      </c>
      <c r="H305">
        <v>171</v>
      </c>
      <c r="I305" t="s">
        <v>37</v>
      </c>
      <c r="J305" t="s">
        <v>38</v>
      </c>
      <c r="K305">
        <v>11000000</v>
      </c>
      <c r="L305">
        <v>2008</v>
      </c>
      <c r="M305">
        <v>4.5</v>
      </c>
      <c r="N305">
        <f t="shared" si="4"/>
        <v>79556401</v>
      </c>
    </row>
    <row r="306" spans="1:14" x14ac:dyDescent="0.25">
      <c r="A306" t="s">
        <v>1351</v>
      </c>
      <c r="B306">
        <v>77</v>
      </c>
      <c r="C306">
        <v>122</v>
      </c>
      <c r="D306">
        <v>91547205</v>
      </c>
      <c r="E306" t="s">
        <v>1681</v>
      </c>
      <c r="F306" t="s">
        <v>14028</v>
      </c>
      <c r="G306">
        <v>34579</v>
      </c>
      <c r="H306">
        <v>62</v>
      </c>
      <c r="I306" t="s">
        <v>37</v>
      </c>
      <c r="J306" t="s">
        <v>38</v>
      </c>
      <c r="K306">
        <v>12000000</v>
      </c>
      <c r="L306">
        <v>2012</v>
      </c>
      <c r="M306">
        <v>6.6</v>
      </c>
      <c r="N306">
        <f t="shared" si="4"/>
        <v>79547205</v>
      </c>
    </row>
    <row r="307" spans="1:14" x14ac:dyDescent="0.25">
      <c r="A307" t="s">
        <v>3563</v>
      </c>
      <c r="B307">
        <v>239</v>
      </c>
      <c r="C307">
        <v>101</v>
      </c>
      <c r="D307">
        <v>96471845</v>
      </c>
      <c r="E307" t="s">
        <v>9754</v>
      </c>
      <c r="F307" t="s">
        <v>12139</v>
      </c>
      <c r="G307">
        <v>268581</v>
      </c>
      <c r="H307">
        <v>1109</v>
      </c>
      <c r="I307" t="s">
        <v>37</v>
      </c>
      <c r="J307" t="s">
        <v>38</v>
      </c>
      <c r="K307">
        <v>17000000</v>
      </c>
      <c r="L307">
        <v>2001</v>
      </c>
      <c r="M307">
        <v>7.6</v>
      </c>
      <c r="N307">
        <f t="shared" si="4"/>
        <v>79471845</v>
      </c>
    </row>
    <row r="308" spans="1:14" x14ac:dyDescent="0.25">
      <c r="A308" t="s">
        <v>1096</v>
      </c>
      <c r="B308">
        <v>96</v>
      </c>
      <c r="C308">
        <v>128</v>
      </c>
      <c r="D308">
        <v>95860116</v>
      </c>
      <c r="E308" t="s">
        <v>2527</v>
      </c>
      <c r="F308" t="s">
        <v>12375</v>
      </c>
      <c r="G308">
        <v>277451</v>
      </c>
      <c r="H308">
        <v>491</v>
      </c>
      <c r="I308" t="s">
        <v>37</v>
      </c>
      <c r="J308" t="s">
        <v>38</v>
      </c>
      <c r="K308">
        <v>16400000</v>
      </c>
      <c r="L308">
        <v>1989</v>
      </c>
      <c r="M308">
        <v>8</v>
      </c>
      <c r="N308">
        <f t="shared" si="4"/>
        <v>79460116</v>
      </c>
    </row>
    <row r="309" spans="1:14" x14ac:dyDescent="0.25">
      <c r="A309" t="s">
        <v>7498</v>
      </c>
      <c r="B309">
        <v>50</v>
      </c>
      <c r="C309">
        <v>103</v>
      </c>
      <c r="D309">
        <v>105444419</v>
      </c>
      <c r="E309" t="s">
        <v>1671</v>
      </c>
      <c r="F309" t="s">
        <v>8135</v>
      </c>
      <c r="G309">
        <v>31817</v>
      </c>
      <c r="H309">
        <v>117</v>
      </c>
      <c r="I309" t="s">
        <v>37</v>
      </c>
      <c r="J309" t="s">
        <v>38</v>
      </c>
      <c r="K309">
        <v>26000000</v>
      </c>
      <c r="L309">
        <v>1996</v>
      </c>
      <c r="M309">
        <v>6.2</v>
      </c>
      <c r="N309">
        <f t="shared" si="4"/>
        <v>79444419</v>
      </c>
    </row>
    <row r="310" spans="1:14" x14ac:dyDescent="0.25">
      <c r="A310" t="s">
        <v>3367</v>
      </c>
      <c r="B310">
        <v>82</v>
      </c>
      <c r="C310">
        <v>99</v>
      </c>
      <c r="D310">
        <v>91443253</v>
      </c>
      <c r="E310" t="s">
        <v>1544</v>
      </c>
      <c r="F310" t="s">
        <v>14445</v>
      </c>
      <c r="G310">
        <v>21034</v>
      </c>
      <c r="H310">
        <v>153</v>
      </c>
      <c r="I310" t="s">
        <v>37</v>
      </c>
      <c r="J310" t="s">
        <v>38</v>
      </c>
      <c r="K310">
        <v>12000000</v>
      </c>
      <c r="L310">
        <v>2014</v>
      </c>
      <c r="M310">
        <v>5.8</v>
      </c>
      <c r="N310">
        <f t="shared" si="4"/>
        <v>79443253</v>
      </c>
    </row>
    <row r="311" spans="1:14" x14ac:dyDescent="0.25">
      <c r="A311" t="s">
        <v>3657</v>
      </c>
      <c r="B311">
        <v>80</v>
      </c>
      <c r="C311">
        <v>104</v>
      </c>
      <c r="D311">
        <v>139225854</v>
      </c>
      <c r="E311" t="s">
        <v>515</v>
      </c>
      <c r="F311" t="s">
        <v>3660</v>
      </c>
      <c r="G311">
        <v>34561</v>
      </c>
      <c r="H311">
        <v>116</v>
      </c>
      <c r="I311" t="s">
        <v>37</v>
      </c>
      <c r="J311" t="s">
        <v>38</v>
      </c>
      <c r="K311">
        <v>60000000</v>
      </c>
      <c r="L311">
        <v>2002</v>
      </c>
      <c r="M311">
        <v>5.5</v>
      </c>
      <c r="N311">
        <f t="shared" si="4"/>
        <v>79225854</v>
      </c>
    </row>
    <row r="312" spans="1:14" x14ac:dyDescent="0.25">
      <c r="A312" t="s">
        <v>1058</v>
      </c>
      <c r="B312">
        <v>169</v>
      </c>
      <c r="C312">
        <v>188</v>
      </c>
      <c r="D312">
        <v>134218018</v>
      </c>
      <c r="E312" t="s">
        <v>4581</v>
      </c>
      <c r="F312" t="s">
        <v>4582</v>
      </c>
      <c r="G312">
        <v>126357</v>
      </c>
      <c r="H312">
        <v>497</v>
      </c>
      <c r="I312" t="s">
        <v>37</v>
      </c>
      <c r="J312" t="s">
        <v>38</v>
      </c>
      <c r="K312">
        <v>55000000</v>
      </c>
      <c r="L312">
        <v>1978</v>
      </c>
      <c r="M312">
        <v>7.3</v>
      </c>
      <c r="N312">
        <f t="shared" si="4"/>
        <v>79218018</v>
      </c>
    </row>
    <row r="313" spans="1:14" x14ac:dyDescent="0.25">
      <c r="A313" t="s">
        <v>389</v>
      </c>
      <c r="B313">
        <v>70</v>
      </c>
      <c r="C313">
        <v>154</v>
      </c>
      <c r="D313">
        <v>94175854</v>
      </c>
      <c r="E313" t="s">
        <v>3409</v>
      </c>
      <c r="F313" t="s">
        <v>12689</v>
      </c>
      <c r="G313">
        <v>60988</v>
      </c>
      <c r="H313">
        <v>199</v>
      </c>
      <c r="I313" t="s">
        <v>37</v>
      </c>
      <c r="J313" t="s">
        <v>38</v>
      </c>
      <c r="K313">
        <v>15000000</v>
      </c>
      <c r="L313">
        <v>1985</v>
      </c>
      <c r="M313">
        <v>7.8</v>
      </c>
      <c r="N313">
        <f t="shared" si="4"/>
        <v>79175854</v>
      </c>
    </row>
    <row r="314" spans="1:14" x14ac:dyDescent="0.25">
      <c r="A314" t="s">
        <v>332</v>
      </c>
      <c r="B314">
        <v>318</v>
      </c>
      <c r="C314">
        <v>106</v>
      </c>
      <c r="D314">
        <v>83574831</v>
      </c>
      <c r="E314" t="s">
        <v>9754</v>
      </c>
      <c r="F314" t="s">
        <v>17522</v>
      </c>
      <c r="G314">
        <v>109214</v>
      </c>
      <c r="H314">
        <v>269</v>
      </c>
      <c r="I314" t="s">
        <v>37</v>
      </c>
      <c r="J314" t="s">
        <v>38</v>
      </c>
      <c r="K314">
        <v>5000000</v>
      </c>
      <c r="L314">
        <v>2013</v>
      </c>
      <c r="M314">
        <v>6.6</v>
      </c>
      <c r="N314">
        <f t="shared" si="4"/>
        <v>78574831</v>
      </c>
    </row>
    <row r="315" spans="1:14" x14ac:dyDescent="0.25">
      <c r="A315" t="s">
        <v>79</v>
      </c>
      <c r="B315">
        <v>392</v>
      </c>
      <c r="C315">
        <v>156</v>
      </c>
      <c r="D315">
        <v>336530303</v>
      </c>
      <c r="E315" t="s">
        <v>81</v>
      </c>
      <c r="F315" t="s">
        <v>83</v>
      </c>
      <c r="G315">
        <v>383056</v>
      </c>
      <c r="H315">
        <v>1902</v>
      </c>
      <c r="I315" t="s">
        <v>37</v>
      </c>
      <c r="J315" t="s">
        <v>38</v>
      </c>
      <c r="K315">
        <v>258000000</v>
      </c>
      <c r="L315">
        <v>2007</v>
      </c>
      <c r="M315">
        <v>6.2</v>
      </c>
      <c r="N315">
        <f t="shared" si="4"/>
        <v>78530303</v>
      </c>
    </row>
    <row r="316" spans="1:14" x14ac:dyDescent="0.25">
      <c r="A316" t="s">
        <v>79</v>
      </c>
      <c r="B316">
        <v>392</v>
      </c>
      <c r="C316">
        <v>156</v>
      </c>
      <c r="D316">
        <v>336530303</v>
      </c>
      <c r="E316" t="s">
        <v>81</v>
      </c>
      <c r="F316" t="s">
        <v>83</v>
      </c>
      <c r="G316">
        <v>383071</v>
      </c>
      <c r="H316">
        <v>1902</v>
      </c>
      <c r="I316" t="s">
        <v>37</v>
      </c>
      <c r="J316" t="s">
        <v>38</v>
      </c>
      <c r="K316">
        <v>258000000</v>
      </c>
      <c r="L316">
        <v>2007</v>
      </c>
      <c r="M316">
        <v>6.2</v>
      </c>
      <c r="N316">
        <f t="shared" si="4"/>
        <v>78530303</v>
      </c>
    </row>
    <row r="317" spans="1:14" x14ac:dyDescent="0.25">
      <c r="A317" t="s">
        <v>435</v>
      </c>
      <c r="B317">
        <v>125</v>
      </c>
      <c r="C317">
        <v>108</v>
      </c>
      <c r="D317">
        <v>118500000</v>
      </c>
      <c r="E317" t="s">
        <v>1875</v>
      </c>
      <c r="F317" t="s">
        <v>6255</v>
      </c>
      <c r="G317">
        <v>340085</v>
      </c>
      <c r="H317">
        <v>327</v>
      </c>
      <c r="I317" t="s">
        <v>37</v>
      </c>
      <c r="J317" t="s">
        <v>38</v>
      </c>
      <c r="K317">
        <v>40000000</v>
      </c>
      <c r="L317">
        <v>1989</v>
      </c>
      <c r="M317">
        <v>7.8</v>
      </c>
      <c r="N317">
        <f t="shared" si="4"/>
        <v>78500000</v>
      </c>
    </row>
    <row r="318" spans="1:14" x14ac:dyDescent="0.25">
      <c r="A318" t="s">
        <v>4982</v>
      </c>
      <c r="B318">
        <v>59</v>
      </c>
      <c r="C318">
        <v>90</v>
      </c>
      <c r="D318">
        <v>108360000</v>
      </c>
      <c r="E318" t="s">
        <v>4219</v>
      </c>
      <c r="F318" t="s">
        <v>8128</v>
      </c>
      <c r="G318">
        <v>160321</v>
      </c>
      <c r="H318">
        <v>178</v>
      </c>
      <c r="I318" t="s">
        <v>37</v>
      </c>
      <c r="J318" t="s">
        <v>38</v>
      </c>
      <c r="K318">
        <v>30000000</v>
      </c>
      <c r="L318">
        <v>1995</v>
      </c>
      <c r="M318">
        <v>6.3</v>
      </c>
      <c r="N318">
        <f t="shared" si="4"/>
        <v>78360000</v>
      </c>
    </row>
    <row r="319" spans="1:14" x14ac:dyDescent="0.25">
      <c r="A319" t="s">
        <v>5769</v>
      </c>
      <c r="B319">
        <v>101</v>
      </c>
      <c r="C319">
        <v>112</v>
      </c>
      <c r="D319">
        <v>91038276</v>
      </c>
      <c r="E319" t="s">
        <v>7837</v>
      </c>
      <c r="F319" t="s">
        <v>13658</v>
      </c>
      <c r="G319">
        <v>47876</v>
      </c>
      <c r="H319">
        <v>320</v>
      </c>
      <c r="I319" t="s">
        <v>37</v>
      </c>
      <c r="J319" t="s">
        <v>38</v>
      </c>
      <c r="K319">
        <v>13000000</v>
      </c>
      <c r="L319">
        <v>2001</v>
      </c>
      <c r="M319">
        <v>6.1</v>
      </c>
      <c r="N319">
        <f t="shared" si="4"/>
        <v>78038276</v>
      </c>
    </row>
    <row r="320" spans="1:14" x14ac:dyDescent="0.25">
      <c r="A320" t="s">
        <v>157</v>
      </c>
      <c r="B320">
        <v>321</v>
      </c>
      <c r="C320">
        <v>125</v>
      </c>
      <c r="D320">
        <v>127997349</v>
      </c>
      <c r="E320" t="s">
        <v>5072</v>
      </c>
      <c r="F320" t="s">
        <v>5073</v>
      </c>
      <c r="G320">
        <v>101178</v>
      </c>
      <c r="H320">
        <v>779</v>
      </c>
      <c r="I320" t="s">
        <v>37</v>
      </c>
      <c r="J320" t="s">
        <v>38</v>
      </c>
      <c r="K320">
        <v>50000000</v>
      </c>
      <c r="L320">
        <v>2014</v>
      </c>
      <c r="M320">
        <v>6</v>
      </c>
      <c r="N320">
        <f t="shared" si="4"/>
        <v>77997349</v>
      </c>
    </row>
    <row r="321" spans="1:14" x14ac:dyDescent="0.25">
      <c r="A321" t="s">
        <v>225</v>
      </c>
      <c r="B321">
        <v>318</v>
      </c>
      <c r="C321">
        <v>102</v>
      </c>
      <c r="D321">
        <v>227946274</v>
      </c>
      <c r="E321" t="s">
        <v>777</v>
      </c>
      <c r="F321" t="s">
        <v>778</v>
      </c>
      <c r="G321">
        <v>343648</v>
      </c>
      <c r="H321">
        <v>590</v>
      </c>
      <c r="I321" t="s">
        <v>37</v>
      </c>
      <c r="J321" t="s">
        <v>38</v>
      </c>
      <c r="K321">
        <v>150000000</v>
      </c>
      <c r="L321">
        <v>2008</v>
      </c>
      <c r="M321">
        <v>6.4</v>
      </c>
      <c r="N321">
        <f t="shared" si="4"/>
        <v>77946274</v>
      </c>
    </row>
    <row r="322" spans="1:14" x14ac:dyDescent="0.25">
      <c r="A322" t="s">
        <v>8410</v>
      </c>
      <c r="B322">
        <v>271</v>
      </c>
      <c r="C322">
        <v>99</v>
      </c>
      <c r="D322">
        <v>84263837</v>
      </c>
      <c r="E322" t="s">
        <v>5103</v>
      </c>
      <c r="F322" t="s">
        <v>16843</v>
      </c>
      <c r="G322">
        <v>81699</v>
      </c>
      <c r="H322">
        <v>291</v>
      </c>
      <c r="I322" t="s">
        <v>37</v>
      </c>
      <c r="J322" t="s">
        <v>38</v>
      </c>
      <c r="K322">
        <v>6500000</v>
      </c>
      <c r="L322">
        <v>2014</v>
      </c>
      <c r="M322">
        <v>5.4</v>
      </c>
      <c r="N322">
        <f t="shared" ref="N322:N385" si="5">D322-K322</f>
        <v>77763837</v>
      </c>
    </row>
    <row r="323" spans="1:14" x14ac:dyDescent="0.25">
      <c r="A323" t="s">
        <v>4903</v>
      </c>
      <c r="B323">
        <v>122</v>
      </c>
      <c r="C323">
        <v>88</v>
      </c>
      <c r="D323">
        <v>112692062</v>
      </c>
      <c r="E323" t="s">
        <v>3036</v>
      </c>
      <c r="F323" t="s">
        <v>7266</v>
      </c>
      <c r="G323">
        <v>84325</v>
      </c>
      <c r="H323">
        <v>205</v>
      </c>
      <c r="I323" t="s">
        <v>37</v>
      </c>
      <c r="J323" t="s">
        <v>38</v>
      </c>
      <c r="K323">
        <v>35000000</v>
      </c>
      <c r="L323">
        <v>2001</v>
      </c>
      <c r="M323">
        <v>5.4</v>
      </c>
      <c r="N323">
        <f t="shared" si="5"/>
        <v>77692062</v>
      </c>
    </row>
    <row r="324" spans="1:14" x14ac:dyDescent="0.25">
      <c r="A324" t="s">
        <v>6308</v>
      </c>
      <c r="B324">
        <v>195</v>
      </c>
      <c r="C324">
        <v>120</v>
      </c>
      <c r="D324">
        <v>101334374</v>
      </c>
      <c r="E324" t="s">
        <v>5103</v>
      </c>
      <c r="F324" t="s">
        <v>10084</v>
      </c>
      <c r="G324">
        <v>124941</v>
      </c>
      <c r="H324">
        <v>488</v>
      </c>
      <c r="I324" t="s">
        <v>37</v>
      </c>
      <c r="J324" t="s">
        <v>38</v>
      </c>
      <c r="K324">
        <v>24000000</v>
      </c>
      <c r="L324">
        <v>1997</v>
      </c>
      <c r="M324">
        <v>6.1</v>
      </c>
      <c r="N324">
        <f t="shared" si="5"/>
        <v>77334374</v>
      </c>
    </row>
    <row r="325" spans="1:14" x14ac:dyDescent="0.25">
      <c r="A325" t="s">
        <v>12702</v>
      </c>
      <c r="B325">
        <v>454</v>
      </c>
      <c r="C325">
        <v>114</v>
      </c>
      <c r="D325">
        <v>91121452</v>
      </c>
      <c r="E325" t="s">
        <v>9898</v>
      </c>
      <c r="F325" t="s">
        <v>12703</v>
      </c>
      <c r="G325">
        <v>467613</v>
      </c>
      <c r="H325">
        <v>608</v>
      </c>
      <c r="I325" t="s">
        <v>37</v>
      </c>
      <c r="J325" t="s">
        <v>56</v>
      </c>
      <c r="K325">
        <v>14000000</v>
      </c>
      <c r="L325">
        <v>2014</v>
      </c>
      <c r="M325">
        <v>8.1</v>
      </c>
      <c r="N325">
        <f t="shared" si="5"/>
        <v>77121452</v>
      </c>
    </row>
    <row r="326" spans="1:14" x14ac:dyDescent="0.25">
      <c r="A326" t="s">
        <v>3102</v>
      </c>
      <c r="B326">
        <v>163</v>
      </c>
      <c r="C326">
        <v>96</v>
      </c>
      <c r="D326">
        <v>95001351</v>
      </c>
      <c r="E326" t="s">
        <v>1681</v>
      </c>
      <c r="F326" t="s">
        <v>11733</v>
      </c>
      <c r="G326">
        <v>131801</v>
      </c>
      <c r="H326">
        <v>548</v>
      </c>
      <c r="I326" t="s">
        <v>37</v>
      </c>
      <c r="J326" t="s">
        <v>38</v>
      </c>
      <c r="K326">
        <v>18000000</v>
      </c>
      <c r="L326">
        <v>2001</v>
      </c>
      <c r="M326">
        <v>6.2</v>
      </c>
      <c r="N326">
        <f t="shared" si="5"/>
        <v>77001351</v>
      </c>
    </row>
    <row r="327" spans="1:14" x14ac:dyDescent="0.25">
      <c r="A327" t="s">
        <v>351</v>
      </c>
      <c r="B327">
        <v>539</v>
      </c>
      <c r="C327">
        <v>112</v>
      </c>
      <c r="D327">
        <v>126975169</v>
      </c>
      <c r="E327" t="s">
        <v>5032</v>
      </c>
      <c r="F327" t="s">
        <v>5034</v>
      </c>
      <c r="G327">
        <v>287822</v>
      </c>
      <c r="H327">
        <v>849</v>
      </c>
      <c r="I327" t="s">
        <v>37</v>
      </c>
      <c r="J327" t="s">
        <v>38</v>
      </c>
      <c r="K327">
        <v>50000000</v>
      </c>
      <c r="L327">
        <v>2011</v>
      </c>
      <c r="M327">
        <v>7.1</v>
      </c>
      <c r="N327">
        <f t="shared" si="5"/>
        <v>76975169</v>
      </c>
    </row>
    <row r="328" spans="1:14" x14ac:dyDescent="0.25">
      <c r="A328" t="s">
        <v>3891</v>
      </c>
      <c r="B328">
        <v>114</v>
      </c>
      <c r="C328">
        <v>89</v>
      </c>
      <c r="D328">
        <v>92823600</v>
      </c>
      <c r="E328" t="s">
        <v>1415</v>
      </c>
      <c r="F328" t="s">
        <v>12384</v>
      </c>
      <c r="G328">
        <v>149108</v>
      </c>
      <c r="H328">
        <v>273</v>
      </c>
      <c r="I328" t="s">
        <v>37</v>
      </c>
      <c r="J328" t="s">
        <v>38</v>
      </c>
      <c r="K328">
        <v>16000000</v>
      </c>
      <c r="L328">
        <v>1989</v>
      </c>
      <c r="M328">
        <v>7.6</v>
      </c>
      <c r="N328">
        <f t="shared" si="5"/>
        <v>76823600</v>
      </c>
    </row>
    <row r="329" spans="1:14" x14ac:dyDescent="0.25">
      <c r="A329" t="s">
        <v>3259</v>
      </c>
      <c r="B329">
        <v>186</v>
      </c>
      <c r="C329">
        <v>189</v>
      </c>
      <c r="D329">
        <v>136801374</v>
      </c>
      <c r="E329" t="s">
        <v>3938</v>
      </c>
      <c r="F329" t="s">
        <v>3939</v>
      </c>
      <c r="G329">
        <v>782610</v>
      </c>
      <c r="H329">
        <v>1377</v>
      </c>
      <c r="I329" t="s">
        <v>37</v>
      </c>
      <c r="J329" t="s">
        <v>38</v>
      </c>
      <c r="K329">
        <v>60000000</v>
      </c>
      <c r="L329">
        <v>1999</v>
      </c>
      <c r="M329">
        <v>8.5</v>
      </c>
      <c r="N329">
        <f t="shared" si="5"/>
        <v>76801374</v>
      </c>
    </row>
    <row r="330" spans="1:14" x14ac:dyDescent="0.25">
      <c r="A330" t="s">
        <v>7498</v>
      </c>
      <c r="B330">
        <v>45</v>
      </c>
      <c r="C330">
        <v>96</v>
      </c>
      <c r="D330">
        <v>81200000</v>
      </c>
      <c r="E330" t="s">
        <v>1671</v>
      </c>
      <c r="F330" t="s">
        <v>18212</v>
      </c>
      <c r="G330">
        <v>87739</v>
      </c>
      <c r="H330">
        <v>133</v>
      </c>
      <c r="I330" t="s">
        <v>37</v>
      </c>
      <c r="J330" t="s">
        <v>38</v>
      </c>
      <c r="K330">
        <v>4500000</v>
      </c>
      <c r="L330">
        <v>1984</v>
      </c>
      <c r="M330">
        <v>6.7</v>
      </c>
      <c r="N330">
        <f t="shared" si="5"/>
        <v>76700000</v>
      </c>
    </row>
    <row r="331" spans="1:14" x14ac:dyDescent="0.25">
      <c r="A331" t="s">
        <v>4218</v>
      </c>
      <c r="B331">
        <v>145</v>
      </c>
      <c r="C331">
        <v>103</v>
      </c>
      <c r="D331">
        <v>106694016</v>
      </c>
      <c r="E331" t="s">
        <v>1009</v>
      </c>
      <c r="F331" t="s">
        <v>8159</v>
      </c>
      <c r="G331">
        <v>123940</v>
      </c>
      <c r="H331">
        <v>337</v>
      </c>
      <c r="I331" t="s">
        <v>37</v>
      </c>
      <c r="J331" t="s">
        <v>38</v>
      </c>
      <c r="K331">
        <v>30000000</v>
      </c>
      <c r="L331">
        <v>1999</v>
      </c>
      <c r="M331">
        <v>6.7</v>
      </c>
      <c r="N331">
        <f t="shared" si="5"/>
        <v>76694016</v>
      </c>
    </row>
    <row r="332" spans="1:14" x14ac:dyDescent="0.25">
      <c r="A332" t="s">
        <v>8840</v>
      </c>
      <c r="B332">
        <v>45</v>
      </c>
      <c r="C332">
        <v>83</v>
      </c>
      <c r="D332">
        <v>100491683</v>
      </c>
      <c r="E332" t="s">
        <v>8841</v>
      </c>
      <c r="F332" t="s">
        <v>8842</v>
      </c>
      <c r="G332">
        <v>14005</v>
      </c>
      <c r="H332">
        <v>67</v>
      </c>
      <c r="I332" t="s">
        <v>37</v>
      </c>
      <c r="J332" t="s">
        <v>38</v>
      </c>
      <c r="K332">
        <v>24000000</v>
      </c>
      <c r="L332">
        <v>1998</v>
      </c>
      <c r="M332">
        <v>5.9</v>
      </c>
      <c r="N332">
        <f t="shared" si="5"/>
        <v>76491683</v>
      </c>
    </row>
    <row r="333" spans="1:14" x14ac:dyDescent="0.25">
      <c r="A333" t="s">
        <v>2785</v>
      </c>
      <c r="B333">
        <v>117</v>
      </c>
      <c r="C333">
        <v>96</v>
      </c>
      <c r="D333">
        <v>126203320</v>
      </c>
      <c r="E333" t="s">
        <v>1681</v>
      </c>
      <c r="F333" t="s">
        <v>5029</v>
      </c>
      <c r="G333">
        <v>110432</v>
      </c>
      <c r="H333">
        <v>309</v>
      </c>
      <c r="I333" t="s">
        <v>37</v>
      </c>
      <c r="J333" t="s">
        <v>38</v>
      </c>
      <c r="K333">
        <v>50000000</v>
      </c>
      <c r="L333">
        <v>2002</v>
      </c>
      <c r="M333">
        <v>5.8</v>
      </c>
      <c r="N333">
        <f t="shared" si="5"/>
        <v>76203320</v>
      </c>
    </row>
    <row r="334" spans="1:14" x14ac:dyDescent="0.25">
      <c r="A334" t="s">
        <v>2467</v>
      </c>
      <c r="B334">
        <v>134</v>
      </c>
      <c r="C334">
        <v>113</v>
      </c>
      <c r="D334">
        <v>158115031</v>
      </c>
      <c r="E334" t="s">
        <v>2575</v>
      </c>
      <c r="F334" t="s">
        <v>2576</v>
      </c>
      <c r="G334">
        <v>130070</v>
      </c>
      <c r="H334">
        <v>316</v>
      </c>
      <c r="I334" t="s">
        <v>37</v>
      </c>
      <c r="J334" t="s">
        <v>38</v>
      </c>
      <c r="K334">
        <v>82000000</v>
      </c>
      <c r="L334">
        <v>2005</v>
      </c>
      <c r="M334">
        <v>6.4</v>
      </c>
      <c r="N334">
        <f t="shared" si="5"/>
        <v>76115031</v>
      </c>
    </row>
    <row r="335" spans="1:14" x14ac:dyDescent="0.25">
      <c r="A335" t="s">
        <v>1526</v>
      </c>
      <c r="B335">
        <v>223</v>
      </c>
      <c r="C335">
        <v>190</v>
      </c>
      <c r="D335">
        <v>124107476</v>
      </c>
      <c r="E335" t="s">
        <v>2125</v>
      </c>
      <c r="F335" t="s">
        <v>5516</v>
      </c>
      <c r="G335">
        <v>170684</v>
      </c>
      <c r="H335">
        <v>867</v>
      </c>
      <c r="I335" t="s">
        <v>37</v>
      </c>
      <c r="J335" t="s">
        <v>38</v>
      </c>
      <c r="K335">
        <v>48000000</v>
      </c>
      <c r="L335">
        <v>2000</v>
      </c>
      <c r="M335">
        <v>7.6</v>
      </c>
      <c r="N335">
        <f t="shared" si="5"/>
        <v>76107476</v>
      </c>
    </row>
    <row r="336" spans="1:14" x14ac:dyDescent="0.25">
      <c r="A336" t="s">
        <v>5059</v>
      </c>
      <c r="B336">
        <v>177</v>
      </c>
      <c r="C336">
        <v>107</v>
      </c>
      <c r="D336">
        <v>126088877</v>
      </c>
      <c r="E336" t="s">
        <v>1752</v>
      </c>
      <c r="F336" t="s">
        <v>5060</v>
      </c>
      <c r="G336">
        <v>33354</v>
      </c>
      <c r="H336">
        <v>110</v>
      </c>
      <c r="I336" t="s">
        <v>37</v>
      </c>
      <c r="J336" t="s">
        <v>38</v>
      </c>
      <c r="K336">
        <v>50000000</v>
      </c>
      <c r="L336">
        <v>2016</v>
      </c>
      <c r="M336">
        <v>6.6</v>
      </c>
      <c r="N336">
        <f t="shared" si="5"/>
        <v>76088877</v>
      </c>
    </row>
    <row r="337" spans="1:14" x14ac:dyDescent="0.25">
      <c r="A337" t="s">
        <v>4437</v>
      </c>
      <c r="B337">
        <v>42</v>
      </c>
      <c r="C337">
        <v>143</v>
      </c>
      <c r="D337">
        <v>82528097</v>
      </c>
      <c r="E337" t="s">
        <v>6199</v>
      </c>
      <c r="F337" t="s">
        <v>8036</v>
      </c>
      <c r="G337">
        <v>30230</v>
      </c>
      <c r="H337">
        <v>154</v>
      </c>
      <c r="I337" t="s">
        <v>37</v>
      </c>
      <c r="J337" t="s">
        <v>38</v>
      </c>
      <c r="K337">
        <v>6500000</v>
      </c>
      <c r="L337">
        <v>1995</v>
      </c>
      <c r="M337">
        <v>7.3</v>
      </c>
      <c r="N337">
        <f t="shared" si="5"/>
        <v>76028097</v>
      </c>
    </row>
    <row r="338" spans="1:14" x14ac:dyDescent="0.25">
      <c r="A338" t="s">
        <v>4914</v>
      </c>
      <c r="B338">
        <v>119</v>
      </c>
      <c r="C338">
        <v>110</v>
      </c>
      <c r="D338">
        <v>116724075</v>
      </c>
      <c r="E338" t="s">
        <v>6199</v>
      </c>
      <c r="F338" t="s">
        <v>6200</v>
      </c>
      <c r="G338">
        <v>187181</v>
      </c>
      <c r="H338">
        <v>564</v>
      </c>
      <c r="I338" t="s">
        <v>37</v>
      </c>
      <c r="J338" t="s">
        <v>38</v>
      </c>
      <c r="K338">
        <v>41000000</v>
      </c>
      <c r="L338">
        <v>2002</v>
      </c>
      <c r="M338">
        <v>7</v>
      </c>
      <c r="N338">
        <f t="shared" si="5"/>
        <v>75724075</v>
      </c>
    </row>
    <row r="339" spans="1:14" x14ac:dyDescent="0.25">
      <c r="A339" t="s">
        <v>163</v>
      </c>
      <c r="B339">
        <v>55</v>
      </c>
      <c r="C339">
        <v>99</v>
      </c>
      <c r="D339">
        <v>113502246</v>
      </c>
      <c r="E339" t="s">
        <v>2786</v>
      </c>
      <c r="F339" t="s">
        <v>8124</v>
      </c>
      <c r="G339">
        <v>96607</v>
      </c>
      <c r="H339">
        <v>125</v>
      </c>
      <c r="I339" t="s">
        <v>37</v>
      </c>
      <c r="J339" t="s">
        <v>38</v>
      </c>
      <c r="K339">
        <v>38000000</v>
      </c>
      <c r="L339">
        <v>1991</v>
      </c>
      <c r="M339">
        <v>6.8</v>
      </c>
      <c r="N339">
        <f t="shared" si="5"/>
        <v>75502246</v>
      </c>
    </row>
    <row r="340" spans="1:14" x14ac:dyDescent="0.25">
      <c r="A340" t="s">
        <v>2698</v>
      </c>
      <c r="B340">
        <v>52</v>
      </c>
      <c r="C340">
        <v>117</v>
      </c>
      <c r="D340">
        <v>85300000</v>
      </c>
      <c r="E340" t="s">
        <v>7959</v>
      </c>
      <c r="F340" t="s">
        <v>14792</v>
      </c>
      <c r="G340">
        <v>48629</v>
      </c>
      <c r="H340">
        <v>134</v>
      </c>
      <c r="I340" t="s">
        <v>37</v>
      </c>
      <c r="J340" t="s">
        <v>38</v>
      </c>
      <c r="K340">
        <v>10000000</v>
      </c>
      <c r="L340">
        <v>1981</v>
      </c>
      <c r="M340">
        <v>6.9</v>
      </c>
      <c r="N340">
        <f t="shared" si="5"/>
        <v>75300000</v>
      </c>
    </row>
    <row r="341" spans="1:14" x14ac:dyDescent="0.25">
      <c r="A341" t="s">
        <v>4537</v>
      </c>
      <c r="B341">
        <v>134</v>
      </c>
      <c r="C341">
        <v>123</v>
      </c>
      <c r="D341">
        <v>100241322</v>
      </c>
      <c r="E341" t="s">
        <v>1415</v>
      </c>
      <c r="F341" t="s">
        <v>9227</v>
      </c>
      <c r="G341">
        <v>175524</v>
      </c>
      <c r="H341">
        <v>752</v>
      </c>
      <c r="I341" t="s">
        <v>37</v>
      </c>
      <c r="J341" t="s">
        <v>38</v>
      </c>
      <c r="K341">
        <v>25000000</v>
      </c>
      <c r="L341">
        <v>1998</v>
      </c>
      <c r="M341">
        <v>7.2</v>
      </c>
      <c r="N341">
        <f t="shared" si="5"/>
        <v>75241322</v>
      </c>
    </row>
    <row r="342" spans="1:14" x14ac:dyDescent="0.25">
      <c r="A342" t="s">
        <v>1751</v>
      </c>
      <c r="B342">
        <v>164</v>
      </c>
      <c r="C342">
        <v>122</v>
      </c>
      <c r="D342">
        <v>148213377</v>
      </c>
      <c r="E342" t="s">
        <v>3228</v>
      </c>
      <c r="F342" t="s">
        <v>3229</v>
      </c>
      <c r="G342">
        <v>130776</v>
      </c>
      <c r="H342">
        <v>437</v>
      </c>
      <c r="I342" t="s">
        <v>37</v>
      </c>
      <c r="J342" t="s">
        <v>38</v>
      </c>
      <c r="K342">
        <v>73000000</v>
      </c>
      <c r="L342">
        <v>2006</v>
      </c>
      <c r="M342">
        <v>6.6</v>
      </c>
      <c r="N342">
        <f t="shared" si="5"/>
        <v>75213377</v>
      </c>
    </row>
    <row r="343" spans="1:14" x14ac:dyDescent="0.25">
      <c r="A343" t="s">
        <v>1175</v>
      </c>
      <c r="B343">
        <v>166</v>
      </c>
      <c r="C343">
        <v>83</v>
      </c>
      <c r="D343">
        <v>155019340</v>
      </c>
      <c r="E343" t="s">
        <v>471</v>
      </c>
      <c r="F343" t="s">
        <v>2552</v>
      </c>
      <c r="G343">
        <v>127345</v>
      </c>
      <c r="H343">
        <v>250</v>
      </c>
      <c r="I343" t="s">
        <v>37</v>
      </c>
      <c r="J343" t="s">
        <v>38</v>
      </c>
      <c r="K343">
        <v>80000000</v>
      </c>
      <c r="L343">
        <v>2006</v>
      </c>
      <c r="M343">
        <v>6.8</v>
      </c>
      <c r="N343">
        <f t="shared" si="5"/>
        <v>75019340</v>
      </c>
    </row>
    <row r="344" spans="1:14" x14ac:dyDescent="0.25">
      <c r="A344" t="s">
        <v>3218</v>
      </c>
      <c r="B344">
        <v>332</v>
      </c>
      <c r="C344">
        <v>129</v>
      </c>
      <c r="D344">
        <v>110008260</v>
      </c>
      <c r="E344" t="s">
        <v>1681</v>
      </c>
      <c r="F344" t="s">
        <v>7298</v>
      </c>
      <c r="G344">
        <v>94241</v>
      </c>
      <c r="H344">
        <v>309</v>
      </c>
      <c r="I344" t="s">
        <v>37</v>
      </c>
      <c r="J344" t="s">
        <v>677</v>
      </c>
      <c r="K344">
        <v>35000000</v>
      </c>
      <c r="L344">
        <v>2015</v>
      </c>
      <c r="M344">
        <v>6.3</v>
      </c>
      <c r="N344">
        <f t="shared" si="5"/>
        <v>75008260</v>
      </c>
    </row>
    <row r="345" spans="1:14" x14ac:dyDescent="0.25">
      <c r="A345" t="s">
        <v>514</v>
      </c>
      <c r="B345">
        <v>57</v>
      </c>
      <c r="C345">
        <v>95</v>
      </c>
      <c r="D345">
        <v>128769345</v>
      </c>
      <c r="E345" t="s">
        <v>2469</v>
      </c>
      <c r="F345" t="s">
        <v>4585</v>
      </c>
      <c r="G345">
        <v>86556</v>
      </c>
      <c r="H345">
        <v>99</v>
      </c>
      <c r="I345" t="s">
        <v>37</v>
      </c>
      <c r="J345" t="s">
        <v>38</v>
      </c>
      <c r="K345">
        <v>54000000</v>
      </c>
      <c r="L345">
        <v>1996</v>
      </c>
      <c r="M345">
        <v>5.6</v>
      </c>
      <c r="N345">
        <f t="shared" si="5"/>
        <v>74769345</v>
      </c>
    </row>
    <row r="346" spans="1:14" x14ac:dyDescent="0.25">
      <c r="A346" t="s">
        <v>7100</v>
      </c>
      <c r="B346">
        <v>437</v>
      </c>
      <c r="C346">
        <v>133</v>
      </c>
      <c r="D346">
        <v>109712885</v>
      </c>
      <c r="E346" t="s">
        <v>3794</v>
      </c>
      <c r="F346" t="s">
        <v>7102</v>
      </c>
      <c r="G346">
        <v>146708</v>
      </c>
      <c r="H346">
        <v>362</v>
      </c>
      <c r="I346" t="s">
        <v>37</v>
      </c>
      <c r="J346" t="s">
        <v>38</v>
      </c>
      <c r="K346">
        <v>35000000</v>
      </c>
      <c r="L346">
        <v>2015</v>
      </c>
      <c r="M346">
        <v>7.7</v>
      </c>
      <c r="N346">
        <f t="shared" si="5"/>
        <v>74712885</v>
      </c>
    </row>
    <row r="347" spans="1:14" x14ac:dyDescent="0.25">
      <c r="A347" t="s">
        <v>1575</v>
      </c>
      <c r="B347">
        <v>100</v>
      </c>
      <c r="C347">
        <v>91</v>
      </c>
      <c r="D347">
        <v>94497271</v>
      </c>
      <c r="E347" t="s">
        <v>10679</v>
      </c>
      <c r="F347" t="s">
        <v>10680</v>
      </c>
      <c r="G347">
        <v>17829</v>
      </c>
      <c r="H347">
        <v>99</v>
      </c>
      <c r="I347" t="s">
        <v>37</v>
      </c>
      <c r="J347" t="s">
        <v>38</v>
      </c>
      <c r="K347">
        <v>20000000</v>
      </c>
      <c r="L347">
        <v>2008</v>
      </c>
      <c r="M347">
        <v>3.7</v>
      </c>
      <c r="N347">
        <f t="shared" si="5"/>
        <v>74497271</v>
      </c>
    </row>
    <row r="348" spans="1:14" x14ac:dyDescent="0.25">
      <c r="A348" t="s">
        <v>2750</v>
      </c>
      <c r="B348">
        <v>99</v>
      </c>
      <c r="C348">
        <v>120</v>
      </c>
      <c r="D348">
        <v>76400000</v>
      </c>
      <c r="E348" t="s">
        <v>2752</v>
      </c>
      <c r="F348" t="s">
        <v>20006</v>
      </c>
      <c r="G348">
        <v>71321</v>
      </c>
      <c r="H348">
        <v>230</v>
      </c>
      <c r="I348" t="s">
        <v>37</v>
      </c>
      <c r="J348" t="s">
        <v>38</v>
      </c>
      <c r="K348">
        <v>2280000</v>
      </c>
      <c r="L348">
        <v>1940</v>
      </c>
      <c r="M348">
        <v>7.8</v>
      </c>
      <c r="N348">
        <f t="shared" si="5"/>
        <v>74120000</v>
      </c>
    </row>
    <row r="349" spans="1:14" x14ac:dyDescent="0.25">
      <c r="A349" t="s">
        <v>389</v>
      </c>
      <c r="B349">
        <v>174</v>
      </c>
      <c r="C349">
        <v>185</v>
      </c>
      <c r="D349">
        <v>96067179</v>
      </c>
      <c r="E349" t="s">
        <v>5940</v>
      </c>
      <c r="F349" t="s">
        <v>9403</v>
      </c>
      <c r="G349">
        <v>865020</v>
      </c>
      <c r="H349">
        <v>1273</v>
      </c>
      <c r="I349" t="s">
        <v>37</v>
      </c>
      <c r="J349" t="s">
        <v>38</v>
      </c>
      <c r="K349">
        <v>22000000</v>
      </c>
      <c r="L349">
        <v>1993</v>
      </c>
      <c r="M349">
        <v>8.9</v>
      </c>
      <c r="N349">
        <f t="shared" si="5"/>
        <v>74067179</v>
      </c>
    </row>
    <row r="350" spans="1:14" x14ac:dyDescent="0.25">
      <c r="A350" t="s">
        <v>5774</v>
      </c>
      <c r="B350">
        <v>150</v>
      </c>
      <c r="C350">
        <v>124</v>
      </c>
      <c r="D350">
        <v>116006080</v>
      </c>
      <c r="E350" t="s">
        <v>1415</v>
      </c>
      <c r="F350" t="s">
        <v>6089</v>
      </c>
      <c r="G350">
        <v>203269</v>
      </c>
      <c r="H350">
        <v>602</v>
      </c>
      <c r="I350" t="s">
        <v>37</v>
      </c>
      <c r="J350" t="s">
        <v>56</v>
      </c>
      <c r="K350">
        <v>42000000</v>
      </c>
      <c r="L350">
        <v>1999</v>
      </c>
      <c r="M350">
        <v>7</v>
      </c>
      <c r="N350">
        <f t="shared" si="5"/>
        <v>74006080</v>
      </c>
    </row>
    <row r="351" spans="1:14" x14ac:dyDescent="0.25">
      <c r="A351" t="s">
        <v>4903</v>
      </c>
      <c r="B351">
        <v>93</v>
      </c>
      <c r="C351">
        <v>84</v>
      </c>
      <c r="D351">
        <v>111760631</v>
      </c>
      <c r="E351" t="s">
        <v>3036</v>
      </c>
      <c r="F351" t="s">
        <v>6266</v>
      </c>
      <c r="G351">
        <v>40227</v>
      </c>
      <c r="H351">
        <v>188</v>
      </c>
      <c r="I351" t="s">
        <v>37</v>
      </c>
      <c r="J351" t="s">
        <v>38</v>
      </c>
      <c r="K351">
        <v>38000000</v>
      </c>
      <c r="L351">
        <v>2003</v>
      </c>
      <c r="M351">
        <v>4.0999999999999996</v>
      </c>
      <c r="N351">
        <f t="shared" si="5"/>
        <v>73760631</v>
      </c>
    </row>
    <row r="352" spans="1:14" x14ac:dyDescent="0.25">
      <c r="A352" t="s">
        <v>1526</v>
      </c>
      <c r="B352">
        <v>169</v>
      </c>
      <c r="C352">
        <v>131</v>
      </c>
      <c r="D352">
        <v>125548685</v>
      </c>
      <c r="E352" t="s">
        <v>1544</v>
      </c>
      <c r="F352" t="s">
        <v>5038</v>
      </c>
      <c r="G352">
        <v>135246</v>
      </c>
      <c r="H352">
        <v>498</v>
      </c>
      <c r="I352" t="s">
        <v>37</v>
      </c>
      <c r="J352" t="s">
        <v>38</v>
      </c>
      <c r="K352">
        <v>52000000</v>
      </c>
      <c r="L352">
        <v>2000</v>
      </c>
      <c r="M352">
        <v>7.3</v>
      </c>
      <c r="N352">
        <f t="shared" si="5"/>
        <v>73548685</v>
      </c>
    </row>
    <row r="353" spans="1:14" x14ac:dyDescent="0.25">
      <c r="A353" t="s">
        <v>597</v>
      </c>
      <c r="B353">
        <v>226</v>
      </c>
      <c r="C353">
        <v>93</v>
      </c>
      <c r="D353">
        <v>238371987</v>
      </c>
      <c r="E353" t="s">
        <v>271</v>
      </c>
      <c r="F353" t="s">
        <v>600</v>
      </c>
      <c r="G353">
        <v>138661</v>
      </c>
      <c r="H353">
        <v>173</v>
      </c>
      <c r="I353" t="s">
        <v>37</v>
      </c>
      <c r="J353" t="s">
        <v>38</v>
      </c>
      <c r="K353">
        <v>165000000</v>
      </c>
      <c r="L353">
        <v>2010</v>
      </c>
      <c r="M353">
        <v>6.4</v>
      </c>
      <c r="N353">
        <f t="shared" si="5"/>
        <v>73371987</v>
      </c>
    </row>
    <row r="354" spans="1:14" x14ac:dyDescent="0.25">
      <c r="A354" t="s">
        <v>703</v>
      </c>
      <c r="B354">
        <v>193</v>
      </c>
      <c r="C354">
        <v>131</v>
      </c>
      <c r="D354">
        <v>173005002</v>
      </c>
      <c r="E354" t="s">
        <v>1789</v>
      </c>
      <c r="F354" t="s">
        <v>1790</v>
      </c>
      <c r="G354">
        <v>255447</v>
      </c>
      <c r="H354">
        <v>692</v>
      </c>
      <c r="I354" t="s">
        <v>37</v>
      </c>
      <c r="J354" t="s">
        <v>38</v>
      </c>
      <c r="K354">
        <v>100000000</v>
      </c>
      <c r="L354">
        <v>2004</v>
      </c>
      <c r="M354">
        <v>6.9</v>
      </c>
      <c r="N354">
        <f t="shared" si="5"/>
        <v>73005002</v>
      </c>
    </row>
    <row r="355" spans="1:14" x14ac:dyDescent="0.25">
      <c r="A355" t="s">
        <v>3281</v>
      </c>
      <c r="B355">
        <v>73</v>
      </c>
      <c r="C355">
        <v>85</v>
      </c>
      <c r="D355">
        <v>144156464</v>
      </c>
      <c r="E355" t="s">
        <v>515</v>
      </c>
      <c r="F355" t="s">
        <v>3282</v>
      </c>
      <c r="G355">
        <v>74343</v>
      </c>
      <c r="H355">
        <v>98</v>
      </c>
      <c r="I355" t="s">
        <v>37</v>
      </c>
      <c r="J355" t="s">
        <v>38</v>
      </c>
      <c r="K355">
        <v>71500000</v>
      </c>
      <c r="L355">
        <v>1998</v>
      </c>
      <c r="M355">
        <v>5.3</v>
      </c>
      <c r="N355">
        <f t="shared" si="5"/>
        <v>72656464</v>
      </c>
    </row>
    <row r="356" spans="1:14" x14ac:dyDescent="0.25">
      <c r="A356" t="s">
        <v>703</v>
      </c>
      <c r="B356">
        <v>53</v>
      </c>
      <c r="C356">
        <v>123</v>
      </c>
      <c r="D356">
        <v>104632573</v>
      </c>
      <c r="E356" t="s">
        <v>6919</v>
      </c>
      <c r="F356" t="s">
        <v>7893</v>
      </c>
      <c r="G356">
        <v>63839</v>
      </c>
      <c r="H356">
        <v>118</v>
      </c>
      <c r="I356" t="s">
        <v>37</v>
      </c>
      <c r="J356" t="s">
        <v>38</v>
      </c>
      <c r="K356">
        <v>32000000</v>
      </c>
      <c r="L356">
        <v>1996</v>
      </c>
      <c r="M356">
        <v>6.4</v>
      </c>
      <c r="N356">
        <f t="shared" si="5"/>
        <v>72632573</v>
      </c>
    </row>
    <row r="357" spans="1:14" x14ac:dyDescent="0.25">
      <c r="A357" t="s">
        <v>10098</v>
      </c>
      <c r="B357">
        <v>60</v>
      </c>
      <c r="C357">
        <v>107</v>
      </c>
      <c r="D357">
        <v>80000000</v>
      </c>
      <c r="E357" t="s">
        <v>7837</v>
      </c>
      <c r="F357" t="s">
        <v>10099</v>
      </c>
      <c r="G357">
        <v>51459</v>
      </c>
      <c r="H357">
        <v>113</v>
      </c>
      <c r="I357" t="s">
        <v>37</v>
      </c>
      <c r="J357" t="s">
        <v>38</v>
      </c>
      <c r="K357">
        <v>8200000</v>
      </c>
      <c r="L357">
        <v>1984</v>
      </c>
      <c r="M357">
        <v>6.5</v>
      </c>
      <c r="N357">
        <f t="shared" si="5"/>
        <v>71800000</v>
      </c>
    </row>
    <row r="358" spans="1:14" x14ac:dyDescent="0.25">
      <c r="A358" t="s">
        <v>801</v>
      </c>
      <c r="B358">
        <v>211</v>
      </c>
      <c r="C358">
        <v>93</v>
      </c>
      <c r="D358">
        <v>216366733</v>
      </c>
      <c r="E358" t="s">
        <v>471</v>
      </c>
      <c r="F358" t="s">
        <v>959</v>
      </c>
      <c r="G358">
        <v>119213</v>
      </c>
      <c r="H358">
        <v>154</v>
      </c>
      <c r="I358" t="s">
        <v>37</v>
      </c>
      <c r="J358" t="s">
        <v>38</v>
      </c>
      <c r="K358">
        <v>145000000</v>
      </c>
      <c r="L358">
        <v>2012</v>
      </c>
      <c r="M358">
        <v>6.9</v>
      </c>
      <c r="N358">
        <f t="shared" si="5"/>
        <v>71366733</v>
      </c>
    </row>
    <row r="359" spans="1:14" x14ac:dyDescent="0.25">
      <c r="A359" t="s">
        <v>3303</v>
      </c>
      <c r="B359">
        <v>108</v>
      </c>
      <c r="C359">
        <v>111</v>
      </c>
      <c r="D359">
        <v>108244774</v>
      </c>
      <c r="E359" t="s">
        <v>2717</v>
      </c>
      <c r="F359" t="s">
        <v>8131</v>
      </c>
      <c r="G359">
        <v>94049</v>
      </c>
      <c r="H359">
        <v>301</v>
      </c>
      <c r="I359" t="s">
        <v>37</v>
      </c>
      <c r="J359" t="s">
        <v>38</v>
      </c>
      <c r="K359">
        <v>37000000</v>
      </c>
      <c r="L359">
        <v>2001</v>
      </c>
      <c r="M359">
        <v>6.2</v>
      </c>
      <c r="N359">
        <f t="shared" si="5"/>
        <v>71244774</v>
      </c>
    </row>
    <row r="360" spans="1:14" x14ac:dyDescent="0.25">
      <c r="A360" t="s">
        <v>499</v>
      </c>
      <c r="B360">
        <v>191</v>
      </c>
      <c r="C360">
        <v>132</v>
      </c>
      <c r="D360">
        <v>141204016</v>
      </c>
      <c r="E360" t="s">
        <v>50</v>
      </c>
      <c r="F360" t="s">
        <v>3309</v>
      </c>
      <c r="G360">
        <v>142569</v>
      </c>
      <c r="H360">
        <v>737</v>
      </c>
      <c r="I360" t="s">
        <v>37</v>
      </c>
      <c r="J360" t="s">
        <v>38</v>
      </c>
      <c r="K360">
        <v>70000000</v>
      </c>
      <c r="L360">
        <v>2002</v>
      </c>
      <c r="M360">
        <v>5.8</v>
      </c>
      <c r="N360">
        <f t="shared" si="5"/>
        <v>71204016</v>
      </c>
    </row>
    <row r="361" spans="1:14" x14ac:dyDescent="0.25">
      <c r="A361" t="s">
        <v>3694</v>
      </c>
      <c r="B361">
        <v>268</v>
      </c>
      <c r="C361">
        <v>132</v>
      </c>
      <c r="D361">
        <v>100422786</v>
      </c>
      <c r="E361" t="s">
        <v>3794</v>
      </c>
      <c r="F361" t="s">
        <v>8155</v>
      </c>
      <c r="G361">
        <v>482064</v>
      </c>
      <c r="H361">
        <v>1106</v>
      </c>
      <c r="I361" t="s">
        <v>37</v>
      </c>
      <c r="J361" t="s">
        <v>38</v>
      </c>
      <c r="K361">
        <v>30000000</v>
      </c>
      <c r="L361">
        <v>2004</v>
      </c>
      <c r="M361">
        <v>8.1</v>
      </c>
      <c r="N361">
        <f t="shared" si="5"/>
        <v>70422786</v>
      </c>
    </row>
    <row r="362" spans="1:14" x14ac:dyDescent="0.25">
      <c r="A362" t="s">
        <v>14787</v>
      </c>
      <c r="B362">
        <v>210</v>
      </c>
      <c r="C362">
        <v>121</v>
      </c>
      <c r="D362">
        <v>80150343</v>
      </c>
      <c r="E362" t="s">
        <v>5103</v>
      </c>
      <c r="F362" t="s">
        <v>14788</v>
      </c>
      <c r="G362">
        <v>142115</v>
      </c>
      <c r="H362">
        <v>614</v>
      </c>
      <c r="I362" t="s">
        <v>37</v>
      </c>
      <c r="J362" t="s">
        <v>38</v>
      </c>
      <c r="K362">
        <v>10000000</v>
      </c>
      <c r="L362">
        <v>2006</v>
      </c>
      <c r="M362">
        <v>6.2</v>
      </c>
      <c r="N362">
        <f t="shared" si="5"/>
        <v>70150343</v>
      </c>
    </row>
    <row r="363" spans="1:14" x14ac:dyDescent="0.25">
      <c r="A363" t="s">
        <v>6176</v>
      </c>
      <c r="B363">
        <v>418</v>
      </c>
      <c r="C363">
        <v>107</v>
      </c>
      <c r="D363">
        <v>101470202</v>
      </c>
      <c r="E363" t="s">
        <v>2786</v>
      </c>
      <c r="F363" t="s">
        <v>7916</v>
      </c>
      <c r="G363">
        <v>310540</v>
      </c>
      <c r="H363">
        <v>669</v>
      </c>
      <c r="I363" t="s">
        <v>37</v>
      </c>
      <c r="J363" t="s">
        <v>38</v>
      </c>
      <c r="K363">
        <v>32000000</v>
      </c>
      <c r="L363">
        <v>2013</v>
      </c>
      <c r="M363">
        <v>6.7</v>
      </c>
      <c r="N363">
        <f t="shared" si="5"/>
        <v>69470202</v>
      </c>
    </row>
    <row r="364" spans="1:14" x14ac:dyDescent="0.25">
      <c r="A364" t="s">
        <v>19050</v>
      </c>
      <c r="B364">
        <v>169</v>
      </c>
      <c r="C364">
        <v>80</v>
      </c>
      <c r="D364">
        <v>77413017</v>
      </c>
      <c r="E364" t="s">
        <v>67</v>
      </c>
      <c r="F364" t="s">
        <v>19052</v>
      </c>
      <c r="G364">
        <v>45984</v>
      </c>
      <c r="H364">
        <v>331</v>
      </c>
      <c r="I364" t="s">
        <v>1464</v>
      </c>
      <c r="J364" t="s">
        <v>1465</v>
      </c>
      <c r="K364">
        <v>8000000</v>
      </c>
      <c r="L364">
        <v>2005</v>
      </c>
      <c r="M364">
        <v>7.6</v>
      </c>
      <c r="N364">
        <f t="shared" si="5"/>
        <v>69413017</v>
      </c>
    </row>
    <row r="365" spans="1:14" x14ac:dyDescent="0.25">
      <c r="A365" t="s">
        <v>1575</v>
      </c>
      <c r="B365">
        <v>138</v>
      </c>
      <c r="C365">
        <v>86</v>
      </c>
      <c r="D365">
        <v>153288182</v>
      </c>
      <c r="E365" t="s">
        <v>2476</v>
      </c>
      <c r="F365" t="s">
        <v>2478</v>
      </c>
      <c r="G365">
        <v>71424</v>
      </c>
      <c r="H365">
        <v>521</v>
      </c>
      <c r="I365" t="s">
        <v>37</v>
      </c>
      <c r="J365" t="s">
        <v>38</v>
      </c>
      <c r="K365">
        <v>84000000</v>
      </c>
      <c r="L365">
        <v>2002</v>
      </c>
      <c r="M365">
        <v>4.9000000000000004</v>
      </c>
      <c r="N365">
        <f t="shared" si="5"/>
        <v>69288182</v>
      </c>
    </row>
    <row r="366" spans="1:14" x14ac:dyDescent="0.25">
      <c r="A366" t="s">
        <v>2042</v>
      </c>
      <c r="B366">
        <v>159</v>
      </c>
      <c r="C366">
        <v>97</v>
      </c>
      <c r="D366">
        <v>86049418</v>
      </c>
      <c r="E366" t="s">
        <v>1671</v>
      </c>
      <c r="F366" t="s">
        <v>11789</v>
      </c>
      <c r="G366">
        <v>245989</v>
      </c>
      <c r="H366">
        <v>554</v>
      </c>
      <c r="I366" t="s">
        <v>37</v>
      </c>
      <c r="J366" t="s">
        <v>38</v>
      </c>
      <c r="K366">
        <v>17000000</v>
      </c>
      <c r="L366">
        <v>2004</v>
      </c>
      <c r="M366">
        <v>7</v>
      </c>
      <c r="N366">
        <f t="shared" si="5"/>
        <v>69049418</v>
      </c>
    </row>
    <row r="367" spans="1:14" x14ac:dyDescent="0.25">
      <c r="A367" t="s">
        <v>1064</v>
      </c>
      <c r="B367">
        <v>357</v>
      </c>
      <c r="C367">
        <v>134</v>
      </c>
      <c r="D367">
        <v>83025853</v>
      </c>
      <c r="E367" t="s">
        <v>214</v>
      </c>
      <c r="F367" t="s">
        <v>13586</v>
      </c>
      <c r="G367">
        <v>259837</v>
      </c>
      <c r="H367">
        <v>2254</v>
      </c>
      <c r="I367" t="s">
        <v>37</v>
      </c>
      <c r="J367" t="s">
        <v>38</v>
      </c>
      <c r="K367">
        <v>14000000</v>
      </c>
      <c r="L367">
        <v>2005</v>
      </c>
      <c r="M367">
        <v>7.7</v>
      </c>
      <c r="N367">
        <f t="shared" si="5"/>
        <v>69025853</v>
      </c>
    </row>
    <row r="368" spans="1:14" x14ac:dyDescent="0.25">
      <c r="A368" t="s">
        <v>14799</v>
      </c>
      <c r="B368">
        <v>165</v>
      </c>
      <c r="C368">
        <v>109</v>
      </c>
      <c r="D368">
        <v>78845130</v>
      </c>
      <c r="E368" t="s">
        <v>2208</v>
      </c>
      <c r="F368" t="s">
        <v>14800</v>
      </c>
      <c r="G368">
        <v>17596</v>
      </c>
      <c r="H368">
        <v>94</v>
      </c>
      <c r="I368" t="s">
        <v>37</v>
      </c>
      <c r="J368" t="s">
        <v>1465</v>
      </c>
      <c r="K368">
        <v>10000000</v>
      </c>
      <c r="L368">
        <v>2016</v>
      </c>
      <c r="M368">
        <v>6.1</v>
      </c>
      <c r="N368">
        <f t="shared" si="5"/>
        <v>68845130</v>
      </c>
    </row>
    <row r="369" spans="1:14" x14ac:dyDescent="0.25">
      <c r="A369" t="s">
        <v>1324</v>
      </c>
      <c r="B369">
        <v>71</v>
      </c>
      <c r="C369">
        <v>149</v>
      </c>
      <c r="D369">
        <v>108706165</v>
      </c>
      <c r="E369" t="s">
        <v>2125</v>
      </c>
      <c r="F369" t="s">
        <v>6269</v>
      </c>
      <c r="G369">
        <v>99558</v>
      </c>
      <c r="H369">
        <v>236</v>
      </c>
      <c r="I369" t="s">
        <v>37</v>
      </c>
      <c r="J369" t="s">
        <v>38</v>
      </c>
      <c r="K369">
        <v>40000000</v>
      </c>
      <c r="L369">
        <v>1996</v>
      </c>
      <c r="M369">
        <v>7.4</v>
      </c>
      <c r="N369">
        <f t="shared" si="5"/>
        <v>68706165</v>
      </c>
    </row>
    <row r="370" spans="1:14" x14ac:dyDescent="0.25">
      <c r="A370" t="s">
        <v>5133</v>
      </c>
      <c r="B370">
        <v>112</v>
      </c>
      <c r="C370">
        <v>110</v>
      </c>
      <c r="D370">
        <v>90636983</v>
      </c>
      <c r="E370" t="s">
        <v>7906</v>
      </c>
      <c r="F370" t="s">
        <v>10352</v>
      </c>
      <c r="G370">
        <v>44021</v>
      </c>
      <c r="H370">
        <v>83</v>
      </c>
      <c r="I370" t="s">
        <v>37</v>
      </c>
      <c r="J370" t="s">
        <v>38</v>
      </c>
      <c r="K370">
        <v>22000000</v>
      </c>
      <c r="L370">
        <v>2007</v>
      </c>
      <c r="M370">
        <v>6.2</v>
      </c>
      <c r="N370">
        <f t="shared" si="5"/>
        <v>68636983</v>
      </c>
    </row>
    <row r="371" spans="1:14" x14ac:dyDescent="0.25">
      <c r="A371" t="s">
        <v>4166</v>
      </c>
      <c r="B371">
        <v>410</v>
      </c>
      <c r="C371">
        <v>116</v>
      </c>
      <c r="D371">
        <v>93571803</v>
      </c>
      <c r="E371" t="s">
        <v>1634</v>
      </c>
      <c r="F371" t="s">
        <v>14508</v>
      </c>
      <c r="G371">
        <v>275869</v>
      </c>
      <c r="H371">
        <v>389</v>
      </c>
      <c r="I371" t="s">
        <v>37</v>
      </c>
      <c r="J371" t="s">
        <v>38</v>
      </c>
      <c r="K371">
        <v>25000000</v>
      </c>
      <c r="L371">
        <v>2010</v>
      </c>
      <c r="M371">
        <v>7.9</v>
      </c>
      <c r="N371">
        <f t="shared" si="5"/>
        <v>68571803</v>
      </c>
    </row>
    <row r="372" spans="1:14" x14ac:dyDescent="0.25">
      <c r="A372" t="s">
        <v>269</v>
      </c>
      <c r="B372">
        <v>376</v>
      </c>
      <c r="C372">
        <v>104</v>
      </c>
      <c r="D372">
        <v>268488329</v>
      </c>
      <c r="E372" t="s">
        <v>271</v>
      </c>
      <c r="F372" t="s">
        <v>273</v>
      </c>
      <c r="G372">
        <v>235025</v>
      </c>
      <c r="H372">
        <v>265</v>
      </c>
      <c r="I372" t="s">
        <v>37</v>
      </c>
      <c r="J372" t="s">
        <v>38</v>
      </c>
      <c r="K372">
        <v>200000000</v>
      </c>
      <c r="L372">
        <v>2013</v>
      </c>
      <c r="M372">
        <v>7.3</v>
      </c>
      <c r="N372">
        <f t="shared" si="5"/>
        <v>68488329</v>
      </c>
    </row>
    <row r="373" spans="1:14" x14ac:dyDescent="0.25">
      <c r="A373" t="s">
        <v>4021</v>
      </c>
      <c r="B373">
        <v>297</v>
      </c>
      <c r="C373">
        <v>113</v>
      </c>
      <c r="D373">
        <v>102413606</v>
      </c>
      <c r="E373" t="s">
        <v>1644</v>
      </c>
      <c r="F373" t="s">
        <v>7750</v>
      </c>
      <c r="G373">
        <v>310903</v>
      </c>
      <c r="H373">
        <v>524</v>
      </c>
      <c r="I373" t="s">
        <v>37</v>
      </c>
      <c r="J373" t="s">
        <v>38</v>
      </c>
      <c r="K373">
        <v>34000000</v>
      </c>
      <c r="L373">
        <v>2014</v>
      </c>
      <c r="M373">
        <v>6.8</v>
      </c>
      <c r="N373">
        <f t="shared" si="5"/>
        <v>68413606</v>
      </c>
    </row>
    <row r="374" spans="1:14" x14ac:dyDescent="0.25">
      <c r="A374" t="s">
        <v>9085</v>
      </c>
      <c r="B374">
        <v>148</v>
      </c>
      <c r="C374">
        <v>116</v>
      </c>
      <c r="D374">
        <v>78900000</v>
      </c>
      <c r="E374" t="s">
        <v>73</v>
      </c>
      <c r="F374" t="s">
        <v>14034</v>
      </c>
      <c r="G374">
        <v>91414</v>
      </c>
      <c r="H374">
        <v>359</v>
      </c>
      <c r="I374" t="s">
        <v>37</v>
      </c>
      <c r="J374" t="s">
        <v>38</v>
      </c>
      <c r="K374">
        <v>11000000</v>
      </c>
      <c r="L374">
        <v>1982</v>
      </c>
      <c r="M374">
        <v>7.7</v>
      </c>
      <c r="N374">
        <f t="shared" si="5"/>
        <v>67900000</v>
      </c>
    </row>
    <row r="375" spans="1:14" x14ac:dyDescent="0.25">
      <c r="A375" t="s">
        <v>187</v>
      </c>
      <c r="B375">
        <v>392</v>
      </c>
      <c r="C375">
        <v>116</v>
      </c>
      <c r="D375">
        <v>78900000</v>
      </c>
      <c r="E375" t="s">
        <v>10222</v>
      </c>
      <c r="F375" t="s">
        <v>15591</v>
      </c>
      <c r="G375">
        <v>563827</v>
      </c>
      <c r="H375">
        <v>1110</v>
      </c>
      <c r="I375" t="s">
        <v>37</v>
      </c>
      <c r="J375" t="s">
        <v>56</v>
      </c>
      <c r="K375">
        <v>11000000</v>
      </c>
      <c r="L375">
        <v>1979</v>
      </c>
      <c r="M375">
        <v>8.5</v>
      </c>
      <c r="N375">
        <f t="shared" si="5"/>
        <v>67900000</v>
      </c>
    </row>
    <row r="376" spans="1:14" x14ac:dyDescent="0.25">
      <c r="A376" t="s">
        <v>14040</v>
      </c>
      <c r="B376">
        <v>84</v>
      </c>
      <c r="C376">
        <v>114</v>
      </c>
      <c r="D376">
        <v>79568000</v>
      </c>
      <c r="E376" t="s">
        <v>2954</v>
      </c>
      <c r="F376" t="s">
        <v>14041</v>
      </c>
      <c r="G376">
        <v>71842</v>
      </c>
      <c r="H376">
        <v>152</v>
      </c>
      <c r="I376" t="s">
        <v>37</v>
      </c>
      <c r="J376" t="s">
        <v>38</v>
      </c>
      <c r="K376">
        <v>12000000</v>
      </c>
      <c r="L376">
        <v>1983</v>
      </c>
      <c r="M376">
        <v>7.1</v>
      </c>
      <c r="N376">
        <f t="shared" si="5"/>
        <v>67568000</v>
      </c>
    </row>
    <row r="377" spans="1:14" x14ac:dyDescent="0.25">
      <c r="A377" t="s">
        <v>5624</v>
      </c>
      <c r="B377">
        <v>41</v>
      </c>
      <c r="C377">
        <v>128</v>
      </c>
      <c r="D377">
        <v>107458785</v>
      </c>
      <c r="E377" t="s">
        <v>6283</v>
      </c>
      <c r="F377" t="s">
        <v>6284</v>
      </c>
      <c r="G377">
        <v>71754</v>
      </c>
      <c r="H377">
        <v>166</v>
      </c>
      <c r="I377" t="s">
        <v>37</v>
      </c>
      <c r="J377" t="s">
        <v>38</v>
      </c>
      <c r="K377">
        <v>40000000</v>
      </c>
      <c r="L377">
        <v>1992</v>
      </c>
      <c r="M377">
        <v>7.2</v>
      </c>
      <c r="N377">
        <f t="shared" si="5"/>
        <v>67458785</v>
      </c>
    </row>
    <row r="378" spans="1:14" x14ac:dyDescent="0.25">
      <c r="A378" t="s">
        <v>1627</v>
      </c>
      <c r="B378">
        <v>173</v>
      </c>
      <c r="C378">
        <v>107</v>
      </c>
      <c r="D378">
        <v>137340146</v>
      </c>
      <c r="E378" t="s">
        <v>2490</v>
      </c>
      <c r="F378" t="s">
        <v>2491</v>
      </c>
      <c r="G378">
        <v>246492</v>
      </c>
      <c r="H378">
        <v>685</v>
      </c>
      <c r="I378" t="s">
        <v>37</v>
      </c>
      <c r="J378" t="s">
        <v>38</v>
      </c>
      <c r="K378">
        <v>70000000</v>
      </c>
      <c r="L378">
        <v>2006</v>
      </c>
      <c r="M378">
        <v>6.4</v>
      </c>
      <c r="N378">
        <f t="shared" si="5"/>
        <v>67340146</v>
      </c>
    </row>
    <row r="379" spans="1:14" x14ac:dyDescent="0.25">
      <c r="A379" t="s">
        <v>685</v>
      </c>
      <c r="B379">
        <v>216</v>
      </c>
      <c r="C379">
        <v>127</v>
      </c>
      <c r="D379">
        <v>100125340</v>
      </c>
      <c r="E379" t="s">
        <v>2142</v>
      </c>
      <c r="F379" t="s">
        <v>8138</v>
      </c>
      <c r="G379">
        <v>1023511</v>
      </c>
      <c r="H379">
        <v>1080</v>
      </c>
      <c r="I379" t="s">
        <v>37</v>
      </c>
      <c r="J379" t="s">
        <v>38</v>
      </c>
      <c r="K379">
        <v>33000000</v>
      </c>
      <c r="L379">
        <v>1995</v>
      </c>
      <c r="M379">
        <v>8.6</v>
      </c>
      <c r="N379">
        <f t="shared" si="5"/>
        <v>67125340</v>
      </c>
    </row>
    <row r="380" spans="1:14" x14ac:dyDescent="0.25">
      <c r="A380" t="s">
        <v>29</v>
      </c>
      <c r="B380">
        <v>250</v>
      </c>
      <c r="C380">
        <v>154</v>
      </c>
      <c r="D380">
        <v>85200000</v>
      </c>
      <c r="E380" t="s">
        <v>73</v>
      </c>
      <c r="F380" t="s">
        <v>12144</v>
      </c>
      <c r="G380">
        <v>488537</v>
      </c>
      <c r="H380">
        <v>1076</v>
      </c>
      <c r="I380" t="s">
        <v>37</v>
      </c>
      <c r="J380" t="s">
        <v>38</v>
      </c>
      <c r="K380">
        <v>18500000</v>
      </c>
      <c r="L380">
        <v>1986</v>
      </c>
      <c r="M380">
        <v>8.4</v>
      </c>
      <c r="N380">
        <f t="shared" si="5"/>
        <v>66700000</v>
      </c>
    </row>
    <row r="381" spans="1:14" x14ac:dyDescent="0.25">
      <c r="A381" t="s">
        <v>1165</v>
      </c>
      <c r="B381">
        <v>183</v>
      </c>
      <c r="C381">
        <v>106</v>
      </c>
      <c r="D381">
        <v>118683135</v>
      </c>
      <c r="E381" t="s">
        <v>1415</v>
      </c>
      <c r="F381" t="s">
        <v>4927</v>
      </c>
      <c r="G381">
        <v>102167</v>
      </c>
      <c r="H381">
        <v>483</v>
      </c>
      <c r="I381" t="s">
        <v>37</v>
      </c>
      <c r="J381" t="s">
        <v>38</v>
      </c>
      <c r="K381">
        <v>52000000</v>
      </c>
      <c r="L381">
        <v>2006</v>
      </c>
      <c r="M381">
        <v>5.8</v>
      </c>
      <c r="N381">
        <f t="shared" si="5"/>
        <v>66683135</v>
      </c>
    </row>
    <row r="382" spans="1:14" x14ac:dyDescent="0.25">
      <c r="A382" t="s">
        <v>521</v>
      </c>
      <c r="B382">
        <v>233</v>
      </c>
      <c r="C382">
        <v>126</v>
      </c>
      <c r="D382">
        <v>186336103</v>
      </c>
      <c r="E382" t="s">
        <v>1533</v>
      </c>
      <c r="F382" t="s">
        <v>1534</v>
      </c>
      <c r="G382">
        <v>348861</v>
      </c>
      <c r="H382">
        <v>798</v>
      </c>
      <c r="I382" t="s">
        <v>37</v>
      </c>
      <c r="J382" t="s">
        <v>38</v>
      </c>
      <c r="K382">
        <v>120000000</v>
      </c>
      <c r="L382">
        <v>2005</v>
      </c>
      <c r="M382">
        <v>6.5</v>
      </c>
      <c r="N382">
        <f t="shared" si="5"/>
        <v>66336103</v>
      </c>
    </row>
    <row r="383" spans="1:14" x14ac:dyDescent="0.25">
      <c r="A383" t="s">
        <v>1915</v>
      </c>
      <c r="B383">
        <v>233</v>
      </c>
      <c r="C383">
        <v>88</v>
      </c>
      <c r="D383">
        <v>161317423</v>
      </c>
      <c r="E383" t="s">
        <v>471</v>
      </c>
      <c r="F383" t="s">
        <v>1991</v>
      </c>
      <c r="G383">
        <v>145321</v>
      </c>
      <c r="H383">
        <v>139</v>
      </c>
      <c r="I383" t="s">
        <v>37</v>
      </c>
      <c r="J383" t="s">
        <v>38</v>
      </c>
      <c r="K383">
        <v>95000000</v>
      </c>
      <c r="L383">
        <v>2012</v>
      </c>
      <c r="M383">
        <v>6.6</v>
      </c>
      <c r="N383">
        <f t="shared" si="5"/>
        <v>66317423</v>
      </c>
    </row>
    <row r="384" spans="1:14" x14ac:dyDescent="0.25">
      <c r="A384" t="s">
        <v>111</v>
      </c>
      <c r="B384">
        <v>733</v>
      </c>
      <c r="C384">
        <v>143</v>
      </c>
      <c r="D384">
        <v>291021565</v>
      </c>
      <c r="E384" t="s">
        <v>31</v>
      </c>
      <c r="F384" t="s">
        <v>142</v>
      </c>
      <c r="G384">
        <v>548573</v>
      </c>
      <c r="H384">
        <v>2536</v>
      </c>
      <c r="I384" t="s">
        <v>37</v>
      </c>
      <c r="J384" t="s">
        <v>38</v>
      </c>
      <c r="K384">
        <v>225000000</v>
      </c>
      <c r="L384">
        <v>2013</v>
      </c>
      <c r="M384">
        <v>7.2</v>
      </c>
      <c r="N384">
        <f t="shared" si="5"/>
        <v>66021565</v>
      </c>
    </row>
    <row r="385" spans="1:14" x14ac:dyDescent="0.25">
      <c r="A385" t="s">
        <v>7404</v>
      </c>
      <c r="B385">
        <v>223</v>
      </c>
      <c r="C385">
        <v>120</v>
      </c>
      <c r="D385">
        <v>76600000</v>
      </c>
      <c r="E385" t="s">
        <v>7406</v>
      </c>
      <c r="F385" t="s">
        <v>7408</v>
      </c>
      <c r="G385">
        <v>105446</v>
      </c>
      <c r="H385">
        <v>321</v>
      </c>
      <c r="I385" t="s">
        <v>37</v>
      </c>
      <c r="J385" t="s">
        <v>38</v>
      </c>
      <c r="K385">
        <v>10700000</v>
      </c>
      <c r="L385">
        <v>1982</v>
      </c>
      <c r="M385">
        <v>7.4</v>
      </c>
      <c r="N385">
        <f t="shared" si="5"/>
        <v>65900000</v>
      </c>
    </row>
    <row r="386" spans="1:14" x14ac:dyDescent="0.25">
      <c r="A386" t="s">
        <v>7404</v>
      </c>
      <c r="B386">
        <v>223</v>
      </c>
      <c r="C386">
        <v>120</v>
      </c>
      <c r="D386">
        <v>76600000</v>
      </c>
      <c r="E386" t="s">
        <v>7406</v>
      </c>
      <c r="F386" t="s">
        <v>7408</v>
      </c>
      <c r="G386">
        <v>105448</v>
      </c>
      <c r="H386">
        <v>321</v>
      </c>
      <c r="I386" t="s">
        <v>37</v>
      </c>
      <c r="J386" t="s">
        <v>38</v>
      </c>
      <c r="K386">
        <v>10700000</v>
      </c>
      <c r="L386">
        <v>1982</v>
      </c>
      <c r="M386">
        <v>7.4</v>
      </c>
      <c r="N386">
        <f t="shared" ref="N386:N449" si="6">D386-K386</f>
        <v>65900000</v>
      </c>
    </row>
    <row r="387" spans="1:14" x14ac:dyDescent="0.25">
      <c r="A387" t="s">
        <v>876</v>
      </c>
      <c r="B387">
        <v>348</v>
      </c>
      <c r="C387">
        <v>101</v>
      </c>
      <c r="D387">
        <v>190871240</v>
      </c>
      <c r="E387" t="s">
        <v>509</v>
      </c>
      <c r="F387" t="s">
        <v>1478</v>
      </c>
      <c r="G387">
        <v>167085</v>
      </c>
      <c r="H387">
        <v>491</v>
      </c>
      <c r="I387" t="s">
        <v>37</v>
      </c>
      <c r="J387" t="s">
        <v>38</v>
      </c>
      <c r="K387">
        <v>125000000</v>
      </c>
      <c r="L387">
        <v>2014</v>
      </c>
      <c r="M387">
        <v>5.9</v>
      </c>
      <c r="N387">
        <f t="shared" si="6"/>
        <v>65871240</v>
      </c>
    </row>
    <row r="388" spans="1:14" x14ac:dyDescent="0.25">
      <c r="A388" t="s">
        <v>876</v>
      </c>
      <c r="B388">
        <v>348</v>
      </c>
      <c r="C388">
        <v>101</v>
      </c>
      <c r="D388">
        <v>190871240</v>
      </c>
      <c r="E388" t="s">
        <v>509</v>
      </c>
      <c r="F388" t="s">
        <v>1478</v>
      </c>
      <c r="G388">
        <v>167089</v>
      </c>
      <c r="H388">
        <v>491</v>
      </c>
      <c r="I388" t="s">
        <v>37</v>
      </c>
      <c r="J388" t="s">
        <v>38</v>
      </c>
      <c r="K388">
        <v>125000000</v>
      </c>
      <c r="L388">
        <v>2014</v>
      </c>
      <c r="M388">
        <v>5.9</v>
      </c>
      <c r="N388">
        <f t="shared" si="6"/>
        <v>65871240</v>
      </c>
    </row>
    <row r="389" spans="1:14" x14ac:dyDescent="0.25">
      <c r="A389" t="s">
        <v>2392</v>
      </c>
      <c r="B389">
        <v>459</v>
      </c>
      <c r="C389">
        <v>139</v>
      </c>
      <c r="D389">
        <v>150832203</v>
      </c>
      <c r="E389" t="s">
        <v>1380</v>
      </c>
      <c r="F389" t="s">
        <v>2393</v>
      </c>
      <c r="G389">
        <v>341058</v>
      </c>
      <c r="H389">
        <v>713</v>
      </c>
      <c r="I389" t="s">
        <v>37</v>
      </c>
      <c r="J389" t="s">
        <v>38</v>
      </c>
      <c r="K389">
        <v>85000000</v>
      </c>
      <c r="L389">
        <v>2014</v>
      </c>
      <c r="M389">
        <v>6.7</v>
      </c>
      <c r="N389">
        <f t="shared" si="6"/>
        <v>65832203</v>
      </c>
    </row>
    <row r="390" spans="1:14" x14ac:dyDescent="0.25">
      <c r="A390" t="s">
        <v>639</v>
      </c>
      <c r="B390">
        <v>180</v>
      </c>
      <c r="C390">
        <v>85</v>
      </c>
      <c r="D390">
        <v>145771527</v>
      </c>
      <c r="E390" t="s">
        <v>2556</v>
      </c>
      <c r="F390" t="s">
        <v>2557</v>
      </c>
      <c r="G390">
        <v>117212</v>
      </c>
      <c r="H390">
        <v>367</v>
      </c>
      <c r="I390" t="s">
        <v>37</v>
      </c>
      <c r="J390" t="s">
        <v>38</v>
      </c>
      <c r="K390">
        <v>80000000</v>
      </c>
      <c r="L390">
        <v>2002</v>
      </c>
      <c r="M390">
        <v>7.2</v>
      </c>
      <c r="N390">
        <f t="shared" si="6"/>
        <v>65771527</v>
      </c>
    </row>
    <row r="391" spans="1:14" x14ac:dyDescent="0.25">
      <c r="A391" t="s">
        <v>1096</v>
      </c>
      <c r="B391">
        <v>213</v>
      </c>
      <c r="C391">
        <v>103</v>
      </c>
      <c r="D391">
        <v>125603360</v>
      </c>
      <c r="E391" t="s">
        <v>2256</v>
      </c>
      <c r="F391" t="s">
        <v>3969</v>
      </c>
      <c r="G391">
        <v>667983</v>
      </c>
      <c r="H391">
        <v>877</v>
      </c>
      <c r="I391" t="s">
        <v>37</v>
      </c>
      <c r="J391" t="s">
        <v>38</v>
      </c>
      <c r="K391">
        <v>60000000</v>
      </c>
      <c r="L391">
        <v>1998</v>
      </c>
      <c r="M391">
        <v>8.1</v>
      </c>
      <c r="N391">
        <f t="shared" si="6"/>
        <v>65603360</v>
      </c>
    </row>
    <row r="392" spans="1:14" x14ac:dyDescent="0.25">
      <c r="A392" t="s">
        <v>2565</v>
      </c>
      <c r="B392">
        <v>125</v>
      </c>
      <c r="C392">
        <v>120</v>
      </c>
      <c r="D392">
        <v>140459099</v>
      </c>
      <c r="E392" t="s">
        <v>2566</v>
      </c>
      <c r="F392" t="s">
        <v>2567</v>
      </c>
      <c r="G392">
        <v>135601</v>
      </c>
      <c r="H392">
        <v>493</v>
      </c>
      <c r="I392" t="s">
        <v>37</v>
      </c>
      <c r="J392" t="s">
        <v>38</v>
      </c>
      <c r="K392">
        <v>75000000</v>
      </c>
      <c r="L392">
        <v>1998</v>
      </c>
      <c r="M392">
        <v>6.1</v>
      </c>
      <c r="N392">
        <f t="shared" si="6"/>
        <v>65459099</v>
      </c>
    </row>
    <row r="393" spans="1:14" x14ac:dyDescent="0.25">
      <c r="A393" t="s">
        <v>2698</v>
      </c>
      <c r="B393">
        <v>46</v>
      </c>
      <c r="C393">
        <v>111</v>
      </c>
      <c r="D393">
        <v>91457688</v>
      </c>
      <c r="E393" t="s">
        <v>1752</v>
      </c>
      <c r="F393" t="s">
        <v>9236</v>
      </c>
      <c r="G393">
        <v>107801</v>
      </c>
      <c r="H393">
        <v>109</v>
      </c>
      <c r="I393" t="s">
        <v>37</v>
      </c>
      <c r="J393" t="s">
        <v>38</v>
      </c>
      <c r="K393">
        <v>26000000</v>
      </c>
      <c r="L393">
        <v>1990</v>
      </c>
      <c r="M393">
        <v>6</v>
      </c>
      <c r="N393">
        <f t="shared" si="6"/>
        <v>65457688</v>
      </c>
    </row>
    <row r="394" spans="1:14" x14ac:dyDescent="0.25">
      <c r="A394" t="s">
        <v>7427</v>
      </c>
      <c r="B394">
        <v>129</v>
      </c>
      <c r="C394">
        <v>104</v>
      </c>
      <c r="D394">
        <v>82389560</v>
      </c>
      <c r="E394" t="s">
        <v>1671</v>
      </c>
      <c r="F394" t="s">
        <v>12158</v>
      </c>
      <c r="G394">
        <v>106820</v>
      </c>
      <c r="H394">
        <v>147</v>
      </c>
      <c r="I394" t="s">
        <v>37</v>
      </c>
      <c r="J394" t="s">
        <v>38</v>
      </c>
      <c r="K394">
        <v>17000000</v>
      </c>
      <c r="L394">
        <v>2014</v>
      </c>
      <c r="M394">
        <v>6.5</v>
      </c>
      <c r="N394">
        <f t="shared" si="6"/>
        <v>65389560</v>
      </c>
    </row>
    <row r="395" spans="1:14" x14ac:dyDescent="0.25">
      <c r="A395" t="s">
        <v>9508</v>
      </c>
      <c r="B395">
        <v>181</v>
      </c>
      <c r="C395">
        <v>96</v>
      </c>
      <c r="D395">
        <v>82234139</v>
      </c>
      <c r="E395" t="s">
        <v>548</v>
      </c>
      <c r="F395" t="s">
        <v>9509</v>
      </c>
      <c r="G395">
        <v>110390</v>
      </c>
      <c r="H395">
        <v>522</v>
      </c>
      <c r="I395" t="s">
        <v>37</v>
      </c>
      <c r="J395" t="s">
        <v>38</v>
      </c>
      <c r="K395">
        <v>17000000</v>
      </c>
      <c r="L395">
        <v>2007</v>
      </c>
      <c r="M395">
        <v>7.2</v>
      </c>
      <c r="N395">
        <f t="shared" si="6"/>
        <v>65234139</v>
      </c>
    </row>
    <row r="396" spans="1:14" x14ac:dyDescent="0.25">
      <c r="A396" t="s">
        <v>3694</v>
      </c>
      <c r="B396">
        <v>229</v>
      </c>
      <c r="C396">
        <v>138</v>
      </c>
      <c r="D396">
        <v>90135191</v>
      </c>
      <c r="E396" t="s">
        <v>2142</v>
      </c>
      <c r="F396" t="s">
        <v>8151</v>
      </c>
      <c r="G396">
        <v>338415</v>
      </c>
      <c r="H396">
        <v>935</v>
      </c>
      <c r="I396" t="s">
        <v>37</v>
      </c>
      <c r="J396" t="s">
        <v>38</v>
      </c>
      <c r="K396">
        <v>25000000</v>
      </c>
      <c r="L396">
        <v>2003</v>
      </c>
      <c r="M396">
        <v>8</v>
      </c>
      <c r="N396">
        <f t="shared" si="6"/>
        <v>65135191</v>
      </c>
    </row>
    <row r="397" spans="1:14" x14ac:dyDescent="0.25">
      <c r="A397" t="s">
        <v>4309</v>
      </c>
      <c r="B397">
        <v>148</v>
      </c>
      <c r="C397">
        <v>100</v>
      </c>
      <c r="D397">
        <v>84518155</v>
      </c>
      <c r="E397" t="s">
        <v>1671</v>
      </c>
      <c r="F397" t="s">
        <v>10692</v>
      </c>
      <c r="G397">
        <v>35965</v>
      </c>
      <c r="H397">
        <v>144</v>
      </c>
      <c r="I397" t="s">
        <v>37</v>
      </c>
      <c r="J397" t="s">
        <v>38</v>
      </c>
      <c r="K397">
        <v>20000000</v>
      </c>
      <c r="L397">
        <v>2014</v>
      </c>
      <c r="M397">
        <v>4.9000000000000004</v>
      </c>
      <c r="N397">
        <f t="shared" si="6"/>
        <v>64518155</v>
      </c>
    </row>
    <row r="398" spans="1:14" x14ac:dyDescent="0.25">
      <c r="A398" t="s">
        <v>604</v>
      </c>
      <c r="B398">
        <v>432</v>
      </c>
      <c r="C398">
        <v>133</v>
      </c>
      <c r="D398">
        <v>209364921</v>
      </c>
      <c r="E398" t="s">
        <v>50</v>
      </c>
      <c r="F398" t="s">
        <v>997</v>
      </c>
      <c r="G398">
        <v>365104</v>
      </c>
      <c r="H398">
        <v>512</v>
      </c>
      <c r="I398" t="s">
        <v>37</v>
      </c>
      <c r="J398" t="s">
        <v>38</v>
      </c>
      <c r="K398">
        <v>145000000</v>
      </c>
      <c r="L398">
        <v>2011</v>
      </c>
      <c r="M398">
        <v>7.4</v>
      </c>
      <c r="N398">
        <f t="shared" si="6"/>
        <v>64364921</v>
      </c>
    </row>
    <row r="399" spans="1:14" x14ac:dyDescent="0.25">
      <c r="A399" t="s">
        <v>5702</v>
      </c>
      <c r="B399">
        <v>43</v>
      </c>
      <c r="C399">
        <v>85</v>
      </c>
      <c r="D399">
        <v>86930411</v>
      </c>
      <c r="E399" t="s">
        <v>1009</v>
      </c>
      <c r="F399" t="s">
        <v>10210</v>
      </c>
      <c r="G399">
        <v>83269</v>
      </c>
      <c r="H399">
        <v>87</v>
      </c>
      <c r="I399" t="s">
        <v>37</v>
      </c>
      <c r="J399" t="s">
        <v>38</v>
      </c>
      <c r="K399">
        <v>23000000</v>
      </c>
      <c r="L399">
        <v>1991</v>
      </c>
      <c r="M399">
        <v>6.8</v>
      </c>
      <c r="N399">
        <f t="shared" si="6"/>
        <v>63930411</v>
      </c>
    </row>
    <row r="400" spans="1:14" x14ac:dyDescent="0.25">
      <c r="A400" t="s">
        <v>2335</v>
      </c>
      <c r="B400">
        <v>256</v>
      </c>
      <c r="C400">
        <v>91</v>
      </c>
      <c r="D400">
        <v>148313048</v>
      </c>
      <c r="E400" t="s">
        <v>792</v>
      </c>
      <c r="F400" t="s">
        <v>2336</v>
      </c>
      <c r="G400">
        <v>164148</v>
      </c>
      <c r="H400">
        <v>168</v>
      </c>
      <c r="I400" t="s">
        <v>37</v>
      </c>
      <c r="J400" t="s">
        <v>38</v>
      </c>
      <c r="K400">
        <v>85000000</v>
      </c>
      <c r="L400">
        <v>2012</v>
      </c>
      <c r="M400">
        <v>7.1</v>
      </c>
      <c r="N400">
        <f t="shared" si="6"/>
        <v>63313048</v>
      </c>
    </row>
    <row r="401" spans="1:14" x14ac:dyDescent="0.25">
      <c r="A401" t="s">
        <v>1351</v>
      </c>
      <c r="B401">
        <v>91</v>
      </c>
      <c r="C401">
        <v>102</v>
      </c>
      <c r="D401">
        <v>75074950</v>
      </c>
      <c r="E401" t="s">
        <v>2527</v>
      </c>
      <c r="F401" t="s">
        <v>14031</v>
      </c>
      <c r="G401">
        <v>22147</v>
      </c>
      <c r="H401">
        <v>156</v>
      </c>
      <c r="I401" t="s">
        <v>37</v>
      </c>
      <c r="J401" t="s">
        <v>38</v>
      </c>
      <c r="K401">
        <v>12000000</v>
      </c>
      <c r="L401">
        <v>2002</v>
      </c>
      <c r="M401">
        <v>6.3</v>
      </c>
      <c r="N401">
        <f t="shared" si="6"/>
        <v>63074950</v>
      </c>
    </row>
    <row r="402" spans="1:14" x14ac:dyDescent="0.25">
      <c r="A402" t="s">
        <v>1764</v>
      </c>
      <c r="B402">
        <v>765</v>
      </c>
      <c r="C402">
        <v>165</v>
      </c>
      <c r="D402">
        <v>162804648</v>
      </c>
      <c r="E402" t="s">
        <v>1765</v>
      </c>
      <c r="F402" t="s">
        <v>1766</v>
      </c>
      <c r="G402">
        <v>955174</v>
      </c>
      <c r="H402">
        <v>1193</v>
      </c>
      <c r="I402" t="s">
        <v>37</v>
      </c>
      <c r="J402" t="s">
        <v>38</v>
      </c>
      <c r="K402">
        <v>100000000</v>
      </c>
      <c r="L402">
        <v>2012</v>
      </c>
      <c r="M402">
        <v>8.5</v>
      </c>
      <c r="N402">
        <f t="shared" si="6"/>
        <v>62804648</v>
      </c>
    </row>
    <row r="403" spans="1:14" x14ac:dyDescent="0.25">
      <c r="A403" t="s">
        <v>435</v>
      </c>
      <c r="B403">
        <v>449</v>
      </c>
      <c r="C403">
        <v>138</v>
      </c>
      <c r="D403">
        <v>93749203</v>
      </c>
      <c r="E403" t="s">
        <v>4075</v>
      </c>
      <c r="F403" t="s">
        <v>8049</v>
      </c>
      <c r="G403">
        <v>264047</v>
      </c>
      <c r="H403">
        <v>491</v>
      </c>
      <c r="I403" t="s">
        <v>37</v>
      </c>
      <c r="J403" t="s">
        <v>38</v>
      </c>
      <c r="K403">
        <v>31000000</v>
      </c>
      <c r="L403">
        <v>2012</v>
      </c>
      <c r="M403">
        <v>7.3</v>
      </c>
      <c r="N403">
        <f t="shared" si="6"/>
        <v>62749203</v>
      </c>
    </row>
    <row r="404" spans="1:14" x14ac:dyDescent="0.25">
      <c r="A404" t="s">
        <v>8191</v>
      </c>
      <c r="B404">
        <v>549</v>
      </c>
      <c r="C404">
        <v>115</v>
      </c>
      <c r="D404">
        <v>82624961</v>
      </c>
      <c r="E404" t="s">
        <v>2527</v>
      </c>
      <c r="F404" t="s">
        <v>10707</v>
      </c>
      <c r="G404">
        <v>205284</v>
      </c>
      <c r="H404">
        <v>439</v>
      </c>
      <c r="I404" t="s">
        <v>37</v>
      </c>
      <c r="J404" t="s">
        <v>38</v>
      </c>
      <c r="K404">
        <v>20000000</v>
      </c>
      <c r="L404">
        <v>2011</v>
      </c>
      <c r="M404">
        <v>7.3</v>
      </c>
      <c r="N404">
        <f t="shared" si="6"/>
        <v>62624961</v>
      </c>
    </row>
    <row r="405" spans="1:14" x14ac:dyDescent="0.25">
      <c r="A405" t="s">
        <v>14799</v>
      </c>
      <c r="B405">
        <v>285</v>
      </c>
      <c r="C405">
        <v>103</v>
      </c>
      <c r="D405">
        <v>71519230</v>
      </c>
      <c r="E405" t="s">
        <v>2208</v>
      </c>
      <c r="F405" t="s">
        <v>15641</v>
      </c>
      <c r="G405">
        <v>92364</v>
      </c>
      <c r="H405">
        <v>244</v>
      </c>
      <c r="I405" t="s">
        <v>37</v>
      </c>
      <c r="J405" t="s">
        <v>38</v>
      </c>
      <c r="K405">
        <v>9000000</v>
      </c>
      <c r="L405">
        <v>2014</v>
      </c>
      <c r="M405">
        <v>6.5</v>
      </c>
      <c r="N405">
        <f t="shared" si="6"/>
        <v>62519230</v>
      </c>
    </row>
    <row r="406" spans="1:14" x14ac:dyDescent="0.25">
      <c r="A406" t="s">
        <v>332</v>
      </c>
      <c r="B406">
        <v>300</v>
      </c>
      <c r="C406">
        <v>134</v>
      </c>
      <c r="D406">
        <v>102310175</v>
      </c>
      <c r="E406" t="s">
        <v>3030</v>
      </c>
      <c r="F406" t="s">
        <v>6289</v>
      </c>
      <c r="G406">
        <v>64989</v>
      </c>
      <c r="H406">
        <v>279</v>
      </c>
      <c r="I406" t="s">
        <v>37</v>
      </c>
      <c r="J406" t="s">
        <v>38</v>
      </c>
      <c r="K406">
        <v>40000000</v>
      </c>
      <c r="L406">
        <v>2016</v>
      </c>
      <c r="M406">
        <v>7.8</v>
      </c>
      <c r="N406">
        <f t="shared" si="6"/>
        <v>62310175</v>
      </c>
    </row>
    <row r="407" spans="1:14" x14ac:dyDescent="0.25">
      <c r="A407" t="s">
        <v>5702</v>
      </c>
      <c r="B407">
        <v>151</v>
      </c>
      <c r="C407">
        <v>84</v>
      </c>
      <c r="D407">
        <v>110000082</v>
      </c>
      <c r="E407" t="s">
        <v>1671</v>
      </c>
      <c r="F407" t="s">
        <v>5705</v>
      </c>
      <c r="G407">
        <v>111526</v>
      </c>
      <c r="H407">
        <v>347</v>
      </c>
      <c r="I407" t="s">
        <v>37</v>
      </c>
      <c r="J407" t="s">
        <v>38</v>
      </c>
      <c r="K407">
        <v>48000000</v>
      </c>
      <c r="L407">
        <v>2003</v>
      </c>
      <c r="M407">
        <v>5.5</v>
      </c>
      <c r="N407">
        <f t="shared" si="6"/>
        <v>62000082</v>
      </c>
    </row>
    <row r="408" spans="1:14" x14ac:dyDescent="0.25">
      <c r="A408" t="s">
        <v>1294</v>
      </c>
      <c r="B408">
        <v>382</v>
      </c>
      <c r="C408">
        <v>129</v>
      </c>
      <c r="D408">
        <v>186830669</v>
      </c>
      <c r="E408" t="s">
        <v>1295</v>
      </c>
      <c r="F408" t="s">
        <v>1296</v>
      </c>
      <c r="G408">
        <v>338635</v>
      </c>
      <c r="H408">
        <v>412</v>
      </c>
      <c r="I408" t="s">
        <v>37</v>
      </c>
      <c r="J408" t="s">
        <v>38</v>
      </c>
      <c r="K408">
        <v>125000000</v>
      </c>
      <c r="L408">
        <v>2011</v>
      </c>
      <c r="M408">
        <v>7.5</v>
      </c>
      <c r="N408">
        <f t="shared" si="6"/>
        <v>61830669</v>
      </c>
    </row>
    <row r="409" spans="1:14" x14ac:dyDescent="0.25">
      <c r="A409" t="s">
        <v>4239</v>
      </c>
      <c r="B409">
        <v>140</v>
      </c>
      <c r="C409">
        <v>109</v>
      </c>
      <c r="D409">
        <v>106807667</v>
      </c>
      <c r="E409" t="s">
        <v>5710</v>
      </c>
      <c r="F409" t="s">
        <v>5712</v>
      </c>
      <c r="G409">
        <v>137377</v>
      </c>
      <c r="H409">
        <v>370</v>
      </c>
      <c r="I409" t="s">
        <v>37</v>
      </c>
      <c r="J409" t="s">
        <v>38</v>
      </c>
      <c r="K409">
        <v>45000000</v>
      </c>
      <c r="L409">
        <v>2000</v>
      </c>
      <c r="M409">
        <v>6.2</v>
      </c>
      <c r="N409">
        <f t="shared" si="6"/>
        <v>61807667</v>
      </c>
    </row>
    <row r="410" spans="1:14" x14ac:dyDescent="0.25">
      <c r="A410" t="s">
        <v>850</v>
      </c>
      <c r="B410">
        <v>43</v>
      </c>
      <c r="C410">
        <v>111</v>
      </c>
      <c r="D410">
        <v>69800000</v>
      </c>
      <c r="E410" t="s">
        <v>3632</v>
      </c>
      <c r="F410" t="s">
        <v>15977</v>
      </c>
      <c r="G410">
        <v>54723</v>
      </c>
      <c r="H410">
        <v>99</v>
      </c>
      <c r="I410" t="s">
        <v>37</v>
      </c>
      <c r="J410" t="s">
        <v>38</v>
      </c>
      <c r="K410">
        <v>8000000</v>
      </c>
      <c r="L410">
        <v>1984</v>
      </c>
      <c r="M410">
        <v>6.2</v>
      </c>
      <c r="N410">
        <f t="shared" si="6"/>
        <v>61800000</v>
      </c>
    </row>
    <row r="411" spans="1:14" x14ac:dyDescent="0.25">
      <c r="A411" t="s">
        <v>4752</v>
      </c>
      <c r="B411">
        <v>187</v>
      </c>
      <c r="C411">
        <v>84</v>
      </c>
      <c r="D411">
        <v>106793915</v>
      </c>
      <c r="E411" t="s">
        <v>863</v>
      </c>
      <c r="F411" t="s">
        <v>6093</v>
      </c>
      <c r="G411">
        <v>140499</v>
      </c>
      <c r="H411">
        <v>358</v>
      </c>
      <c r="I411" t="s">
        <v>37</v>
      </c>
      <c r="J411" t="s">
        <v>56</v>
      </c>
      <c r="K411">
        <v>45000000</v>
      </c>
      <c r="L411">
        <v>2000</v>
      </c>
      <c r="M411">
        <v>7</v>
      </c>
      <c r="N411">
        <f t="shared" si="6"/>
        <v>61793915</v>
      </c>
    </row>
    <row r="412" spans="1:14" x14ac:dyDescent="0.25">
      <c r="A412" t="s">
        <v>428</v>
      </c>
      <c r="B412">
        <v>239</v>
      </c>
      <c r="C412">
        <v>124</v>
      </c>
      <c r="D412">
        <v>186739919</v>
      </c>
      <c r="E412" t="s">
        <v>227</v>
      </c>
      <c r="F412" t="s">
        <v>1337</v>
      </c>
      <c r="G412">
        <v>333248</v>
      </c>
      <c r="H412">
        <v>1159</v>
      </c>
      <c r="I412" t="s">
        <v>37</v>
      </c>
      <c r="J412" t="s">
        <v>38</v>
      </c>
      <c r="K412">
        <v>125000000</v>
      </c>
      <c r="L412">
        <v>2004</v>
      </c>
      <c r="M412">
        <v>6.4</v>
      </c>
      <c r="N412">
        <f t="shared" si="6"/>
        <v>61739919</v>
      </c>
    </row>
    <row r="413" spans="1:14" x14ac:dyDescent="0.25">
      <c r="A413" t="s">
        <v>278</v>
      </c>
      <c r="B413">
        <v>167</v>
      </c>
      <c r="C413">
        <v>153</v>
      </c>
      <c r="D413">
        <v>201573391</v>
      </c>
      <c r="E413" t="s">
        <v>227</v>
      </c>
      <c r="F413" t="s">
        <v>978</v>
      </c>
      <c r="G413">
        <v>322395</v>
      </c>
      <c r="H413">
        <v>1171</v>
      </c>
      <c r="I413" t="s">
        <v>37</v>
      </c>
      <c r="J413" t="s">
        <v>38</v>
      </c>
      <c r="K413">
        <v>140000000</v>
      </c>
      <c r="L413">
        <v>1998</v>
      </c>
      <c r="M413">
        <v>6.6</v>
      </c>
      <c r="N413">
        <f t="shared" si="6"/>
        <v>61573391</v>
      </c>
    </row>
    <row r="414" spans="1:14" x14ac:dyDescent="0.25">
      <c r="A414" t="s">
        <v>521</v>
      </c>
      <c r="B414">
        <v>249</v>
      </c>
      <c r="C414">
        <v>119</v>
      </c>
      <c r="D414">
        <v>121468960</v>
      </c>
      <c r="E414" t="s">
        <v>1156</v>
      </c>
      <c r="F414" t="s">
        <v>3957</v>
      </c>
      <c r="G414">
        <v>407601</v>
      </c>
      <c r="H414">
        <v>849</v>
      </c>
      <c r="I414" t="s">
        <v>37</v>
      </c>
      <c r="J414" t="s">
        <v>38</v>
      </c>
      <c r="K414">
        <v>60000000</v>
      </c>
      <c r="L414">
        <v>2002</v>
      </c>
      <c r="M414">
        <v>7.9</v>
      </c>
      <c r="N414">
        <f t="shared" si="6"/>
        <v>61468960</v>
      </c>
    </row>
    <row r="415" spans="1:14" x14ac:dyDescent="0.25">
      <c r="A415" t="s">
        <v>14799</v>
      </c>
      <c r="B415">
        <v>361</v>
      </c>
      <c r="C415">
        <v>85</v>
      </c>
      <c r="D415">
        <v>64423650</v>
      </c>
      <c r="E415" t="s">
        <v>4332</v>
      </c>
      <c r="F415" t="s">
        <v>19205</v>
      </c>
      <c r="G415">
        <v>139329</v>
      </c>
      <c r="H415">
        <v>578</v>
      </c>
      <c r="I415" t="s">
        <v>37</v>
      </c>
      <c r="J415" t="s">
        <v>38</v>
      </c>
      <c r="K415">
        <v>3000000</v>
      </c>
      <c r="L415">
        <v>2013</v>
      </c>
      <c r="M415">
        <v>5.7</v>
      </c>
      <c r="N415">
        <f t="shared" si="6"/>
        <v>61423650</v>
      </c>
    </row>
    <row r="416" spans="1:14" x14ac:dyDescent="0.25">
      <c r="A416" t="s">
        <v>562</v>
      </c>
      <c r="B416">
        <v>401</v>
      </c>
      <c r="C416">
        <v>97</v>
      </c>
      <c r="D416">
        <v>241407328</v>
      </c>
      <c r="E416" t="s">
        <v>564</v>
      </c>
      <c r="F416" t="s">
        <v>566</v>
      </c>
      <c r="G416">
        <v>252257</v>
      </c>
      <c r="H416">
        <v>634</v>
      </c>
      <c r="I416" t="s">
        <v>37</v>
      </c>
      <c r="J416" t="s">
        <v>38</v>
      </c>
      <c r="K416">
        <v>180000000</v>
      </c>
      <c r="L416">
        <v>2014</v>
      </c>
      <c r="M416">
        <v>7</v>
      </c>
      <c r="N416">
        <f t="shared" si="6"/>
        <v>61407328</v>
      </c>
    </row>
    <row r="417" spans="1:14" x14ac:dyDescent="0.25">
      <c r="A417" t="s">
        <v>5418</v>
      </c>
      <c r="B417">
        <v>232</v>
      </c>
      <c r="C417">
        <v>117</v>
      </c>
      <c r="D417">
        <v>87341380</v>
      </c>
      <c r="E417" t="s">
        <v>1752</v>
      </c>
      <c r="F417" t="s">
        <v>9239</v>
      </c>
      <c r="G417">
        <v>255257</v>
      </c>
      <c r="H417">
        <v>374</v>
      </c>
      <c r="I417" t="s">
        <v>37</v>
      </c>
      <c r="J417" t="s">
        <v>38</v>
      </c>
      <c r="K417">
        <v>27000000</v>
      </c>
      <c r="L417">
        <v>2008</v>
      </c>
      <c r="M417">
        <v>7</v>
      </c>
      <c r="N417">
        <f t="shared" si="6"/>
        <v>60341380</v>
      </c>
    </row>
    <row r="418" spans="1:14" x14ac:dyDescent="0.25">
      <c r="A418" t="s">
        <v>5050</v>
      </c>
      <c r="B418">
        <v>63</v>
      </c>
      <c r="C418">
        <v>112</v>
      </c>
      <c r="D418">
        <v>62549000</v>
      </c>
      <c r="E418" t="s">
        <v>5274</v>
      </c>
      <c r="F418" t="s">
        <v>18416</v>
      </c>
      <c r="G418">
        <v>41361</v>
      </c>
      <c r="H418">
        <v>148</v>
      </c>
      <c r="I418" t="s">
        <v>37</v>
      </c>
      <c r="J418" t="s">
        <v>56</v>
      </c>
      <c r="K418">
        <v>2300000</v>
      </c>
      <c r="L418">
        <v>1992</v>
      </c>
      <c r="M418">
        <v>7.3</v>
      </c>
      <c r="N418">
        <f t="shared" si="6"/>
        <v>60249000</v>
      </c>
    </row>
    <row r="419" spans="1:14" x14ac:dyDescent="0.25">
      <c r="A419" t="s">
        <v>514</v>
      </c>
      <c r="B419">
        <v>61</v>
      </c>
      <c r="C419">
        <v>78</v>
      </c>
      <c r="D419">
        <v>72217000</v>
      </c>
      <c r="E419" t="s">
        <v>1671</v>
      </c>
      <c r="F419" t="s">
        <v>14037</v>
      </c>
      <c r="G419">
        <v>216486</v>
      </c>
      <c r="H419">
        <v>242</v>
      </c>
      <c r="I419" t="s">
        <v>37</v>
      </c>
      <c r="J419" t="s">
        <v>38</v>
      </c>
      <c r="K419">
        <v>12000000</v>
      </c>
      <c r="L419">
        <v>1994</v>
      </c>
      <c r="M419">
        <v>6.9</v>
      </c>
      <c r="N419">
        <f t="shared" si="6"/>
        <v>60217000</v>
      </c>
    </row>
    <row r="420" spans="1:14" x14ac:dyDescent="0.25">
      <c r="A420" t="s">
        <v>912</v>
      </c>
      <c r="B420">
        <v>371</v>
      </c>
      <c r="C420">
        <v>94</v>
      </c>
      <c r="D420">
        <v>65069140</v>
      </c>
      <c r="E420" t="s">
        <v>5544</v>
      </c>
      <c r="F420" t="s">
        <v>17998</v>
      </c>
      <c r="G420">
        <v>65299</v>
      </c>
      <c r="H420">
        <v>455</v>
      </c>
      <c r="I420" t="s">
        <v>37</v>
      </c>
      <c r="J420" t="s">
        <v>38</v>
      </c>
      <c r="K420">
        <v>5000000</v>
      </c>
      <c r="L420">
        <v>2015</v>
      </c>
      <c r="M420">
        <v>6.2</v>
      </c>
      <c r="N420">
        <f t="shared" si="6"/>
        <v>60069140</v>
      </c>
    </row>
    <row r="421" spans="1:14" x14ac:dyDescent="0.25">
      <c r="A421" t="s">
        <v>2641</v>
      </c>
      <c r="B421">
        <v>253</v>
      </c>
      <c r="C421">
        <v>105</v>
      </c>
      <c r="D421">
        <v>80050171</v>
      </c>
      <c r="E421" t="s">
        <v>1924</v>
      </c>
      <c r="F421" t="s">
        <v>6862</v>
      </c>
      <c r="G421">
        <v>186982</v>
      </c>
      <c r="H421">
        <v>491</v>
      </c>
      <c r="I421" t="s">
        <v>37</v>
      </c>
      <c r="J421" t="s">
        <v>38</v>
      </c>
      <c r="K421">
        <v>20000000</v>
      </c>
      <c r="L421">
        <v>2007</v>
      </c>
      <c r="M421">
        <v>6.9</v>
      </c>
      <c r="N421">
        <f t="shared" si="6"/>
        <v>60050171</v>
      </c>
    </row>
    <row r="422" spans="1:14" x14ac:dyDescent="0.25">
      <c r="A422" t="s">
        <v>2641</v>
      </c>
      <c r="B422">
        <v>253</v>
      </c>
      <c r="C422">
        <v>105</v>
      </c>
      <c r="D422">
        <v>80050171</v>
      </c>
      <c r="E422" t="s">
        <v>1924</v>
      </c>
      <c r="F422" t="s">
        <v>6862</v>
      </c>
      <c r="G422">
        <v>186984</v>
      </c>
      <c r="H422">
        <v>491</v>
      </c>
      <c r="I422" t="s">
        <v>37</v>
      </c>
      <c r="J422" t="s">
        <v>38</v>
      </c>
      <c r="K422">
        <v>20000000</v>
      </c>
      <c r="L422">
        <v>2007</v>
      </c>
      <c r="M422">
        <v>6.9</v>
      </c>
      <c r="N422">
        <f t="shared" si="6"/>
        <v>60050171</v>
      </c>
    </row>
    <row r="423" spans="1:14" x14ac:dyDescent="0.25">
      <c r="A423" t="s">
        <v>1198</v>
      </c>
      <c r="B423">
        <v>42</v>
      </c>
      <c r="C423">
        <v>141</v>
      </c>
      <c r="D423">
        <v>122012710</v>
      </c>
      <c r="E423" t="s">
        <v>464</v>
      </c>
      <c r="F423" t="s">
        <v>3870</v>
      </c>
      <c r="G423">
        <v>69663</v>
      </c>
      <c r="H423">
        <v>133</v>
      </c>
      <c r="I423" t="s">
        <v>37</v>
      </c>
      <c r="J423" t="s">
        <v>38</v>
      </c>
      <c r="K423">
        <v>62000000</v>
      </c>
      <c r="L423">
        <v>1994</v>
      </c>
      <c r="M423">
        <v>6.9</v>
      </c>
      <c r="N423">
        <f t="shared" si="6"/>
        <v>60012710</v>
      </c>
    </row>
    <row r="424" spans="1:14" x14ac:dyDescent="0.25">
      <c r="A424" t="s">
        <v>1071</v>
      </c>
      <c r="B424">
        <v>84</v>
      </c>
      <c r="C424">
        <v>115</v>
      </c>
      <c r="D424">
        <v>73000942</v>
      </c>
      <c r="E424" t="s">
        <v>4068</v>
      </c>
      <c r="F424" t="s">
        <v>13648</v>
      </c>
      <c r="G424">
        <v>74351</v>
      </c>
      <c r="H424">
        <v>233</v>
      </c>
      <c r="I424" t="s">
        <v>37</v>
      </c>
      <c r="J424" t="s">
        <v>38</v>
      </c>
      <c r="K424">
        <v>13000000</v>
      </c>
      <c r="L424">
        <v>2011</v>
      </c>
      <c r="M424">
        <v>1.6</v>
      </c>
      <c r="N424">
        <f t="shared" si="6"/>
        <v>60000942</v>
      </c>
    </row>
    <row r="425" spans="1:14" x14ac:dyDescent="0.25">
      <c r="A425" t="s">
        <v>12344</v>
      </c>
      <c r="B425">
        <v>25</v>
      </c>
      <c r="C425">
        <v>109</v>
      </c>
      <c r="D425">
        <v>69800000</v>
      </c>
      <c r="E425" t="s">
        <v>6190</v>
      </c>
      <c r="F425" t="s">
        <v>12707</v>
      </c>
      <c r="G425">
        <v>18140</v>
      </c>
      <c r="H425">
        <v>60</v>
      </c>
      <c r="I425" t="s">
        <v>37</v>
      </c>
      <c r="J425" t="s">
        <v>38</v>
      </c>
      <c r="K425">
        <v>10000000</v>
      </c>
      <c r="L425">
        <v>1980</v>
      </c>
      <c r="M425">
        <v>6.1</v>
      </c>
      <c r="N425">
        <f t="shared" si="6"/>
        <v>59800000</v>
      </c>
    </row>
    <row r="426" spans="1:14" x14ac:dyDescent="0.25">
      <c r="A426" t="s">
        <v>2156</v>
      </c>
      <c r="B426">
        <v>316</v>
      </c>
      <c r="C426">
        <v>110</v>
      </c>
      <c r="D426">
        <v>134568845</v>
      </c>
      <c r="E426" t="s">
        <v>3003</v>
      </c>
      <c r="F426" t="s">
        <v>3004</v>
      </c>
      <c r="G426">
        <v>299852</v>
      </c>
      <c r="H426">
        <v>713</v>
      </c>
      <c r="I426" t="s">
        <v>37</v>
      </c>
      <c r="J426" t="s">
        <v>38</v>
      </c>
      <c r="K426">
        <v>75000000</v>
      </c>
      <c r="L426">
        <v>2008</v>
      </c>
      <c r="M426">
        <v>6.7</v>
      </c>
      <c r="N426">
        <f t="shared" si="6"/>
        <v>59568845</v>
      </c>
    </row>
    <row r="427" spans="1:14" x14ac:dyDescent="0.25">
      <c r="A427" t="s">
        <v>8191</v>
      </c>
      <c r="B427">
        <v>285</v>
      </c>
      <c r="C427">
        <v>126</v>
      </c>
      <c r="D427">
        <v>71502303</v>
      </c>
      <c r="E427" t="s">
        <v>11384</v>
      </c>
      <c r="F427" t="s">
        <v>12162</v>
      </c>
      <c r="G427">
        <v>149966</v>
      </c>
      <c r="H427">
        <v>835</v>
      </c>
      <c r="I427" t="s">
        <v>37</v>
      </c>
      <c r="J427" t="s">
        <v>38</v>
      </c>
      <c r="K427">
        <v>12000000</v>
      </c>
      <c r="L427">
        <v>2004</v>
      </c>
      <c r="M427">
        <v>7.5</v>
      </c>
      <c r="N427">
        <f t="shared" si="6"/>
        <v>59502303</v>
      </c>
    </row>
    <row r="428" spans="1:14" x14ac:dyDescent="0.25">
      <c r="A428" t="s">
        <v>1028</v>
      </c>
      <c r="B428">
        <v>110</v>
      </c>
      <c r="C428">
        <v>105</v>
      </c>
      <c r="D428">
        <v>76400000</v>
      </c>
      <c r="E428" t="s">
        <v>73</v>
      </c>
      <c r="F428" t="s">
        <v>11737</v>
      </c>
      <c r="G428">
        <v>58743</v>
      </c>
      <c r="H428">
        <v>192</v>
      </c>
      <c r="I428" t="s">
        <v>37</v>
      </c>
      <c r="J428" t="s">
        <v>38</v>
      </c>
      <c r="K428">
        <v>17000000</v>
      </c>
      <c r="L428">
        <v>1984</v>
      </c>
      <c r="M428">
        <v>6.6</v>
      </c>
      <c r="N428">
        <f t="shared" si="6"/>
        <v>59400000</v>
      </c>
    </row>
    <row r="429" spans="1:14" x14ac:dyDescent="0.25">
      <c r="A429" t="s">
        <v>10665</v>
      </c>
      <c r="B429">
        <v>106</v>
      </c>
      <c r="C429">
        <v>87</v>
      </c>
      <c r="D429">
        <v>64267897</v>
      </c>
      <c r="E429" t="s">
        <v>17534</v>
      </c>
      <c r="F429" t="s">
        <v>17535</v>
      </c>
      <c r="G429">
        <v>67992</v>
      </c>
      <c r="H429">
        <v>327</v>
      </c>
      <c r="I429" t="s">
        <v>37</v>
      </c>
      <c r="J429" t="s">
        <v>38</v>
      </c>
      <c r="K429">
        <v>5000000</v>
      </c>
      <c r="L429">
        <v>2002</v>
      </c>
      <c r="M429">
        <v>6.6</v>
      </c>
      <c r="N429">
        <f t="shared" si="6"/>
        <v>59267897</v>
      </c>
    </row>
    <row r="430" spans="1:14" x14ac:dyDescent="0.25">
      <c r="A430" t="s">
        <v>278</v>
      </c>
      <c r="B430">
        <v>122</v>
      </c>
      <c r="C430">
        <v>136</v>
      </c>
      <c r="D430">
        <v>134006721</v>
      </c>
      <c r="E430" t="s">
        <v>50</v>
      </c>
      <c r="F430" t="s">
        <v>3008</v>
      </c>
      <c r="G430">
        <v>259492</v>
      </c>
      <c r="H430">
        <v>415</v>
      </c>
      <c r="I430" t="s">
        <v>37</v>
      </c>
      <c r="J430" t="s">
        <v>38</v>
      </c>
      <c r="K430">
        <v>75000000</v>
      </c>
      <c r="L430">
        <v>1996</v>
      </c>
      <c r="M430">
        <v>7.4</v>
      </c>
      <c r="N430">
        <f t="shared" si="6"/>
        <v>59006721</v>
      </c>
    </row>
    <row r="431" spans="1:14" x14ac:dyDescent="0.25">
      <c r="A431" t="s">
        <v>8186</v>
      </c>
      <c r="B431">
        <v>391</v>
      </c>
      <c r="C431">
        <v>108</v>
      </c>
      <c r="D431">
        <v>83813460</v>
      </c>
      <c r="E431" t="s">
        <v>214</v>
      </c>
      <c r="F431" t="s">
        <v>8187</v>
      </c>
      <c r="G431">
        <v>270238</v>
      </c>
      <c r="H431">
        <v>452</v>
      </c>
      <c r="I431" t="s">
        <v>37</v>
      </c>
      <c r="J431" t="s">
        <v>38</v>
      </c>
      <c r="K431">
        <v>25000000</v>
      </c>
      <c r="L431">
        <v>2009</v>
      </c>
      <c r="M431">
        <v>7.4</v>
      </c>
      <c r="N431">
        <f t="shared" si="6"/>
        <v>58813460</v>
      </c>
    </row>
    <row r="432" spans="1:14" x14ac:dyDescent="0.25">
      <c r="A432" t="s">
        <v>278</v>
      </c>
      <c r="B432">
        <v>191</v>
      </c>
      <c r="C432">
        <v>184</v>
      </c>
      <c r="D432">
        <v>198539855</v>
      </c>
      <c r="E432" t="s">
        <v>749</v>
      </c>
      <c r="F432" t="s">
        <v>751</v>
      </c>
      <c r="G432">
        <v>254111</v>
      </c>
      <c r="H432">
        <v>1999</v>
      </c>
      <c r="I432" t="s">
        <v>37</v>
      </c>
      <c r="J432" t="s">
        <v>38</v>
      </c>
      <c r="K432">
        <v>140000000</v>
      </c>
      <c r="L432">
        <v>2001</v>
      </c>
      <c r="M432">
        <v>6.1</v>
      </c>
      <c r="N432">
        <f t="shared" si="6"/>
        <v>58539855</v>
      </c>
    </row>
    <row r="433" spans="1:14" x14ac:dyDescent="0.25">
      <c r="A433" t="s">
        <v>3303</v>
      </c>
      <c r="B433">
        <v>186</v>
      </c>
      <c r="C433">
        <v>125</v>
      </c>
      <c r="D433">
        <v>110476776</v>
      </c>
      <c r="E433" t="s">
        <v>1681</v>
      </c>
      <c r="F433" t="s">
        <v>4936</v>
      </c>
      <c r="G433">
        <v>95437</v>
      </c>
      <c r="H433">
        <v>211</v>
      </c>
      <c r="I433" t="s">
        <v>37</v>
      </c>
      <c r="J433" t="s">
        <v>38</v>
      </c>
      <c r="K433">
        <v>52000000</v>
      </c>
      <c r="L433">
        <v>2010</v>
      </c>
      <c r="M433">
        <v>5.7</v>
      </c>
      <c r="N433">
        <f t="shared" si="6"/>
        <v>58476776</v>
      </c>
    </row>
    <row r="434" spans="1:14" x14ac:dyDescent="0.25">
      <c r="A434" t="s">
        <v>1165</v>
      </c>
      <c r="B434">
        <v>139</v>
      </c>
      <c r="C434">
        <v>98</v>
      </c>
      <c r="D434">
        <v>68353550</v>
      </c>
      <c r="E434" t="s">
        <v>3913</v>
      </c>
      <c r="F434" t="s">
        <v>14795</v>
      </c>
      <c r="G434">
        <v>70141</v>
      </c>
      <c r="H434">
        <v>385</v>
      </c>
      <c r="I434" t="s">
        <v>37</v>
      </c>
      <c r="J434" t="s">
        <v>38</v>
      </c>
      <c r="K434">
        <v>10000000</v>
      </c>
      <c r="L434">
        <v>2000</v>
      </c>
      <c r="M434">
        <v>5.9</v>
      </c>
      <c r="N434">
        <f t="shared" si="6"/>
        <v>58353550</v>
      </c>
    </row>
    <row r="435" spans="1:14" x14ac:dyDescent="0.25">
      <c r="A435" t="s">
        <v>255</v>
      </c>
      <c r="B435">
        <v>109</v>
      </c>
      <c r="C435">
        <v>92</v>
      </c>
      <c r="D435">
        <v>73326666</v>
      </c>
      <c r="E435" t="s">
        <v>2786</v>
      </c>
      <c r="F435" t="s">
        <v>12736</v>
      </c>
      <c r="G435">
        <v>189413</v>
      </c>
      <c r="H435">
        <v>306</v>
      </c>
      <c r="I435" t="s">
        <v>37</v>
      </c>
      <c r="J435" t="s">
        <v>38</v>
      </c>
      <c r="K435">
        <v>15000000</v>
      </c>
      <c r="L435">
        <v>1988</v>
      </c>
      <c r="M435">
        <v>7.5</v>
      </c>
      <c r="N435">
        <f t="shared" si="6"/>
        <v>58326666</v>
      </c>
    </row>
    <row r="436" spans="1:14" x14ac:dyDescent="0.25">
      <c r="A436" t="s">
        <v>2467</v>
      </c>
      <c r="B436">
        <v>94</v>
      </c>
      <c r="C436">
        <v>109</v>
      </c>
      <c r="D436">
        <v>123307945</v>
      </c>
      <c r="E436" t="s">
        <v>2469</v>
      </c>
      <c r="F436" t="s">
        <v>2471</v>
      </c>
      <c r="G436">
        <v>39391</v>
      </c>
      <c r="H436">
        <v>171</v>
      </c>
      <c r="I436" t="s">
        <v>37</v>
      </c>
      <c r="J436" t="s">
        <v>38</v>
      </c>
      <c r="K436">
        <v>65000000</v>
      </c>
      <c r="L436">
        <v>2000</v>
      </c>
      <c r="M436">
        <v>4.3</v>
      </c>
      <c r="N436">
        <f t="shared" si="6"/>
        <v>58307945</v>
      </c>
    </row>
    <row r="437" spans="1:14" x14ac:dyDescent="0.25">
      <c r="A437" t="s">
        <v>1751</v>
      </c>
      <c r="B437">
        <v>181</v>
      </c>
      <c r="C437">
        <v>98</v>
      </c>
      <c r="D437">
        <v>84136909</v>
      </c>
      <c r="E437" t="s">
        <v>1671</v>
      </c>
      <c r="F437" t="s">
        <v>9530</v>
      </c>
      <c r="G437">
        <v>267921</v>
      </c>
      <c r="H437">
        <v>577</v>
      </c>
      <c r="I437" t="s">
        <v>37</v>
      </c>
      <c r="J437" t="s">
        <v>38</v>
      </c>
      <c r="K437">
        <v>26000000</v>
      </c>
      <c r="L437">
        <v>2004</v>
      </c>
      <c r="M437">
        <v>7.2</v>
      </c>
      <c r="N437">
        <f t="shared" si="6"/>
        <v>58136909</v>
      </c>
    </row>
    <row r="438" spans="1:14" x14ac:dyDescent="0.25">
      <c r="A438" t="s">
        <v>597</v>
      </c>
      <c r="B438">
        <v>91</v>
      </c>
      <c r="C438">
        <v>87</v>
      </c>
      <c r="D438">
        <v>133103929</v>
      </c>
      <c r="E438" t="s">
        <v>2168</v>
      </c>
      <c r="F438" t="s">
        <v>2580</v>
      </c>
      <c r="G438">
        <v>22838</v>
      </c>
      <c r="H438">
        <v>56</v>
      </c>
      <c r="I438" t="s">
        <v>37</v>
      </c>
      <c r="J438" t="s">
        <v>38</v>
      </c>
      <c r="K438">
        <v>75000000</v>
      </c>
      <c r="L438">
        <v>2011</v>
      </c>
      <c r="M438">
        <v>4.4000000000000004</v>
      </c>
      <c r="N438">
        <f t="shared" si="6"/>
        <v>58103929</v>
      </c>
    </row>
    <row r="439" spans="1:14" x14ac:dyDescent="0.25">
      <c r="A439" t="s">
        <v>14048</v>
      </c>
      <c r="B439">
        <v>216</v>
      </c>
      <c r="C439">
        <v>110</v>
      </c>
      <c r="D439">
        <v>70011073</v>
      </c>
      <c r="E439" t="s">
        <v>14050</v>
      </c>
      <c r="F439" t="s">
        <v>14052</v>
      </c>
      <c r="G439">
        <v>57996</v>
      </c>
      <c r="H439">
        <v>349</v>
      </c>
      <c r="I439" t="s">
        <v>37</v>
      </c>
      <c r="J439" t="s">
        <v>38</v>
      </c>
      <c r="K439">
        <v>12000000</v>
      </c>
      <c r="L439">
        <v>2012</v>
      </c>
      <c r="M439">
        <v>6.5</v>
      </c>
      <c r="N439">
        <f t="shared" si="6"/>
        <v>58011073</v>
      </c>
    </row>
    <row r="440" spans="1:14" x14ac:dyDescent="0.25">
      <c r="A440" t="s">
        <v>611</v>
      </c>
      <c r="B440">
        <v>384</v>
      </c>
      <c r="C440">
        <v>102</v>
      </c>
      <c r="D440">
        <v>222487711</v>
      </c>
      <c r="E440" t="s">
        <v>613</v>
      </c>
      <c r="F440" t="s">
        <v>615</v>
      </c>
      <c r="G440">
        <v>279093</v>
      </c>
      <c r="H440">
        <v>433</v>
      </c>
      <c r="I440" t="s">
        <v>37</v>
      </c>
      <c r="J440" t="s">
        <v>38</v>
      </c>
      <c r="K440">
        <v>165000000</v>
      </c>
      <c r="L440">
        <v>2014</v>
      </c>
      <c r="M440">
        <v>7.9</v>
      </c>
      <c r="N440">
        <f t="shared" si="6"/>
        <v>57487711</v>
      </c>
    </row>
    <row r="441" spans="1:14" x14ac:dyDescent="0.25">
      <c r="A441" t="s">
        <v>9516</v>
      </c>
      <c r="B441">
        <v>46</v>
      </c>
      <c r="C441">
        <v>107</v>
      </c>
      <c r="D441">
        <v>63231524</v>
      </c>
      <c r="E441" t="s">
        <v>1415</v>
      </c>
      <c r="F441" t="s">
        <v>14812</v>
      </c>
      <c r="G441">
        <v>8962</v>
      </c>
      <c r="H441">
        <v>137</v>
      </c>
      <c r="I441" t="s">
        <v>37</v>
      </c>
      <c r="J441" t="s">
        <v>38</v>
      </c>
      <c r="K441">
        <v>6000000</v>
      </c>
      <c r="L441">
        <v>2006</v>
      </c>
      <c r="M441">
        <v>5</v>
      </c>
      <c r="N441">
        <f t="shared" si="6"/>
        <v>57231524</v>
      </c>
    </row>
    <row r="442" spans="1:14" x14ac:dyDescent="0.25">
      <c r="A442" t="s">
        <v>3912</v>
      </c>
      <c r="B442">
        <v>191</v>
      </c>
      <c r="C442">
        <v>93</v>
      </c>
      <c r="D442">
        <v>118153533</v>
      </c>
      <c r="E442" t="s">
        <v>3913</v>
      </c>
      <c r="F442" t="s">
        <v>3914</v>
      </c>
      <c r="G442">
        <v>129995</v>
      </c>
      <c r="H442">
        <v>246</v>
      </c>
      <c r="I442" t="s">
        <v>37</v>
      </c>
      <c r="J442" t="s">
        <v>38</v>
      </c>
      <c r="K442">
        <v>61000000</v>
      </c>
      <c r="L442">
        <v>2007</v>
      </c>
      <c r="M442">
        <v>6.3</v>
      </c>
      <c r="N442">
        <f t="shared" si="6"/>
        <v>57153533</v>
      </c>
    </row>
    <row r="443" spans="1:14" x14ac:dyDescent="0.25">
      <c r="A443" t="s">
        <v>2612</v>
      </c>
      <c r="B443">
        <v>125</v>
      </c>
      <c r="C443">
        <v>95</v>
      </c>
      <c r="D443">
        <v>113006880</v>
      </c>
      <c r="E443" t="s">
        <v>4550</v>
      </c>
      <c r="F443" t="s">
        <v>4551</v>
      </c>
      <c r="G443">
        <v>66308</v>
      </c>
      <c r="H443">
        <v>225</v>
      </c>
      <c r="I443" t="s">
        <v>37</v>
      </c>
      <c r="J443" t="s">
        <v>268</v>
      </c>
      <c r="K443">
        <v>56000000</v>
      </c>
      <c r="L443">
        <v>2005</v>
      </c>
      <c r="M443">
        <v>5.5</v>
      </c>
      <c r="N443">
        <f t="shared" si="6"/>
        <v>57006880</v>
      </c>
    </row>
    <row r="444" spans="1:14" x14ac:dyDescent="0.25">
      <c r="A444" t="s">
        <v>685</v>
      </c>
      <c r="B444">
        <v>556</v>
      </c>
      <c r="C444">
        <v>120</v>
      </c>
      <c r="D444">
        <v>96917897</v>
      </c>
      <c r="E444" t="s">
        <v>1544</v>
      </c>
      <c r="F444" t="s">
        <v>6293</v>
      </c>
      <c r="G444">
        <v>479453</v>
      </c>
      <c r="H444">
        <v>696</v>
      </c>
      <c r="I444" t="s">
        <v>37</v>
      </c>
      <c r="J444" t="s">
        <v>38</v>
      </c>
      <c r="K444">
        <v>40000000</v>
      </c>
      <c r="L444">
        <v>2010</v>
      </c>
      <c r="M444">
        <v>7.7</v>
      </c>
      <c r="N444">
        <f t="shared" si="6"/>
        <v>56917897</v>
      </c>
    </row>
    <row r="445" spans="1:14" x14ac:dyDescent="0.25">
      <c r="A445" t="s">
        <v>17528</v>
      </c>
      <c r="B445">
        <v>411</v>
      </c>
      <c r="C445">
        <v>104</v>
      </c>
      <c r="D445">
        <v>71897215</v>
      </c>
      <c r="E445" t="s">
        <v>17529</v>
      </c>
      <c r="F445" t="s">
        <v>17530</v>
      </c>
      <c r="G445">
        <v>126893</v>
      </c>
      <c r="H445">
        <v>440</v>
      </c>
      <c r="I445" t="s">
        <v>37</v>
      </c>
      <c r="J445" t="s">
        <v>38</v>
      </c>
      <c r="K445">
        <v>15000000</v>
      </c>
      <c r="L445">
        <v>2016</v>
      </c>
      <c r="M445">
        <v>7.3</v>
      </c>
      <c r="N445">
        <f t="shared" si="6"/>
        <v>56897215</v>
      </c>
    </row>
    <row r="446" spans="1:14" x14ac:dyDescent="0.25">
      <c r="A446" t="s">
        <v>2703</v>
      </c>
      <c r="B446">
        <v>201</v>
      </c>
      <c r="C446">
        <v>93</v>
      </c>
      <c r="D446">
        <v>101702060</v>
      </c>
      <c r="E446" t="s">
        <v>5716</v>
      </c>
      <c r="F446" t="s">
        <v>5717</v>
      </c>
      <c r="G446">
        <v>85323</v>
      </c>
      <c r="H446">
        <v>212</v>
      </c>
      <c r="I446" t="s">
        <v>37</v>
      </c>
      <c r="J446" t="s">
        <v>38</v>
      </c>
      <c r="K446">
        <v>45000000</v>
      </c>
      <c r="L446">
        <v>2008</v>
      </c>
      <c r="M446">
        <v>5.8</v>
      </c>
      <c r="N446">
        <f t="shared" si="6"/>
        <v>56702060</v>
      </c>
    </row>
    <row r="447" spans="1:14" x14ac:dyDescent="0.25">
      <c r="A447" t="s">
        <v>255</v>
      </c>
      <c r="B447">
        <v>276</v>
      </c>
      <c r="C447">
        <v>115</v>
      </c>
      <c r="D447">
        <v>206456431</v>
      </c>
      <c r="E447" t="s">
        <v>787</v>
      </c>
      <c r="F447" t="s">
        <v>788</v>
      </c>
      <c r="G447">
        <v>320284</v>
      </c>
      <c r="H447">
        <v>1361</v>
      </c>
      <c r="I447" t="s">
        <v>37</v>
      </c>
      <c r="J447" t="s">
        <v>38</v>
      </c>
      <c r="K447">
        <v>150000000</v>
      </c>
      <c r="L447">
        <v>2005</v>
      </c>
      <c r="M447">
        <v>6.7</v>
      </c>
      <c r="N447">
        <f t="shared" si="6"/>
        <v>56456431</v>
      </c>
    </row>
    <row r="448" spans="1:14" x14ac:dyDescent="0.25">
      <c r="A448" t="s">
        <v>850</v>
      </c>
      <c r="B448">
        <v>79</v>
      </c>
      <c r="C448">
        <v>139</v>
      </c>
      <c r="D448">
        <v>136448821</v>
      </c>
      <c r="E448" t="s">
        <v>1528</v>
      </c>
      <c r="F448" t="s">
        <v>3319</v>
      </c>
      <c r="G448">
        <v>98989</v>
      </c>
      <c r="H448">
        <v>158</v>
      </c>
      <c r="I448" t="s">
        <v>37</v>
      </c>
      <c r="J448" t="s">
        <v>38</v>
      </c>
      <c r="K448">
        <v>80000000</v>
      </c>
      <c r="L448">
        <v>1996</v>
      </c>
      <c r="M448">
        <v>6.6</v>
      </c>
      <c r="N448">
        <f t="shared" si="6"/>
        <v>56448821</v>
      </c>
    </row>
    <row r="449" spans="1:14" x14ac:dyDescent="0.25">
      <c r="A449" t="s">
        <v>604</v>
      </c>
      <c r="B449">
        <v>318</v>
      </c>
      <c r="C449">
        <v>111</v>
      </c>
      <c r="D449">
        <v>206435493</v>
      </c>
      <c r="E449" t="s">
        <v>792</v>
      </c>
      <c r="F449" t="s">
        <v>794</v>
      </c>
      <c r="G449">
        <v>473887</v>
      </c>
      <c r="H449">
        <v>626</v>
      </c>
      <c r="I449" t="s">
        <v>37</v>
      </c>
      <c r="J449" t="s">
        <v>38</v>
      </c>
      <c r="K449">
        <v>150000000</v>
      </c>
      <c r="L449">
        <v>2007</v>
      </c>
      <c r="M449">
        <v>8</v>
      </c>
      <c r="N449">
        <f t="shared" si="6"/>
        <v>56435493</v>
      </c>
    </row>
    <row r="450" spans="1:14" x14ac:dyDescent="0.25">
      <c r="A450" t="s">
        <v>4218</v>
      </c>
      <c r="B450">
        <v>147</v>
      </c>
      <c r="C450">
        <v>101</v>
      </c>
      <c r="D450">
        <v>70906973</v>
      </c>
      <c r="E450" t="s">
        <v>3632</v>
      </c>
      <c r="F450" t="s">
        <v>13322</v>
      </c>
      <c r="G450">
        <v>437418</v>
      </c>
      <c r="H450">
        <v>609</v>
      </c>
      <c r="I450" t="s">
        <v>37</v>
      </c>
      <c r="J450" t="s">
        <v>38</v>
      </c>
      <c r="K450">
        <v>14600000</v>
      </c>
      <c r="L450">
        <v>1993</v>
      </c>
      <c r="M450">
        <v>8.1</v>
      </c>
      <c r="N450">
        <f t="shared" ref="N450:N513" si="7">D450-K450</f>
        <v>56306973</v>
      </c>
    </row>
    <row r="451" spans="1:14" x14ac:dyDescent="0.25">
      <c r="A451" t="s">
        <v>2213</v>
      </c>
      <c r="B451">
        <v>66</v>
      </c>
      <c r="C451">
        <v>161</v>
      </c>
      <c r="D451">
        <v>87100000</v>
      </c>
      <c r="E451" t="s">
        <v>6326</v>
      </c>
      <c r="F451" t="s">
        <v>8046</v>
      </c>
      <c r="G451">
        <v>52339</v>
      </c>
      <c r="H451">
        <v>200</v>
      </c>
      <c r="I451" t="s">
        <v>37</v>
      </c>
      <c r="J451" t="s">
        <v>38</v>
      </c>
      <c r="K451">
        <v>31000000</v>
      </c>
      <c r="L451">
        <v>1985</v>
      </c>
      <c r="M451">
        <v>7.2</v>
      </c>
      <c r="N451">
        <f t="shared" si="7"/>
        <v>56100000</v>
      </c>
    </row>
    <row r="452" spans="1:14" x14ac:dyDescent="0.25">
      <c r="A452" t="s">
        <v>760</v>
      </c>
      <c r="B452">
        <v>72</v>
      </c>
      <c r="C452">
        <v>145</v>
      </c>
      <c r="D452">
        <v>70001698</v>
      </c>
      <c r="E452" t="s">
        <v>7249</v>
      </c>
      <c r="F452" t="s">
        <v>13379</v>
      </c>
      <c r="G452">
        <v>76842</v>
      </c>
      <c r="H452">
        <v>173</v>
      </c>
      <c r="I452" t="s">
        <v>37</v>
      </c>
      <c r="J452" t="s">
        <v>38</v>
      </c>
      <c r="K452">
        <v>14000000</v>
      </c>
      <c r="L452">
        <v>1989</v>
      </c>
      <c r="M452">
        <v>7.2</v>
      </c>
      <c r="N452">
        <f t="shared" si="7"/>
        <v>56001698</v>
      </c>
    </row>
    <row r="453" spans="1:14" x14ac:dyDescent="0.25">
      <c r="A453" t="s">
        <v>4239</v>
      </c>
      <c r="B453">
        <v>140</v>
      </c>
      <c r="C453">
        <v>116</v>
      </c>
      <c r="D453">
        <v>105807520</v>
      </c>
      <c r="E453" t="s">
        <v>1681</v>
      </c>
      <c r="F453" t="s">
        <v>5042</v>
      </c>
      <c r="G453">
        <v>156717</v>
      </c>
      <c r="H453">
        <v>357</v>
      </c>
      <c r="I453" t="s">
        <v>37</v>
      </c>
      <c r="J453" t="s">
        <v>38</v>
      </c>
      <c r="K453">
        <v>50000000</v>
      </c>
      <c r="L453">
        <v>2003</v>
      </c>
      <c r="M453">
        <v>6.4</v>
      </c>
      <c r="N453">
        <f t="shared" si="7"/>
        <v>55807520</v>
      </c>
    </row>
    <row r="454" spans="1:14" x14ac:dyDescent="0.25">
      <c r="A454" t="s">
        <v>2266</v>
      </c>
      <c r="B454">
        <v>43</v>
      </c>
      <c r="C454">
        <v>141</v>
      </c>
      <c r="D454">
        <v>100768056</v>
      </c>
      <c r="E454" t="s">
        <v>2142</v>
      </c>
      <c r="F454" t="s">
        <v>5724</v>
      </c>
      <c r="G454">
        <v>59569</v>
      </c>
      <c r="H454">
        <v>89</v>
      </c>
      <c r="I454" t="s">
        <v>37</v>
      </c>
      <c r="J454" t="s">
        <v>38</v>
      </c>
      <c r="K454">
        <v>45000000</v>
      </c>
      <c r="L454">
        <v>1993</v>
      </c>
      <c r="M454">
        <v>6.5</v>
      </c>
      <c r="N454">
        <f t="shared" si="7"/>
        <v>55768056</v>
      </c>
    </row>
    <row r="455" spans="1:14" x14ac:dyDescent="0.25">
      <c r="A455" t="s">
        <v>2271</v>
      </c>
      <c r="B455">
        <v>558</v>
      </c>
      <c r="C455">
        <v>157</v>
      </c>
      <c r="D455">
        <v>95720716</v>
      </c>
      <c r="E455" t="s">
        <v>2819</v>
      </c>
      <c r="F455" t="s">
        <v>4923</v>
      </c>
      <c r="G455">
        <v>216032</v>
      </c>
      <c r="H455">
        <v>640</v>
      </c>
      <c r="I455" t="s">
        <v>37</v>
      </c>
      <c r="J455" t="s">
        <v>38</v>
      </c>
      <c r="K455">
        <v>40000000</v>
      </c>
      <c r="L455">
        <v>2012</v>
      </c>
      <c r="M455">
        <v>7.4</v>
      </c>
      <c r="N455">
        <f t="shared" si="7"/>
        <v>55720716</v>
      </c>
    </row>
    <row r="456" spans="1:14" x14ac:dyDescent="0.25">
      <c r="A456" t="s">
        <v>2054</v>
      </c>
      <c r="B456">
        <v>92</v>
      </c>
      <c r="C456">
        <v>127</v>
      </c>
      <c r="D456">
        <v>75597042</v>
      </c>
      <c r="E456" t="s">
        <v>7963</v>
      </c>
      <c r="F456" t="s">
        <v>10348</v>
      </c>
      <c r="G456">
        <v>26434</v>
      </c>
      <c r="H456">
        <v>174</v>
      </c>
      <c r="I456" t="s">
        <v>37</v>
      </c>
      <c r="J456" t="s">
        <v>38</v>
      </c>
      <c r="K456">
        <v>20000000</v>
      </c>
      <c r="L456">
        <v>2002</v>
      </c>
      <c r="M456">
        <v>7</v>
      </c>
      <c r="N456">
        <f t="shared" si="7"/>
        <v>55597042</v>
      </c>
    </row>
    <row r="457" spans="1:14" x14ac:dyDescent="0.25">
      <c r="A457" t="s">
        <v>8145</v>
      </c>
      <c r="B457">
        <v>89</v>
      </c>
      <c r="C457">
        <v>87</v>
      </c>
      <c r="D457">
        <v>85416609</v>
      </c>
      <c r="E457" t="s">
        <v>271</v>
      </c>
      <c r="F457" t="s">
        <v>8146</v>
      </c>
      <c r="G457">
        <v>58906</v>
      </c>
      <c r="H457">
        <v>186</v>
      </c>
      <c r="I457" t="s">
        <v>37</v>
      </c>
      <c r="J457" t="s">
        <v>38</v>
      </c>
      <c r="K457">
        <v>30000000</v>
      </c>
      <c r="L457">
        <v>2004</v>
      </c>
      <c r="M457">
        <v>7</v>
      </c>
      <c r="N457">
        <f t="shared" si="7"/>
        <v>55416609</v>
      </c>
    </row>
    <row r="458" spans="1:14" x14ac:dyDescent="0.25">
      <c r="A458" t="s">
        <v>435</v>
      </c>
      <c r="B458">
        <v>185</v>
      </c>
      <c r="C458">
        <v>130</v>
      </c>
      <c r="D458">
        <v>155370362</v>
      </c>
      <c r="E458" t="s">
        <v>2094</v>
      </c>
      <c r="F458" t="s">
        <v>2095</v>
      </c>
      <c r="G458">
        <v>98403</v>
      </c>
      <c r="H458">
        <v>683</v>
      </c>
      <c r="I458" t="s">
        <v>37</v>
      </c>
      <c r="J458" t="s">
        <v>38</v>
      </c>
      <c r="K458">
        <v>100000000</v>
      </c>
      <c r="L458">
        <v>2000</v>
      </c>
      <c r="M458">
        <v>6.6</v>
      </c>
      <c r="N458">
        <f t="shared" si="7"/>
        <v>55370362</v>
      </c>
    </row>
    <row r="459" spans="1:14" x14ac:dyDescent="0.25">
      <c r="A459" t="s">
        <v>57</v>
      </c>
      <c r="B459">
        <v>478</v>
      </c>
      <c r="C459">
        <v>128</v>
      </c>
      <c r="D459">
        <v>205343774</v>
      </c>
      <c r="E459" t="s">
        <v>127</v>
      </c>
      <c r="F459" t="s">
        <v>798</v>
      </c>
      <c r="G459">
        <v>980946</v>
      </c>
      <c r="H459">
        <v>2685</v>
      </c>
      <c r="I459" t="s">
        <v>37</v>
      </c>
      <c r="J459" t="s">
        <v>38</v>
      </c>
      <c r="K459">
        <v>150000000</v>
      </c>
      <c r="L459">
        <v>2005</v>
      </c>
      <c r="M459">
        <v>8.3000000000000007</v>
      </c>
      <c r="N459">
        <f t="shared" si="7"/>
        <v>55343774</v>
      </c>
    </row>
    <row r="460" spans="1:14" x14ac:dyDescent="0.25">
      <c r="A460" t="s">
        <v>4831</v>
      </c>
      <c r="B460">
        <v>140</v>
      </c>
      <c r="C460">
        <v>99</v>
      </c>
      <c r="D460">
        <v>72219395</v>
      </c>
      <c r="E460" t="s">
        <v>3030</v>
      </c>
      <c r="F460" t="s">
        <v>12155</v>
      </c>
      <c r="G460">
        <v>105585</v>
      </c>
      <c r="H460">
        <v>419</v>
      </c>
      <c r="I460" t="s">
        <v>37</v>
      </c>
      <c r="J460" t="s">
        <v>38</v>
      </c>
      <c r="K460">
        <v>17000000</v>
      </c>
      <c r="L460">
        <v>1997</v>
      </c>
      <c r="M460">
        <v>5.6</v>
      </c>
      <c r="N460">
        <f t="shared" si="7"/>
        <v>55219395</v>
      </c>
    </row>
    <row r="461" spans="1:14" x14ac:dyDescent="0.25">
      <c r="A461" t="s">
        <v>6002</v>
      </c>
      <c r="B461">
        <v>378</v>
      </c>
      <c r="C461">
        <v>150</v>
      </c>
      <c r="D461">
        <v>92173235</v>
      </c>
      <c r="E461" t="s">
        <v>2125</v>
      </c>
      <c r="F461" t="s">
        <v>7105</v>
      </c>
      <c r="G461">
        <v>280228</v>
      </c>
      <c r="H461">
        <v>420</v>
      </c>
      <c r="I461" t="s">
        <v>37</v>
      </c>
      <c r="J461" t="s">
        <v>38</v>
      </c>
      <c r="K461">
        <v>37000000</v>
      </c>
      <c r="L461">
        <v>2010</v>
      </c>
      <c r="M461">
        <v>7.6</v>
      </c>
      <c r="N461">
        <f t="shared" si="7"/>
        <v>55173235</v>
      </c>
    </row>
    <row r="462" spans="1:14" x14ac:dyDescent="0.25">
      <c r="A462" t="s">
        <v>3303</v>
      </c>
      <c r="B462">
        <v>77</v>
      </c>
      <c r="C462">
        <v>113</v>
      </c>
      <c r="D462">
        <v>95149435</v>
      </c>
      <c r="E462" t="s">
        <v>2717</v>
      </c>
      <c r="F462" t="s">
        <v>5721</v>
      </c>
      <c r="G462">
        <v>53687</v>
      </c>
      <c r="H462">
        <v>152</v>
      </c>
      <c r="I462" t="s">
        <v>37</v>
      </c>
      <c r="J462" t="s">
        <v>38</v>
      </c>
      <c r="K462">
        <v>40000000</v>
      </c>
      <c r="L462">
        <v>2004</v>
      </c>
      <c r="M462">
        <v>5.7</v>
      </c>
      <c r="N462">
        <f t="shared" si="7"/>
        <v>55149435</v>
      </c>
    </row>
    <row r="463" spans="1:14" x14ac:dyDescent="0.25">
      <c r="A463" t="s">
        <v>2682</v>
      </c>
      <c r="B463">
        <v>233</v>
      </c>
      <c r="C463">
        <v>122</v>
      </c>
      <c r="D463">
        <v>75072454</v>
      </c>
      <c r="E463" t="s">
        <v>4384</v>
      </c>
      <c r="F463" t="s">
        <v>11740</v>
      </c>
      <c r="G463">
        <v>96569</v>
      </c>
      <c r="H463">
        <v>522</v>
      </c>
      <c r="I463" t="s">
        <v>37</v>
      </c>
      <c r="J463" t="s">
        <v>38</v>
      </c>
      <c r="K463">
        <v>20000000</v>
      </c>
      <c r="L463">
        <v>2005</v>
      </c>
      <c r="M463">
        <v>6.7</v>
      </c>
      <c r="N463">
        <f t="shared" si="7"/>
        <v>55072454</v>
      </c>
    </row>
    <row r="464" spans="1:14" x14ac:dyDescent="0.25">
      <c r="A464" t="s">
        <v>570</v>
      </c>
      <c r="B464">
        <v>459</v>
      </c>
      <c r="C464">
        <v>85</v>
      </c>
      <c r="D464">
        <v>80034302</v>
      </c>
      <c r="E464" t="s">
        <v>3446</v>
      </c>
      <c r="F464" t="s">
        <v>9439</v>
      </c>
      <c r="G464">
        <v>296787</v>
      </c>
      <c r="H464">
        <v>2192</v>
      </c>
      <c r="I464" t="s">
        <v>37</v>
      </c>
      <c r="J464" t="s">
        <v>38</v>
      </c>
      <c r="K464">
        <v>25000000</v>
      </c>
      <c r="L464">
        <v>2008</v>
      </c>
      <c r="M464">
        <v>7</v>
      </c>
      <c r="N464">
        <f t="shared" si="7"/>
        <v>55034302</v>
      </c>
    </row>
    <row r="465" spans="1:14" x14ac:dyDescent="0.25">
      <c r="A465" t="s">
        <v>7635</v>
      </c>
      <c r="B465">
        <v>162</v>
      </c>
      <c r="C465">
        <v>108</v>
      </c>
      <c r="D465">
        <v>80014842</v>
      </c>
      <c r="E465" t="s">
        <v>5605</v>
      </c>
      <c r="F465" t="s">
        <v>9745</v>
      </c>
      <c r="G465">
        <v>104356</v>
      </c>
      <c r="H465">
        <v>186</v>
      </c>
      <c r="I465" t="s">
        <v>37</v>
      </c>
      <c r="J465" t="s">
        <v>38</v>
      </c>
      <c r="K465">
        <v>25000000</v>
      </c>
      <c r="L465">
        <v>2010</v>
      </c>
      <c r="M465">
        <v>6.3</v>
      </c>
      <c r="N465">
        <f t="shared" si="7"/>
        <v>55014842</v>
      </c>
    </row>
    <row r="466" spans="1:14" x14ac:dyDescent="0.25">
      <c r="A466" t="s">
        <v>5081</v>
      </c>
      <c r="B466">
        <v>216</v>
      </c>
      <c r="C466">
        <v>128</v>
      </c>
      <c r="D466">
        <v>95001343</v>
      </c>
      <c r="E466" t="s">
        <v>1634</v>
      </c>
      <c r="F466" t="s">
        <v>6330</v>
      </c>
      <c r="G466">
        <v>66511</v>
      </c>
      <c r="H466">
        <v>200</v>
      </c>
      <c r="I466" t="s">
        <v>37</v>
      </c>
      <c r="J466" t="s">
        <v>38</v>
      </c>
      <c r="K466">
        <v>40000000</v>
      </c>
      <c r="L466">
        <v>2013</v>
      </c>
      <c r="M466">
        <v>7.5</v>
      </c>
      <c r="N466">
        <f t="shared" si="7"/>
        <v>55001343</v>
      </c>
    </row>
    <row r="467" spans="1:14" x14ac:dyDescent="0.25">
      <c r="A467" t="s">
        <v>12147</v>
      </c>
      <c r="B467">
        <v>82</v>
      </c>
      <c r="C467">
        <v>170</v>
      </c>
      <c r="D467">
        <v>72000000</v>
      </c>
      <c r="E467" t="s">
        <v>12149</v>
      </c>
      <c r="F467" t="s">
        <v>12151</v>
      </c>
      <c r="G467">
        <v>66959</v>
      </c>
      <c r="H467">
        <v>258</v>
      </c>
      <c r="I467" t="s">
        <v>37</v>
      </c>
      <c r="J467" t="s">
        <v>38</v>
      </c>
      <c r="K467">
        <v>17000000</v>
      </c>
      <c r="L467">
        <v>1964</v>
      </c>
      <c r="M467">
        <v>7.9</v>
      </c>
      <c r="N467">
        <f t="shared" si="7"/>
        <v>55000000</v>
      </c>
    </row>
    <row r="468" spans="1:14" x14ac:dyDescent="0.25">
      <c r="A468" t="s">
        <v>7443</v>
      </c>
      <c r="B468">
        <v>29</v>
      </c>
      <c r="C468">
        <v>94</v>
      </c>
      <c r="D468">
        <v>79817937</v>
      </c>
      <c r="E468" t="s">
        <v>14023</v>
      </c>
      <c r="F468" t="s">
        <v>14024</v>
      </c>
      <c r="G468">
        <v>39798</v>
      </c>
      <c r="H468">
        <v>69</v>
      </c>
      <c r="I468" t="s">
        <v>37</v>
      </c>
      <c r="J468" t="s">
        <v>38</v>
      </c>
      <c r="K468">
        <v>25000000</v>
      </c>
      <c r="L468">
        <v>1986</v>
      </c>
      <c r="M468">
        <v>5.9</v>
      </c>
      <c r="N468">
        <f t="shared" si="7"/>
        <v>54817937</v>
      </c>
    </row>
    <row r="469" spans="1:14" x14ac:dyDescent="0.25">
      <c r="A469" t="s">
        <v>5689</v>
      </c>
      <c r="B469">
        <v>129</v>
      </c>
      <c r="C469">
        <v>130</v>
      </c>
      <c r="D469">
        <v>63600000</v>
      </c>
      <c r="E469" t="s">
        <v>50</v>
      </c>
      <c r="F469" t="s">
        <v>15609</v>
      </c>
      <c r="G469">
        <v>82073</v>
      </c>
      <c r="H469">
        <v>275</v>
      </c>
      <c r="I469" t="s">
        <v>37</v>
      </c>
      <c r="J469" t="s">
        <v>56</v>
      </c>
      <c r="K469">
        <v>9000000</v>
      </c>
      <c r="L469">
        <v>1965</v>
      </c>
      <c r="M469">
        <v>7</v>
      </c>
      <c r="N469">
        <f t="shared" si="7"/>
        <v>54600000</v>
      </c>
    </row>
    <row r="470" spans="1:14" x14ac:dyDescent="0.25">
      <c r="A470" t="s">
        <v>1304</v>
      </c>
      <c r="B470">
        <v>196</v>
      </c>
      <c r="C470">
        <v>113</v>
      </c>
      <c r="D470">
        <v>119412921</v>
      </c>
      <c r="E470" t="s">
        <v>647</v>
      </c>
      <c r="F470" t="s">
        <v>1307</v>
      </c>
      <c r="G470">
        <v>240241</v>
      </c>
      <c r="H470">
        <v>391</v>
      </c>
      <c r="I470" t="s">
        <v>37</v>
      </c>
      <c r="J470" t="s">
        <v>38</v>
      </c>
      <c r="K470">
        <v>65000000</v>
      </c>
      <c r="L470">
        <v>1990</v>
      </c>
      <c r="M470">
        <v>7.5</v>
      </c>
      <c r="N470">
        <f t="shared" si="7"/>
        <v>54412921</v>
      </c>
    </row>
    <row r="471" spans="1:14" x14ac:dyDescent="0.25">
      <c r="A471" t="s">
        <v>4863</v>
      </c>
      <c r="B471">
        <v>121</v>
      </c>
      <c r="C471">
        <v>116</v>
      </c>
      <c r="D471">
        <v>108200000</v>
      </c>
      <c r="E471" t="s">
        <v>578</v>
      </c>
      <c r="F471" t="s">
        <v>4864</v>
      </c>
      <c r="G471">
        <v>76331</v>
      </c>
      <c r="H471">
        <v>269</v>
      </c>
      <c r="I471" t="s">
        <v>37</v>
      </c>
      <c r="J471" t="s">
        <v>38</v>
      </c>
      <c r="K471">
        <v>54000000</v>
      </c>
      <c r="L471">
        <v>1980</v>
      </c>
      <c r="M471">
        <v>6.8</v>
      </c>
      <c r="N471">
        <f t="shared" si="7"/>
        <v>54200000</v>
      </c>
    </row>
    <row r="472" spans="1:14" x14ac:dyDescent="0.25">
      <c r="A472" t="s">
        <v>912</v>
      </c>
      <c r="B472">
        <v>261</v>
      </c>
      <c r="C472">
        <v>108</v>
      </c>
      <c r="D472">
        <v>114195633</v>
      </c>
      <c r="E472" t="s">
        <v>3277</v>
      </c>
      <c r="F472" t="s">
        <v>3278</v>
      </c>
      <c r="G472">
        <v>193770</v>
      </c>
      <c r="H472">
        <v>2003</v>
      </c>
      <c r="I472" t="s">
        <v>37</v>
      </c>
      <c r="J472" t="s">
        <v>38</v>
      </c>
      <c r="K472">
        <v>60000000</v>
      </c>
      <c r="L472">
        <v>2004</v>
      </c>
      <c r="M472">
        <v>6.5</v>
      </c>
      <c r="N472">
        <f t="shared" si="7"/>
        <v>54195633</v>
      </c>
    </row>
    <row r="473" spans="1:14" x14ac:dyDescent="0.25">
      <c r="A473" t="s">
        <v>3668</v>
      </c>
      <c r="B473">
        <v>252</v>
      </c>
      <c r="C473">
        <v>123</v>
      </c>
      <c r="D473">
        <v>94125426</v>
      </c>
      <c r="E473" t="s">
        <v>6326</v>
      </c>
      <c r="F473" t="s">
        <v>6327</v>
      </c>
      <c r="G473">
        <v>79264</v>
      </c>
      <c r="H473">
        <v>277</v>
      </c>
      <c r="I473" t="s">
        <v>37</v>
      </c>
      <c r="J473" t="s">
        <v>38</v>
      </c>
      <c r="K473">
        <v>40000000</v>
      </c>
      <c r="L473">
        <v>2009</v>
      </c>
      <c r="M473">
        <v>7</v>
      </c>
      <c r="N473">
        <f t="shared" si="7"/>
        <v>54125426</v>
      </c>
    </row>
    <row r="474" spans="1:14" x14ac:dyDescent="0.25">
      <c r="A474" t="s">
        <v>332</v>
      </c>
      <c r="B474">
        <v>287</v>
      </c>
      <c r="C474">
        <v>103</v>
      </c>
      <c r="D474">
        <v>55153403</v>
      </c>
      <c r="E474" t="s">
        <v>3030</v>
      </c>
      <c r="F474" t="s">
        <v>21281</v>
      </c>
      <c r="G474">
        <v>299127</v>
      </c>
      <c r="H474">
        <v>1509</v>
      </c>
      <c r="I474" t="s">
        <v>37</v>
      </c>
      <c r="J474" t="s">
        <v>38</v>
      </c>
      <c r="K474">
        <v>1200000</v>
      </c>
      <c r="L474">
        <v>2004</v>
      </c>
      <c r="M474">
        <v>7.7</v>
      </c>
      <c r="N474">
        <f t="shared" si="7"/>
        <v>53953403</v>
      </c>
    </row>
    <row r="475" spans="1:14" x14ac:dyDescent="0.25">
      <c r="A475" t="s">
        <v>6297</v>
      </c>
      <c r="B475">
        <v>161</v>
      </c>
      <c r="C475">
        <v>129</v>
      </c>
      <c r="D475">
        <v>93952276</v>
      </c>
      <c r="E475" t="s">
        <v>1415</v>
      </c>
      <c r="F475" t="s">
        <v>6300</v>
      </c>
      <c r="G475">
        <v>132048</v>
      </c>
      <c r="H475">
        <v>203</v>
      </c>
      <c r="I475" t="s">
        <v>37</v>
      </c>
      <c r="J475" t="s">
        <v>38</v>
      </c>
      <c r="K475">
        <v>40000000</v>
      </c>
      <c r="L475">
        <v>2009</v>
      </c>
      <c r="M475">
        <v>6.4</v>
      </c>
      <c r="N475">
        <f t="shared" si="7"/>
        <v>53952276</v>
      </c>
    </row>
    <row r="476" spans="1:14" x14ac:dyDescent="0.25">
      <c r="A476" t="s">
        <v>703</v>
      </c>
      <c r="B476">
        <v>39</v>
      </c>
      <c r="C476">
        <v>98</v>
      </c>
      <c r="D476">
        <v>68856263</v>
      </c>
      <c r="E476" t="s">
        <v>7897</v>
      </c>
      <c r="F476" t="s">
        <v>13382</v>
      </c>
      <c r="G476">
        <v>69733</v>
      </c>
      <c r="H476">
        <v>97</v>
      </c>
      <c r="I476" t="s">
        <v>37</v>
      </c>
      <c r="J476" t="s">
        <v>38</v>
      </c>
      <c r="K476">
        <v>15000000</v>
      </c>
      <c r="L476">
        <v>1993</v>
      </c>
      <c r="M476">
        <v>6.9</v>
      </c>
      <c r="N476">
        <f t="shared" si="7"/>
        <v>53856263</v>
      </c>
    </row>
    <row r="477" spans="1:14" x14ac:dyDescent="0.25">
      <c r="A477" t="s">
        <v>2178</v>
      </c>
      <c r="B477">
        <v>139</v>
      </c>
      <c r="C477">
        <v>101</v>
      </c>
      <c r="D477">
        <v>133668525</v>
      </c>
      <c r="E477" t="s">
        <v>1671</v>
      </c>
      <c r="F477" t="s">
        <v>2584</v>
      </c>
      <c r="G477">
        <v>107817</v>
      </c>
      <c r="H477">
        <v>255</v>
      </c>
      <c r="I477" t="s">
        <v>37</v>
      </c>
      <c r="J477" t="s">
        <v>38</v>
      </c>
      <c r="K477">
        <v>80000000</v>
      </c>
      <c r="L477">
        <v>2013</v>
      </c>
      <c r="M477">
        <v>5.4</v>
      </c>
      <c r="N477">
        <f t="shared" si="7"/>
        <v>53668525</v>
      </c>
    </row>
    <row r="478" spans="1:14" x14ac:dyDescent="0.25">
      <c r="A478" t="s">
        <v>9443</v>
      </c>
      <c r="B478">
        <v>68</v>
      </c>
      <c r="C478">
        <v>88</v>
      </c>
      <c r="D478">
        <v>78656813</v>
      </c>
      <c r="E478" t="s">
        <v>3036</v>
      </c>
      <c r="F478" t="s">
        <v>9446</v>
      </c>
      <c r="G478">
        <v>42765</v>
      </c>
      <c r="H478">
        <v>93</v>
      </c>
      <c r="I478" t="s">
        <v>37</v>
      </c>
      <c r="J478" t="s">
        <v>38</v>
      </c>
      <c r="K478">
        <v>25000000</v>
      </c>
      <c r="L478">
        <v>1991</v>
      </c>
      <c r="M478">
        <v>6</v>
      </c>
      <c r="N478">
        <f t="shared" si="7"/>
        <v>53656813</v>
      </c>
    </row>
    <row r="479" spans="1:14" x14ac:dyDescent="0.25">
      <c r="A479" t="s">
        <v>1278</v>
      </c>
      <c r="B479">
        <v>240</v>
      </c>
      <c r="C479">
        <v>96</v>
      </c>
      <c r="D479">
        <v>143618384</v>
      </c>
      <c r="E479" t="s">
        <v>1280</v>
      </c>
      <c r="F479" t="s">
        <v>2252</v>
      </c>
      <c r="G479">
        <v>165333</v>
      </c>
      <c r="H479">
        <v>186</v>
      </c>
      <c r="I479" t="s">
        <v>37</v>
      </c>
      <c r="J479" t="s">
        <v>38</v>
      </c>
      <c r="K479">
        <v>90000000</v>
      </c>
      <c r="L479">
        <v>2011</v>
      </c>
      <c r="M479">
        <v>7</v>
      </c>
      <c r="N479">
        <f t="shared" si="7"/>
        <v>53618384</v>
      </c>
    </row>
    <row r="480" spans="1:14" x14ac:dyDescent="0.25">
      <c r="A480" t="s">
        <v>1096</v>
      </c>
      <c r="B480">
        <v>83</v>
      </c>
      <c r="C480">
        <v>112</v>
      </c>
      <c r="D480">
        <v>65500000</v>
      </c>
      <c r="E480" t="s">
        <v>5274</v>
      </c>
      <c r="F480" t="s">
        <v>14045</v>
      </c>
      <c r="G480">
        <v>66966</v>
      </c>
      <c r="H480">
        <v>175</v>
      </c>
      <c r="I480" t="s">
        <v>37</v>
      </c>
      <c r="J480" t="s">
        <v>38</v>
      </c>
      <c r="K480">
        <v>12000000</v>
      </c>
      <c r="L480">
        <v>1985</v>
      </c>
      <c r="M480">
        <v>7.4</v>
      </c>
      <c r="N480">
        <f t="shared" si="7"/>
        <v>53500000</v>
      </c>
    </row>
    <row r="481" spans="1:14" x14ac:dyDescent="0.25">
      <c r="A481" t="s">
        <v>6800</v>
      </c>
      <c r="B481">
        <v>56</v>
      </c>
      <c r="C481">
        <v>123</v>
      </c>
      <c r="D481">
        <v>70492685</v>
      </c>
      <c r="E481" t="s">
        <v>2527</v>
      </c>
      <c r="F481" t="s">
        <v>12178</v>
      </c>
      <c r="G481">
        <v>11600</v>
      </c>
      <c r="H481">
        <v>64</v>
      </c>
      <c r="I481" t="s">
        <v>37</v>
      </c>
      <c r="J481" t="s">
        <v>38</v>
      </c>
      <c r="K481">
        <v>17000000</v>
      </c>
      <c r="L481">
        <v>2013</v>
      </c>
      <c r="M481">
        <v>6.7</v>
      </c>
      <c r="N481">
        <f t="shared" si="7"/>
        <v>53492685</v>
      </c>
    </row>
    <row r="482" spans="1:14" x14ac:dyDescent="0.25">
      <c r="A482" t="s">
        <v>1311</v>
      </c>
      <c r="B482">
        <v>233</v>
      </c>
      <c r="C482">
        <v>131</v>
      </c>
      <c r="D482">
        <v>81350242</v>
      </c>
      <c r="E482" t="s">
        <v>59</v>
      </c>
      <c r="F482" t="s">
        <v>8857</v>
      </c>
      <c r="G482">
        <v>592582</v>
      </c>
      <c r="H482">
        <v>722</v>
      </c>
      <c r="I482" t="s">
        <v>37</v>
      </c>
      <c r="J482" t="s">
        <v>38</v>
      </c>
      <c r="K482">
        <v>28000000</v>
      </c>
      <c r="L482">
        <v>1988</v>
      </c>
      <c r="M482">
        <v>8.1999999999999993</v>
      </c>
      <c r="N482">
        <f t="shared" si="7"/>
        <v>53350242</v>
      </c>
    </row>
    <row r="483" spans="1:14" x14ac:dyDescent="0.25">
      <c r="A483" t="s">
        <v>12474</v>
      </c>
      <c r="B483">
        <v>96</v>
      </c>
      <c r="C483">
        <v>95</v>
      </c>
      <c r="D483">
        <v>63319509</v>
      </c>
      <c r="E483" t="s">
        <v>1681</v>
      </c>
      <c r="F483" t="s">
        <v>14803</v>
      </c>
      <c r="G483">
        <v>67115</v>
      </c>
      <c r="H483">
        <v>389</v>
      </c>
      <c r="I483" t="s">
        <v>37</v>
      </c>
      <c r="J483" t="s">
        <v>38</v>
      </c>
      <c r="K483">
        <v>10000000</v>
      </c>
      <c r="L483">
        <v>1999</v>
      </c>
      <c r="M483">
        <v>5.8</v>
      </c>
      <c r="N483">
        <f t="shared" si="7"/>
        <v>53319509</v>
      </c>
    </row>
    <row r="484" spans="1:14" x14ac:dyDescent="0.25">
      <c r="A484" t="s">
        <v>7796</v>
      </c>
      <c r="B484">
        <v>90</v>
      </c>
      <c r="C484">
        <v>125</v>
      </c>
      <c r="D484">
        <v>58800000</v>
      </c>
      <c r="E484" t="s">
        <v>1634</v>
      </c>
      <c r="F484" t="s">
        <v>17387</v>
      </c>
      <c r="G484">
        <v>40511</v>
      </c>
      <c r="H484">
        <v>213</v>
      </c>
      <c r="I484" t="s">
        <v>37</v>
      </c>
      <c r="J484" t="s">
        <v>56</v>
      </c>
      <c r="K484">
        <v>5500000</v>
      </c>
      <c r="L484">
        <v>1981</v>
      </c>
      <c r="M484">
        <v>7.2</v>
      </c>
      <c r="N484">
        <f t="shared" si="7"/>
        <v>53300000</v>
      </c>
    </row>
    <row r="485" spans="1:14" x14ac:dyDescent="0.25">
      <c r="A485" t="s">
        <v>14787</v>
      </c>
      <c r="B485">
        <v>190</v>
      </c>
      <c r="C485">
        <v>96</v>
      </c>
      <c r="D485">
        <v>63270259</v>
      </c>
      <c r="E485" t="s">
        <v>5103</v>
      </c>
      <c r="F485" t="s">
        <v>14806</v>
      </c>
      <c r="G485">
        <v>111087</v>
      </c>
      <c r="H485">
        <v>319</v>
      </c>
      <c r="I485" t="s">
        <v>37</v>
      </c>
      <c r="J485" t="s">
        <v>38</v>
      </c>
      <c r="K485">
        <v>10000000</v>
      </c>
      <c r="L485">
        <v>2007</v>
      </c>
      <c r="M485">
        <v>5.9</v>
      </c>
      <c r="N485">
        <f t="shared" si="7"/>
        <v>53270259</v>
      </c>
    </row>
    <row r="486" spans="1:14" x14ac:dyDescent="0.25">
      <c r="A486" t="s">
        <v>6244</v>
      </c>
      <c r="B486">
        <v>107</v>
      </c>
      <c r="C486">
        <v>104</v>
      </c>
      <c r="D486">
        <v>65269010</v>
      </c>
      <c r="E486" t="s">
        <v>14056</v>
      </c>
      <c r="F486" t="s">
        <v>14057</v>
      </c>
      <c r="G486">
        <v>90938</v>
      </c>
      <c r="H486">
        <v>271</v>
      </c>
      <c r="I486" t="s">
        <v>37</v>
      </c>
      <c r="J486" t="s">
        <v>38</v>
      </c>
      <c r="K486">
        <v>12000000</v>
      </c>
      <c r="L486">
        <v>2006</v>
      </c>
      <c r="M486">
        <v>6.5</v>
      </c>
      <c r="N486">
        <f t="shared" si="7"/>
        <v>53269010</v>
      </c>
    </row>
    <row r="487" spans="1:14" x14ac:dyDescent="0.25">
      <c r="A487" t="s">
        <v>1807</v>
      </c>
      <c r="B487">
        <v>163</v>
      </c>
      <c r="C487">
        <v>91</v>
      </c>
      <c r="D487">
        <v>128200012</v>
      </c>
      <c r="E487" t="s">
        <v>621</v>
      </c>
      <c r="F487" t="s">
        <v>2605</v>
      </c>
      <c r="G487">
        <v>103022</v>
      </c>
      <c r="H487">
        <v>269</v>
      </c>
      <c r="I487" t="s">
        <v>37</v>
      </c>
      <c r="J487" t="s">
        <v>38</v>
      </c>
      <c r="K487">
        <v>75000000</v>
      </c>
      <c r="L487">
        <v>2005</v>
      </c>
      <c r="M487">
        <v>6.3</v>
      </c>
      <c r="N487">
        <f t="shared" si="7"/>
        <v>53200012</v>
      </c>
    </row>
    <row r="488" spans="1:14" x14ac:dyDescent="0.25">
      <c r="A488" t="s">
        <v>2542</v>
      </c>
      <c r="B488">
        <v>103</v>
      </c>
      <c r="C488">
        <v>94</v>
      </c>
      <c r="D488">
        <v>68525609</v>
      </c>
      <c r="E488" t="s">
        <v>1671</v>
      </c>
      <c r="F488" t="s">
        <v>12392</v>
      </c>
      <c r="G488">
        <v>132963</v>
      </c>
      <c r="H488">
        <v>302</v>
      </c>
      <c r="I488" t="s">
        <v>37</v>
      </c>
      <c r="J488" t="s">
        <v>38</v>
      </c>
      <c r="K488">
        <v>15600000</v>
      </c>
      <c r="L488">
        <v>2000</v>
      </c>
      <c r="M488">
        <v>6.5</v>
      </c>
      <c r="N488">
        <f t="shared" si="7"/>
        <v>52925609</v>
      </c>
    </row>
    <row r="489" spans="1:14" x14ac:dyDescent="0.25">
      <c r="A489" t="s">
        <v>1500</v>
      </c>
      <c r="B489">
        <v>414</v>
      </c>
      <c r="C489">
        <v>89</v>
      </c>
      <c r="D489">
        <v>64572496</v>
      </c>
      <c r="E489" t="s">
        <v>2683</v>
      </c>
      <c r="F489" t="s">
        <v>14073</v>
      </c>
      <c r="G489">
        <v>204327</v>
      </c>
      <c r="H489">
        <v>471</v>
      </c>
      <c r="I489" t="s">
        <v>37</v>
      </c>
      <c r="J489" t="s">
        <v>38</v>
      </c>
      <c r="K489">
        <v>12000000</v>
      </c>
      <c r="L489">
        <v>2012</v>
      </c>
      <c r="M489">
        <v>7.1</v>
      </c>
      <c r="N489">
        <f t="shared" si="7"/>
        <v>52572496</v>
      </c>
    </row>
    <row r="490" spans="1:14" x14ac:dyDescent="0.25">
      <c r="A490" t="s">
        <v>332</v>
      </c>
      <c r="B490">
        <v>445</v>
      </c>
      <c r="C490">
        <v>103</v>
      </c>
      <c r="D490">
        <v>53991137</v>
      </c>
      <c r="E490" t="s">
        <v>2664</v>
      </c>
      <c r="F490" t="s">
        <v>20928</v>
      </c>
      <c r="G490">
        <v>202800</v>
      </c>
      <c r="H490">
        <v>752</v>
      </c>
      <c r="I490" t="s">
        <v>37</v>
      </c>
      <c r="J490" t="s">
        <v>38</v>
      </c>
      <c r="K490">
        <v>1500000</v>
      </c>
      <c r="L490">
        <v>2010</v>
      </c>
      <c r="M490">
        <v>6.8</v>
      </c>
      <c r="N490">
        <f t="shared" si="7"/>
        <v>52491137</v>
      </c>
    </row>
    <row r="491" spans="1:14" x14ac:dyDescent="0.25">
      <c r="A491" t="s">
        <v>639</v>
      </c>
      <c r="B491">
        <v>288</v>
      </c>
      <c r="C491">
        <v>98</v>
      </c>
      <c r="D491">
        <v>217387997</v>
      </c>
      <c r="E491" t="s">
        <v>628</v>
      </c>
      <c r="F491" t="s">
        <v>642</v>
      </c>
      <c r="G491">
        <v>485430</v>
      </c>
      <c r="H491">
        <v>492</v>
      </c>
      <c r="I491" t="s">
        <v>37</v>
      </c>
      <c r="J491" t="s">
        <v>38</v>
      </c>
      <c r="K491">
        <v>165000000</v>
      </c>
      <c r="L491">
        <v>2010</v>
      </c>
      <c r="M491">
        <v>8.1999999999999993</v>
      </c>
      <c r="N491">
        <f t="shared" si="7"/>
        <v>52387997</v>
      </c>
    </row>
    <row r="492" spans="1:14" x14ac:dyDescent="0.25">
      <c r="A492" t="s">
        <v>2331</v>
      </c>
      <c r="B492">
        <v>72</v>
      </c>
      <c r="C492">
        <v>101</v>
      </c>
      <c r="D492">
        <v>70360285</v>
      </c>
      <c r="E492" t="s">
        <v>262</v>
      </c>
      <c r="F492" t="s">
        <v>10699</v>
      </c>
      <c r="G492">
        <v>81783</v>
      </c>
      <c r="H492">
        <v>283</v>
      </c>
      <c r="I492" t="s">
        <v>37</v>
      </c>
      <c r="J492" t="s">
        <v>38</v>
      </c>
      <c r="K492">
        <v>18000000</v>
      </c>
      <c r="L492">
        <v>1995</v>
      </c>
      <c r="M492">
        <v>5.8</v>
      </c>
      <c r="N492">
        <f t="shared" si="7"/>
        <v>52360285</v>
      </c>
    </row>
    <row r="493" spans="1:14" x14ac:dyDescent="0.25">
      <c r="A493" t="s">
        <v>402</v>
      </c>
      <c r="B493">
        <v>488</v>
      </c>
      <c r="C493">
        <v>93</v>
      </c>
      <c r="D493">
        <v>237282182</v>
      </c>
      <c r="E493" t="s">
        <v>271</v>
      </c>
      <c r="F493" t="s">
        <v>404</v>
      </c>
      <c r="G493">
        <v>273556</v>
      </c>
      <c r="H493">
        <v>428</v>
      </c>
      <c r="I493" t="s">
        <v>37</v>
      </c>
      <c r="J493" t="s">
        <v>38</v>
      </c>
      <c r="K493">
        <v>185000000</v>
      </c>
      <c r="L493">
        <v>2012</v>
      </c>
      <c r="M493">
        <v>7.2</v>
      </c>
      <c r="N493">
        <f t="shared" si="7"/>
        <v>52282182</v>
      </c>
    </row>
    <row r="494" spans="1:14" x14ac:dyDescent="0.25">
      <c r="A494" t="s">
        <v>5133</v>
      </c>
      <c r="B494">
        <v>139</v>
      </c>
      <c r="C494">
        <v>105</v>
      </c>
      <c r="D494">
        <v>77264926</v>
      </c>
      <c r="E494" t="s">
        <v>3057</v>
      </c>
      <c r="F494" t="s">
        <v>9476</v>
      </c>
      <c r="G494">
        <v>21176</v>
      </c>
      <c r="H494">
        <v>107</v>
      </c>
      <c r="I494" t="s">
        <v>37</v>
      </c>
      <c r="J494" t="s">
        <v>38</v>
      </c>
      <c r="K494">
        <v>25000000</v>
      </c>
      <c r="L494">
        <v>2012</v>
      </c>
      <c r="M494">
        <v>6.1</v>
      </c>
      <c r="N494">
        <f t="shared" si="7"/>
        <v>52264926</v>
      </c>
    </row>
    <row r="495" spans="1:14" x14ac:dyDescent="0.25">
      <c r="A495" t="s">
        <v>10983</v>
      </c>
      <c r="B495">
        <v>225</v>
      </c>
      <c r="C495">
        <v>83</v>
      </c>
      <c r="D495">
        <v>53245055</v>
      </c>
      <c r="E495" t="s">
        <v>6403</v>
      </c>
      <c r="F495" t="s">
        <v>21575</v>
      </c>
      <c r="G495">
        <v>30570</v>
      </c>
      <c r="H495">
        <v>290</v>
      </c>
      <c r="I495" t="s">
        <v>37</v>
      </c>
      <c r="J495" t="s">
        <v>38</v>
      </c>
      <c r="K495">
        <v>1000000</v>
      </c>
      <c r="L495">
        <v>2012</v>
      </c>
      <c r="M495">
        <v>4.2</v>
      </c>
      <c r="N495">
        <f t="shared" si="7"/>
        <v>52245055</v>
      </c>
    </row>
    <row r="496" spans="1:14" x14ac:dyDescent="0.25">
      <c r="A496" t="s">
        <v>1453</v>
      </c>
      <c r="B496">
        <v>257</v>
      </c>
      <c r="C496">
        <v>98</v>
      </c>
      <c r="D496">
        <v>187165546</v>
      </c>
      <c r="E496" t="s">
        <v>271</v>
      </c>
      <c r="F496" t="s">
        <v>1454</v>
      </c>
      <c r="G496">
        <v>150618</v>
      </c>
      <c r="H496">
        <v>195</v>
      </c>
      <c r="I496" t="s">
        <v>37</v>
      </c>
      <c r="J496" t="s">
        <v>38</v>
      </c>
      <c r="K496">
        <v>135000000</v>
      </c>
      <c r="L496">
        <v>2013</v>
      </c>
      <c r="M496">
        <v>7.3</v>
      </c>
      <c r="N496">
        <f t="shared" si="7"/>
        <v>52165546</v>
      </c>
    </row>
    <row r="497" spans="1:14" x14ac:dyDescent="0.25">
      <c r="A497" t="s">
        <v>7687</v>
      </c>
      <c r="B497">
        <v>273</v>
      </c>
      <c r="C497">
        <v>97</v>
      </c>
      <c r="D497">
        <v>82163317</v>
      </c>
      <c r="E497" t="s">
        <v>4904</v>
      </c>
      <c r="F497" t="s">
        <v>9427</v>
      </c>
      <c r="G497">
        <v>89101</v>
      </c>
      <c r="H497">
        <v>885</v>
      </c>
      <c r="I497" t="s">
        <v>37</v>
      </c>
      <c r="J497" t="s">
        <v>38</v>
      </c>
      <c r="K497">
        <v>30000000</v>
      </c>
      <c r="L497">
        <v>2003</v>
      </c>
      <c r="M497">
        <v>5.8</v>
      </c>
      <c r="N497">
        <f t="shared" si="7"/>
        <v>52163317</v>
      </c>
    </row>
    <row r="498" spans="1:14" x14ac:dyDescent="0.25">
      <c r="A498" t="s">
        <v>1155</v>
      </c>
      <c r="B498">
        <v>491</v>
      </c>
      <c r="C498">
        <v>134</v>
      </c>
      <c r="D498">
        <v>107100855</v>
      </c>
      <c r="E498" t="s">
        <v>3581</v>
      </c>
      <c r="F498" t="s">
        <v>4604</v>
      </c>
      <c r="G498">
        <v>323353</v>
      </c>
      <c r="H498">
        <v>527</v>
      </c>
      <c r="I498" t="s">
        <v>37</v>
      </c>
      <c r="J498" t="s">
        <v>38</v>
      </c>
      <c r="K498">
        <v>55000000</v>
      </c>
      <c r="L498">
        <v>2013</v>
      </c>
      <c r="M498">
        <v>7.9</v>
      </c>
      <c r="N498">
        <f t="shared" si="7"/>
        <v>52100855</v>
      </c>
    </row>
    <row r="499" spans="1:14" x14ac:dyDescent="0.25">
      <c r="A499" t="s">
        <v>4212</v>
      </c>
      <c r="B499">
        <v>445</v>
      </c>
      <c r="C499">
        <v>88</v>
      </c>
      <c r="D499">
        <v>75590286</v>
      </c>
      <c r="E499" t="s">
        <v>10194</v>
      </c>
      <c r="F499" t="s">
        <v>10195</v>
      </c>
      <c r="G499">
        <v>386217</v>
      </c>
      <c r="H499">
        <v>553</v>
      </c>
      <c r="I499" t="s">
        <v>37</v>
      </c>
      <c r="J499" t="s">
        <v>38</v>
      </c>
      <c r="K499">
        <v>23600000</v>
      </c>
      <c r="L499">
        <v>2009</v>
      </c>
      <c r="M499">
        <v>7.7</v>
      </c>
      <c r="N499">
        <f t="shared" si="7"/>
        <v>51990286</v>
      </c>
    </row>
    <row r="500" spans="1:14" x14ac:dyDescent="0.25">
      <c r="A500" t="s">
        <v>103</v>
      </c>
      <c r="B500">
        <v>375</v>
      </c>
      <c r="C500">
        <v>153</v>
      </c>
      <c r="D500">
        <v>301956980</v>
      </c>
      <c r="E500" t="s">
        <v>105</v>
      </c>
      <c r="F500" t="s">
        <v>107</v>
      </c>
      <c r="G500">
        <v>321795</v>
      </c>
      <c r="H500">
        <v>973</v>
      </c>
      <c r="I500" t="s">
        <v>37</v>
      </c>
      <c r="J500" t="s">
        <v>56</v>
      </c>
      <c r="K500">
        <v>250000000</v>
      </c>
      <c r="L500">
        <v>2009</v>
      </c>
      <c r="M500">
        <v>7.5</v>
      </c>
      <c r="N500">
        <f t="shared" si="7"/>
        <v>51956980</v>
      </c>
    </row>
    <row r="501" spans="1:14" x14ac:dyDescent="0.25">
      <c r="A501" t="s">
        <v>15981</v>
      </c>
      <c r="B501">
        <v>270</v>
      </c>
      <c r="C501">
        <v>101</v>
      </c>
      <c r="D501">
        <v>59889948</v>
      </c>
      <c r="E501" t="s">
        <v>2527</v>
      </c>
      <c r="F501" t="s">
        <v>15983</v>
      </c>
      <c r="G501">
        <v>355810</v>
      </c>
      <c r="H501">
        <v>889</v>
      </c>
      <c r="I501" t="s">
        <v>37</v>
      </c>
      <c r="J501" t="s">
        <v>38</v>
      </c>
      <c r="K501">
        <v>8000000</v>
      </c>
      <c r="L501">
        <v>2006</v>
      </c>
      <c r="M501">
        <v>7.9</v>
      </c>
      <c r="N501">
        <f t="shared" si="7"/>
        <v>51889948</v>
      </c>
    </row>
    <row r="502" spans="1:14" x14ac:dyDescent="0.25">
      <c r="A502" t="s">
        <v>2647</v>
      </c>
      <c r="B502">
        <v>116</v>
      </c>
      <c r="C502">
        <v>162</v>
      </c>
      <c r="D502">
        <v>78651430</v>
      </c>
      <c r="E502" t="s">
        <v>5605</v>
      </c>
      <c r="F502" t="s">
        <v>7308</v>
      </c>
      <c r="G502">
        <v>142067</v>
      </c>
      <c r="H502">
        <v>457</v>
      </c>
      <c r="I502" t="s">
        <v>37</v>
      </c>
      <c r="J502" t="s">
        <v>38</v>
      </c>
      <c r="K502">
        <v>27000000</v>
      </c>
      <c r="L502">
        <v>1996</v>
      </c>
      <c r="M502">
        <v>7.4</v>
      </c>
      <c r="N502">
        <f t="shared" si="7"/>
        <v>51651430</v>
      </c>
    </row>
    <row r="503" spans="1:14" x14ac:dyDescent="0.25">
      <c r="A503" t="s">
        <v>17538</v>
      </c>
      <c r="B503">
        <v>159</v>
      </c>
      <c r="C503">
        <v>81</v>
      </c>
      <c r="D503">
        <v>56536016</v>
      </c>
      <c r="E503" t="s">
        <v>6403</v>
      </c>
      <c r="F503" t="s">
        <v>17540</v>
      </c>
      <c r="G503">
        <v>13523</v>
      </c>
      <c r="H503">
        <v>95</v>
      </c>
      <c r="I503" t="s">
        <v>37</v>
      </c>
      <c r="J503" t="s">
        <v>38</v>
      </c>
      <c r="K503">
        <v>4900000</v>
      </c>
      <c r="L503">
        <v>2016</v>
      </c>
      <c r="M503">
        <v>6.9</v>
      </c>
      <c r="N503">
        <f t="shared" si="7"/>
        <v>51636016</v>
      </c>
    </row>
    <row r="504" spans="1:14" x14ac:dyDescent="0.25">
      <c r="A504" t="s">
        <v>12717</v>
      </c>
      <c r="B504">
        <v>393</v>
      </c>
      <c r="C504">
        <v>100</v>
      </c>
      <c r="D504">
        <v>71588220</v>
      </c>
      <c r="E504" t="s">
        <v>7406</v>
      </c>
      <c r="F504" t="s">
        <v>12719</v>
      </c>
      <c r="G504">
        <v>134869</v>
      </c>
      <c r="H504">
        <v>304</v>
      </c>
      <c r="I504" t="s">
        <v>37</v>
      </c>
      <c r="J504" t="s">
        <v>268</v>
      </c>
      <c r="K504">
        <v>20000000</v>
      </c>
      <c r="L504">
        <v>2013</v>
      </c>
      <c r="M504">
        <v>6.2</v>
      </c>
      <c r="N504">
        <f t="shared" si="7"/>
        <v>51588220</v>
      </c>
    </row>
    <row r="505" spans="1:14" x14ac:dyDescent="0.25">
      <c r="A505" t="s">
        <v>2943</v>
      </c>
      <c r="B505">
        <v>64</v>
      </c>
      <c r="C505">
        <v>112</v>
      </c>
      <c r="D505">
        <v>57504069</v>
      </c>
      <c r="E505" t="s">
        <v>1935</v>
      </c>
      <c r="F505" t="s">
        <v>16856</v>
      </c>
      <c r="G505">
        <v>94139</v>
      </c>
      <c r="H505">
        <v>183</v>
      </c>
      <c r="I505" t="s">
        <v>37</v>
      </c>
      <c r="J505" t="s">
        <v>38</v>
      </c>
      <c r="K505">
        <v>6000000</v>
      </c>
      <c r="L505">
        <v>1991</v>
      </c>
      <c r="M505">
        <v>7.8</v>
      </c>
      <c r="N505">
        <f t="shared" si="7"/>
        <v>51504069</v>
      </c>
    </row>
    <row r="506" spans="1:14" x14ac:dyDescent="0.25">
      <c r="A506" t="s">
        <v>2728</v>
      </c>
      <c r="B506">
        <v>68</v>
      </c>
      <c r="C506">
        <v>125</v>
      </c>
      <c r="D506">
        <v>77324422</v>
      </c>
      <c r="E506" t="s">
        <v>3409</v>
      </c>
      <c r="F506" t="s">
        <v>12511</v>
      </c>
      <c r="G506">
        <v>178731</v>
      </c>
      <c r="H506">
        <v>261</v>
      </c>
      <c r="I506" t="s">
        <v>37</v>
      </c>
      <c r="J506" t="s">
        <v>38</v>
      </c>
      <c r="K506">
        <v>26000000</v>
      </c>
      <c r="L506">
        <v>1993</v>
      </c>
      <c r="M506">
        <v>7.7</v>
      </c>
      <c r="N506">
        <f t="shared" si="7"/>
        <v>51324422</v>
      </c>
    </row>
    <row r="507" spans="1:14" x14ac:dyDescent="0.25">
      <c r="A507" t="s">
        <v>2246</v>
      </c>
      <c r="B507">
        <v>123</v>
      </c>
      <c r="C507">
        <v>119</v>
      </c>
      <c r="D507">
        <v>76270454</v>
      </c>
      <c r="E507" t="s">
        <v>2125</v>
      </c>
      <c r="F507" t="s">
        <v>9451</v>
      </c>
      <c r="G507">
        <v>219008</v>
      </c>
      <c r="H507">
        <v>418</v>
      </c>
      <c r="I507" t="s">
        <v>37</v>
      </c>
      <c r="J507" t="s">
        <v>38</v>
      </c>
      <c r="K507">
        <v>25000000</v>
      </c>
      <c r="L507">
        <v>1987</v>
      </c>
      <c r="M507">
        <v>7.9</v>
      </c>
      <c r="N507">
        <f t="shared" si="7"/>
        <v>51270454</v>
      </c>
    </row>
    <row r="508" spans="1:14" x14ac:dyDescent="0.25">
      <c r="A508" t="s">
        <v>13325</v>
      </c>
      <c r="B508">
        <v>222</v>
      </c>
      <c r="C508">
        <v>115</v>
      </c>
      <c r="D508">
        <v>66009973</v>
      </c>
      <c r="E508" t="s">
        <v>5510</v>
      </c>
      <c r="F508" t="s">
        <v>13326</v>
      </c>
      <c r="G508">
        <v>38202</v>
      </c>
      <c r="H508">
        <v>135</v>
      </c>
      <c r="I508" t="s">
        <v>37</v>
      </c>
      <c r="J508" t="s">
        <v>38</v>
      </c>
      <c r="K508">
        <v>14800000</v>
      </c>
      <c r="L508">
        <v>2015</v>
      </c>
      <c r="M508">
        <v>5.7</v>
      </c>
      <c r="N508">
        <f t="shared" si="7"/>
        <v>51209973</v>
      </c>
    </row>
    <row r="509" spans="1:14" x14ac:dyDescent="0.25">
      <c r="A509" t="s">
        <v>3494</v>
      </c>
      <c r="B509">
        <v>218</v>
      </c>
      <c r="C509">
        <v>109</v>
      </c>
      <c r="D509">
        <v>86208010</v>
      </c>
      <c r="E509" t="s">
        <v>1671</v>
      </c>
      <c r="F509" t="s">
        <v>6336</v>
      </c>
      <c r="G509">
        <v>97045</v>
      </c>
      <c r="H509">
        <v>285</v>
      </c>
      <c r="I509" t="s">
        <v>37</v>
      </c>
      <c r="J509" t="s">
        <v>38</v>
      </c>
      <c r="K509">
        <v>35000000</v>
      </c>
      <c r="L509">
        <v>2014</v>
      </c>
      <c r="M509">
        <v>5.7</v>
      </c>
      <c r="N509">
        <f t="shared" si="7"/>
        <v>51208010</v>
      </c>
    </row>
    <row r="510" spans="1:14" x14ac:dyDescent="0.25">
      <c r="A510" t="s">
        <v>2943</v>
      </c>
      <c r="B510">
        <v>150</v>
      </c>
      <c r="C510">
        <v>107</v>
      </c>
      <c r="D510">
        <v>127083765</v>
      </c>
      <c r="E510" t="s">
        <v>334</v>
      </c>
      <c r="F510" t="s">
        <v>2944</v>
      </c>
      <c r="G510">
        <v>191912</v>
      </c>
      <c r="H510">
        <v>370</v>
      </c>
      <c r="I510" t="s">
        <v>37</v>
      </c>
      <c r="J510" t="s">
        <v>38</v>
      </c>
      <c r="K510">
        <v>76000000</v>
      </c>
      <c r="L510">
        <v>2003</v>
      </c>
      <c r="M510">
        <v>5.9</v>
      </c>
      <c r="N510">
        <f t="shared" si="7"/>
        <v>51083765</v>
      </c>
    </row>
    <row r="511" spans="1:14" x14ac:dyDescent="0.25">
      <c r="A511" t="s">
        <v>14061</v>
      </c>
      <c r="B511">
        <v>63</v>
      </c>
      <c r="C511">
        <v>81</v>
      </c>
      <c r="D511">
        <v>63071133</v>
      </c>
      <c r="E511" t="s">
        <v>14062</v>
      </c>
      <c r="F511" t="s">
        <v>14063</v>
      </c>
      <c r="G511">
        <v>42892</v>
      </c>
      <c r="H511">
        <v>154</v>
      </c>
      <c r="I511" t="s">
        <v>37</v>
      </c>
      <c r="J511" t="s">
        <v>38</v>
      </c>
      <c r="K511">
        <v>12000000</v>
      </c>
      <c r="L511">
        <v>1996</v>
      </c>
      <c r="M511">
        <v>6.8</v>
      </c>
      <c r="N511">
        <f t="shared" si="7"/>
        <v>51071133</v>
      </c>
    </row>
    <row r="512" spans="1:14" x14ac:dyDescent="0.25">
      <c r="A512" t="s">
        <v>5873</v>
      </c>
      <c r="B512">
        <v>66</v>
      </c>
      <c r="C512">
        <v>82</v>
      </c>
      <c r="D512">
        <v>80920948</v>
      </c>
      <c r="E512" t="s">
        <v>478</v>
      </c>
      <c r="F512" t="s">
        <v>9435</v>
      </c>
      <c r="G512">
        <v>23943</v>
      </c>
      <c r="H512">
        <v>118</v>
      </c>
      <c r="I512" t="s">
        <v>37</v>
      </c>
      <c r="J512" t="s">
        <v>38</v>
      </c>
      <c r="K512">
        <v>30000000</v>
      </c>
      <c r="L512">
        <v>2001</v>
      </c>
      <c r="M512">
        <v>6</v>
      </c>
      <c r="N512">
        <f t="shared" si="7"/>
        <v>50920948</v>
      </c>
    </row>
    <row r="513" spans="1:14" x14ac:dyDescent="0.25">
      <c r="A513" t="s">
        <v>3102</v>
      </c>
      <c r="B513">
        <v>174</v>
      </c>
      <c r="C513">
        <v>96</v>
      </c>
      <c r="D513">
        <v>88915214</v>
      </c>
      <c r="E513" t="s">
        <v>1681</v>
      </c>
      <c r="F513" t="s">
        <v>6959</v>
      </c>
      <c r="G513">
        <v>163665</v>
      </c>
      <c r="H513">
        <v>169</v>
      </c>
      <c r="I513" t="s">
        <v>37</v>
      </c>
      <c r="J513" t="s">
        <v>38</v>
      </c>
      <c r="K513">
        <v>38000000</v>
      </c>
      <c r="L513">
        <v>2009</v>
      </c>
      <c r="M513">
        <v>6.5</v>
      </c>
      <c r="N513">
        <f t="shared" si="7"/>
        <v>50915214</v>
      </c>
    </row>
    <row r="514" spans="1:14" x14ac:dyDescent="0.25">
      <c r="A514" t="s">
        <v>1351</v>
      </c>
      <c r="B514">
        <v>119</v>
      </c>
      <c r="C514">
        <v>102</v>
      </c>
      <c r="D514">
        <v>90835030</v>
      </c>
      <c r="E514" t="s">
        <v>2136</v>
      </c>
      <c r="F514" t="s">
        <v>6347</v>
      </c>
      <c r="G514">
        <v>28621</v>
      </c>
      <c r="H514">
        <v>58</v>
      </c>
      <c r="I514" t="s">
        <v>37</v>
      </c>
      <c r="J514" t="s">
        <v>38</v>
      </c>
      <c r="K514">
        <v>40000000</v>
      </c>
      <c r="L514">
        <v>2016</v>
      </c>
      <c r="M514">
        <v>5.9</v>
      </c>
      <c r="N514">
        <f t="shared" ref="N514:N577" si="8">D514-K514</f>
        <v>50835030</v>
      </c>
    </row>
    <row r="515" spans="1:14" x14ac:dyDescent="0.25">
      <c r="A515" t="s">
        <v>3668</v>
      </c>
      <c r="B515">
        <v>153</v>
      </c>
      <c r="C515">
        <v>119</v>
      </c>
      <c r="D515">
        <v>115731542</v>
      </c>
      <c r="E515" t="s">
        <v>1415</v>
      </c>
      <c r="F515" t="s">
        <v>3670</v>
      </c>
      <c r="G515">
        <v>151812</v>
      </c>
      <c r="H515">
        <v>556</v>
      </c>
      <c r="I515" t="s">
        <v>37</v>
      </c>
      <c r="J515" t="s">
        <v>38</v>
      </c>
      <c r="K515">
        <v>65000000</v>
      </c>
      <c r="L515">
        <v>1998</v>
      </c>
      <c r="M515">
        <v>6.5</v>
      </c>
      <c r="N515">
        <f t="shared" si="8"/>
        <v>50731542</v>
      </c>
    </row>
    <row r="516" spans="1:14" x14ac:dyDescent="0.25">
      <c r="A516" t="s">
        <v>2542</v>
      </c>
      <c r="B516">
        <v>123</v>
      </c>
      <c r="C516">
        <v>88</v>
      </c>
      <c r="D516">
        <v>74608545</v>
      </c>
      <c r="E516" t="s">
        <v>1671</v>
      </c>
      <c r="F516" t="s">
        <v>10104</v>
      </c>
      <c r="G516">
        <v>185258</v>
      </c>
      <c r="H516">
        <v>404</v>
      </c>
      <c r="I516" t="s">
        <v>37</v>
      </c>
      <c r="J516" t="s">
        <v>38</v>
      </c>
      <c r="K516">
        <v>24000000</v>
      </c>
      <c r="L516">
        <v>2003</v>
      </c>
      <c r="M516">
        <v>7.2</v>
      </c>
      <c r="N516">
        <f t="shared" si="8"/>
        <v>50608545</v>
      </c>
    </row>
    <row r="517" spans="1:14" x14ac:dyDescent="0.25">
      <c r="A517" t="s">
        <v>565</v>
      </c>
      <c r="B517">
        <v>322</v>
      </c>
      <c r="C517">
        <v>137</v>
      </c>
      <c r="D517">
        <v>115603980</v>
      </c>
      <c r="E517" t="s">
        <v>3688</v>
      </c>
      <c r="F517" t="s">
        <v>3690</v>
      </c>
      <c r="G517">
        <v>103589</v>
      </c>
      <c r="H517">
        <v>351</v>
      </c>
      <c r="I517" t="s">
        <v>37</v>
      </c>
      <c r="J517" t="s">
        <v>38</v>
      </c>
      <c r="K517">
        <v>65000000</v>
      </c>
      <c r="L517">
        <v>2014</v>
      </c>
      <c r="M517">
        <v>7.2</v>
      </c>
      <c r="N517">
        <f t="shared" si="8"/>
        <v>50603980</v>
      </c>
    </row>
    <row r="518" spans="1:14" x14ac:dyDescent="0.25">
      <c r="A518" t="s">
        <v>3536</v>
      </c>
      <c r="B518">
        <v>176</v>
      </c>
      <c r="C518">
        <v>124</v>
      </c>
      <c r="D518">
        <v>118471320</v>
      </c>
      <c r="E518" t="s">
        <v>923</v>
      </c>
      <c r="F518" t="s">
        <v>3537</v>
      </c>
      <c r="G518">
        <v>86504</v>
      </c>
      <c r="H518">
        <v>568</v>
      </c>
      <c r="I518" t="s">
        <v>37</v>
      </c>
      <c r="J518" t="s">
        <v>38</v>
      </c>
      <c r="K518">
        <v>68000000</v>
      </c>
      <c r="L518">
        <v>2002</v>
      </c>
      <c r="M518">
        <v>6.4</v>
      </c>
      <c r="N518">
        <f t="shared" si="8"/>
        <v>50471320</v>
      </c>
    </row>
    <row r="519" spans="1:14" x14ac:dyDescent="0.25">
      <c r="A519" t="s">
        <v>163</v>
      </c>
      <c r="B519">
        <v>208</v>
      </c>
      <c r="C519">
        <v>88</v>
      </c>
      <c r="D519">
        <v>190418803</v>
      </c>
      <c r="E519" t="s">
        <v>983</v>
      </c>
      <c r="F519" t="s">
        <v>984</v>
      </c>
      <c r="G519">
        <v>270207</v>
      </c>
      <c r="H519">
        <v>606</v>
      </c>
      <c r="I519" t="s">
        <v>37</v>
      </c>
      <c r="J519" t="s">
        <v>38</v>
      </c>
      <c r="K519">
        <v>140000000</v>
      </c>
      <c r="L519">
        <v>2002</v>
      </c>
      <c r="M519">
        <v>6.1</v>
      </c>
      <c r="N519">
        <f t="shared" si="8"/>
        <v>50418803</v>
      </c>
    </row>
    <row r="520" spans="1:14" x14ac:dyDescent="0.25">
      <c r="A520" t="s">
        <v>3732</v>
      </c>
      <c r="B520">
        <v>262</v>
      </c>
      <c r="C520">
        <v>92</v>
      </c>
      <c r="D520">
        <v>58401464</v>
      </c>
      <c r="E520" t="s">
        <v>1681</v>
      </c>
      <c r="F520" t="s">
        <v>16107</v>
      </c>
      <c r="G520">
        <v>276746</v>
      </c>
      <c r="H520">
        <v>264</v>
      </c>
      <c r="I520" t="s">
        <v>37</v>
      </c>
      <c r="J520" t="s">
        <v>38</v>
      </c>
      <c r="K520">
        <v>8000000</v>
      </c>
      <c r="L520">
        <v>2010</v>
      </c>
      <c r="M520">
        <v>7.1</v>
      </c>
      <c r="N520">
        <f t="shared" si="8"/>
        <v>50401464</v>
      </c>
    </row>
    <row r="521" spans="1:14" x14ac:dyDescent="0.25">
      <c r="A521" t="s">
        <v>6318</v>
      </c>
      <c r="B521">
        <v>173</v>
      </c>
      <c r="C521">
        <v>107</v>
      </c>
      <c r="D521">
        <v>90353764</v>
      </c>
      <c r="E521" t="s">
        <v>1009</v>
      </c>
      <c r="F521" t="s">
        <v>6319</v>
      </c>
      <c r="G521">
        <v>85629</v>
      </c>
      <c r="H521">
        <v>144</v>
      </c>
      <c r="I521" t="s">
        <v>37</v>
      </c>
      <c r="J521" t="s">
        <v>38</v>
      </c>
      <c r="K521">
        <v>40000000</v>
      </c>
      <c r="L521">
        <v>2015</v>
      </c>
      <c r="M521">
        <v>6</v>
      </c>
      <c r="N521">
        <f t="shared" si="8"/>
        <v>50353764</v>
      </c>
    </row>
    <row r="522" spans="1:14" x14ac:dyDescent="0.25">
      <c r="A522" t="s">
        <v>1873</v>
      </c>
      <c r="B522">
        <v>26</v>
      </c>
      <c r="C522">
        <v>100</v>
      </c>
      <c r="D522">
        <v>100328194</v>
      </c>
      <c r="E522" t="s">
        <v>515</v>
      </c>
      <c r="F522" t="s">
        <v>4612</v>
      </c>
      <c r="G522">
        <v>85903</v>
      </c>
      <c r="H522">
        <v>92</v>
      </c>
      <c r="I522" t="s">
        <v>37</v>
      </c>
      <c r="J522" t="s">
        <v>38</v>
      </c>
      <c r="K522">
        <v>50000000</v>
      </c>
      <c r="L522">
        <v>1995</v>
      </c>
      <c r="M522">
        <v>6</v>
      </c>
      <c r="N522">
        <f t="shared" si="8"/>
        <v>50328194</v>
      </c>
    </row>
    <row r="523" spans="1:14" x14ac:dyDescent="0.25">
      <c r="A523" t="s">
        <v>2467</v>
      </c>
      <c r="B523">
        <v>265</v>
      </c>
      <c r="C523">
        <v>110</v>
      </c>
      <c r="D523">
        <v>130313314</v>
      </c>
      <c r="E523" t="s">
        <v>1628</v>
      </c>
      <c r="F523" t="s">
        <v>2587</v>
      </c>
      <c r="G523">
        <v>168172</v>
      </c>
      <c r="H523">
        <v>380</v>
      </c>
      <c r="I523" t="s">
        <v>37</v>
      </c>
      <c r="J523" t="s">
        <v>38</v>
      </c>
      <c r="K523">
        <v>80000000</v>
      </c>
      <c r="L523">
        <v>2008</v>
      </c>
      <c r="M523">
        <v>6.5</v>
      </c>
      <c r="N523">
        <f t="shared" si="8"/>
        <v>50313314</v>
      </c>
    </row>
    <row r="524" spans="1:14" x14ac:dyDescent="0.25">
      <c r="A524" t="s">
        <v>4107</v>
      </c>
      <c r="B524">
        <v>75</v>
      </c>
      <c r="C524">
        <v>95</v>
      </c>
      <c r="D524">
        <v>82301521</v>
      </c>
      <c r="E524" t="s">
        <v>9780</v>
      </c>
      <c r="F524" t="s">
        <v>10688</v>
      </c>
      <c r="G524">
        <v>22679</v>
      </c>
      <c r="H524">
        <v>149</v>
      </c>
      <c r="I524" t="s">
        <v>37</v>
      </c>
      <c r="J524" t="s">
        <v>38</v>
      </c>
      <c r="K524">
        <v>32000000</v>
      </c>
      <c r="L524">
        <v>2005</v>
      </c>
      <c r="M524">
        <v>4.5999999999999996</v>
      </c>
      <c r="N524">
        <f t="shared" si="8"/>
        <v>50301521</v>
      </c>
    </row>
    <row r="525" spans="1:14" x14ac:dyDescent="0.25">
      <c r="A525" t="s">
        <v>4591</v>
      </c>
      <c r="B525">
        <v>53</v>
      </c>
      <c r="C525">
        <v>92</v>
      </c>
      <c r="D525">
        <v>105263257</v>
      </c>
      <c r="E525" t="s">
        <v>4592</v>
      </c>
      <c r="F525" t="s">
        <v>4593</v>
      </c>
      <c r="G525">
        <v>56168</v>
      </c>
      <c r="H525">
        <v>103</v>
      </c>
      <c r="I525" t="s">
        <v>37</v>
      </c>
      <c r="J525" t="s">
        <v>38</v>
      </c>
      <c r="K525">
        <v>55000000</v>
      </c>
      <c r="L525">
        <v>1997</v>
      </c>
      <c r="M525">
        <v>5.4</v>
      </c>
      <c r="N525">
        <f t="shared" si="8"/>
        <v>50263257</v>
      </c>
    </row>
    <row r="526" spans="1:14" x14ac:dyDescent="0.25">
      <c r="A526" t="s">
        <v>1165</v>
      </c>
      <c r="B526">
        <v>517</v>
      </c>
      <c r="C526">
        <v>117</v>
      </c>
      <c r="D526">
        <v>180191634</v>
      </c>
      <c r="E526" t="s">
        <v>509</v>
      </c>
      <c r="F526" t="s">
        <v>1166</v>
      </c>
      <c r="G526">
        <v>313866</v>
      </c>
      <c r="H526">
        <v>549</v>
      </c>
      <c r="I526" t="s">
        <v>37</v>
      </c>
      <c r="J526" t="s">
        <v>38</v>
      </c>
      <c r="K526">
        <v>130000000</v>
      </c>
      <c r="L526">
        <v>2015</v>
      </c>
      <c r="M526">
        <v>7.4</v>
      </c>
      <c r="N526">
        <f t="shared" si="8"/>
        <v>50191634</v>
      </c>
    </row>
    <row r="527" spans="1:14" x14ac:dyDescent="0.25">
      <c r="A527" t="s">
        <v>389</v>
      </c>
      <c r="B527">
        <v>75</v>
      </c>
      <c r="C527">
        <v>142</v>
      </c>
      <c r="D527">
        <v>119654900</v>
      </c>
      <c r="E527" t="s">
        <v>787</v>
      </c>
      <c r="F527" t="s">
        <v>3326</v>
      </c>
      <c r="G527">
        <v>182802</v>
      </c>
      <c r="H527">
        <v>363</v>
      </c>
      <c r="I527" t="s">
        <v>37</v>
      </c>
      <c r="J527" t="s">
        <v>38</v>
      </c>
      <c r="K527">
        <v>70000000</v>
      </c>
      <c r="L527">
        <v>1991</v>
      </c>
      <c r="M527">
        <v>6.7</v>
      </c>
      <c r="N527">
        <f t="shared" si="8"/>
        <v>49654900</v>
      </c>
    </row>
    <row r="528" spans="1:14" x14ac:dyDescent="0.25">
      <c r="A528" t="s">
        <v>1679</v>
      </c>
      <c r="B528">
        <v>131</v>
      </c>
      <c r="C528">
        <v>102</v>
      </c>
      <c r="D528">
        <v>79566871</v>
      </c>
      <c r="E528" t="s">
        <v>8170</v>
      </c>
      <c r="F528" t="s">
        <v>8171</v>
      </c>
      <c r="G528">
        <v>31760</v>
      </c>
      <c r="H528">
        <v>140</v>
      </c>
      <c r="I528" t="s">
        <v>37</v>
      </c>
      <c r="J528" t="s">
        <v>38</v>
      </c>
      <c r="K528">
        <v>30000000</v>
      </c>
      <c r="L528">
        <v>2009</v>
      </c>
      <c r="M528">
        <v>4.2</v>
      </c>
      <c r="N528">
        <f t="shared" si="8"/>
        <v>49566871</v>
      </c>
    </row>
    <row r="529" spans="1:14" x14ac:dyDescent="0.25">
      <c r="A529" t="s">
        <v>4597</v>
      </c>
      <c r="B529">
        <v>153</v>
      </c>
      <c r="C529">
        <v>74</v>
      </c>
      <c r="D529">
        <v>104354205</v>
      </c>
      <c r="E529" t="s">
        <v>1681</v>
      </c>
      <c r="F529" t="s">
        <v>4600</v>
      </c>
      <c r="G529">
        <v>162331</v>
      </c>
      <c r="H529">
        <v>332</v>
      </c>
      <c r="I529" t="s">
        <v>37</v>
      </c>
      <c r="J529" t="s">
        <v>38</v>
      </c>
      <c r="K529">
        <v>55000000</v>
      </c>
      <c r="L529">
        <v>2003</v>
      </c>
      <c r="M529">
        <v>6.3</v>
      </c>
      <c r="N529">
        <f t="shared" si="8"/>
        <v>49354205</v>
      </c>
    </row>
    <row r="530" spans="1:14" x14ac:dyDescent="0.25">
      <c r="A530" t="s">
        <v>7113</v>
      </c>
      <c r="B530">
        <v>488</v>
      </c>
      <c r="C530">
        <v>122</v>
      </c>
      <c r="D530">
        <v>74273505</v>
      </c>
      <c r="E530" t="s">
        <v>2125</v>
      </c>
      <c r="F530" t="s">
        <v>9454</v>
      </c>
      <c r="G530">
        <v>612060</v>
      </c>
      <c r="H530">
        <v>1518</v>
      </c>
      <c r="I530" t="s">
        <v>37</v>
      </c>
      <c r="J530" t="s">
        <v>38</v>
      </c>
      <c r="K530">
        <v>25000000</v>
      </c>
      <c r="L530">
        <v>2007</v>
      </c>
      <c r="M530">
        <v>8.1</v>
      </c>
      <c r="N530">
        <f t="shared" si="8"/>
        <v>49273505</v>
      </c>
    </row>
    <row r="531" spans="1:14" x14ac:dyDescent="0.25">
      <c r="A531" t="s">
        <v>4008</v>
      </c>
      <c r="B531">
        <v>166</v>
      </c>
      <c r="C531">
        <v>113</v>
      </c>
      <c r="D531">
        <v>109176215</v>
      </c>
      <c r="E531" t="s">
        <v>1671</v>
      </c>
      <c r="F531" t="s">
        <v>4009</v>
      </c>
      <c r="G531">
        <v>83506</v>
      </c>
      <c r="H531">
        <v>144</v>
      </c>
      <c r="I531" t="s">
        <v>37</v>
      </c>
      <c r="J531" t="s">
        <v>38</v>
      </c>
      <c r="K531">
        <v>60000000</v>
      </c>
      <c r="L531">
        <v>2009</v>
      </c>
      <c r="M531">
        <v>5.5</v>
      </c>
      <c r="N531">
        <f t="shared" si="8"/>
        <v>49176215</v>
      </c>
    </row>
    <row r="532" spans="1:14" x14ac:dyDescent="0.25">
      <c r="A532" t="s">
        <v>6308</v>
      </c>
      <c r="B532">
        <v>212</v>
      </c>
      <c r="C532">
        <v>116</v>
      </c>
      <c r="D532">
        <v>89138076</v>
      </c>
      <c r="E532" t="s">
        <v>5103</v>
      </c>
      <c r="F532" t="s">
        <v>6311</v>
      </c>
      <c r="G532">
        <v>98535</v>
      </c>
      <c r="H532">
        <v>734</v>
      </c>
      <c r="I532" t="s">
        <v>37</v>
      </c>
      <c r="J532" t="s">
        <v>38</v>
      </c>
      <c r="K532">
        <v>40000000</v>
      </c>
      <c r="L532">
        <v>2000</v>
      </c>
      <c r="M532">
        <v>5.5</v>
      </c>
      <c r="N532">
        <f t="shared" si="8"/>
        <v>49138076</v>
      </c>
    </row>
    <row r="533" spans="1:14" x14ac:dyDescent="0.25">
      <c r="A533" t="s">
        <v>2222</v>
      </c>
      <c r="B533">
        <v>111</v>
      </c>
      <c r="C533">
        <v>94</v>
      </c>
      <c r="D533">
        <v>64001297</v>
      </c>
      <c r="E533" t="s">
        <v>3057</v>
      </c>
      <c r="F533" t="s">
        <v>12714</v>
      </c>
      <c r="G533">
        <v>32002</v>
      </c>
      <c r="H533">
        <v>103</v>
      </c>
      <c r="I533" t="s">
        <v>37</v>
      </c>
      <c r="J533" t="s">
        <v>38</v>
      </c>
      <c r="K533">
        <v>15000000</v>
      </c>
      <c r="L533">
        <v>2010</v>
      </c>
      <c r="M533">
        <v>6.2</v>
      </c>
      <c r="N533">
        <f t="shared" si="8"/>
        <v>49001297</v>
      </c>
    </row>
    <row r="534" spans="1:14" x14ac:dyDescent="0.25">
      <c r="A534" t="s">
        <v>11012</v>
      </c>
      <c r="B534">
        <v>248</v>
      </c>
      <c r="C534">
        <v>96</v>
      </c>
      <c r="D534">
        <v>53884821</v>
      </c>
      <c r="E534" t="s">
        <v>6403</v>
      </c>
      <c r="F534" t="s">
        <v>17566</v>
      </c>
      <c r="G534">
        <v>51204</v>
      </c>
      <c r="H534">
        <v>247</v>
      </c>
      <c r="I534" t="s">
        <v>37</v>
      </c>
      <c r="J534" t="s">
        <v>38</v>
      </c>
      <c r="K534">
        <v>5000000</v>
      </c>
      <c r="L534">
        <v>2012</v>
      </c>
      <c r="M534">
        <v>4.5999999999999996</v>
      </c>
      <c r="N534">
        <f t="shared" si="8"/>
        <v>48884821</v>
      </c>
    </row>
    <row r="535" spans="1:14" x14ac:dyDescent="0.25">
      <c r="A535" t="s">
        <v>4041</v>
      </c>
      <c r="B535">
        <v>62</v>
      </c>
      <c r="C535">
        <v>124</v>
      </c>
      <c r="D535">
        <v>54800000</v>
      </c>
      <c r="E535" t="s">
        <v>3409</v>
      </c>
      <c r="F535" t="s">
        <v>17002</v>
      </c>
      <c r="G535">
        <v>35130</v>
      </c>
      <c r="H535">
        <v>283</v>
      </c>
      <c r="I535" t="s">
        <v>37</v>
      </c>
      <c r="J535" t="s">
        <v>38</v>
      </c>
      <c r="K535">
        <v>6000000</v>
      </c>
      <c r="L535">
        <v>1980</v>
      </c>
      <c r="M535">
        <v>7.8</v>
      </c>
      <c r="N535">
        <f t="shared" si="8"/>
        <v>48800000</v>
      </c>
    </row>
    <row r="536" spans="1:14" x14ac:dyDescent="0.25">
      <c r="A536" t="s">
        <v>9878</v>
      </c>
      <c r="B536">
        <v>63</v>
      </c>
      <c r="C536">
        <v>109</v>
      </c>
      <c r="D536">
        <v>61693523</v>
      </c>
      <c r="E536" t="s">
        <v>3409</v>
      </c>
      <c r="F536" t="s">
        <v>13669</v>
      </c>
      <c r="G536">
        <v>6276</v>
      </c>
      <c r="H536">
        <v>55</v>
      </c>
      <c r="I536" t="s">
        <v>37</v>
      </c>
      <c r="J536" t="s">
        <v>38</v>
      </c>
      <c r="K536">
        <v>13000000</v>
      </c>
      <c r="L536">
        <v>2016</v>
      </c>
      <c r="M536">
        <v>6.8</v>
      </c>
      <c r="N536">
        <f t="shared" si="8"/>
        <v>48693523</v>
      </c>
    </row>
    <row r="537" spans="1:14" x14ac:dyDescent="0.25">
      <c r="A537" t="s">
        <v>313</v>
      </c>
      <c r="B537">
        <v>137</v>
      </c>
      <c r="C537">
        <v>130</v>
      </c>
      <c r="D537">
        <v>106635996</v>
      </c>
      <c r="E537" t="s">
        <v>50</v>
      </c>
      <c r="F537" t="s">
        <v>3961</v>
      </c>
      <c r="G537">
        <v>199025</v>
      </c>
      <c r="H537">
        <v>416</v>
      </c>
      <c r="I537" t="s">
        <v>37</v>
      </c>
      <c r="J537" t="s">
        <v>56</v>
      </c>
      <c r="K537">
        <v>58000000</v>
      </c>
      <c r="L537">
        <v>1995</v>
      </c>
      <c r="M537">
        <v>7.2</v>
      </c>
      <c r="N537">
        <f t="shared" si="8"/>
        <v>48635996</v>
      </c>
    </row>
    <row r="538" spans="1:14" x14ac:dyDescent="0.25">
      <c r="A538" t="s">
        <v>1133</v>
      </c>
      <c r="B538">
        <v>556</v>
      </c>
      <c r="C538">
        <v>156</v>
      </c>
      <c r="D538">
        <v>183635922</v>
      </c>
      <c r="E538" t="s">
        <v>1134</v>
      </c>
      <c r="F538" t="s">
        <v>1135</v>
      </c>
      <c r="G538">
        <v>406020</v>
      </c>
      <c r="H538">
        <v>1188</v>
      </c>
      <c r="I538" t="s">
        <v>37</v>
      </c>
      <c r="J538" t="s">
        <v>38</v>
      </c>
      <c r="K538">
        <v>135000000</v>
      </c>
      <c r="L538">
        <v>2015</v>
      </c>
      <c r="M538">
        <v>8.1</v>
      </c>
      <c r="N538">
        <f t="shared" si="8"/>
        <v>48635922</v>
      </c>
    </row>
    <row r="539" spans="1:14" x14ac:dyDescent="0.25">
      <c r="A539" t="s">
        <v>597</v>
      </c>
      <c r="B539">
        <v>91</v>
      </c>
      <c r="C539">
        <v>88</v>
      </c>
      <c r="D539">
        <v>65535067</v>
      </c>
      <c r="E539" t="s">
        <v>1681</v>
      </c>
      <c r="F539" t="s">
        <v>11744</v>
      </c>
      <c r="G539">
        <v>59380</v>
      </c>
      <c r="H539">
        <v>202</v>
      </c>
      <c r="I539" t="s">
        <v>37</v>
      </c>
      <c r="J539" t="s">
        <v>38</v>
      </c>
      <c r="K539">
        <v>17000000</v>
      </c>
      <c r="L539">
        <v>1999</v>
      </c>
      <c r="M539">
        <v>5.7</v>
      </c>
      <c r="N539">
        <f t="shared" si="8"/>
        <v>48535067</v>
      </c>
    </row>
    <row r="540" spans="1:14" x14ac:dyDescent="0.25">
      <c r="A540" t="s">
        <v>3891</v>
      </c>
      <c r="B540">
        <v>207</v>
      </c>
      <c r="C540">
        <v>97</v>
      </c>
      <c r="D540">
        <v>93452056</v>
      </c>
      <c r="E540" t="s">
        <v>5383</v>
      </c>
      <c r="F540" t="s">
        <v>5732</v>
      </c>
      <c r="G540">
        <v>184795</v>
      </c>
      <c r="H540">
        <v>310</v>
      </c>
      <c r="I540" t="s">
        <v>37</v>
      </c>
      <c r="J540" t="s">
        <v>38</v>
      </c>
      <c r="K540">
        <v>45000000</v>
      </c>
      <c r="L540">
        <v>2007</v>
      </c>
      <c r="M540">
        <v>7.4</v>
      </c>
      <c r="N540">
        <f t="shared" si="8"/>
        <v>48452056</v>
      </c>
    </row>
    <row r="541" spans="1:14" x14ac:dyDescent="0.25">
      <c r="A541" t="s">
        <v>1744</v>
      </c>
      <c r="B541">
        <v>180</v>
      </c>
      <c r="C541">
        <v>98</v>
      </c>
      <c r="D541">
        <v>148383780</v>
      </c>
      <c r="E541" t="s">
        <v>1681</v>
      </c>
      <c r="F541" t="s">
        <v>1747</v>
      </c>
      <c r="G541">
        <v>85531</v>
      </c>
      <c r="H541">
        <v>152</v>
      </c>
      <c r="I541" t="s">
        <v>37</v>
      </c>
      <c r="J541" t="s">
        <v>38</v>
      </c>
      <c r="K541">
        <v>100000000</v>
      </c>
      <c r="L541">
        <v>2010</v>
      </c>
      <c r="M541">
        <v>5.5</v>
      </c>
      <c r="N541">
        <f t="shared" si="8"/>
        <v>48383780</v>
      </c>
    </row>
    <row r="542" spans="1:14" x14ac:dyDescent="0.25">
      <c r="A542" t="s">
        <v>2054</v>
      </c>
      <c r="B542">
        <v>405</v>
      </c>
      <c r="C542">
        <v>125</v>
      </c>
      <c r="D542">
        <v>83299761</v>
      </c>
      <c r="E542" t="s">
        <v>7363</v>
      </c>
      <c r="F542" t="s">
        <v>7364</v>
      </c>
      <c r="G542">
        <v>117719</v>
      </c>
      <c r="H542">
        <v>306</v>
      </c>
      <c r="I542" t="s">
        <v>37</v>
      </c>
      <c r="J542" t="s">
        <v>38</v>
      </c>
      <c r="K542">
        <v>35000000</v>
      </c>
      <c r="L542">
        <v>2013</v>
      </c>
      <c r="M542">
        <v>7.5</v>
      </c>
      <c r="N542">
        <f t="shared" si="8"/>
        <v>48299761</v>
      </c>
    </row>
    <row r="543" spans="1:14" x14ac:dyDescent="0.25">
      <c r="A543" t="s">
        <v>371</v>
      </c>
      <c r="B543">
        <v>84</v>
      </c>
      <c r="C543">
        <v>117</v>
      </c>
      <c r="D543">
        <v>52700832</v>
      </c>
      <c r="E543" t="s">
        <v>1415</v>
      </c>
      <c r="F543" t="s">
        <v>18220</v>
      </c>
      <c r="G543">
        <v>107923</v>
      </c>
      <c r="H543">
        <v>197</v>
      </c>
      <c r="I543" t="s">
        <v>37</v>
      </c>
      <c r="J543" t="s">
        <v>56</v>
      </c>
      <c r="K543">
        <v>4500000</v>
      </c>
      <c r="L543">
        <v>1994</v>
      </c>
      <c r="M543">
        <v>7.1</v>
      </c>
      <c r="N543">
        <f t="shared" si="8"/>
        <v>48200832</v>
      </c>
    </row>
    <row r="544" spans="1:14" x14ac:dyDescent="0.25">
      <c r="A544" t="s">
        <v>7905</v>
      </c>
      <c r="B544">
        <v>163</v>
      </c>
      <c r="C544">
        <v>92</v>
      </c>
      <c r="D544">
        <v>80197993</v>
      </c>
      <c r="E544" t="s">
        <v>7906</v>
      </c>
      <c r="F544" t="s">
        <v>7907</v>
      </c>
      <c r="G544">
        <v>65551</v>
      </c>
      <c r="H544">
        <v>441</v>
      </c>
      <c r="I544" t="s">
        <v>37</v>
      </c>
      <c r="J544" t="s">
        <v>767</v>
      </c>
      <c r="K544">
        <v>32000000</v>
      </c>
      <c r="L544">
        <v>2006</v>
      </c>
      <c r="M544">
        <v>5.7</v>
      </c>
      <c r="N544">
        <f t="shared" si="8"/>
        <v>48197993</v>
      </c>
    </row>
    <row r="545" spans="1:14" x14ac:dyDescent="0.25">
      <c r="A545" t="s">
        <v>16450</v>
      </c>
      <c r="B545">
        <v>164</v>
      </c>
      <c r="C545">
        <v>110</v>
      </c>
      <c r="D545">
        <v>51100000</v>
      </c>
      <c r="E545" t="s">
        <v>50</v>
      </c>
      <c r="F545" t="s">
        <v>19160</v>
      </c>
      <c r="G545">
        <v>139432</v>
      </c>
      <c r="H545">
        <v>418</v>
      </c>
      <c r="I545" t="s">
        <v>37</v>
      </c>
      <c r="J545" t="s">
        <v>56</v>
      </c>
      <c r="K545">
        <v>3000000</v>
      </c>
      <c r="L545">
        <v>1964</v>
      </c>
      <c r="M545">
        <v>7.8</v>
      </c>
      <c r="N545">
        <f t="shared" si="8"/>
        <v>48100000</v>
      </c>
    </row>
    <row r="546" spans="1:14" x14ac:dyDescent="0.25">
      <c r="A546" t="s">
        <v>8508</v>
      </c>
      <c r="B546">
        <v>287</v>
      </c>
      <c r="C546">
        <v>115</v>
      </c>
      <c r="D546">
        <v>54557348</v>
      </c>
      <c r="E546" t="s">
        <v>2125</v>
      </c>
      <c r="F546" t="s">
        <v>15200</v>
      </c>
      <c r="G546">
        <v>361169</v>
      </c>
      <c r="H546">
        <v>1624</v>
      </c>
      <c r="I546" t="s">
        <v>37</v>
      </c>
      <c r="J546" t="s">
        <v>767</v>
      </c>
      <c r="K546">
        <v>6500000</v>
      </c>
      <c r="L546">
        <v>2004</v>
      </c>
      <c r="M546">
        <v>7.9</v>
      </c>
      <c r="N546">
        <f t="shared" si="8"/>
        <v>48057348</v>
      </c>
    </row>
    <row r="547" spans="1:14" x14ac:dyDescent="0.25">
      <c r="A547" t="s">
        <v>12225</v>
      </c>
      <c r="B547">
        <v>223</v>
      </c>
      <c r="C547">
        <v>112</v>
      </c>
      <c r="D547">
        <v>64998368</v>
      </c>
      <c r="E547" t="s">
        <v>6545</v>
      </c>
      <c r="F547" t="s">
        <v>12226</v>
      </c>
      <c r="G547">
        <v>213898</v>
      </c>
      <c r="H547">
        <v>250</v>
      </c>
      <c r="I547" t="s">
        <v>37</v>
      </c>
      <c r="J547" t="s">
        <v>38</v>
      </c>
      <c r="K547">
        <v>17000000</v>
      </c>
      <c r="L547">
        <v>2012</v>
      </c>
      <c r="M547">
        <v>7.2</v>
      </c>
      <c r="N547">
        <f t="shared" si="8"/>
        <v>47998368</v>
      </c>
    </row>
    <row r="548" spans="1:14" x14ac:dyDescent="0.25">
      <c r="A548" t="s">
        <v>487</v>
      </c>
      <c r="B548">
        <v>490</v>
      </c>
      <c r="C548">
        <v>138</v>
      </c>
      <c r="D548">
        <v>127968405</v>
      </c>
      <c r="E548" t="s">
        <v>852</v>
      </c>
      <c r="F548" t="s">
        <v>2595</v>
      </c>
      <c r="G548">
        <v>786092</v>
      </c>
      <c r="H548">
        <v>964</v>
      </c>
      <c r="I548" t="s">
        <v>37</v>
      </c>
      <c r="J548" t="s">
        <v>38</v>
      </c>
      <c r="K548">
        <v>80000000</v>
      </c>
      <c r="L548">
        <v>2010</v>
      </c>
      <c r="M548">
        <v>8.1</v>
      </c>
      <c r="N548">
        <f t="shared" si="8"/>
        <v>47968405</v>
      </c>
    </row>
    <row r="549" spans="1:14" x14ac:dyDescent="0.25">
      <c r="A549" t="s">
        <v>16860</v>
      </c>
      <c r="B549">
        <v>18</v>
      </c>
      <c r="C549">
        <v>108</v>
      </c>
      <c r="D549">
        <v>54215416</v>
      </c>
      <c r="E549" t="s">
        <v>4296</v>
      </c>
      <c r="F549" t="s">
        <v>16862</v>
      </c>
      <c r="G549">
        <v>21409</v>
      </c>
      <c r="H549">
        <v>63</v>
      </c>
      <c r="I549" t="s">
        <v>37</v>
      </c>
      <c r="J549" t="s">
        <v>38</v>
      </c>
      <c r="K549">
        <v>6500000</v>
      </c>
      <c r="L549">
        <v>1987</v>
      </c>
      <c r="M549">
        <v>6.8</v>
      </c>
      <c r="N549">
        <f t="shared" si="8"/>
        <v>47715416</v>
      </c>
    </row>
    <row r="550" spans="1:14" x14ac:dyDescent="0.25">
      <c r="A550" t="s">
        <v>3233</v>
      </c>
      <c r="B550">
        <v>55</v>
      </c>
      <c r="C550">
        <v>98</v>
      </c>
      <c r="D550">
        <v>57176582</v>
      </c>
      <c r="E550" t="s">
        <v>1671</v>
      </c>
      <c r="F550" t="s">
        <v>15508</v>
      </c>
      <c r="G550">
        <v>27492</v>
      </c>
      <c r="H550">
        <v>84</v>
      </c>
      <c r="I550" t="s">
        <v>37</v>
      </c>
      <c r="J550" t="s">
        <v>38</v>
      </c>
      <c r="K550">
        <v>9500000</v>
      </c>
      <c r="L550">
        <v>2000</v>
      </c>
      <c r="M550">
        <v>6.1</v>
      </c>
      <c r="N550">
        <f t="shared" si="8"/>
        <v>47676582</v>
      </c>
    </row>
    <row r="551" spans="1:14" x14ac:dyDescent="0.25">
      <c r="A551" t="s">
        <v>435</v>
      </c>
      <c r="B551">
        <v>111</v>
      </c>
      <c r="C551">
        <v>118</v>
      </c>
      <c r="D551">
        <v>87666629</v>
      </c>
      <c r="E551" t="s">
        <v>6314</v>
      </c>
      <c r="F551" t="s">
        <v>6315</v>
      </c>
      <c r="G551">
        <v>283480</v>
      </c>
      <c r="H551">
        <v>263</v>
      </c>
      <c r="I551" t="s">
        <v>37</v>
      </c>
      <c r="J551" t="s">
        <v>38</v>
      </c>
      <c r="K551">
        <v>40000000</v>
      </c>
      <c r="L551">
        <v>1990</v>
      </c>
      <c r="M551">
        <v>7.4</v>
      </c>
      <c r="N551">
        <f t="shared" si="8"/>
        <v>47666629</v>
      </c>
    </row>
    <row r="552" spans="1:14" x14ac:dyDescent="0.25">
      <c r="A552" t="s">
        <v>4903</v>
      </c>
      <c r="B552">
        <v>103</v>
      </c>
      <c r="C552">
        <v>100</v>
      </c>
      <c r="D552">
        <v>85570368</v>
      </c>
      <c r="E552" t="s">
        <v>3036</v>
      </c>
      <c r="F552" t="s">
        <v>6969</v>
      </c>
      <c r="G552">
        <v>44885</v>
      </c>
      <c r="H552">
        <v>107</v>
      </c>
      <c r="I552" t="s">
        <v>37</v>
      </c>
      <c r="J552" t="s">
        <v>38</v>
      </c>
      <c r="K552">
        <v>38000000</v>
      </c>
      <c r="L552">
        <v>2002</v>
      </c>
      <c r="M552">
        <v>5.0999999999999996</v>
      </c>
      <c r="N552">
        <f t="shared" si="8"/>
        <v>47570368</v>
      </c>
    </row>
    <row r="553" spans="1:14" x14ac:dyDescent="0.25">
      <c r="A553" t="s">
        <v>2066</v>
      </c>
      <c r="B553">
        <v>142</v>
      </c>
      <c r="C553">
        <v>124</v>
      </c>
      <c r="D553">
        <v>117541000</v>
      </c>
      <c r="E553" t="s">
        <v>59</v>
      </c>
      <c r="F553" t="s">
        <v>3330</v>
      </c>
      <c r="G553">
        <v>269858</v>
      </c>
      <c r="H553">
        <v>316</v>
      </c>
      <c r="I553" t="s">
        <v>37</v>
      </c>
      <c r="J553" t="s">
        <v>38</v>
      </c>
      <c r="K553">
        <v>70000000</v>
      </c>
      <c r="L553">
        <v>1990</v>
      </c>
      <c r="M553">
        <v>7.1</v>
      </c>
      <c r="N553">
        <f t="shared" si="8"/>
        <v>47541000</v>
      </c>
    </row>
    <row r="554" spans="1:14" x14ac:dyDescent="0.25">
      <c r="A554" t="s">
        <v>9748</v>
      </c>
      <c r="B554">
        <v>86</v>
      </c>
      <c r="C554">
        <v>109</v>
      </c>
      <c r="D554">
        <v>61356221</v>
      </c>
      <c r="E554" t="s">
        <v>7837</v>
      </c>
      <c r="F554" t="s">
        <v>13390</v>
      </c>
      <c r="G554">
        <v>19505</v>
      </c>
      <c r="H554">
        <v>162</v>
      </c>
      <c r="I554" t="s">
        <v>37</v>
      </c>
      <c r="J554" t="s">
        <v>38</v>
      </c>
      <c r="K554">
        <v>14000000</v>
      </c>
      <c r="L554">
        <v>2007</v>
      </c>
      <c r="M554">
        <v>5.2</v>
      </c>
      <c r="N554">
        <f t="shared" si="8"/>
        <v>47356221</v>
      </c>
    </row>
    <row r="555" spans="1:14" x14ac:dyDescent="0.25">
      <c r="A555" t="s">
        <v>2433</v>
      </c>
      <c r="B555">
        <v>106</v>
      </c>
      <c r="C555">
        <v>117</v>
      </c>
      <c r="D555">
        <v>67325559</v>
      </c>
      <c r="E555" t="s">
        <v>10711</v>
      </c>
      <c r="F555" t="s">
        <v>10712</v>
      </c>
      <c r="G555">
        <v>58222</v>
      </c>
      <c r="H555">
        <v>331</v>
      </c>
      <c r="I555" t="s">
        <v>37</v>
      </c>
      <c r="J555" t="s">
        <v>38</v>
      </c>
      <c r="K555">
        <v>20000000</v>
      </c>
      <c r="L555">
        <v>2003</v>
      </c>
      <c r="M555">
        <v>7.1</v>
      </c>
      <c r="N555">
        <f t="shared" si="8"/>
        <v>47325559</v>
      </c>
    </row>
    <row r="556" spans="1:14" x14ac:dyDescent="0.25">
      <c r="A556" t="s">
        <v>685</v>
      </c>
      <c r="B556">
        <v>233</v>
      </c>
      <c r="C556">
        <v>112</v>
      </c>
      <c r="D556">
        <v>95308367</v>
      </c>
      <c r="E556" t="s">
        <v>2125</v>
      </c>
      <c r="F556" t="s">
        <v>5538</v>
      </c>
      <c r="G556">
        <v>206104</v>
      </c>
      <c r="H556">
        <v>850</v>
      </c>
      <c r="I556" t="s">
        <v>37</v>
      </c>
      <c r="J556" t="s">
        <v>38</v>
      </c>
      <c r="K556">
        <v>48000000</v>
      </c>
      <c r="L556">
        <v>2002</v>
      </c>
      <c r="M556">
        <v>6.8</v>
      </c>
      <c r="N556">
        <f t="shared" si="8"/>
        <v>47308367</v>
      </c>
    </row>
    <row r="557" spans="1:14" x14ac:dyDescent="0.25">
      <c r="A557" t="s">
        <v>7281</v>
      </c>
      <c r="B557">
        <v>134</v>
      </c>
      <c r="C557">
        <v>143</v>
      </c>
      <c r="D557">
        <v>82300000</v>
      </c>
      <c r="E557" t="s">
        <v>1380</v>
      </c>
      <c r="F557" t="s">
        <v>7283</v>
      </c>
      <c r="G557">
        <v>63330</v>
      </c>
      <c r="H557">
        <v>405</v>
      </c>
      <c r="I557" t="s">
        <v>37</v>
      </c>
      <c r="J557" t="s">
        <v>38</v>
      </c>
      <c r="K557">
        <v>35000000</v>
      </c>
      <c r="L557">
        <v>1979</v>
      </c>
      <c r="M557">
        <v>6.4</v>
      </c>
      <c r="N557">
        <f t="shared" si="8"/>
        <v>47300000</v>
      </c>
    </row>
    <row r="558" spans="1:14" x14ac:dyDescent="0.25">
      <c r="A558" t="s">
        <v>4850</v>
      </c>
      <c r="B558">
        <v>261</v>
      </c>
      <c r="C558">
        <v>289</v>
      </c>
      <c r="D558">
        <v>78800000</v>
      </c>
      <c r="E558" t="s">
        <v>3396</v>
      </c>
      <c r="F558" t="s">
        <v>8029</v>
      </c>
      <c r="G558">
        <v>450676</v>
      </c>
      <c r="H558">
        <v>983</v>
      </c>
      <c r="I558" t="s">
        <v>37</v>
      </c>
      <c r="J558" t="s">
        <v>38</v>
      </c>
      <c r="K558">
        <v>31500000</v>
      </c>
      <c r="L558">
        <v>1979</v>
      </c>
      <c r="M558">
        <v>8.5</v>
      </c>
      <c r="N558">
        <f t="shared" si="8"/>
        <v>47300000</v>
      </c>
    </row>
    <row r="559" spans="1:14" x14ac:dyDescent="0.25">
      <c r="A559" t="s">
        <v>1324</v>
      </c>
      <c r="B559">
        <v>39</v>
      </c>
      <c r="C559">
        <v>119</v>
      </c>
      <c r="D559">
        <v>92115211</v>
      </c>
      <c r="E559" t="s">
        <v>2142</v>
      </c>
      <c r="F559" t="s">
        <v>5727</v>
      </c>
      <c r="G559">
        <v>45798</v>
      </c>
      <c r="H559">
        <v>94</v>
      </c>
      <c r="I559" t="s">
        <v>37</v>
      </c>
      <c r="J559" t="s">
        <v>38</v>
      </c>
      <c r="K559">
        <v>45000000</v>
      </c>
      <c r="L559">
        <v>1994</v>
      </c>
      <c r="M559">
        <v>6.7</v>
      </c>
      <c r="N559">
        <f t="shared" si="8"/>
        <v>47115211</v>
      </c>
    </row>
    <row r="560" spans="1:14" x14ac:dyDescent="0.25">
      <c r="A560" t="s">
        <v>11127</v>
      </c>
      <c r="B560">
        <v>42</v>
      </c>
      <c r="C560">
        <v>89</v>
      </c>
      <c r="D560">
        <v>60008303</v>
      </c>
      <c r="E560" t="s">
        <v>2358</v>
      </c>
      <c r="F560" t="s">
        <v>13709</v>
      </c>
      <c r="G560">
        <v>9285</v>
      </c>
      <c r="H560">
        <v>91</v>
      </c>
      <c r="I560" t="s">
        <v>37</v>
      </c>
      <c r="J560" t="s">
        <v>38</v>
      </c>
      <c r="K560">
        <v>13000000</v>
      </c>
      <c r="L560">
        <v>2000</v>
      </c>
      <c r="M560">
        <v>4.9000000000000004</v>
      </c>
      <c r="N560">
        <f t="shared" si="8"/>
        <v>47008303</v>
      </c>
    </row>
    <row r="561" spans="1:14" x14ac:dyDescent="0.25">
      <c r="A561" t="s">
        <v>3376</v>
      </c>
      <c r="B561">
        <v>143</v>
      </c>
      <c r="C561">
        <v>111</v>
      </c>
      <c r="D561">
        <v>92001027</v>
      </c>
      <c r="E561" t="s">
        <v>5664</v>
      </c>
      <c r="F561" t="s">
        <v>5665</v>
      </c>
      <c r="G561">
        <v>97838</v>
      </c>
      <c r="H561">
        <v>286</v>
      </c>
      <c r="I561" t="s">
        <v>37</v>
      </c>
      <c r="J561" t="s">
        <v>38</v>
      </c>
      <c r="K561">
        <v>45000000</v>
      </c>
      <c r="L561">
        <v>1996</v>
      </c>
      <c r="M561">
        <v>7.6</v>
      </c>
      <c r="N561">
        <f t="shared" si="8"/>
        <v>47001027</v>
      </c>
    </row>
    <row r="562" spans="1:14" x14ac:dyDescent="0.25">
      <c r="A562" t="s">
        <v>3523</v>
      </c>
      <c r="B562">
        <v>314</v>
      </c>
      <c r="C562">
        <v>114</v>
      </c>
      <c r="D562">
        <v>71975611</v>
      </c>
      <c r="E562" t="s">
        <v>7406</v>
      </c>
      <c r="F562" t="s">
        <v>10321</v>
      </c>
      <c r="G562">
        <v>209396</v>
      </c>
      <c r="H562">
        <v>580</v>
      </c>
      <c r="I562" t="s">
        <v>37</v>
      </c>
      <c r="J562" t="s">
        <v>38</v>
      </c>
      <c r="K562">
        <v>25000000</v>
      </c>
      <c r="L562">
        <v>2007</v>
      </c>
      <c r="M562">
        <v>6.8</v>
      </c>
      <c r="N562">
        <f t="shared" si="8"/>
        <v>46975611</v>
      </c>
    </row>
    <row r="563" spans="1:14" x14ac:dyDescent="0.25">
      <c r="A563" t="s">
        <v>7302</v>
      </c>
      <c r="B563">
        <v>50</v>
      </c>
      <c r="C563">
        <v>106</v>
      </c>
      <c r="D563">
        <v>64955956</v>
      </c>
      <c r="E563" t="s">
        <v>2527</v>
      </c>
      <c r="F563" t="s">
        <v>11758</v>
      </c>
      <c r="G563">
        <v>10104</v>
      </c>
      <c r="H563">
        <v>69</v>
      </c>
      <c r="I563" t="s">
        <v>37</v>
      </c>
      <c r="J563" t="s">
        <v>38</v>
      </c>
      <c r="K563">
        <v>18000000</v>
      </c>
      <c r="L563">
        <v>2004</v>
      </c>
      <c r="M563">
        <v>5.7</v>
      </c>
      <c r="N563">
        <f t="shared" si="8"/>
        <v>46955956</v>
      </c>
    </row>
    <row r="564" spans="1:14" x14ac:dyDescent="0.25">
      <c r="A564" t="s">
        <v>278</v>
      </c>
      <c r="B564">
        <v>63</v>
      </c>
      <c r="C564">
        <v>119</v>
      </c>
      <c r="D564">
        <v>65807024</v>
      </c>
      <c r="E564" t="s">
        <v>3554</v>
      </c>
      <c r="F564" t="s">
        <v>10206</v>
      </c>
      <c r="G564">
        <v>172405</v>
      </c>
      <c r="H564">
        <v>203</v>
      </c>
      <c r="I564" t="s">
        <v>37</v>
      </c>
      <c r="J564" t="s">
        <v>38</v>
      </c>
      <c r="K564">
        <v>19000000</v>
      </c>
      <c r="L564">
        <v>1995</v>
      </c>
      <c r="M564">
        <v>6.8</v>
      </c>
      <c r="N564">
        <f t="shared" si="8"/>
        <v>46807024</v>
      </c>
    </row>
    <row r="565" spans="1:14" x14ac:dyDescent="0.25">
      <c r="A565" t="s">
        <v>6244</v>
      </c>
      <c r="B565">
        <v>175</v>
      </c>
      <c r="C565">
        <v>111</v>
      </c>
      <c r="D565">
        <v>76806312</v>
      </c>
      <c r="E565" t="s">
        <v>1681</v>
      </c>
      <c r="F565" t="s">
        <v>8166</v>
      </c>
      <c r="G565">
        <v>124501</v>
      </c>
      <c r="H565">
        <v>154</v>
      </c>
      <c r="I565" t="s">
        <v>37</v>
      </c>
      <c r="J565" t="s">
        <v>38</v>
      </c>
      <c r="K565">
        <v>30000000</v>
      </c>
      <c r="L565">
        <v>2008</v>
      </c>
      <c r="M565">
        <v>6.1</v>
      </c>
      <c r="N565">
        <f t="shared" si="8"/>
        <v>46806312</v>
      </c>
    </row>
    <row r="566" spans="1:14" x14ac:dyDescent="0.25">
      <c r="A566" t="s">
        <v>6248</v>
      </c>
      <c r="B566">
        <v>129</v>
      </c>
      <c r="C566">
        <v>105</v>
      </c>
      <c r="D566">
        <v>116735231</v>
      </c>
      <c r="E566" t="s">
        <v>2215</v>
      </c>
      <c r="F566" t="s">
        <v>6250</v>
      </c>
      <c r="G566">
        <v>56646</v>
      </c>
      <c r="H566">
        <v>336</v>
      </c>
      <c r="I566" t="s">
        <v>37</v>
      </c>
      <c r="J566" t="s">
        <v>38</v>
      </c>
      <c r="K566">
        <v>70000000</v>
      </c>
      <c r="L566">
        <v>1999</v>
      </c>
      <c r="M566">
        <v>6.4</v>
      </c>
      <c r="N566">
        <f t="shared" si="8"/>
        <v>46735231</v>
      </c>
    </row>
    <row r="567" spans="1:14" x14ac:dyDescent="0.25">
      <c r="A567" t="s">
        <v>5367</v>
      </c>
      <c r="B567">
        <v>318</v>
      </c>
      <c r="C567">
        <v>101</v>
      </c>
      <c r="D567">
        <v>47000000</v>
      </c>
      <c r="E567" t="s">
        <v>5544</v>
      </c>
      <c r="F567" t="s">
        <v>12170</v>
      </c>
      <c r="G567">
        <v>157857</v>
      </c>
      <c r="H567">
        <v>1191</v>
      </c>
      <c r="I567" t="s">
        <v>37</v>
      </c>
      <c r="J567" t="s">
        <v>38</v>
      </c>
      <c r="K567">
        <v>300000</v>
      </c>
      <c r="L567">
        <v>1978</v>
      </c>
      <c r="M567">
        <v>7.9</v>
      </c>
      <c r="N567">
        <f t="shared" si="8"/>
        <v>46700000</v>
      </c>
    </row>
    <row r="568" spans="1:14" x14ac:dyDescent="0.25">
      <c r="A568" t="s">
        <v>5367</v>
      </c>
      <c r="B568">
        <v>318</v>
      </c>
      <c r="C568">
        <v>101</v>
      </c>
      <c r="D568">
        <v>47000000</v>
      </c>
      <c r="E568" t="s">
        <v>5544</v>
      </c>
      <c r="F568" t="s">
        <v>12170</v>
      </c>
      <c r="G568">
        <v>157863</v>
      </c>
      <c r="H568">
        <v>1191</v>
      </c>
      <c r="I568" t="s">
        <v>37</v>
      </c>
      <c r="J568" t="s">
        <v>38</v>
      </c>
      <c r="K568">
        <v>300000</v>
      </c>
      <c r="L568">
        <v>1978</v>
      </c>
      <c r="M568">
        <v>7.9</v>
      </c>
      <c r="N568">
        <f t="shared" si="8"/>
        <v>46700000</v>
      </c>
    </row>
    <row r="569" spans="1:14" x14ac:dyDescent="0.25">
      <c r="A569" t="s">
        <v>5647</v>
      </c>
      <c r="B569">
        <v>280</v>
      </c>
      <c r="C569">
        <v>94</v>
      </c>
      <c r="D569">
        <v>56437947</v>
      </c>
      <c r="E569" t="s">
        <v>1544</v>
      </c>
      <c r="F569" t="s">
        <v>12733</v>
      </c>
      <c r="G569">
        <v>85333</v>
      </c>
      <c r="H569">
        <v>421</v>
      </c>
      <c r="I569" t="s">
        <v>37</v>
      </c>
      <c r="J569" t="s">
        <v>56</v>
      </c>
      <c r="K569">
        <v>9800000</v>
      </c>
      <c r="L569">
        <v>2006</v>
      </c>
      <c r="M569">
        <v>7.3</v>
      </c>
      <c r="N569">
        <f t="shared" si="8"/>
        <v>46637947</v>
      </c>
    </row>
    <row r="570" spans="1:14" x14ac:dyDescent="0.25">
      <c r="A570" t="s">
        <v>3098</v>
      </c>
      <c r="B570">
        <v>292</v>
      </c>
      <c r="C570">
        <v>132</v>
      </c>
      <c r="D570">
        <v>101530738</v>
      </c>
      <c r="E570" t="s">
        <v>334</v>
      </c>
      <c r="F570" t="s">
        <v>4615</v>
      </c>
      <c r="G570">
        <v>229574</v>
      </c>
      <c r="H570">
        <v>436</v>
      </c>
      <c r="I570" t="s">
        <v>37</v>
      </c>
      <c r="J570" t="s">
        <v>38</v>
      </c>
      <c r="K570">
        <v>55000000</v>
      </c>
      <c r="L570">
        <v>2014</v>
      </c>
      <c r="M570">
        <v>7.2</v>
      </c>
      <c r="N570">
        <f t="shared" si="8"/>
        <v>46530738</v>
      </c>
    </row>
    <row r="571" spans="1:14" x14ac:dyDescent="0.25">
      <c r="A571" t="s">
        <v>8174</v>
      </c>
      <c r="B571">
        <v>41</v>
      </c>
      <c r="C571">
        <v>78</v>
      </c>
      <c r="D571">
        <v>76501438</v>
      </c>
      <c r="E571" t="s">
        <v>1985</v>
      </c>
      <c r="F571" t="s">
        <v>8176</v>
      </c>
      <c r="G571">
        <v>8146</v>
      </c>
      <c r="H571">
        <v>49</v>
      </c>
      <c r="I571" t="s">
        <v>37</v>
      </c>
      <c r="J571" t="s">
        <v>767</v>
      </c>
      <c r="K571">
        <v>30000000</v>
      </c>
      <c r="L571">
        <v>2000</v>
      </c>
      <c r="M571">
        <v>6.1</v>
      </c>
      <c r="N571">
        <f t="shared" si="8"/>
        <v>46501438</v>
      </c>
    </row>
    <row r="572" spans="1:14" x14ac:dyDescent="0.25">
      <c r="A572" t="s">
        <v>4218</v>
      </c>
      <c r="B572">
        <v>55</v>
      </c>
      <c r="C572">
        <v>98</v>
      </c>
      <c r="D572">
        <v>61400000</v>
      </c>
      <c r="E572" t="s">
        <v>4219</v>
      </c>
      <c r="F572" t="s">
        <v>12723</v>
      </c>
      <c r="G572">
        <v>71183</v>
      </c>
      <c r="H572">
        <v>183</v>
      </c>
      <c r="I572" t="s">
        <v>37</v>
      </c>
      <c r="J572" t="s">
        <v>38</v>
      </c>
      <c r="K572">
        <v>15000000</v>
      </c>
      <c r="L572">
        <v>1983</v>
      </c>
      <c r="M572">
        <v>7.4</v>
      </c>
      <c r="N572">
        <f t="shared" si="8"/>
        <v>46400000</v>
      </c>
    </row>
    <row r="573" spans="1:14" x14ac:dyDescent="0.25">
      <c r="A573" t="s">
        <v>7635</v>
      </c>
      <c r="B573">
        <v>152</v>
      </c>
      <c r="C573">
        <v>121</v>
      </c>
      <c r="D573">
        <v>71309760</v>
      </c>
      <c r="E573" t="s">
        <v>214</v>
      </c>
      <c r="F573" t="s">
        <v>9466</v>
      </c>
      <c r="G573">
        <v>150308</v>
      </c>
      <c r="H573">
        <v>498</v>
      </c>
      <c r="I573" t="s">
        <v>37</v>
      </c>
      <c r="J573" t="s">
        <v>56</v>
      </c>
      <c r="K573">
        <v>25000000</v>
      </c>
      <c r="L573">
        <v>2000</v>
      </c>
      <c r="M573">
        <v>7.3</v>
      </c>
      <c r="N573">
        <f t="shared" si="8"/>
        <v>46309760</v>
      </c>
    </row>
    <row r="574" spans="1:14" x14ac:dyDescent="0.25">
      <c r="A574" t="s">
        <v>1784</v>
      </c>
      <c r="B574">
        <v>285</v>
      </c>
      <c r="C574">
        <v>139</v>
      </c>
      <c r="D574">
        <v>70269171</v>
      </c>
      <c r="E574" t="s">
        <v>3794</v>
      </c>
      <c r="F574" t="s">
        <v>10081</v>
      </c>
      <c r="G574">
        <v>162130</v>
      </c>
      <c r="H574">
        <v>962</v>
      </c>
      <c r="I574" t="s">
        <v>37</v>
      </c>
      <c r="J574" t="s">
        <v>38</v>
      </c>
      <c r="K574">
        <v>24000000</v>
      </c>
      <c r="L574">
        <v>2006</v>
      </c>
      <c r="M574">
        <v>7.2</v>
      </c>
      <c r="N574">
        <f t="shared" si="8"/>
        <v>46269171</v>
      </c>
    </row>
    <row r="575" spans="1:14" x14ac:dyDescent="0.25">
      <c r="A575" t="s">
        <v>9162</v>
      </c>
      <c r="B575">
        <v>204</v>
      </c>
      <c r="C575">
        <v>108</v>
      </c>
      <c r="D575">
        <v>81257845</v>
      </c>
      <c r="E575" t="s">
        <v>6419</v>
      </c>
      <c r="F575" t="s">
        <v>10695</v>
      </c>
      <c r="G575">
        <v>210680</v>
      </c>
      <c r="H575">
        <v>479</v>
      </c>
      <c r="I575" t="s">
        <v>37</v>
      </c>
      <c r="J575" t="s">
        <v>38</v>
      </c>
      <c r="K575">
        <v>35000000</v>
      </c>
      <c r="L575">
        <v>2003</v>
      </c>
      <c r="M575">
        <v>7.1</v>
      </c>
      <c r="N575">
        <f t="shared" si="8"/>
        <v>46257845</v>
      </c>
    </row>
    <row r="576" spans="1:14" x14ac:dyDescent="0.25">
      <c r="A576" t="s">
        <v>3102</v>
      </c>
      <c r="B576">
        <v>144</v>
      </c>
      <c r="C576">
        <v>123</v>
      </c>
      <c r="D576">
        <v>81159365</v>
      </c>
      <c r="E576" t="s">
        <v>2125</v>
      </c>
      <c r="F576" t="s">
        <v>7294</v>
      </c>
      <c r="G576">
        <v>191470</v>
      </c>
      <c r="H576">
        <v>278</v>
      </c>
      <c r="I576" t="s">
        <v>37</v>
      </c>
      <c r="J576" t="s">
        <v>38</v>
      </c>
      <c r="K576">
        <v>35000000</v>
      </c>
      <c r="L576">
        <v>2008</v>
      </c>
      <c r="M576">
        <v>6.8</v>
      </c>
      <c r="N576">
        <f t="shared" si="8"/>
        <v>46159365</v>
      </c>
    </row>
    <row r="577" spans="1:14" x14ac:dyDescent="0.25">
      <c r="A577" t="s">
        <v>4107</v>
      </c>
      <c r="B577">
        <v>67</v>
      </c>
      <c r="C577">
        <v>99</v>
      </c>
      <c r="D577">
        <v>81150692</v>
      </c>
      <c r="E577" t="s">
        <v>7897</v>
      </c>
      <c r="F577" t="s">
        <v>7898</v>
      </c>
      <c r="G577">
        <v>20219</v>
      </c>
      <c r="H577">
        <v>100</v>
      </c>
      <c r="I577" t="s">
        <v>37</v>
      </c>
      <c r="J577" t="s">
        <v>268</v>
      </c>
      <c r="K577">
        <v>35000000</v>
      </c>
      <c r="L577">
        <v>2002</v>
      </c>
      <c r="M577">
        <v>5.0999999999999996</v>
      </c>
      <c r="N577">
        <f t="shared" si="8"/>
        <v>46150692</v>
      </c>
    </row>
    <row r="578" spans="1:14" x14ac:dyDescent="0.25">
      <c r="A578" t="s">
        <v>3088</v>
      </c>
      <c r="B578">
        <v>155</v>
      </c>
      <c r="C578">
        <v>111</v>
      </c>
      <c r="D578">
        <v>106126012</v>
      </c>
      <c r="E578" t="s">
        <v>334</v>
      </c>
      <c r="F578" t="s">
        <v>3994</v>
      </c>
      <c r="G578">
        <v>285623</v>
      </c>
      <c r="H578">
        <v>497</v>
      </c>
      <c r="I578" t="s">
        <v>37</v>
      </c>
      <c r="J578" t="s">
        <v>38</v>
      </c>
      <c r="K578">
        <v>60000000</v>
      </c>
      <c r="L578">
        <v>2003</v>
      </c>
      <c r="M578">
        <v>7</v>
      </c>
      <c r="N578">
        <f t="shared" ref="N578:N641" si="9">D578-K578</f>
        <v>46126012</v>
      </c>
    </row>
    <row r="579" spans="1:14" x14ac:dyDescent="0.25">
      <c r="A579" t="s">
        <v>13140</v>
      </c>
      <c r="B579">
        <v>98</v>
      </c>
      <c r="C579">
        <v>103</v>
      </c>
      <c r="D579">
        <v>57469179</v>
      </c>
      <c r="E579" t="s">
        <v>7406</v>
      </c>
      <c r="F579" t="s">
        <v>14458</v>
      </c>
      <c r="G579">
        <v>63855</v>
      </c>
      <c r="H579">
        <v>248</v>
      </c>
      <c r="I579" t="s">
        <v>37</v>
      </c>
      <c r="J579" t="s">
        <v>38</v>
      </c>
      <c r="K579">
        <v>11500000</v>
      </c>
      <c r="L579">
        <v>1989</v>
      </c>
      <c r="M579">
        <v>6.6</v>
      </c>
      <c r="N579">
        <f t="shared" si="9"/>
        <v>45969179</v>
      </c>
    </row>
    <row r="580" spans="1:14" x14ac:dyDescent="0.25">
      <c r="A580" t="s">
        <v>14680</v>
      </c>
      <c r="B580">
        <v>160</v>
      </c>
      <c r="C580">
        <v>95</v>
      </c>
      <c r="D580">
        <v>56729973</v>
      </c>
      <c r="E580" t="s">
        <v>5103</v>
      </c>
      <c r="F580" t="s">
        <v>14681</v>
      </c>
      <c r="G580">
        <v>88529</v>
      </c>
      <c r="H580">
        <v>262</v>
      </c>
      <c r="I580" t="s">
        <v>37</v>
      </c>
      <c r="J580" t="s">
        <v>38</v>
      </c>
      <c r="K580">
        <v>10800000</v>
      </c>
      <c r="L580">
        <v>2008</v>
      </c>
      <c r="M580">
        <v>5.8</v>
      </c>
      <c r="N580">
        <f t="shared" si="9"/>
        <v>45929973</v>
      </c>
    </row>
    <row r="581" spans="1:14" x14ac:dyDescent="0.25">
      <c r="A581" t="s">
        <v>6854</v>
      </c>
      <c r="B581">
        <v>173</v>
      </c>
      <c r="C581">
        <v>101</v>
      </c>
      <c r="D581">
        <v>55865715</v>
      </c>
      <c r="E581" t="s">
        <v>6132</v>
      </c>
      <c r="F581" t="s">
        <v>14809</v>
      </c>
      <c r="G581">
        <v>41763</v>
      </c>
      <c r="H581">
        <v>403</v>
      </c>
      <c r="I581" t="s">
        <v>37</v>
      </c>
      <c r="J581" t="s">
        <v>56</v>
      </c>
      <c r="K581">
        <v>10000000</v>
      </c>
      <c r="L581">
        <v>2005</v>
      </c>
      <c r="M581">
        <v>5.5</v>
      </c>
      <c r="N581">
        <f t="shared" si="9"/>
        <v>45865715</v>
      </c>
    </row>
    <row r="582" spans="1:14" x14ac:dyDescent="0.25">
      <c r="A582" t="s">
        <v>6097</v>
      </c>
      <c r="B582">
        <v>108</v>
      </c>
      <c r="C582">
        <v>90</v>
      </c>
      <c r="D582">
        <v>87856565</v>
      </c>
      <c r="E582" t="s">
        <v>1681</v>
      </c>
      <c r="F582" t="s">
        <v>6099</v>
      </c>
      <c r="G582">
        <v>106909</v>
      </c>
      <c r="H582">
        <v>268</v>
      </c>
      <c r="I582" t="s">
        <v>37</v>
      </c>
      <c r="J582" t="s">
        <v>38</v>
      </c>
      <c r="K582">
        <v>42000000</v>
      </c>
      <c r="L582">
        <v>2004</v>
      </c>
      <c r="M582">
        <v>5.9</v>
      </c>
      <c r="N582">
        <f t="shared" si="9"/>
        <v>45856565</v>
      </c>
    </row>
    <row r="583" spans="1:14" x14ac:dyDescent="0.25">
      <c r="A583" t="s">
        <v>17547</v>
      </c>
      <c r="B583">
        <v>183</v>
      </c>
      <c r="C583">
        <v>89</v>
      </c>
      <c r="D583">
        <v>50820940</v>
      </c>
      <c r="E583" t="s">
        <v>7406</v>
      </c>
      <c r="F583" t="s">
        <v>17549</v>
      </c>
      <c r="G583">
        <v>31915</v>
      </c>
      <c r="H583">
        <v>159</v>
      </c>
      <c r="I583" t="s">
        <v>37</v>
      </c>
      <c r="J583" t="s">
        <v>38</v>
      </c>
      <c r="K583">
        <v>5000000</v>
      </c>
      <c r="L583">
        <v>2014</v>
      </c>
      <c r="M583">
        <v>4.4000000000000004</v>
      </c>
      <c r="N583">
        <f t="shared" si="9"/>
        <v>45820940</v>
      </c>
    </row>
    <row r="584" spans="1:14" x14ac:dyDescent="0.25">
      <c r="A584" t="s">
        <v>2467</v>
      </c>
      <c r="B584">
        <v>147</v>
      </c>
      <c r="C584">
        <v>99</v>
      </c>
      <c r="D584">
        <v>120776832</v>
      </c>
      <c r="E584" t="s">
        <v>1681</v>
      </c>
      <c r="F584" t="s">
        <v>3018</v>
      </c>
      <c r="G584">
        <v>266103</v>
      </c>
      <c r="H584">
        <v>456</v>
      </c>
      <c r="I584" t="s">
        <v>37</v>
      </c>
      <c r="J584" t="s">
        <v>38</v>
      </c>
      <c r="K584">
        <v>75000000</v>
      </c>
      <c r="L584">
        <v>2004</v>
      </c>
      <c r="M584">
        <v>6.8</v>
      </c>
      <c r="N584">
        <f t="shared" si="9"/>
        <v>45776832</v>
      </c>
    </row>
    <row r="585" spans="1:14" x14ac:dyDescent="0.25">
      <c r="A585" t="s">
        <v>5702</v>
      </c>
      <c r="B585">
        <v>151</v>
      </c>
      <c r="C585">
        <v>89</v>
      </c>
      <c r="D585">
        <v>90703745</v>
      </c>
      <c r="E585" t="s">
        <v>1671</v>
      </c>
      <c r="F585" t="s">
        <v>6305</v>
      </c>
      <c r="G585">
        <v>93748</v>
      </c>
      <c r="H585">
        <v>410</v>
      </c>
      <c r="I585" t="s">
        <v>37</v>
      </c>
      <c r="J585" t="s">
        <v>38</v>
      </c>
      <c r="K585">
        <v>45000000</v>
      </c>
      <c r="L585">
        <v>2006</v>
      </c>
      <c r="M585">
        <v>5.0999999999999996</v>
      </c>
      <c r="N585">
        <f t="shared" si="9"/>
        <v>45703745</v>
      </c>
    </row>
    <row r="586" spans="1:14" x14ac:dyDescent="0.25">
      <c r="A586" t="s">
        <v>2698</v>
      </c>
      <c r="B586">
        <v>245</v>
      </c>
      <c r="C586">
        <v>108</v>
      </c>
      <c r="D586">
        <v>70625986</v>
      </c>
      <c r="E586" t="s">
        <v>1681</v>
      </c>
      <c r="F586" t="s">
        <v>9480</v>
      </c>
      <c r="G586">
        <v>168717</v>
      </c>
      <c r="H586">
        <v>178</v>
      </c>
      <c r="I586" t="s">
        <v>37</v>
      </c>
      <c r="J586" t="s">
        <v>38</v>
      </c>
      <c r="K586">
        <v>25000000</v>
      </c>
      <c r="L586">
        <v>2011</v>
      </c>
      <c r="M586">
        <v>6.2</v>
      </c>
      <c r="N586">
        <f t="shared" si="9"/>
        <v>45625986</v>
      </c>
    </row>
    <row r="587" spans="1:14" x14ac:dyDescent="0.25">
      <c r="A587" t="s">
        <v>9516</v>
      </c>
      <c r="B587">
        <v>31</v>
      </c>
      <c r="C587">
        <v>114</v>
      </c>
      <c r="D587">
        <v>65623128</v>
      </c>
      <c r="E587" t="s">
        <v>9193</v>
      </c>
      <c r="F587" t="s">
        <v>10743</v>
      </c>
      <c r="G587">
        <v>7354</v>
      </c>
      <c r="H587">
        <v>50</v>
      </c>
      <c r="I587" t="s">
        <v>37</v>
      </c>
      <c r="J587" t="s">
        <v>38</v>
      </c>
      <c r="K587">
        <v>20000000</v>
      </c>
      <c r="L587">
        <v>2012</v>
      </c>
      <c r="M587">
        <v>4.8</v>
      </c>
      <c r="N587">
        <f t="shared" si="9"/>
        <v>45623128</v>
      </c>
    </row>
    <row r="588" spans="1:14" x14ac:dyDescent="0.25">
      <c r="A588" t="s">
        <v>5117</v>
      </c>
      <c r="B588">
        <v>142</v>
      </c>
      <c r="C588">
        <v>102</v>
      </c>
      <c r="D588">
        <v>93607673</v>
      </c>
      <c r="E588" t="s">
        <v>1681</v>
      </c>
      <c r="F588" t="s">
        <v>5657</v>
      </c>
      <c r="G588">
        <v>47573</v>
      </c>
      <c r="H588">
        <v>343</v>
      </c>
      <c r="I588" t="s">
        <v>37</v>
      </c>
      <c r="J588" t="s">
        <v>38</v>
      </c>
      <c r="K588">
        <v>48000000</v>
      </c>
      <c r="L588">
        <v>2001</v>
      </c>
      <c r="M588">
        <v>5.7</v>
      </c>
      <c r="N588">
        <f t="shared" si="9"/>
        <v>45607673</v>
      </c>
    </row>
    <row r="589" spans="1:14" x14ac:dyDescent="0.25">
      <c r="A589" t="s">
        <v>1764</v>
      </c>
      <c r="B589">
        <v>486</v>
      </c>
      <c r="C589">
        <v>153</v>
      </c>
      <c r="D589">
        <v>120523073</v>
      </c>
      <c r="E589" t="s">
        <v>3322</v>
      </c>
      <c r="F589" t="s">
        <v>3323</v>
      </c>
      <c r="G589">
        <v>885175</v>
      </c>
      <c r="H589">
        <v>1527</v>
      </c>
      <c r="I589" t="s">
        <v>37</v>
      </c>
      <c r="J589" t="s">
        <v>38</v>
      </c>
      <c r="K589">
        <v>75000000</v>
      </c>
      <c r="L589">
        <v>2009</v>
      </c>
      <c r="M589">
        <v>8.3000000000000007</v>
      </c>
      <c r="N589">
        <f t="shared" si="9"/>
        <v>45523073</v>
      </c>
    </row>
    <row r="590" spans="1:14" x14ac:dyDescent="0.25">
      <c r="A590" t="s">
        <v>9461</v>
      </c>
      <c r="B590">
        <v>168</v>
      </c>
      <c r="C590">
        <v>97</v>
      </c>
      <c r="D590">
        <v>71500556</v>
      </c>
      <c r="E590" t="s">
        <v>1415</v>
      </c>
      <c r="F590" t="s">
        <v>9462</v>
      </c>
      <c r="G590">
        <v>171568</v>
      </c>
      <c r="H590">
        <v>571</v>
      </c>
      <c r="I590" t="s">
        <v>37</v>
      </c>
      <c r="J590" t="s">
        <v>56</v>
      </c>
      <c r="K590">
        <v>26000000</v>
      </c>
      <c r="L590">
        <v>2001</v>
      </c>
      <c r="M590">
        <v>6.7</v>
      </c>
      <c r="N590">
        <f t="shared" si="9"/>
        <v>45500556</v>
      </c>
    </row>
    <row r="591" spans="1:14" x14ac:dyDescent="0.25">
      <c r="A591" t="s">
        <v>8108</v>
      </c>
      <c r="B591">
        <v>148</v>
      </c>
      <c r="C591">
        <v>101</v>
      </c>
      <c r="D591">
        <v>80276912</v>
      </c>
      <c r="E591" t="s">
        <v>1681</v>
      </c>
      <c r="F591" t="s">
        <v>22900</v>
      </c>
      <c r="G591">
        <v>140740</v>
      </c>
      <c r="H591">
        <v>151</v>
      </c>
      <c r="I591" t="s">
        <v>37</v>
      </c>
      <c r="J591" t="s">
        <v>38</v>
      </c>
      <c r="K591">
        <v>35000000</v>
      </c>
      <c r="L591">
        <v>2008</v>
      </c>
      <c r="M591">
        <v>6.1</v>
      </c>
      <c r="N591">
        <f t="shared" si="9"/>
        <v>45276912</v>
      </c>
    </row>
    <row r="592" spans="1:14" x14ac:dyDescent="0.25">
      <c r="A592" t="s">
        <v>5050</v>
      </c>
      <c r="B592">
        <v>120</v>
      </c>
      <c r="C592">
        <v>123</v>
      </c>
      <c r="D592">
        <v>105264608</v>
      </c>
      <c r="E592" t="s">
        <v>5051</v>
      </c>
      <c r="F592" t="s">
        <v>5052</v>
      </c>
      <c r="G592">
        <v>239752</v>
      </c>
      <c r="H592">
        <v>406</v>
      </c>
      <c r="I592" t="s">
        <v>37</v>
      </c>
      <c r="J592" t="s">
        <v>38</v>
      </c>
      <c r="K592">
        <v>60000000</v>
      </c>
      <c r="L592">
        <v>1994</v>
      </c>
      <c r="M592">
        <v>7.6</v>
      </c>
      <c r="N592">
        <f t="shared" si="9"/>
        <v>45264608</v>
      </c>
    </row>
    <row r="593" spans="1:14" x14ac:dyDescent="0.25">
      <c r="A593" t="s">
        <v>11691</v>
      </c>
      <c r="B593">
        <v>220</v>
      </c>
      <c r="C593">
        <v>90</v>
      </c>
      <c r="D593">
        <v>64255243</v>
      </c>
      <c r="E593" t="s">
        <v>6132</v>
      </c>
      <c r="F593" t="s">
        <v>11692</v>
      </c>
      <c r="G593">
        <v>80903</v>
      </c>
      <c r="H593">
        <v>518</v>
      </c>
      <c r="I593" t="s">
        <v>37</v>
      </c>
      <c r="J593" t="s">
        <v>38</v>
      </c>
      <c r="K593">
        <v>19000000</v>
      </c>
      <c r="L593">
        <v>2005</v>
      </c>
      <c r="M593">
        <v>6</v>
      </c>
      <c r="N593">
        <f t="shared" si="9"/>
        <v>45255243</v>
      </c>
    </row>
    <row r="594" spans="1:14" x14ac:dyDescent="0.25">
      <c r="A594" t="s">
        <v>1511</v>
      </c>
      <c r="B594">
        <v>358</v>
      </c>
      <c r="C594">
        <v>114</v>
      </c>
      <c r="D594">
        <v>155181732</v>
      </c>
      <c r="E594" t="s">
        <v>712</v>
      </c>
      <c r="F594" t="s">
        <v>1512</v>
      </c>
      <c r="G594">
        <v>147497</v>
      </c>
      <c r="H594">
        <v>499</v>
      </c>
      <c r="I594" t="s">
        <v>37</v>
      </c>
      <c r="J594" t="s">
        <v>38</v>
      </c>
      <c r="K594">
        <v>110000000</v>
      </c>
      <c r="L594">
        <v>2015</v>
      </c>
      <c r="M594">
        <v>6.1</v>
      </c>
      <c r="N594">
        <f t="shared" si="9"/>
        <v>45181732</v>
      </c>
    </row>
    <row r="595" spans="1:14" x14ac:dyDescent="0.25">
      <c r="A595" t="s">
        <v>2682</v>
      </c>
      <c r="B595">
        <v>411</v>
      </c>
      <c r="C595">
        <v>110</v>
      </c>
      <c r="D595">
        <v>48056940</v>
      </c>
      <c r="E595" t="s">
        <v>5103</v>
      </c>
      <c r="F595" t="s">
        <v>19210</v>
      </c>
      <c r="G595">
        <v>155153</v>
      </c>
      <c r="H595">
        <v>524</v>
      </c>
      <c r="I595" t="s">
        <v>37</v>
      </c>
      <c r="J595" t="s">
        <v>38</v>
      </c>
      <c r="K595">
        <v>3000000</v>
      </c>
      <c r="L595">
        <v>2012</v>
      </c>
      <c r="M595">
        <v>6.8</v>
      </c>
      <c r="N595">
        <f t="shared" si="9"/>
        <v>45056940</v>
      </c>
    </row>
    <row r="596" spans="1:14" x14ac:dyDescent="0.25">
      <c r="A596" t="s">
        <v>3917</v>
      </c>
      <c r="B596">
        <v>156</v>
      </c>
      <c r="C596">
        <v>95</v>
      </c>
      <c r="D596">
        <v>108012170</v>
      </c>
      <c r="E596" t="s">
        <v>271</v>
      </c>
      <c r="F596" t="s">
        <v>3919</v>
      </c>
      <c r="G596">
        <v>24089</v>
      </c>
      <c r="H596">
        <v>82</v>
      </c>
      <c r="I596" t="s">
        <v>37</v>
      </c>
      <c r="J596" t="s">
        <v>38</v>
      </c>
      <c r="K596">
        <v>63000000</v>
      </c>
      <c r="L596">
        <v>2011</v>
      </c>
      <c r="M596">
        <v>5.5</v>
      </c>
      <c r="N596">
        <f t="shared" si="9"/>
        <v>45012170</v>
      </c>
    </row>
    <row r="597" spans="1:14" x14ac:dyDescent="0.25">
      <c r="A597" t="s">
        <v>886</v>
      </c>
      <c r="B597">
        <v>465</v>
      </c>
      <c r="C597">
        <v>131</v>
      </c>
      <c r="D597">
        <v>195000874</v>
      </c>
      <c r="E597" t="s">
        <v>50</v>
      </c>
      <c r="F597" t="s">
        <v>888</v>
      </c>
      <c r="G597">
        <v>232187</v>
      </c>
      <c r="H597">
        <v>440</v>
      </c>
      <c r="I597" t="s">
        <v>37</v>
      </c>
      <c r="J597" t="s">
        <v>892</v>
      </c>
      <c r="K597">
        <v>150000000</v>
      </c>
      <c r="L597">
        <v>2015</v>
      </c>
      <c r="M597">
        <v>7.4</v>
      </c>
      <c r="N597">
        <f t="shared" si="9"/>
        <v>45000874</v>
      </c>
    </row>
    <row r="598" spans="1:14" x14ac:dyDescent="0.25">
      <c r="A598" t="s">
        <v>9085</v>
      </c>
      <c r="B598">
        <v>112</v>
      </c>
      <c r="C598">
        <v>110</v>
      </c>
      <c r="D598">
        <v>74888996</v>
      </c>
      <c r="E598" t="s">
        <v>227</v>
      </c>
      <c r="F598" t="s">
        <v>9086</v>
      </c>
      <c r="G598">
        <v>55513</v>
      </c>
      <c r="H598">
        <v>188</v>
      </c>
      <c r="I598" t="s">
        <v>37</v>
      </c>
      <c r="J598" t="s">
        <v>38</v>
      </c>
      <c r="K598">
        <v>30000000</v>
      </c>
      <c r="L598">
        <v>1991</v>
      </c>
      <c r="M598">
        <v>7.2</v>
      </c>
      <c r="N598">
        <f t="shared" si="9"/>
        <v>44888996</v>
      </c>
    </row>
    <row r="599" spans="1:14" x14ac:dyDescent="0.25">
      <c r="A599" t="s">
        <v>17390</v>
      </c>
      <c r="B599">
        <v>62</v>
      </c>
      <c r="C599">
        <v>116</v>
      </c>
      <c r="D599">
        <v>50382128</v>
      </c>
      <c r="E599" t="s">
        <v>1415</v>
      </c>
      <c r="F599" t="s">
        <v>17391</v>
      </c>
      <c r="G599">
        <v>10472</v>
      </c>
      <c r="H599">
        <v>202</v>
      </c>
      <c r="I599" t="s">
        <v>37</v>
      </c>
      <c r="J599" t="s">
        <v>38</v>
      </c>
      <c r="K599">
        <v>5500000</v>
      </c>
      <c r="L599">
        <v>2005</v>
      </c>
      <c r="M599">
        <v>5.6</v>
      </c>
      <c r="N599">
        <f t="shared" si="9"/>
        <v>44882128</v>
      </c>
    </row>
    <row r="600" spans="1:14" x14ac:dyDescent="0.25">
      <c r="A600" t="s">
        <v>9470</v>
      </c>
      <c r="B600">
        <v>133</v>
      </c>
      <c r="C600">
        <v>95</v>
      </c>
      <c r="D600">
        <v>89808372</v>
      </c>
      <c r="E600" t="s">
        <v>1671</v>
      </c>
      <c r="F600" t="s">
        <v>9471</v>
      </c>
      <c r="G600">
        <v>46417</v>
      </c>
      <c r="H600">
        <v>297</v>
      </c>
      <c r="I600" t="s">
        <v>37</v>
      </c>
      <c r="J600" t="s">
        <v>38</v>
      </c>
      <c r="K600">
        <v>45000000</v>
      </c>
      <c r="L600">
        <v>2003</v>
      </c>
      <c r="M600">
        <v>4.5999999999999996</v>
      </c>
      <c r="N600">
        <f t="shared" si="9"/>
        <v>44808372</v>
      </c>
    </row>
    <row r="601" spans="1:14" x14ac:dyDescent="0.25">
      <c r="A601" t="s">
        <v>6126</v>
      </c>
      <c r="B601">
        <v>30</v>
      </c>
      <c r="C601">
        <v>132</v>
      </c>
      <c r="D601">
        <v>74787599</v>
      </c>
      <c r="E601" t="s">
        <v>214</v>
      </c>
      <c r="F601" t="s">
        <v>8179</v>
      </c>
      <c r="G601">
        <v>12549</v>
      </c>
      <c r="H601">
        <v>109</v>
      </c>
      <c r="I601" t="s">
        <v>37</v>
      </c>
      <c r="J601" t="s">
        <v>38</v>
      </c>
      <c r="K601">
        <v>30000000</v>
      </c>
      <c r="L601">
        <v>1991</v>
      </c>
      <c r="M601">
        <v>6.6</v>
      </c>
      <c r="N601">
        <f t="shared" si="9"/>
        <v>44787599</v>
      </c>
    </row>
    <row r="602" spans="1:14" x14ac:dyDescent="0.25">
      <c r="A602" t="s">
        <v>1311</v>
      </c>
      <c r="B602">
        <v>217</v>
      </c>
      <c r="C602">
        <v>107</v>
      </c>
      <c r="D602">
        <v>59735548</v>
      </c>
      <c r="E602" t="s">
        <v>4177</v>
      </c>
      <c r="F602" t="s">
        <v>11777</v>
      </c>
      <c r="G602">
        <v>290949</v>
      </c>
      <c r="H602">
        <v>629</v>
      </c>
      <c r="I602" t="s">
        <v>37</v>
      </c>
      <c r="J602" t="s">
        <v>38</v>
      </c>
      <c r="K602">
        <v>15000000</v>
      </c>
      <c r="L602">
        <v>1987</v>
      </c>
      <c r="M602">
        <v>7.8</v>
      </c>
      <c r="N602">
        <f t="shared" si="9"/>
        <v>44735548</v>
      </c>
    </row>
    <row r="603" spans="1:14" x14ac:dyDescent="0.25">
      <c r="A603" t="s">
        <v>3727</v>
      </c>
      <c r="B603">
        <v>285</v>
      </c>
      <c r="C603">
        <v>161</v>
      </c>
      <c r="D603">
        <v>56715371</v>
      </c>
      <c r="E603" t="s">
        <v>1380</v>
      </c>
      <c r="F603" t="s">
        <v>14726</v>
      </c>
      <c r="G603">
        <v>427357</v>
      </c>
      <c r="H603">
        <v>1736</v>
      </c>
      <c r="I603" t="s">
        <v>37</v>
      </c>
      <c r="J603" t="s">
        <v>56</v>
      </c>
      <c r="K603">
        <v>12000000</v>
      </c>
      <c r="L603">
        <v>1968</v>
      </c>
      <c r="M603">
        <v>8.3000000000000007</v>
      </c>
      <c r="N603">
        <f t="shared" si="9"/>
        <v>44715371</v>
      </c>
    </row>
    <row r="604" spans="1:14" x14ac:dyDescent="0.25">
      <c r="A604" t="s">
        <v>11131</v>
      </c>
      <c r="B604">
        <v>88</v>
      </c>
      <c r="C604">
        <v>97</v>
      </c>
      <c r="D604">
        <v>56631572</v>
      </c>
      <c r="E604" t="s">
        <v>1681</v>
      </c>
      <c r="F604" t="s">
        <v>13589</v>
      </c>
      <c r="G604">
        <v>123390</v>
      </c>
      <c r="H604">
        <v>248</v>
      </c>
      <c r="I604" t="s">
        <v>37</v>
      </c>
      <c r="J604" t="s">
        <v>38</v>
      </c>
      <c r="K604">
        <v>12000000</v>
      </c>
      <c r="L604">
        <v>1995</v>
      </c>
      <c r="M604">
        <v>6.8</v>
      </c>
      <c r="N604">
        <f t="shared" si="9"/>
        <v>44631572</v>
      </c>
    </row>
    <row r="605" spans="1:14" x14ac:dyDescent="0.25">
      <c r="A605" t="s">
        <v>2367</v>
      </c>
      <c r="B605">
        <v>145</v>
      </c>
      <c r="C605">
        <v>128</v>
      </c>
      <c r="D605">
        <v>124590960</v>
      </c>
      <c r="E605" t="s">
        <v>1415</v>
      </c>
      <c r="F605" t="s">
        <v>2590</v>
      </c>
      <c r="G605">
        <v>91092</v>
      </c>
      <c r="H605">
        <v>402</v>
      </c>
      <c r="I605" t="s">
        <v>37</v>
      </c>
      <c r="J605" t="s">
        <v>38</v>
      </c>
      <c r="K605">
        <v>80000000</v>
      </c>
      <c r="L605">
        <v>2003</v>
      </c>
      <c r="M605">
        <v>6.7</v>
      </c>
      <c r="N605">
        <f t="shared" si="9"/>
        <v>44590960</v>
      </c>
    </row>
    <row r="606" spans="1:14" x14ac:dyDescent="0.25">
      <c r="A606" t="s">
        <v>4850</v>
      </c>
      <c r="B606">
        <v>149</v>
      </c>
      <c r="C606">
        <v>220</v>
      </c>
      <c r="D606">
        <v>57300000</v>
      </c>
      <c r="E606" t="s">
        <v>1935</v>
      </c>
      <c r="F606" t="s">
        <v>13655</v>
      </c>
      <c r="G606">
        <v>790926</v>
      </c>
      <c r="H606">
        <v>650</v>
      </c>
      <c r="I606" t="s">
        <v>37</v>
      </c>
      <c r="J606" t="s">
        <v>38</v>
      </c>
      <c r="K606">
        <v>13000000</v>
      </c>
      <c r="L606">
        <v>1974</v>
      </c>
      <c r="M606">
        <v>9</v>
      </c>
      <c r="N606">
        <f t="shared" si="9"/>
        <v>44300000</v>
      </c>
    </row>
    <row r="607" spans="1:14" x14ac:dyDescent="0.25">
      <c r="A607" t="s">
        <v>3891</v>
      </c>
      <c r="B607">
        <v>99</v>
      </c>
      <c r="C607">
        <v>89</v>
      </c>
      <c r="D607">
        <v>52287414</v>
      </c>
      <c r="E607" t="s">
        <v>7043</v>
      </c>
      <c r="F607" t="s">
        <v>15988</v>
      </c>
      <c r="G607">
        <v>271794</v>
      </c>
      <c r="H607">
        <v>584</v>
      </c>
      <c r="I607" t="s">
        <v>37</v>
      </c>
      <c r="J607" t="s">
        <v>38</v>
      </c>
      <c r="K607">
        <v>8000000</v>
      </c>
      <c r="L607">
        <v>1986</v>
      </c>
      <c r="M607">
        <v>8.1</v>
      </c>
      <c r="N607">
        <f t="shared" si="9"/>
        <v>44287414</v>
      </c>
    </row>
    <row r="608" spans="1:14" x14ac:dyDescent="0.25">
      <c r="A608" t="s">
        <v>6074</v>
      </c>
      <c r="B608">
        <v>191</v>
      </c>
      <c r="C608">
        <v>102</v>
      </c>
      <c r="D608">
        <v>64149837</v>
      </c>
      <c r="E608" t="s">
        <v>6391</v>
      </c>
      <c r="F608" t="s">
        <v>6393</v>
      </c>
      <c r="G608">
        <v>146899</v>
      </c>
      <c r="H608">
        <v>185</v>
      </c>
      <c r="I608" t="s">
        <v>37</v>
      </c>
      <c r="J608" t="s">
        <v>38</v>
      </c>
      <c r="K608">
        <v>20000000</v>
      </c>
      <c r="L608">
        <v>2009</v>
      </c>
      <c r="M608">
        <v>6.4</v>
      </c>
      <c r="N608">
        <f t="shared" si="9"/>
        <v>44149837</v>
      </c>
    </row>
    <row r="609" spans="1:14" x14ac:dyDescent="0.25">
      <c r="A609" t="s">
        <v>3233</v>
      </c>
      <c r="B609">
        <v>81</v>
      </c>
      <c r="C609">
        <v>92</v>
      </c>
      <c r="D609">
        <v>104148781</v>
      </c>
      <c r="E609" t="s">
        <v>3057</v>
      </c>
      <c r="F609" t="s">
        <v>3981</v>
      </c>
      <c r="G609">
        <v>49486</v>
      </c>
      <c r="H609">
        <v>116</v>
      </c>
      <c r="I609" t="s">
        <v>37</v>
      </c>
      <c r="J609" t="s">
        <v>38</v>
      </c>
      <c r="K609">
        <v>60000000</v>
      </c>
      <c r="L609">
        <v>2003</v>
      </c>
      <c r="M609">
        <v>5.5</v>
      </c>
      <c r="N609">
        <f t="shared" si="9"/>
        <v>44148781</v>
      </c>
    </row>
    <row r="610" spans="1:14" x14ac:dyDescent="0.25">
      <c r="A610" t="s">
        <v>7905</v>
      </c>
      <c r="B610">
        <v>220</v>
      </c>
      <c r="C610">
        <v>92</v>
      </c>
      <c r="D610">
        <v>44540956</v>
      </c>
      <c r="E610" t="s">
        <v>1671</v>
      </c>
      <c r="F610" t="s">
        <v>22829</v>
      </c>
      <c r="G610">
        <v>161448</v>
      </c>
      <c r="H610">
        <v>1473</v>
      </c>
      <c r="I610" t="s">
        <v>37</v>
      </c>
      <c r="J610" t="s">
        <v>38</v>
      </c>
      <c r="K610">
        <v>400000</v>
      </c>
      <c r="L610">
        <v>2004</v>
      </c>
      <c r="M610">
        <v>6.9</v>
      </c>
      <c r="N610">
        <f t="shared" si="9"/>
        <v>44140956</v>
      </c>
    </row>
    <row r="611" spans="1:14" x14ac:dyDescent="0.25">
      <c r="A611" t="s">
        <v>487</v>
      </c>
      <c r="B611">
        <v>120</v>
      </c>
      <c r="C611">
        <v>128</v>
      </c>
      <c r="D611">
        <v>79100000</v>
      </c>
      <c r="E611" t="s">
        <v>1528</v>
      </c>
      <c r="F611" t="s">
        <v>7291</v>
      </c>
      <c r="G611">
        <v>127503</v>
      </c>
      <c r="H611">
        <v>261</v>
      </c>
      <c r="I611" t="s">
        <v>37</v>
      </c>
      <c r="J611" t="s">
        <v>38</v>
      </c>
      <c r="K611">
        <v>35000000</v>
      </c>
      <c r="L611">
        <v>1991</v>
      </c>
      <c r="M611">
        <v>7.3</v>
      </c>
      <c r="N611">
        <f t="shared" si="9"/>
        <v>44100000</v>
      </c>
    </row>
    <row r="612" spans="1:14" x14ac:dyDescent="0.25">
      <c r="A612" t="s">
        <v>6396</v>
      </c>
      <c r="B612">
        <v>191</v>
      </c>
      <c r="C612">
        <v>109</v>
      </c>
      <c r="D612">
        <v>83906114</v>
      </c>
      <c r="E612" t="s">
        <v>1681</v>
      </c>
      <c r="F612" t="s">
        <v>6398</v>
      </c>
      <c r="G612">
        <v>104481</v>
      </c>
      <c r="H612">
        <v>189</v>
      </c>
      <c r="I612" t="s">
        <v>37</v>
      </c>
      <c r="J612" t="s">
        <v>38</v>
      </c>
      <c r="K612">
        <v>40000000</v>
      </c>
      <c r="L612">
        <v>2014</v>
      </c>
      <c r="M612">
        <v>6</v>
      </c>
      <c r="N612">
        <f t="shared" si="9"/>
        <v>43906114</v>
      </c>
    </row>
    <row r="613" spans="1:14" x14ac:dyDescent="0.25">
      <c r="A613" t="s">
        <v>2612</v>
      </c>
      <c r="B613">
        <v>219</v>
      </c>
      <c r="C613">
        <v>117</v>
      </c>
      <c r="D613">
        <v>118823091</v>
      </c>
      <c r="E613" t="s">
        <v>3023</v>
      </c>
      <c r="F613" t="s">
        <v>3025</v>
      </c>
      <c r="G613">
        <v>98693</v>
      </c>
      <c r="H613">
        <v>401</v>
      </c>
      <c r="I613" t="s">
        <v>37</v>
      </c>
      <c r="J613" t="s">
        <v>38</v>
      </c>
      <c r="K613">
        <v>75000000</v>
      </c>
      <c r="L613">
        <v>2007</v>
      </c>
      <c r="M613">
        <v>6.7</v>
      </c>
      <c r="N613">
        <f t="shared" si="9"/>
        <v>43823091</v>
      </c>
    </row>
    <row r="614" spans="1:14" x14ac:dyDescent="0.25">
      <c r="A614" t="s">
        <v>71</v>
      </c>
      <c r="B614">
        <v>421</v>
      </c>
      <c r="C614">
        <v>98</v>
      </c>
      <c r="D614">
        <v>223806889</v>
      </c>
      <c r="E614" t="s">
        <v>416</v>
      </c>
      <c r="F614" t="s">
        <v>417</v>
      </c>
      <c r="G614">
        <v>718837</v>
      </c>
      <c r="H614">
        <v>1043</v>
      </c>
      <c r="I614" t="s">
        <v>37</v>
      </c>
      <c r="J614" t="s">
        <v>38</v>
      </c>
      <c r="K614">
        <v>180000000</v>
      </c>
      <c r="L614">
        <v>2008</v>
      </c>
      <c r="M614">
        <v>8.4</v>
      </c>
      <c r="N614">
        <f t="shared" si="9"/>
        <v>43806889</v>
      </c>
    </row>
    <row r="615" spans="1:14" x14ac:dyDescent="0.25">
      <c r="A615" t="s">
        <v>809</v>
      </c>
      <c r="B615">
        <v>247</v>
      </c>
      <c r="C615">
        <v>101</v>
      </c>
      <c r="D615">
        <v>98711404</v>
      </c>
      <c r="E615" t="s">
        <v>4234</v>
      </c>
      <c r="F615" t="s">
        <v>4608</v>
      </c>
      <c r="G615">
        <v>127571</v>
      </c>
      <c r="H615">
        <v>207</v>
      </c>
      <c r="I615" t="s">
        <v>37</v>
      </c>
      <c r="J615" t="s">
        <v>38</v>
      </c>
      <c r="K615">
        <v>55000000</v>
      </c>
      <c r="L615">
        <v>2010</v>
      </c>
      <c r="M615">
        <v>6.3</v>
      </c>
      <c r="N615">
        <f t="shared" si="9"/>
        <v>43711404</v>
      </c>
    </row>
    <row r="616" spans="1:14" x14ac:dyDescent="0.25">
      <c r="A616" t="s">
        <v>717</v>
      </c>
      <c r="B616">
        <v>398</v>
      </c>
      <c r="C616">
        <v>103</v>
      </c>
      <c r="D616">
        <v>88625922</v>
      </c>
      <c r="E616" t="s">
        <v>5759</v>
      </c>
      <c r="F616" t="s">
        <v>5760</v>
      </c>
      <c r="G616">
        <v>75176</v>
      </c>
      <c r="H616">
        <v>252</v>
      </c>
      <c r="I616" t="s">
        <v>37</v>
      </c>
      <c r="J616" t="s">
        <v>38</v>
      </c>
      <c r="K616">
        <v>45000000</v>
      </c>
      <c r="L616">
        <v>2011</v>
      </c>
      <c r="M616">
        <v>7.1</v>
      </c>
      <c r="N616">
        <f t="shared" si="9"/>
        <v>43625922</v>
      </c>
    </row>
    <row r="617" spans="1:14" x14ac:dyDescent="0.25">
      <c r="A617" t="s">
        <v>5076</v>
      </c>
      <c r="B617">
        <v>230</v>
      </c>
      <c r="C617">
        <v>129</v>
      </c>
      <c r="D617">
        <v>88504640</v>
      </c>
      <c r="E617" t="s">
        <v>2142</v>
      </c>
      <c r="F617" t="s">
        <v>5078</v>
      </c>
      <c r="G617">
        <v>273108</v>
      </c>
      <c r="H617">
        <v>646</v>
      </c>
      <c r="I617" t="s">
        <v>37</v>
      </c>
      <c r="J617" t="s">
        <v>38</v>
      </c>
      <c r="K617">
        <v>45000000</v>
      </c>
      <c r="L617">
        <v>2006</v>
      </c>
      <c r="M617">
        <v>7.6</v>
      </c>
      <c r="N617">
        <f t="shared" si="9"/>
        <v>43504640</v>
      </c>
    </row>
    <row r="618" spans="1:14" x14ac:dyDescent="0.25">
      <c r="A618" t="s">
        <v>12344</v>
      </c>
      <c r="B618">
        <v>31</v>
      </c>
      <c r="C618">
        <v>102</v>
      </c>
      <c r="D618">
        <v>59847242</v>
      </c>
      <c r="E618" t="s">
        <v>9105</v>
      </c>
      <c r="F618" t="s">
        <v>12345</v>
      </c>
      <c r="G618">
        <v>55895</v>
      </c>
      <c r="H618">
        <v>115</v>
      </c>
      <c r="I618" t="s">
        <v>37</v>
      </c>
      <c r="J618" t="s">
        <v>38</v>
      </c>
      <c r="K618">
        <v>16500000</v>
      </c>
      <c r="L618">
        <v>1991</v>
      </c>
      <c r="M618">
        <v>6.8</v>
      </c>
      <c r="N618">
        <f t="shared" si="9"/>
        <v>43347242</v>
      </c>
    </row>
    <row r="619" spans="1:14" x14ac:dyDescent="0.25">
      <c r="A619" t="s">
        <v>7635</v>
      </c>
      <c r="B619">
        <v>184</v>
      </c>
      <c r="C619">
        <v>115</v>
      </c>
      <c r="D619">
        <v>71346930</v>
      </c>
      <c r="E619" t="s">
        <v>8921</v>
      </c>
      <c r="F619" t="s">
        <v>8923</v>
      </c>
      <c r="G619">
        <v>78008</v>
      </c>
      <c r="H619">
        <v>160</v>
      </c>
      <c r="I619" t="s">
        <v>37</v>
      </c>
      <c r="J619" t="s">
        <v>38</v>
      </c>
      <c r="K619">
        <v>28000000</v>
      </c>
      <c r="L619">
        <v>2013</v>
      </c>
      <c r="M619">
        <v>6.7</v>
      </c>
      <c r="N619">
        <f t="shared" si="9"/>
        <v>43346930</v>
      </c>
    </row>
    <row r="620" spans="1:14" x14ac:dyDescent="0.25">
      <c r="A620" t="s">
        <v>6171</v>
      </c>
      <c r="B620">
        <v>123</v>
      </c>
      <c r="C620">
        <v>107</v>
      </c>
      <c r="D620">
        <v>62933793</v>
      </c>
      <c r="E620" t="s">
        <v>10717</v>
      </c>
      <c r="F620" t="s">
        <v>10718</v>
      </c>
      <c r="G620">
        <v>62421</v>
      </c>
      <c r="H620">
        <v>185</v>
      </c>
      <c r="I620" t="s">
        <v>37</v>
      </c>
      <c r="J620" t="s">
        <v>38</v>
      </c>
      <c r="K620">
        <v>20000000</v>
      </c>
      <c r="L620">
        <v>2010</v>
      </c>
      <c r="M620">
        <v>5.8</v>
      </c>
      <c r="N620">
        <f t="shared" si="9"/>
        <v>42933793</v>
      </c>
    </row>
    <row r="621" spans="1:14" x14ac:dyDescent="0.25">
      <c r="A621" t="s">
        <v>306</v>
      </c>
      <c r="B621">
        <v>117</v>
      </c>
      <c r="C621">
        <v>95</v>
      </c>
      <c r="D621">
        <v>162792677</v>
      </c>
      <c r="E621" t="s">
        <v>271</v>
      </c>
      <c r="F621" t="s">
        <v>5798</v>
      </c>
      <c r="G621">
        <v>211226</v>
      </c>
      <c r="H621">
        <v>317</v>
      </c>
      <c r="I621" t="s">
        <v>37</v>
      </c>
      <c r="J621" t="s">
        <v>38</v>
      </c>
      <c r="K621">
        <v>120000000</v>
      </c>
      <c r="L621">
        <v>1998</v>
      </c>
      <c r="M621">
        <v>7.2</v>
      </c>
      <c r="N621">
        <f t="shared" si="9"/>
        <v>42792677</v>
      </c>
    </row>
    <row r="622" spans="1:14" x14ac:dyDescent="0.25">
      <c r="A622" t="s">
        <v>14093</v>
      </c>
      <c r="B622">
        <v>229</v>
      </c>
      <c r="C622">
        <v>93</v>
      </c>
      <c r="D622">
        <v>54724272</v>
      </c>
      <c r="E622" t="s">
        <v>1009</v>
      </c>
      <c r="F622" t="s">
        <v>14095</v>
      </c>
      <c r="G622">
        <v>157051</v>
      </c>
      <c r="H622">
        <v>261</v>
      </c>
      <c r="I622" t="s">
        <v>37</v>
      </c>
      <c r="J622" t="s">
        <v>38</v>
      </c>
      <c r="K622">
        <v>12000000</v>
      </c>
      <c r="L622">
        <v>2012</v>
      </c>
      <c r="M622">
        <v>6.7</v>
      </c>
      <c r="N622">
        <f t="shared" si="9"/>
        <v>42724272</v>
      </c>
    </row>
    <row r="623" spans="1:14" x14ac:dyDescent="0.25">
      <c r="A623" t="s">
        <v>2339</v>
      </c>
      <c r="B623">
        <v>222</v>
      </c>
      <c r="C623">
        <v>107</v>
      </c>
      <c r="D623">
        <v>127706877</v>
      </c>
      <c r="E623" t="s">
        <v>2341</v>
      </c>
      <c r="F623" t="s">
        <v>2343</v>
      </c>
      <c r="G623">
        <v>142496</v>
      </c>
      <c r="H623">
        <v>399</v>
      </c>
      <c r="I623" t="s">
        <v>37</v>
      </c>
      <c r="J623" t="s">
        <v>38</v>
      </c>
      <c r="K623">
        <v>85000000</v>
      </c>
      <c r="L623">
        <v>2007</v>
      </c>
      <c r="M623">
        <v>7.1</v>
      </c>
      <c r="N623">
        <f t="shared" si="9"/>
        <v>42706877</v>
      </c>
    </row>
    <row r="624" spans="1:14" x14ac:dyDescent="0.25">
      <c r="A624" t="s">
        <v>1114</v>
      </c>
      <c r="B624">
        <v>384</v>
      </c>
      <c r="C624">
        <v>125</v>
      </c>
      <c r="D624">
        <v>117698894</v>
      </c>
      <c r="E624" t="s">
        <v>2215</v>
      </c>
      <c r="F624" t="s">
        <v>3040</v>
      </c>
      <c r="G624">
        <v>447979</v>
      </c>
      <c r="H624">
        <v>629</v>
      </c>
      <c r="I624" t="s">
        <v>37</v>
      </c>
      <c r="J624" t="s">
        <v>38</v>
      </c>
      <c r="K624">
        <v>75000000</v>
      </c>
      <c r="L624">
        <v>2013</v>
      </c>
      <c r="M624">
        <v>7.3</v>
      </c>
      <c r="N624">
        <f t="shared" si="9"/>
        <v>42698894</v>
      </c>
    </row>
    <row r="625" spans="1:14" x14ac:dyDescent="0.25">
      <c r="A625" t="s">
        <v>710</v>
      </c>
      <c r="B625">
        <v>231</v>
      </c>
      <c r="C625">
        <v>130</v>
      </c>
      <c r="D625">
        <v>182618434</v>
      </c>
      <c r="E625" t="s">
        <v>712</v>
      </c>
      <c r="F625" t="s">
        <v>1347</v>
      </c>
      <c r="G625">
        <v>133076</v>
      </c>
      <c r="H625">
        <v>779</v>
      </c>
      <c r="I625" t="s">
        <v>37</v>
      </c>
      <c r="J625" t="s">
        <v>38</v>
      </c>
      <c r="K625">
        <v>140000000</v>
      </c>
      <c r="L625">
        <v>2000</v>
      </c>
      <c r="M625">
        <v>6.4</v>
      </c>
      <c r="N625">
        <f t="shared" si="9"/>
        <v>42618434</v>
      </c>
    </row>
    <row r="626" spans="1:14" x14ac:dyDescent="0.25">
      <c r="A626" t="s">
        <v>9089</v>
      </c>
      <c r="B626">
        <v>93</v>
      </c>
      <c r="C626">
        <v>116</v>
      </c>
      <c r="D626">
        <v>69586544</v>
      </c>
      <c r="E626" t="s">
        <v>3409</v>
      </c>
      <c r="F626" t="s">
        <v>9090</v>
      </c>
      <c r="G626">
        <v>15352</v>
      </c>
      <c r="H626">
        <v>199</v>
      </c>
      <c r="I626" t="s">
        <v>37</v>
      </c>
      <c r="J626" t="s">
        <v>38</v>
      </c>
      <c r="K626">
        <v>27000000</v>
      </c>
      <c r="L626">
        <v>2002</v>
      </c>
      <c r="M626">
        <v>6</v>
      </c>
      <c r="N626">
        <f t="shared" si="9"/>
        <v>42586544</v>
      </c>
    </row>
    <row r="627" spans="1:14" x14ac:dyDescent="0.25">
      <c r="A627" t="s">
        <v>4850</v>
      </c>
      <c r="B627">
        <v>181</v>
      </c>
      <c r="C627">
        <v>155</v>
      </c>
      <c r="D627">
        <v>82522790</v>
      </c>
      <c r="E627" t="s">
        <v>6322</v>
      </c>
      <c r="F627" t="s">
        <v>6323</v>
      </c>
      <c r="G627">
        <v>143835</v>
      </c>
      <c r="H627">
        <v>654</v>
      </c>
      <c r="I627" t="s">
        <v>37</v>
      </c>
      <c r="J627" t="s">
        <v>38</v>
      </c>
      <c r="K627">
        <v>40000000</v>
      </c>
      <c r="L627">
        <v>1992</v>
      </c>
      <c r="M627">
        <v>7.5</v>
      </c>
      <c r="N627">
        <f t="shared" si="9"/>
        <v>42522790</v>
      </c>
    </row>
    <row r="628" spans="1:14" x14ac:dyDescent="0.25">
      <c r="A628" t="s">
        <v>16339</v>
      </c>
      <c r="B628">
        <v>303</v>
      </c>
      <c r="C628">
        <v>93</v>
      </c>
      <c r="D628">
        <v>47277326</v>
      </c>
      <c r="E628" t="s">
        <v>6403</v>
      </c>
      <c r="F628" t="s">
        <v>18126</v>
      </c>
      <c r="G628">
        <v>138814</v>
      </c>
      <c r="H628">
        <v>1516</v>
      </c>
      <c r="I628" t="s">
        <v>37</v>
      </c>
      <c r="J628" t="s">
        <v>38</v>
      </c>
      <c r="K628">
        <v>4800000</v>
      </c>
      <c r="L628">
        <v>2005</v>
      </c>
      <c r="M628">
        <v>5.9</v>
      </c>
      <c r="N628">
        <f t="shared" si="9"/>
        <v>42477326</v>
      </c>
    </row>
    <row r="629" spans="1:14" x14ac:dyDescent="0.25">
      <c r="A629" t="s">
        <v>487</v>
      </c>
      <c r="B629">
        <v>352</v>
      </c>
      <c r="C629">
        <v>151</v>
      </c>
      <c r="D629">
        <v>132373442</v>
      </c>
      <c r="E629" t="s">
        <v>2125</v>
      </c>
      <c r="F629" t="s">
        <v>2126</v>
      </c>
      <c r="G629">
        <v>873649</v>
      </c>
      <c r="H629">
        <v>2054</v>
      </c>
      <c r="I629" t="s">
        <v>37</v>
      </c>
      <c r="J629" t="s">
        <v>38</v>
      </c>
      <c r="K629">
        <v>90000000</v>
      </c>
      <c r="L629">
        <v>2006</v>
      </c>
      <c r="M629">
        <v>8.5</v>
      </c>
      <c r="N629">
        <f t="shared" si="9"/>
        <v>42373442</v>
      </c>
    </row>
    <row r="630" spans="1:14" x14ac:dyDescent="0.25">
      <c r="A630" t="s">
        <v>2066</v>
      </c>
      <c r="B630">
        <v>102</v>
      </c>
      <c r="C630">
        <v>99</v>
      </c>
      <c r="D630">
        <v>49369900</v>
      </c>
      <c r="E630" t="s">
        <v>9754</v>
      </c>
      <c r="F630" t="s">
        <v>13664</v>
      </c>
      <c r="G630">
        <v>36108</v>
      </c>
      <c r="H630">
        <v>260</v>
      </c>
      <c r="I630" t="s">
        <v>37</v>
      </c>
      <c r="J630" t="s">
        <v>38</v>
      </c>
      <c r="K630">
        <v>7000000</v>
      </c>
      <c r="L630">
        <v>1988</v>
      </c>
      <c r="M630">
        <v>5.7</v>
      </c>
      <c r="N630">
        <f t="shared" si="9"/>
        <v>42369900</v>
      </c>
    </row>
    <row r="631" spans="1:14" x14ac:dyDescent="0.25">
      <c r="A631" t="s">
        <v>13125</v>
      </c>
      <c r="B631">
        <v>122</v>
      </c>
      <c r="C631">
        <v>91</v>
      </c>
      <c r="D631">
        <v>45857453</v>
      </c>
      <c r="E631" t="s">
        <v>5510</v>
      </c>
      <c r="F631" t="s">
        <v>18863</v>
      </c>
      <c r="G631">
        <v>82232</v>
      </c>
      <c r="H631">
        <v>174</v>
      </c>
      <c r="I631" t="s">
        <v>37</v>
      </c>
      <c r="J631" t="s">
        <v>56</v>
      </c>
      <c r="K631">
        <v>3500000</v>
      </c>
      <c r="L631">
        <v>1997</v>
      </c>
      <c r="M631">
        <v>7.2</v>
      </c>
      <c r="N631">
        <f t="shared" si="9"/>
        <v>42357453</v>
      </c>
    </row>
    <row r="632" spans="1:14" x14ac:dyDescent="0.25">
      <c r="A632" t="s">
        <v>1175</v>
      </c>
      <c r="B632">
        <v>165</v>
      </c>
      <c r="C632">
        <v>94</v>
      </c>
      <c r="D632">
        <v>177343675</v>
      </c>
      <c r="E632" t="s">
        <v>1177</v>
      </c>
      <c r="F632" t="s">
        <v>1179</v>
      </c>
      <c r="G632">
        <v>70121</v>
      </c>
      <c r="H632">
        <v>214</v>
      </c>
      <c r="I632" t="s">
        <v>37</v>
      </c>
      <c r="J632" t="s">
        <v>38</v>
      </c>
      <c r="K632">
        <v>135000000</v>
      </c>
      <c r="L632">
        <v>2015</v>
      </c>
      <c r="M632">
        <v>6.7</v>
      </c>
      <c r="N632">
        <f t="shared" si="9"/>
        <v>42343675</v>
      </c>
    </row>
    <row r="633" spans="1:14" x14ac:dyDescent="0.25">
      <c r="A633" t="s">
        <v>1175</v>
      </c>
      <c r="B633">
        <v>165</v>
      </c>
      <c r="C633">
        <v>94</v>
      </c>
      <c r="D633">
        <v>177343675</v>
      </c>
      <c r="E633" t="s">
        <v>1177</v>
      </c>
      <c r="F633" t="s">
        <v>1179</v>
      </c>
      <c r="G633">
        <v>70133</v>
      </c>
      <c r="H633">
        <v>214</v>
      </c>
      <c r="I633" t="s">
        <v>37</v>
      </c>
      <c r="J633" t="s">
        <v>38</v>
      </c>
      <c r="K633">
        <v>135000000</v>
      </c>
      <c r="L633">
        <v>2015</v>
      </c>
      <c r="M633">
        <v>6.7</v>
      </c>
      <c r="N633">
        <f t="shared" si="9"/>
        <v>42343675</v>
      </c>
    </row>
    <row r="634" spans="1:14" x14ac:dyDescent="0.25">
      <c r="A634" t="s">
        <v>1175</v>
      </c>
      <c r="B634">
        <v>165</v>
      </c>
      <c r="C634">
        <v>94</v>
      </c>
      <c r="D634">
        <v>177343675</v>
      </c>
      <c r="E634" t="s">
        <v>1177</v>
      </c>
      <c r="F634" t="s">
        <v>1179</v>
      </c>
      <c r="G634">
        <v>70136</v>
      </c>
      <c r="H634">
        <v>214</v>
      </c>
      <c r="I634" t="s">
        <v>37</v>
      </c>
      <c r="J634" t="s">
        <v>38</v>
      </c>
      <c r="K634">
        <v>135000000</v>
      </c>
      <c r="L634">
        <v>2015</v>
      </c>
      <c r="M634">
        <v>6.7</v>
      </c>
      <c r="N634">
        <f t="shared" si="9"/>
        <v>42343675</v>
      </c>
    </row>
    <row r="635" spans="1:14" x14ac:dyDescent="0.25">
      <c r="A635" t="s">
        <v>1751</v>
      </c>
      <c r="B635">
        <v>426</v>
      </c>
      <c r="C635">
        <v>130</v>
      </c>
      <c r="D635">
        <v>70235322</v>
      </c>
      <c r="E635" t="s">
        <v>3067</v>
      </c>
      <c r="F635" t="s">
        <v>8864</v>
      </c>
      <c r="G635">
        <v>182983</v>
      </c>
      <c r="H635">
        <v>374</v>
      </c>
      <c r="I635" t="s">
        <v>37</v>
      </c>
      <c r="J635" t="s">
        <v>38</v>
      </c>
      <c r="K635">
        <v>28000000</v>
      </c>
      <c r="L635">
        <v>2015</v>
      </c>
      <c r="M635">
        <v>7.8</v>
      </c>
      <c r="N635">
        <f t="shared" si="9"/>
        <v>42235322</v>
      </c>
    </row>
    <row r="636" spans="1:14" x14ac:dyDescent="0.25">
      <c r="A636" t="s">
        <v>14789</v>
      </c>
      <c r="B636">
        <v>242</v>
      </c>
      <c r="C636">
        <v>97</v>
      </c>
      <c r="D636">
        <v>52200504</v>
      </c>
      <c r="E636" t="s">
        <v>9754</v>
      </c>
      <c r="F636" t="s">
        <v>14881</v>
      </c>
      <c r="G636">
        <v>54190</v>
      </c>
      <c r="H636">
        <v>183</v>
      </c>
      <c r="I636" t="s">
        <v>37</v>
      </c>
      <c r="J636" t="s">
        <v>268</v>
      </c>
      <c r="K636">
        <v>10000000</v>
      </c>
      <c r="L636">
        <v>2015</v>
      </c>
      <c r="M636">
        <v>6.1</v>
      </c>
      <c r="N636">
        <f t="shared" si="9"/>
        <v>42200504</v>
      </c>
    </row>
    <row r="637" spans="1:14" x14ac:dyDescent="0.25">
      <c r="A637" t="s">
        <v>11761</v>
      </c>
      <c r="B637">
        <v>195</v>
      </c>
      <c r="C637">
        <v>98</v>
      </c>
      <c r="D637">
        <v>60057639</v>
      </c>
      <c r="E637" t="s">
        <v>9193</v>
      </c>
      <c r="F637" t="s">
        <v>11762</v>
      </c>
      <c r="G637">
        <v>107815</v>
      </c>
      <c r="H637">
        <v>485</v>
      </c>
      <c r="I637" t="s">
        <v>37</v>
      </c>
      <c r="J637" t="s">
        <v>38</v>
      </c>
      <c r="K637">
        <v>18000000</v>
      </c>
      <c r="L637">
        <v>2003</v>
      </c>
      <c r="M637">
        <v>7.1</v>
      </c>
      <c r="N637">
        <f t="shared" si="9"/>
        <v>42057639</v>
      </c>
    </row>
    <row r="638" spans="1:14" x14ac:dyDescent="0.25">
      <c r="A638" t="s">
        <v>6963</v>
      </c>
      <c r="B638">
        <v>54</v>
      </c>
      <c r="C638">
        <v>120</v>
      </c>
      <c r="D638">
        <v>52929168</v>
      </c>
      <c r="E638" t="s">
        <v>1009</v>
      </c>
      <c r="F638" t="s">
        <v>14514</v>
      </c>
      <c r="G638">
        <v>82743</v>
      </c>
      <c r="H638">
        <v>201</v>
      </c>
      <c r="I638" t="s">
        <v>37</v>
      </c>
      <c r="J638" t="s">
        <v>38</v>
      </c>
      <c r="K638">
        <v>11000000</v>
      </c>
      <c r="L638">
        <v>1992</v>
      </c>
      <c r="M638">
        <v>7.5</v>
      </c>
      <c r="N638">
        <f t="shared" si="9"/>
        <v>41929168</v>
      </c>
    </row>
    <row r="639" spans="1:14" x14ac:dyDescent="0.25">
      <c r="A639" t="s">
        <v>163</v>
      </c>
      <c r="B639">
        <v>96</v>
      </c>
      <c r="C639">
        <v>105</v>
      </c>
      <c r="D639">
        <v>72077000</v>
      </c>
      <c r="E639" t="s">
        <v>5967</v>
      </c>
      <c r="F639" t="s">
        <v>8079</v>
      </c>
      <c r="G639">
        <v>62986</v>
      </c>
      <c r="H639">
        <v>150</v>
      </c>
      <c r="I639" t="s">
        <v>37</v>
      </c>
      <c r="J639" t="s">
        <v>38</v>
      </c>
      <c r="K639">
        <v>30250000</v>
      </c>
      <c r="L639">
        <v>1995</v>
      </c>
      <c r="M639">
        <v>6.9</v>
      </c>
      <c r="N639">
        <f t="shared" si="9"/>
        <v>41827000</v>
      </c>
    </row>
    <row r="640" spans="1:14" x14ac:dyDescent="0.25">
      <c r="A640" t="s">
        <v>2926</v>
      </c>
      <c r="B640">
        <v>169</v>
      </c>
      <c r="C640">
        <v>95</v>
      </c>
      <c r="D640">
        <v>119793567</v>
      </c>
      <c r="E640" t="s">
        <v>2927</v>
      </c>
      <c r="F640" t="s">
        <v>2928</v>
      </c>
      <c r="G640">
        <v>64387</v>
      </c>
      <c r="H640">
        <v>85</v>
      </c>
      <c r="I640" t="s">
        <v>37</v>
      </c>
      <c r="J640" t="s">
        <v>38</v>
      </c>
      <c r="K640">
        <v>78000000</v>
      </c>
      <c r="L640">
        <v>2013</v>
      </c>
      <c r="M640">
        <v>6.5</v>
      </c>
      <c r="N640">
        <f t="shared" si="9"/>
        <v>41793567</v>
      </c>
    </row>
    <row r="641" spans="1:14" x14ac:dyDescent="0.25">
      <c r="A641" t="s">
        <v>5087</v>
      </c>
      <c r="B641">
        <v>118</v>
      </c>
      <c r="C641">
        <v>120</v>
      </c>
      <c r="D641">
        <v>81593527</v>
      </c>
      <c r="E641" t="s">
        <v>3271</v>
      </c>
      <c r="F641" t="s">
        <v>6339</v>
      </c>
      <c r="G641">
        <v>48806</v>
      </c>
      <c r="H641">
        <v>263</v>
      </c>
      <c r="I641" t="s">
        <v>37</v>
      </c>
      <c r="J641" t="s">
        <v>38</v>
      </c>
      <c r="K641">
        <v>40000000</v>
      </c>
      <c r="L641">
        <v>2006</v>
      </c>
      <c r="M641">
        <v>7.3</v>
      </c>
      <c r="N641">
        <f t="shared" si="9"/>
        <v>41593527</v>
      </c>
    </row>
    <row r="642" spans="1:14" x14ac:dyDescent="0.25">
      <c r="A642" t="s">
        <v>7109</v>
      </c>
      <c r="B642">
        <v>156</v>
      </c>
      <c r="C642">
        <v>94</v>
      </c>
      <c r="D642">
        <v>59573085</v>
      </c>
      <c r="E642" t="s">
        <v>2717</v>
      </c>
      <c r="F642" t="s">
        <v>11769</v>
      </c>
      <c r="G642">
        <v>13562</v>
      </c>
      <c r="H642">
        <v>103</v>
      </c>
      <c r="I642" t="s">
        <v>37</v>
      </c>
      <c r="J642" t="s">
        <v>38</v>
      </c>
      <c r="K642">
        <v>18000000</v>
      </c>
      <c r="L642">
        <v>2016</v>
      </c>
      <c r="M642">
        <v>6.1</v>
      </c>
      <c r="N642">
        <f t="shared" ref="N642:N705" si="10">D642-K642</f>
        <v>41573085</v>
      </c>
    </row>
    <row r="643" spans="1:14" x14ac:dyDescent="0.25">
      <c r="A643" t="s">
        <v>3836</v>
      </c>
      <c r="B643">
        <v>270</v>
      </c>
      <c r="C643">
        <v>109</v>
      </c>
      <c r="D643">
        <v>66489425</v>
      </c>
      <c r="E643" t="s">
        <v>464</v>
      </c>
      <c r="F643" t="s">
        <v>9556</v>
      </c>
      <c r="G643">
        <v>101977</v>
      </c>
      <c r="H643">
        <v>161</v>
      </c>
      <c r="I643" t="s">
        <v>37</v>
      </c>
      <c r="J643" t="s">
        <v>38</v>
      </c>
      <c r="K643">
        <v>25000000</v>
      </c>
      <c r="L643">
        <v>2012</v>
      </c>
      <c r="M643">
        <v>6.5</v>
      </c>
      <c r="N643">
        <f t="shared" si="10"/>
        <v>41489425</v>
      </c>
    </row>
    <row r="644" spans="1:14" x14ac:dyDescent="0.25">
      <c r="A644" t="s">
        <v>5128</v>
      </c>
      <c r="B644">
        <v>359</v>
      </c>
      <c r="C644">
        <v>106</v>
      </c>
      <c r="D644">
        <v>91439400</v>
      </c>
      <c r="E644" t="s">
        <v>1156</v>
      </c>
      <c r="F644" t="s">
        <v>5129</v>
      </c>
      <c r="G644">
        <v>200647</v>
      </c>
      <c r="H644">
        <v>384</v>
      </c>
      <c r="I644" t="s">
        <v>37</v>
      </c>
      <c r="J644" t="s">
        <v>56</v>
      </c>
      <c r="K644">
        <v>50000000</v>
      </c>
      <c r="L644">
        <v>2014</v>
      </c>
      <c r="M644">
        <v>7</v>
      </c>
      <c r="N644">
        <f t="shared" si="10"/>
        <v>41439400</v>
      </c>
    </row>
    <row r="645" spans="1:14" x14ac:dyDescent="0.25">
      <c r="A645" t="s">
        <v>2647</v>
      </c>
      <c r="B645">
        <v>203</v>
      </c>
      <c r="C645">
        <v>139</v>
      </c>
      <c r="D645">
        <v>81292135</v>
      </c>
      <c r="E645" t="s">
        <v>2125</v>
      </c>
      <c r="F645" t="s">
        <v>6333</v>
      </c>
      <c r="G645">
        <v>137891</v>
      </c>
      <c r="H645">
        <v>696</v>
      </c>
      <c r="I645" t="s">
        <v>37</v>
      </c>
      <c r="J645" t="s">
        <v>38</v>
      </c>
      <c r="K645">
        <v>40000000</v>
      </c>
      <c r="L645">
        <v>1999</v>
      </c>
      <c r="M645">
        <v>7.3</v>
      </c>
      <c r="N645">
        <f t="shared" si="10"/>
        <v>41292135</v>
      </c>
    </row>
    <row r="646" spans="1:14" x14ac:dyDescent="0.25">
      <c r="A646" t="s">
        <v>5589</v>
      </c>
      <c r="B646">
        <v>222</v>
      </c>
      <c r="C646">
        <v>115</v>
      </c>
      <c r="D646">
        <v>89253340</v>
      </c>
      <c r="E646" t="s">
        <v>59</v>
      </c>
      <c r="F646" t="s">
        <v>5590</v>
      </c>
      <c r="G646">
        <v>133436</v>
      </c>
      <c r="H646">
        <v>323</v>
      </c>
      <c r="I646" t="s">
        <v>37</v>
      </c>
      <c r="J646" t="s">
        <v>1465</v>
      </c>
      <c r="K646">
        <v>48000000</v>
      </c>
      <c r="L646">
        <v>2014</v>
      </c>
      <c r="M646">
        <v>6</v>
      </c>
      <c r="N646">
        <f t="shared" si="10"/>
        <v>41253340</v>
      </c>
    </row>
    <row r="647" spans="1:14" x14ac:dyDescent="0.25">
      <c r="A647" t="s">
        <v>1351</v>
      </c>
      <c r="B647">
        <v>52</v>
      </c>
      <c r="C647">
        <v>106</v>
      </c>
      <c r="D647">
        <v>65182182</v>
      </c>
      <c r="E647" t="s">
        <v>1681</v>
      </c>
      <c r="F647" t="s">
        <v>10092</v>
      </c>
      <c r="G647">
        <v>15310</v>
      </c>
      <c r="H647">
        <v>38</v>
      </c>
      <c r="I647" t="s">
        <v>37</v>
      </c>
      <c r="J647" t="s">
        <v>38</v>
      </c>
      <c r="K647">
        <v>24000000</v>
      </c>
      <c r="L647">
        <v>2014</v>
      </c>
      <c r="M647">
        <v>5.7</v>
      </c>
      <c r="N647">
        <f t="shared" si="10"/>
        <v>41182182</v>
      </c>
    </row>
    <row r="648" spans="1:14" x14ac:dyDescent="0.25">
      <c r="A648" t="s">
        <v>2354</v>
      </c>
      <c r="B648">
        <v>298</v>
      </c>
      <c r="C648">
        <v>115</v>
      </c>
      <c r="D648">
        <v>126149655</v>
      </c>
      <c r="E648" t="s">
        <v>1199</v>
      </c>
      <c r="F648" t="s">
        <v>2355</v>
      </c>
      <c r="G648">
        <v>166693</v>
      </c>
      <c r="H648">
        <v>276</v>
      </c>
      <c r="I648" t="s">
        <v>37</v>
      </c>
      <c r="J648" t="s">
        <v>38</v>
      </c>
      <c r="K648">
        <v>85000000</v>
      </c>
      <c r="L648">
        <v>2012</v>
      </c>
      <c r="M648">
        <v>6.8</v>
      </c>
      <c r="N648">
        <f t="shared" si="10"/>
        <v>41149655</v>
      </c>
    </row>
    <row r="649" spans="1:14" x14ac:dyDescent="0.25">
      <c r="A649" t="s">
        <v>5133</v>
      </c>
      <c r="B649">
        <v>76</v>
      </c>
      <c r="C649">
        <v>94</v>
      </c>
      <c r="D649">
        <v>71038190</v>
      </c>
      <c r="E649" t="s">
        <v>1752</v>
      </c>
      <c r="F649" t="s">
        <v>7011</v>
      </c>
      <c r="G649">
        <v>23473</v>
      </c>
      <c r="H649">
        <v>123</v>
      </c>
      <c r="I649" t="s">
        <v>37</v>
      </c>
      <c r="J649" t="s">
        <v>38</v>
      </c>
      <c r="K649">
        <v>30000000</v>
      </c>
      <c r="L649">
        <v>2015</v>
      </c>
      <c r="M649">
        <v>4.4000000000000004</v>
      </c>
      <c r="N649">
        <f t="shared" si="10"/>
        <v>41038190</v>
      </c>
    </row>
    <row r="650" spans="1:14" x14ac:dyDescent="0.25">
      <c r="A650" t="s">
        <v>1252</v>
      </c>
      <c r="B650">
        <v>65</v>
      </c>
      <c r="C650">
        <v>124</v>
      </c>
      <c r="D650">
        <v>91030827</v>
      </c>
      <c r="E650" t="s">
        <v>2527</v>
      </c>
      <c r="F650" t="s">
        <v>5064</v>
      </c>
      <c r="G650">
        <v>46482</v>
      </c>
      <c r="H650">
        <v>252</v>
      </c>
      <c r="I650" t="s">
        <v>37</v>
      </c>
      <c r="J650" t="s">
        <v>38</v>
      </c>
      <c r="K650">
        <v>50000000</v>
      </c>
      <c r="L650">
        <v>1998</v>
      </c>
      <c r="M650">
        <v>6.7</v>
      </c>
      <c r="N650">
        <f t="shared" si="10"/>
        <v>41030827</v>
      </c>
    </row>
    <row r="651" spans="1:14" x14ac:dyDescent="0.25">
      <c r="A651" t="s">
        <v>6997</v>
      </c>
      <c r="B651">
        <v>66</v>
      </c>
      <c r="C651">
        <v>181</v>
      </c>
      <c r="D651">
        <v>50000000</v>
      </c>
      <c r="E651" t="s">
        <v>12149</v>
      </c>
      <c r="F651" t="s">
        <v>15604</v>
      </c>
      <c r="G651">
        <v>29839</v>
      </c>
      <c r="H651">
        <v>150</v>
      </c>
      <c r="I651" t="s">
        <v>37</v>
      </c>
      <c r="J651" t="s">
        <v>38</v>
      </c>
      <c r="K651">
        <v>9000000</v>
      </c>
      <c r="L651">
        <v>1971</v>
      </c>
      <c r="M651">
        <v>8</v>
      </c>
      <c r="N651">
        <f t="shared" si="10"/>
        <v>41000000</v>
      </c>
    </row>
    <row r="652" spans="1:14" x14ac:dyDescent="0.25">
      <c r="A652" t="s">
        <v>3233</v>
      </c>
      <c r="B652">
        <v>91</v>
      </c>
      <c r="C652">
        <v>87</v>
      </c>
      <c r="D652">
        <v>112950721</v>
      </c>
      <c r="E652" t="s">
        <v>515</v>
      </c>
      <c r="F652" t="s">
        <v>3235</v>
      </c>
      <c r="G652">
        <v>33884</v>
      </c>
      <c r="H652">
        <v>79</v>
      </c>
      <c r="I652" t="s">
        <v>37</v>
      </c>
      <c r="J652" t="s">
        <v>38</v>
      </c>
      <c r="K652">
        <v>72000000</v>
      </c>
      <c r="L652">
        <v>2001</v>
      </c>
      <c r="M652">
        <v>4.5999999999999996</v>
      </c>
      <c r="N652">
        <f t="shared" si="10"/>
        <v>40950721</v>
      </c>
    </row>
    <row r="653" spans="1:14" x14ac:dyDescent="0.25">
      <c r="A653" t="s">
        <v>4437</v>
      </c>
      <c r="B653">
        <v>22</v>
      </c>
      <c r="C653">
        <v>100</v>
      </c>
      <c r="D653">
        <v>50752337</v>
      </c>
      <c r="E653" t="s">
        <v>7445</v>
      </c>
      <c r="F653" t="s">
        <v>14824</v>
      </c>
      <c r="G653">
        <v>44502</v>
      </c>
      <c r="H653">
        <v>46</v>
      </c>
      <c r="I653" t="s">
        <v>37</v>
      </c>
      <c r="J653" t="s">
        <v>38</v>
      </c>
      <c r="K653">
        <v>10000000</v>
      </c>
      <c r="L653">
        <v>1992</v>
      </c>
      <c r="M653">
        <v>6.4</v>
      </c>
      <c r="N653">
        <f t="shared" si="10"/>
        <v>40752337</v>
      </c>
    </row>
    <row r="654" spans="1:14" x14ac:dyDescent="0.25">
      <c r="A654" t="s">
        <v>6973</v>
      </c>
      <c r="B654">
        <v>98</v>
      </c>
      <c r="C654">
        <v>118</v>
      </c>
      <c r="D654">
        <v>75668868</v>
      </c>
      <c r="E654" t="s">
        <v>1589</v>
      </c>
      <c r="F654" t="s">
        <v>6974</v>
      </c>
      <c r="G654">
        <v>60504</v>
      </c>
      <c r="H654">
        <v>249</v>
      </c>
      <c r="I654" t="s">
        <v>37</v>
      </c>
      <c r="J654" t="s">
        <v>38</v>
      </c>
      <c r="K654">
        <v>35000000</v>
      </c>
      <c r="L654">
        <v>1994</v>
      </c>
      <c r="M654">
        <v>6.6</v>
      </c>
      <c r="N654">
        <f t="shared" si="10"/>
        <v>40668868</v>
      </c>
    </row>
    <row r="655" spans="1:14" x14ac:dyDescent="0.25">
      <c r="A655" t="s">
        <v>6724</v>
      </c>
      <c r="B655">
        <v>265</v>
      </c>
      <c r="C655">
        <v>101</v>
      </c>
      <c r="D655">
        <v>44566004</v>
      </c>
      <c r="E655" t="s">
        <v>3409</v>
      </c>
      <c r="F655" t="s">
        <v>18436</v>
      </c>
      <c r="G655">
        <v>321283</v>
      </c>
      <c r="H655">
        <v>1848</v>
      </c>
      <c r="I655" t="s">
        <v>37</v>
      </c>
      <c r="J655" t="s">
        <v>38</v>
      </c>
      <c r="K655">
        <v>4000000</v>
      </c>
      <c r="L655">
        <v>2003</v>
      </c>
      <c r="M655">
        <v>7.8</v>
      </c>
      <c r="N655">
        <f t="shared" si="10"/>
        <v>40566004</v>
      </c>
    </row>
    <row r="656" spans="1:14" x14ac:dyDescent="0.25">
      <c r="A656" t="s">
        <v>6142</v>
      </c>
      <c r="B656">
        <v>106</v>
      </c>
      <c r="C656">
        <v>131</v>
      </c>
      <c r="D656">
        <v>67900000</v>
      </c>
      <c r="E656" t="s">
        <v>50</v>
      </c>
      <c r="F656" t="s">
        <v>9049</v>
      </c>
      <c r="G656">
        <v>74374</v>
      </c>
      <c r="H656">
        <v>225</v>
      </c>
      <c r="I656" t="s">
        <v>37</v>
      </c>
      <c r="J656" t="s">
        <v>56</v>
      </c>
      <c r="K656">
        <v>27500000</v>
      </c>
      <c r="L656">
        <v>1983</v>
      </c>
      <c r="M656">
        <v>6.6</v>
      </c>
      <c r="N656">
        <f t="shared" si="10"/>
        <v>40400000</v>
      </c>
    </row>
    <row r="657" spans="1:14" x14ac:dyDescent="0.25">
      <c r="A657" t="s">
        <v>5111</v>
      </c>
      <c r="B657">
        <v>116</v>
      </c>
      <c r="C657">
        <v>80</v>
      </c>
      <c r="D657">
        <v>75367693</v>
      </c>
      <c r="E657" t="s">
        <v>792</v>
      </c>
      <c r="F657" t="s">
        <v>5113</v>
      </c>
      <c r="G657">
        <v>58961</v>
      </c>
      <c r="H657">
        <v>232</v>
      </c>
      <c r="I657" t="s">
        <v>37</v>
      </c>
      <c r="J657" t="s">
        <v>38</v>
      </c>
      <c r="K657">
        <v>35000000</v>
      </c>
      <c r="L657">
        <v>2004</v>
      </c>
      <c r="M657">
        <v>5</v>
      </c>
      <c r="N657">
        <f t="shared" si="10"/>
        <v>40367693</v>
      </c>
    </row>
    <row r="658" spans="1:14" x14ac:dyDescent="0.25">
      <c r="A658" t="s">
        <v>1757</v>
      </c>
      <c r="B658">
        <v>131</v>
      </c>
      <c r="C658">
        <v>88</v>
      </c>
      <c r="D658">
        <v>44793200</v>
      </c>
      <c r="E658" t="s">
        <v>8945</v>
      </c>
      <c r="F658" t="s">
        <v>17554</v>
      </c>
      <c r="G658">
        <v>49820</v>
      </c>
      <c r="H658">
        <v>311</v>
      </c>
      <c r="I658" t="s">
        <v>37</v>
      </c>
      <c r="J658" t="s">
        <v>38</v>
      </c>
      <c r="K658">
        <v>4500000</v>
      </c>
      <c r="L658">
        <v>1987</v>
      </c>
      <c r="M658">
        <v>6.6</v>
      </c>
      <c r="N658">
        <f t="shared" si="10"/>
        <v>40293200</v>
      </c>
    </row>
    <row r="659" spans="1:14" x14ac:dyDescent="0.25">
      <c r="A659" t="s">
        <v>2367</v>
      </c>
      <c r="B659">
        <v>241</v>
      </c>
      <c r="C659">
        <v>121</v>
      </c>
      <c r="D659">
        <v>75274748</v>
      </c>
      <c r="E659" t="s">
        <v>2527</v>
      </c>
      <c r="F659" t="s">
        <v>6343</v>
      </c>
      <c r="G659">
        <v>130661</v>
      </c>
      <c r="H659">
        <v>304</v>
      </c>
      <c r="I659" t="s">
        <v>37</v>
      </c>
      <c r="J659" t="s">
        <v>38</v>
      </c>
      <c r="K659">
        <v>35000000</v>
      </c>
      <c r="L659">
        <v>2015</v>
      </c>
      <c r="M659">
        <v>7.2</v>
      </c>
      <c r="N659">
        <f t="shared" si="10"/>
        <v>40274748</v>
      </c>
    </row>
    <row r="660" spans="1:14" x14ac:dyDescent="0.25">
      <c r="A660" t="s">
        <v>9516</v>
      </c>
      <c r="B660">
        <v>41</v>
      </c>
      <c r="C660">
        <v>113</v>
      </c>
      <c r="D660">
        <v>55184721</v>
      </c>
      <c r="E660" t="s">
        <v>2527</v>
      </c>
      <c r="F660" t="s">
        <v>12740</v>
      </c>
      <c r="G660">
        <v>9811</v>
      </c>
      <c r="H660">
        <v>100</v>
      </c>
      <c r="I660" t="s">
        <v>37</v>
      </c>
      <c r="J660" t="s">
        <v>38</v>
      </c>
      <c r="K660">
        <v>15000000</v>
      </c>
      <c r="L660">
        <v>2007</v>
      </c>
      <c r="M660">
        <v>5.6</v>
      </c>
      <c r="N660">
        <f t="shared" si="10"/>
        <v>40184721</v>
      </c>
    </row>
    <row r="661" spans="1:14" x14ac:dyDescent="0.25">
      <c r="A661" t="s">
        <v>2599</v>
      </c>
      <c r="B661">
        <v>141</v>
      </c>
      <c r="C661">
        <v>88</v>
      </c>
      <c r="D661">
        <v>120136047</v>
      </c>
      <c r="E661" t="s">
        <v>1415</v>
      </c>
      <c r="F661" t="s">
        <v>2600</v>
      </c>
      <c r="G661">
        <v>48500</v>
      </c>
      <c r="H661">
        <v>124</v>
      </c>
      <c r="I661" t="s">
        <v>37</v>
      </c>
      <c r="J661" t="s">
        <v>767</v>
      </c>
      <c r="K661">
        <v>80000000</v>
      </c>
      <c r="L661">
        <v>2008</v>
      </c>
      <c r="M661">
        <v>5.6</v>
      </c>
      <c r="N661">
        <f t="shared" si="10"/>
        <v>40136047</v>
      </c>
    </row>
    <row r="662" spans="1:14" x14ac:dyDescent="0.25">
      <c r="A662" t="s">
        <v>1764</v>
      </c>
      <c r="B662">
        <v>354</v>
      </c>
      <c r="C662">
        <v>111</v>
      </c>
      <c r="D662">
        <v>70098138</v>
      </c>
      <c r="E662" t="s">
        <v>1325</v>
      </c>
      <c r="F662" t="s">
        <v>4647</v>
      </c>
      <c r="G662">
        <v>735784</v>
      </c>
      <c r="H662">
        <v>2105</v>
      </c>
      <c r="I662" t="s">
        <v>37</v>
      </c>
      <c r="J662" t="s">
        <v>38</v>
      </c>
      <c r="K662">
        <v>30000000</v>
      </c>
      <c r="L662">
        <v>2003</v>
      </c>
      <c r="M662">
        <v>8.1</v>
      </c>
      <c r="N662">
        <f t="shared" si="10"/>
        <v>40098138</v>
      </c>
    </row>
    <row r="663" spans="1:14" x14ac:dyDescent="0.25">
      <c r="A663" t="s">
        <v>9516</v>
      </c>
      <c r="B663">
        <v>40</v>
      </c>
      <c r="C663">
        <v>121</v>
      </c>
      <c r="D663">
        <v>60072596</v>
      </c>
      <c r="E663" t="s">
        <v>1415</v>
      </c>
      <c r="F663" t="s">
        <v>10731</v>
      </c>
      <c r="G663">
        <v>7664</v>
      </c>
      <c r="H663">
        <v>68</v>
      </c>
      <c r="I663" t="s">
        <v>37</v>
      </c>
      <c r="J663" t="s">
        <v>38</v>
      </c>
      <c r="K663">
        <v>20000000</v>
      </c>
      <c r="L663">
        <v>2010</v>
      </c>
      <c r="M663">
        <v>4.4000000000000004</v>
      </c>
      <c r="N663">
        <f t="shared" si="10"/>
        <v>40072596</v>
      </c>
    </row>
    <row r="664" spans="1:14" x14ac:dyDescent="0.25">
      <c r="A664" t="s">
        <v>4003</v>
      </c>
      <c r="B664">
        <v>487</v>
      </c>
      <c r="C664">
        <v>94</v>
      </c>
      <c r="D664">
        <v>56816662</v>
      </c>
      <c r="E664" t="s">
        <v>3632</v>
      </c>
      <c r="F664" t="s">
        <v>8257</v>
      </c>
      <c r="G664">
        <v>301149</v>
      </c>
      <c r="H664">
        <v>509</v>
      </c>
      <c r="I664" t="s">
        <v>37</v>
      </c>
      <c r="J664" t="s">
        <v>3571</v>
      </c>
      <c r="K664">
        <v>17000000</v>
      </c>
      <c r="L664">
        <v>2011</v>
      </c>
      <c r="M664">
        <v>7.7</v>
      </c>
      <c r="N664">
        <f t="shared" si="10"/>
        <v>39816662</v>
      </c>
    </row>
    <row r="665" spans="1:14" x14ac:dyDescent="0.25">
      <c r="A665" t="s">
        <v>364</v>
      </c>
      <c r="B665">
        <v>490</v>
      </c>
      <c r="C665">
        <v>143</v>
      </c>
      <c r="D665">
        <v>144812796</v>
      </c>
      <c r="E665" t="s">
        <v>214</v>
      </c>
      <c r="F665" t="s">
        <v>366</v>
      </c>
      <c r="G665">
        <v>362912</v>
      </c>
      <c r="H665">
        <v>753</v>
      </c>
      <c r="I665" t="s">
        <v>37</v>
      </c>
      <c r="J665" t="s">
        <v>370</v>
      </c>
      <c r="K665">
        <v>105000000</v>
      </c>
      <c r="L665">
        <v>2013</v>
      </c>
      <c r="M665">
        <v>7.3</v>
      </c>
      <c r="N665">
        <f t="shared" si="10"/>
        <v>39812796</v>
      </c>
    </row>
    <row r="666" spans="1:14" x14ac:dyDescent="0.25">
      <c r="A666" t="s">
        <v>364</v>
      </c>
      <c r="B666">
        <v>490</v>
      </c>
      <c r="C666">
        <v>143</v>
      </c>
      <c r="D666">
        <v>144812796</v>
      </c>
      <c r="E666" t="s">
        <v>214</v>
      </c>
      <c r="F666" t="s">
        <v>366</v>
      </c>
      <c r="G666">
        <v>362933</v>
      </c>
      <c r="H666">
        <v>753</v>
      </c>
      <c r="I666" t="s">
        <v>37</v>
      </c>
      <c r="J666" t="s">
        <v>370</v>
      </c>
      <c r="K666">
        <v>105000000</v>
      </c>
      <c r="L666">
        <v>2013</v>
      </c>
      <c r="M666">
        <v>7.3</v>
      </c>
      <c r="N666">
        <f t="shared" si="10"/>
        <v>39812796</v>
      </c>
    </row>
    <row r="667" spans="1:14" x14ac:dyDescent="0.25">
      <c r="A667" t="s">
        <v>3136</v>
      </c>
      <c r="B667">
        <v>92</v>
      </c>
      <c r="C667">
        <v>121</v>
      </c>
      <c r="D667">
        <v>65703412</v>
      </c>
      <c r="E667" t="s">
        <v>1415</v>
      </c>
      <c r="F667" t="s">
        <v>9242</v>
      </c>
      <c r="G667">
        <v>57958</v>
      </c>
      <c r="H667">
        <v>345</v>
      </c>
      <c r="I667" t="s">
        <v>37</v>
      </c>
      <c r="J667" t="s">
        <v>38</v>
      </c>
      <c r="K667">
        <v>26000000</v>
      </c>
      <c r="L667">
        <v>1998</v>
      </c>
      <c r="M667">
        <v>7</v>
      </c>
      <c r="N667">
        <f t="shared" si="10"/>
        <v>39703412</v>
      </c>
    </row>
    <row r="668" spans="1:14" x14ac:dyDescent="0.25">
      <c r="A668" t="s">
        <v>4291</v>
      </c>
      <c r="B668">
        <v>43</v>
      </c>
      <c r="C668">
        <v>113</v>
      </c>
      <c r="D668">
        <v>58571513</v>
      </c>
      <c r="E668" t="s">
        <v>2142</v>
      </c>
      <c r="F668" t="s">
        <v>11559</v>
      </c>
      <c r="G668">
        <v>30213</v>
      </c>
      <c r="H668">
        <v>112</v>
      </c>
      <c r="I668" t="s">
        <v>37</v>
      </c>
      <c r="J668" t="s">
        <v>38</v>
      </c>
      <c r="K668">
        <v>19000000</v>
      </c>
      <c r="L668">
        <v>1989</v>
      </c>
      <c r="M668">
        <v>6.8</v>
      </c>
      <c r="N668">
        <f t="shared" si="10"/>
        <v>39571513</v>
      </c>
    </row>
    <row r="669" spans="1:14" x14ac:dyDescent="0.25">
      <c r="A669" t="s">
        <v>3494</v>
      </c>
      <c r="B669">
        <v>155</v>
      </c>
      <c r="C669">
        <v>116</v>
      </c>
      <c r="D669">
        <v>90567722</v>
      </c>
      <c r="E669" t="s">
        <v>1671</v>
      </c>
      <c r="F669" t="s">
        <v>4978</v>
      </c>
      <c r="G669">
        <v>185878</v>
      </c>
      <c r="H669">
        <v>481</v>
      </c>
      <c r="I669" t="s">
        <v>37</v>
      </c>
      <c r="J669" t="s">
        <v>38</v>
      </c>
      <c r="K669">
        <v>51000000</v>
      </c>
      <c r="L669">
        <v>2000</v>
      </c>
      <c r="M669">
        <v>6.5</v>
      </c>
      <c r="N669">
        <f t="shared" si="10"/>
        <v>39567722</v>
      </c>
    </row>
    <row r="670" spans="1:14" x14ac:dyDescent="0.25">
      <c r="A670" t="s">
        <v>14518</v>
      </c>
      <c r="B670">
        <v>141</v>
      </c>
      <c r="C670">
        <v>107</v>
      </c>
      <c r="D670">
        <v>50461335</v>
      </c>
      <c r="E670" t="s">
        <v>14519</v>
      </c>
      <c r="F670" t="s">
        <v>14520</v>
      </c>
      <c r="G670">
        <v>83893</v>
      </c>
      <c r="H670">
        <v>132</v>
      </c>
      <c r="I670" t="s">
        <v>37</v>
      </c>
      <c r="J670" t="s">
        <v>38</v>
      </c>
      <c r="K670">
        <v>11000000</v>
      </c>
      <c r="L670">
        <v>2014</v>
      </c>
      <c r="M670">
        <v>6.8</v>
      </c>
      <c r="N670">
        <f t="shared" si="10"/>
        <v>39461335</v>
      </c>
    </row>
    <row r="671" spans="1:14" x14ac:dyDescent="0.25">
      <c r="A671" t="s">
        <v>17558</v>
      </c>
      <c r="B671">
        <v>41</v>
      </c>
      <c r="C671">
        <v>115</v>
      </c>
      <c r="D671">
        <v>44456509</v>
      </c>
      <c r="E671" t="s">
        <v>2527</v>
      </c>
      <c r="F671" t="s">
        <v>17560</v>
      </c>
      <c r="G671">
        <v>22105</v>
      </c>
      <c r="H671">
        <v>81</v>
      </c>
      <c r="I671" t="s">
        <v>2778</v>
      </c>
      <c r="J671" t="s">
        <v>2913</v>
      </c>
      <c r="K671">
        <v>5000000</v>
      </c>
      <c r="L671">
        <v>2013</v>
      </c>
      <c r="M671">
        <v>7.6</v>
      </c>
      <c r="N671">
        <f t="shared" si="10"/>
        <v>39456509</v>
      </c>
    </row>
    <row r="672" spans="1:14" x14ac:dyDescent="0.25">
      <c r="A672" t="s">
        <v>13736</v>
      </c>
      <c r="B672">
        <v>58</v>
      </c>
      <c r="C672">
        <v>84</v>
      </c>
      <c r="D672">
        <v>52543632</v>
      </c>
      <c r="E672" t="s">
        <v>1528</v>
      </c>
      <c r="F672" t="s">
        <v>13738</v>
      </c>
      <c r="G672">
        <v>12676</v>
      </c>
      <c r="H672">
        <v>84</v>
      </c>
      <c r="I672" t="s">
        <v>37</v>
      </c>
      <c r="J672" t="s">
        <v>38</v>
      </c>
      <c r="K672">
        <v>13200000</v>
      </c>
      <c r="L672">
        <v>2014</v>
      </c>
      <c r="M672">
        <v>5.6</v>
      </c>
      <c r="N672">
        <f t="shared" si="10"/>
        <v>39343632</v>
      </c>
    </row>
    <row r="673" spans="1:14" x14ac:dyDescent="0.25">
      <c r="A673" t="s">
        <v>7885</v>
      </c>
      <c r="B673">
        <v>173</v>
      </c>
      <c r="C673">
        <v>101</v>
      </c>
      <c r="D673">
        <v>67266300</v>
      </c>
      <c r="E673" t="s">
        <v>1671</v>
      </c>
      <c r="F673" t="s">
        <v>8861</v>
      </c>
      <c r="G673">
        <v>195255</v>
      </c>
      <c r="H673">
        <v>170</v>
      </c>
      <c r="I673" t="s">
        <v>37</v>
      </c>
      <c r="J673" t="s">
        <v>767</v>
      </c>
      <c r="K673">
        <v>28000000</v>
      </c>
      <c r="L673">
        <v>2008</v>
      </c>
      <c r="M673">
        <v>6.9</v>
      </c>
      <c r="N673">
        <f t="shared" si="10"/>
        <v>39266300</v>
      </c>
    </row>
    <row r="674" spans="1:14" x14ac:dyDescent="0.25">
      <c r="A674" t="s">
        <v>20657</v>
      </c>
      <c r="B674">
        <v>311</v>
      </c>
      <c r="C674">
        <v>87</v>
      </c>
      <c r="D674">
        <v>40990055</v>
      </c>
      <c r="E674" t="s">
        <v>4384</v>
      </c>
      <c r="F674" t="s">
        <v>20658</v>
      </c>
      <c r="G674">
        <v>41509</v>
      </c>
      <c r="H674">
        <v>300</v>
      </c>
      <c r="I674" t="s">
        <v>37</v>
      </c>
      <c r="J674" t="s">
        <v>1465</v>
      </c>
      <c r="K674">
        <v>1800000</v>
      </c>
      <c r="L674">
        <v>2010</v>
      </c>
      <c r="M674">
        <v>5.6</v>
      </c>
      <c r="N674">
        <f t="shared" si="10"/>
        <v>39190055</v>
      </c>
    </row>
    <row r="675" spans="1:14" x14ac:dyDescent="0.25">
      <c r="A675" t="s">
        <v>2785</v>
      </c>
      <c r="B675">
        <v>94</v>
      </c>
      <c r="C675">
        <v>95</v>
      </c>
      <c r="D675">
        <v>58156435</v>
      </c>
      <c r="E675" t="s">
        <v>2476</v>
      </c>
      <c r="F675" t="s">
        <v>8248</v>
      </c>
      <c r="G675">
        <v>37479</v>
      </c>
      <c r="H675">
        <v>152</v>
      </c>
      <c r="I675" t="s">
        <v>37</v>
      </c>
      <c r="J675" t="s">
        <v>38</v>
      </c>
      <c r="K675">
        <v>19000000</v>
      </c>
      <c r="L675">
        <v>2004</v>
      </c>
      <c r="M675">
        <v>5.9</v>
      </c>
      <c r="N675">
        <f t="shared" si="10"/>
        <v>39156435</v>
      </c>
    </row>
    <row r="676" spans="1:14" x14ac:dyDescent="0.25">
      <c r="A676" t="s">
        <v>22490</v>
      </c>
      <c r="B676">
        <v>5</v>
      </c>
      <c r="C676">
        <v>86</v>
      </c>
      <c r="D676">
        <v>39552600</v>
      </c>
      <c r="E676" t="s">
        <v>22492</v>
      </c>
      <c r="F676" t="s">
        <v>22494</v>
      </c>
      <c r="G676">
        <v>3411</v>
      </c>
      <c r="H676">
        <v>36</v>
      </c>
      <c r="I676" t="s">
        <v>37</v>
      </c>
      <c r="J676" t="s">
        <v>38</v>
      </c>
      <c r="K676">
        <v>500000</v>
      </c>
      <c r="L676">
        <v>1974</v>
      </c>
      <c r="M676">
        <v>6.1</v>
      </c>
      <c r="N676">
        <f t="shared" si="10"/>
        <v>39052600</v>
      </c>
    </row>
    <row r="677" spans="1:14" x14ac:dyDescent="0.25">
      <c r="A677" t="s">
        <v>8950</v>
      </c>
      <c r="B677">
        <v>119</v>
      </c>
      <c r="C677">
        <v>81</v>
      </c>
      <c r="D677">
        <v>66950483</v>
      </c>
      <c r="E677" t="s">
        <v>3057</v>
      </c>
      <c r="F677" t="s">
        <v>8951</v>
      </c>
      <c r="G677">
        <v>29738</v>
      </c>
      <c r="H677">
        <v>85</v>
      </c>
      <c r="I677" t="s">
        <v>37</v>
      </c>
      <c r="J677" t="s">
        <v>38</v>
      </c>
      <c r="K677">
        <v>28000000</v>
      </c>
      <c r="L677">
        <v>2014</v>
      </c>
      <c r="M677">
        <v>6.2</v>
      </c>
      <c r="N677">
        <f t="shared" si="10"/>
        <v>38950483</v>
      </c>
    </row>
    <row r="678" spans="1:14" x14ac:dyDescent="0.25">
      <c r="A678" t="s">
        <v>13181</v>
      </c>
      <c r="B678">
        <v>285</v>
      </c>
      <c r="C678">
        <v>94</v>
      </c>
      <c r="D678">
        <v>51872378</v>
      </c>
      <c r="E678" t="s">
        <v>1528</v>
      </c>
      <c r="F678" t="s">
        <v>13890</v>
      </c>
      <c r="G678">
        <v>88241</v>
      </c>
      <c r="H678">
        <v>266</v>
      </c>
      <c r="I678" t="s">
        <v>37</v>
      </c>
      <c r="J678" t="s">
        <v>38</v>
      </c>
      <c r="K678">
        <v>13000000</v>
      </c>
      <c r="L678">
        <v>2013</v>
      </c>
      <c r="M678">
        <v>6.7</v>
      </c>
      <c r="N678">
        <f t="shared" si="10"/>
        <v>38872378</v>
      </c>
    </row>
    <row r="679" spans="1:14" x14ac:dyDescent="0.25">
      <c r="A679" t="s">
        <v>4619</v>
      </c>
      <c r="B679">
        <v>114</v>
      </c>
      <c r="C679">
        <v>105</v>
      </c>
      <c r="D679">
        <v>93815117</v>
      </c>
      <c r="E679" t="s">
        <v>1415</v>
      </c>
      <c r="F679" t="s">
        <v>4620</v>
      </c>
      <c r="G679">
        <v>68417</v>
      </c>
      <c r="H679">
        <v>242</v>
      </c>
      <c r="I679" t="s">
        <v>37</v>
      </c>
      <c r="J679" t="s">
        <v>38</v>
      </c>
      <c r="K679">
        <v>55000000</v>
      </c>
      <c r="L679">
        <v>2002</v>
      </c>
      <c r="M679">
        <v>5.0999999999999996</v>
      </c>
      <c r="N679">
        <f t="shared" si="10"/>
        <v>38815117</v>
      </c>
    </row>
    <row r="680" spans="1:14" x14ac:dyDescent="0.25">
      <c r="A680" t="s">
        <v>14527</v>
      </c>
      <c r="B680">
        <v>57</v>
      </c>
      <c r="C680">
        <v>107</v>
      </c>
      <c r="D680">
        <v>49797148</v>
      </c>
      <c r="E680" t="s">
        <v>3913</v>
      </c>
      <c r="F680" t="s">
        <v>14528</v>
      </c>
      <c r="G680">
        <v>49007</v>
      </c>
      <c r="H680">
        <v>97</v>
      </c>
      <c r="I680" t="s">
        <v>37</v>
      </c>
      <c r="J680" t="s">
        <v>38</v>
      </c>
      <c r="K680">
        <v>11000000</v>
      </c>
      <c r="L680">
        <v>1989</v>
      </c>
      <c r="M680">
        <v>7.2</v>
      </c>
      <c r="N680">
        <f t="shared" si="10"/>
        <v>38797148</v>
      </c>
    </row>
    <row r="681" spans="1:14" x14ac:dyDescent="0.25">
      <c r="A681" t="s">
        <v>15052</v>
      </c>
      <c r="B681">
        <v>297</v>
      </c>
      <c r="C681">
        <v>108</v>
      </c>
      <c r="D681">
        <v>43771291</v>
      </c>
      <c r="E681" t="s">
        <v>852</v>
      </c>
      <c r="F681" t="s">
        <v>15053</v>
      </c>
      <c r="G681">
        <v>79909</v>
      </c>
      <c r="H681">
        <v>279</v>
      </c>
      <c r="I681" t="s">
        <v>37</v>
      </c>
      <c r="J681" t="s">
        <v>38</v>
      </c>
      <c r="K681">
        <v>5000000</v>
      </c>
      <c r="L681">
        <v>2015</v>
      </c>
      <c r="M681">
        <v>7.1</v>
      </c>
      <c r="N681">
        <f t="shared" si="10"/>
        <v>38771291</v>
      </c>
    </row>
    <row r="682" spans="1:14" x14ac:dyDescent="0.25">
      <c r="A682" t="s">
        <v>15052</v>
      </c>
      <c r="B682">
        <v>297</v>
      </c>
      <c r="C682">
        <v>108</v>
      </c>
      <c r="D682">
        <v>43771291</v>
      </c>
      <c r="E682" t="s">
        <v>852</v>
      </c>
      <c r="F682" t="s">
        <v>15053</v>
      </c>
      <c r="G682">
        <v>79916</v>
      </c>
      <c r="H682">
        <v>279</v>
      </c>
      <c r="I682" t="s">
        <v>37</v>
      </c>
      <c r="J682" t="s">
        <v>38</v>
      </c>
      <c r="K682">
        <v>5000000</v>
      </c>
      <c r="L682">
        <v>2015</v>
      </c>
      <c r="M682">
        <v>7.1</v>
      </c>
      <c r="N682">
        <f t="shared" si="10"/>
        <v>38771291</v>
      </c>
    </row>
    <row r="683" spans="1:14" x14ac:dyDescent="0.25">
      <c r="A683" t="s">
        <v>351</v>
      </c>
      <c r="B683">
        <v>590</v>
      </c>
      <c r="C683">
        <v>132</v>
      </c>
      <c r="D683">
        <v>228756232</v>
      </c>
      <c r="E683" t="s">
        <v>73</v>
      </c>
      <c r="F683" t="s">
        <v>354</v>
      </c>
      <c r="G683">
        <v>395573</v>
      </c>
      <c r="H683">
        <v>1171</v>
      </c>
      <c r="I683" t="s">
        <v>37</v>
      </c>
      <c r="J683" t="s">
        <v>38</v>
      </c>
      <c r="K683">
        <v>190000000</v>
      </c>
      <c r="L683">
        <v>2013</v>
      </c>
      <c r="M683">
        <v>7.8</v>
      </c>
      <c r="N683">
        <f t="shared" si="10"/>
        <v>38756232</v>
      </c>
    </row>
    <row r="684" spans="1:14" x14ac:dyDescent="0.25">
      <c r="A684" t="s">
        <v>9516</v>
      </c>
      <c r="B684">
        <v>36</v>
      </c>
      <c r="C684">
        <v>113</v>
      </c>
      <c r="D684">
        <v>51697449</v>
      </c>
      <c r="E684" t="s">
        <v>2527</v>
      </c>
      <c r="F684" t="s">
        <v>11590</v>
      </c>
      <c r="G684">
        <v>8346</v>
      </c>
      <c r="H684">
        <v>59</v>
      </c>
      <c r="I684" t="s">
        <v>37</v>
      </c>
      <c r="J684" t="s">
        <v>38</v>
      </c>
      <c r="K684">
        <v>13000000</v>
      </c>
      <c r="L684">
        <v>2009</v>
      </c>
      <c r="M684">
        <v>4.0999999999999996</v>
      </c>
      <c r="N684">
        <f t="shared" si="10"/>
        <v>38697449</v>
      </c>
    </row>
    <row r="685" spans="1:14" x14ac:dyDescent="0.25">
      <c r="A685" t="s">
        <v>4673</v>
      </c>
      <c r="B685">
        <v>143</v>
      </c>
      <c r="C685">
        <v>95</v>
      </c>
      <c r="D685">
        <v>88658172</v>
      </c>
      <c r="E685" t="s">
        <v>1681</v>
      </c>
      <c r="F685" t="s">
        <v>5099</v>
      </c>
      <c r="G685">
        <v>58412</v>
      </c>
      <c r="H685">
        <v>242</v>
      </c>
      <c r="I685" t="s">
        <v>37</v>
      </c>
      <c r="J685" t="s">
        <v>38</v>
      </c>
      <c r="K685">
        <v>50000000</v>
      </c>
      <c r="L685">
        <v>2006</v>
      </c>
      <c r="M685">
        <v>5.6</v>
      </c>
      <c r="N685">
        <f t="shared" si="10"/>
        <v>38658172</v>
      </c>
    </row>
    <row r="686" spans="1:14" x14ac:dyDescent="0.25">
      <c r="A686" t="s">
        <v>570</v>
      </c>
      <c r="B686">
        <v>521</v>
      </c>
      <c r="C686">
        <v>130</v>
      </c>
      <c r="D686">
        <v>208543795</v>
      </c>
      <c r="E686" t="s">
        <v>571</v>
      </c>
      <c r="F686" t="s">
        <v>572</v>
      </c>
      <c r="G686">
        <v>317542</v>
      </c>
      <c r="H686">
        <v>620</v>
      </c>
      <c r="I686" t="s">
        <v>37</v>
      </c>
      <c r="J686" t="s">
        <v>38</v>
      </c>
      <c r="K686">
        <v>170000000</v>
      </c>
      <c r="L686">
        <v>2014</v>
      </c>
      <c r="M686">
        <v>7.6</v>
      </c>
      <c r="N686">
        <f t="shared" si="10"/>
        <v>38543795</v>
      </c>
    </row>
    <row r="687" spans="1:14" x14ac:dyDescent="0.25">
      <c r="A687" t="s">
        <v>487</v>
      </c>
      <c r="B687">
        <v>59</v>
      </c>
      <c r="C687">
        <v>119</v>
      </c>
      <c r="D687">
        <v>52293982</v>
      </c>
      <c r="E687" t="s">
        <v>3794</v>
      </c>
      <c r="F687" t="s">
        <v>14815</v>
      </c>
      <c r="G687">
        <v>57831</v>
      </c>
      <c r="H687">
        <v>115</v>
      </c>
      <c r="I687" t="s">
        <v>37</v>
      </c>
      <c r="J687" t="s">
        <v>38</v>
      </c>
      <c r="K687">
        <v>13800000</v>
      </c>
      <c r="L687">
        <v>1986</v>
      </c>
      <c r="M687">
        <v>7</v>
      </c>
      <c r="N687">
        <f t="shared" si="10"/>
        <v>38493982</v>
      </c>
    </row>
    <row r="688" spans="1:14" x14ac:dyDescent="0.25">
      <c r="A688" t="s">
        <v>1739</v>
      </c>
      <c r="B688">
        <v>82</v>
      </c>
      <c r="C688">
        <v>123</v>
      </c>
      <c r="D688">
        <v>91400000</v>
      </c>
      <c r="E688" t="s">
        <v>1910</v>
      </c>
      <c r="F688" t="s">
        <v>4624</v>
      </c>
      <c r="G688">
        <v>81026</v>
      </c>
      <c r="H688">
        <v>194</v>
      </c>
      <c r="I688" t="s">
        <v>37</v>
      </c>
      <c r="J688" t="s">
        <v>38</v>
      </c>
      <c r="K688">
        <v>53000000</v>
      </c>
      <c r="L688">
        <v>1995</v>
      </c>
      <c r="M688">
        <v>7.3</v>
      </c>
      <c r="N688">
        <f t="shared" si="10"/>
        <v>38400000</v>
      </c>
    </row>
    <row r="689" spans="1:14" x14ac:dyDescent="0.25">
      <c r="A689" t="s">
        <v>1198</v>
      </c>
      <c r="B689">
        <v>47</v>
      </c>
      <c r="C689">
        <v>117</v>
      </c>
      <c r="D689">
        <v>83287363</v>
      </c>
      <c r="E689" t="s">
        <v>59</v>
      </c>
      <c r="F689" t="s">
        <v>5735</v>
      </c>
      <c r="G689">
        <v>81442</v>
      </c>
      <c r="H689">
        <v>137</v>
      </c>
      <c r="I689" t="s">
        <v>37</v>
      </c>
      <c r="J689" t="s">
        <v>38</v>
      </c>
      <c r="K689">
        <v>45000000</v>
      </c>
      <c r="L689">
        <v>1992</v>
      </c>
      <c r="M689">
        <v>6.9</v>
      </c>
      <c r="N689">
        <f t="shared" si="10"/>
        <v>38287363</v>
      </c>
    </row>
    <row r="690" spans="1:14" x14ac:dyDescent="0.25">
      <c r="A690" t="s">
        <v>1114</v>
      </c>
      <c r="B690">
        <v>344</v>
      </c>
      <c r="C690">
        <v>106</v>
      </c>
      <c r="D690">
        <v>163192114</v>
      </c>
      <c r="E690" t="s">
        <v>42</v>
      </c>
      <c r="F690" t="s">
        <v>1300</v>
      </c>
      <c r="G690">
        <v>229679</v>
      </c>
      <c r="H690">
        <v>637</v>
      </c>
      <c r="I690" t="s">
        <v>37</v>
      </c>
      <c r="J690" t="s">
        <v>38</v>
      </c>
      <c r="K690">
        <v>125000000</v>
      </c>
      <c r="L690">
        <v>2010</v>
      </c>
      <c r="M690">
        <v>5.8</v>
      </c>
      <c r="N690">
        <f t="shared" si="10"/>
        <v>38192114</v>
      </c>
    </row>
    <row r="691" spans="1:14" x14ac:dyDescent="0.25">
      <c r="A691" t="s">
        <v>1114</v>
      </c>
      <c r="B691">
        <v>344</v>
      </c>
      <c r="C691">
        <v>106</v>
      </c>
      <c r="D691">
        <v>163192114</v>
      </c>
      <c r="E691" t="s">
        <v>42</v>
      </c>
      <c r="F691" t="s">
        <v>1300</v>
      </c>
      <c r="G691">
        <v>229687</v>
      </c>
      <c r="H691">
        <v>637</v>
      </c>
      <c r="I691" t="s">
        <v>37</v>
      </c>
      <c r="J691" t="s">
        <v>38</v>
      </c>
      <c r="K691">
        <v>125000000</v>
      </c>
      <c r="L691">
        <v>2010</v>
      </c>
      <c r="M691">
        <v>5.8</v>
      </c>
      <c r="N691">
        <f t="shared" si="10"/>
        <v>38192114</v>
      </c>
    </row>
    <row r="692" spans="1:14" x14ac:dyDescent="0.25">
      <c r="A692" t="s">
        <v>809</v>
      </c>
      <c r="B692">
        <v>97</v>
      </c>
      <c r="C692">
        <v>95</v>
      </c>
      <c r="D692">
        <v>56127162</v>
      </c>
      <c r="E692" t="s">
        <v>1681</v>
      </c>
      <c r="F692" t="s">
        <v>11605</v>
      </c>
      <c r="G692">
        <v>57479</v>
      </c>
      <c r="H692">
        <v>205</v>
      </c>
      <c r="I692" t="s">
        <v>37</v>
      </c>
      <c r="J692" t="s">
        <v>38</v>
      </c>
      <c r="K692">
        <v>18000000</v>
      </c>
      <c r="L692">
        <v>2003</v>
      </c>
      <c r="M692">
        <v>5.4</v>
      </c>
      <c r="N692">
        <f t="shared" si="10"/>
        <v>38127162</v>
      </c>
    </row>
    <row r="693" spans="1:14" x14ac:dyDescent="0.25">
      <c r="A693" t="s">
        <v>2222</v>
      </c>
      <c r="B693">
        <v>107</v>
      </c>
      <c r="C693">
        <v>100</v>
      </c>
      <c r="D693">
        <v>73023275</v>
      </c>
      <c r="E693" t="s">
        <v>3057</v>
      </c>
      <c r="F693" t="s">
        <v>3058</v>
      </c>
      <c r="G693">
        <v>16271</v>
      </c>
      <c r="H693">
        <v>57</v>
      </c>
      <c r="I693" t="s">
        <v>37</v>
      </c>
      <c r="J693" t="s">
        <v>38</v>
      </c>
      <c r="K693">
        <v>35000000</v>
      </c>
      <c r="L693">
        <v>2009</v>
      </c>
      <c r="M693">
        <v>5.4</v>
      </c>
      <c r="N693">
        <f t="shared" si="10"/>
        <v>38023275</v>
      </c>
    </row>
    <row r="694" spans="1:14" x14ac:dyDescent="0.25">
      <c r="A694" t="s">
        <v>10145</v>
      </c>
      <c r="B694">
        <v>79</v>
      </c>
      <c r="C694">
        <v>129</v>
      </c>
      <c r="D694">
        <v>54000000</v>
      </c>
      <c r="E694" t="s">
        <v>3409</v>
      </c>
      <c r="F694" t="s">
        <v>12388</v>
      </c>
      <c r="G694">
        <v>26310</v>
      </c>
      <c r="H694">
        <v>154</v>
      </c>
      <c r="I694" t="s">
        <v>37</v>
      </c>
      <c r="J694" t="s">
        <v>38</v>
      </c>
      <c r="K694">
        <v>16000000</v>
      </c>
      <c r="L694">
        <v>1982</v>
      </c>
      <c r="M694">
        <v>7.8</v>
      </c>
      <c r="N694">
        <f t="shared" si="10"/>
        <v>38000000</v>
      </c>
    </row>
    <row r="695" spans="1:14" x14ac:dyDescent="0.25">
      <c r="A695" t="s">
        <v>7926</v>
      </c>
      <c r="B695">
        <v>119</v>
      </c>
      <c r="C695">
        <v>107</v>
      </c>
      <c r="D695">
        <v>57744720</v>
      </c>
      <c r="E695" t="s">
        <v>334</v>
      </c>
      <c r="F695" t="s">
        <v>7927</v>
      </c>
      <c r="G695">
        <v>46961</v>
      </c>
      <c r="H695">
        <v>132</v>
      </c>
      <c r="I695" t="s">
        <v>37</v>
      </c>
      <c r="J695" t="s">
        <v>38</v>
      </c>
      <c r="K695">
        <v>20000000</v>
      </c>
      <c r="L695">
        <v>2010</v>
      </c>
      <c r="M695">
        <v>6.2</v>
      </c>
      <c r="N695">
        <f t="shared" si="10"/>
        <v>37744720</v>
      </c>
    </row>
    <row r="696" spans="1:14" x14ac:dyDescent="0.25">
      <c r="A696" t="s">
        <v>10381</v>
      </c>
      <c r="B696">
        <v>61</v>
      </c>
      <c r="C696">
        <v>170</v>
      </c>
      <c r="D696">
        <v>59696176</v>
      </c>
      <c r="E696" t="s">
        <v>5940</v>
      </c>
      <c r="F696" t="s">
        <v>10383</v>
      </c>
      <c r="G696">
        <v>15448</v>
      </c>
      <c r="H696">
        <v>174</v>
      </c>
      <c r="I696" t="s">
        <v>37</v>
      </c>
      <c r="J696" t="s">
        <v>38</v>
      </c>
      <c r="K696">
        <v>22000000</v>
      </c>
      <c r="L696">
        <v>2014</v>
      </c>
      <c r="M696">
        <v>5.6</v>
      </c>
      <c r="N696">
        <f t="shared" si="10"/>
        <v>37696176</v>
      </c>
    </row>
    <row r="697" spans="1:14" x14ac:dyDescent="0.25">
      <c r="A697" t="s">
        <v>17005</v>
      </c>
      <c r="B697">
        <v>120</v>
      </c>
      <c r="C697">
        <v>152</v>
      </c>
      <c r="D697">
        <v>43650000</v>
      </c>
      <c r="E697" t="s">
        <v>17007</v>
      </c>
      <c r="F697" t="s">
        <v>17008</v>
      </c>
      <c r="G697">
        <v>71919</v>
      </c>
      <c r="H697">
        <v>316</v>
      </c>
      <c r="I697" t="s">
        <v>37</v>
      </c>
      <c r="J697" t="s">
        <v>38</v>
      </c>
      <c r="K697">
        <v>6000000</v>
      </c>
      <c r="L697">
        <v>1961</v>
      </c>
      <c r="M697">
        <v>7.6</v>
      </c>
      <c r="N697">
        <f t="shared" si="10"/>
        <v>37650000</v>
      </c>
    </row>
    <row r="698" spans="1:14" x14ac:dyDescent="0.25">
      <c r="A698" t="s">
        <v>17782</v>
      </c>
      <c r="B698">
        <v>129</v>
      </c>
      <c r="C698">
        <v>86</v>
      </c>
      <c r="D698">
        <v>40041683</v>
      </c>
      <c r="E698" t="s">
        <v>2786</v>
      </c>
      <c r="F698" t="s">
        <v>19799</v>
      </c>
      <c r="G698">
        <v>34620</v>
      </c>
      <c r="H698">
        <v>107</v>
      </c>
      <c r="I698" t="s">
        <v>37</v>
      </c>
      <c r="J698" t="s">
        <v>38</v>
      </c>
      <c r="K698">
        <v>2500000</v>
      </c>
      <c r="L698">
        <v>2013</v>
      </c>
      <c r="M698">
        <v>5.0999999999999996</v>
      </c>
      <c r="N698">
        <f t="shared" si="10"/>
        <v>37541683</v>
      </c>
    </row>
    <row r="699" spans="1:14" x14ac:dyDescent="0.25">
      <c r="A699" t="s">
        <v>7037</v>
      </c>
      <c r="B699">
        <v>323</v>
      </c>
      <c r="C699">
        <v>109</v>
      </c>
      <c r="D699">
        <v>47536959</v>
      </c>
      <c r="E699" t="s">
        <v>3409</v>
      </c>
      <c r="F699" t="s">
        <v>7038</v>
      </c>
      <c r="G699">
        <v>86955</v>
      </c>
      <c r="H699">
        <v>275</v>
      </c>
      <c r="I699" t="s">
        <v>37</v>
      </c>
      <c r="J699" t="s">
        <v>38</v>
      </c>
      <c r="K699">
        <v>10000000</v>
      </c>
      <c r="L699">
        <v>2009</v>
      </c>
      <c r="M699">
        <v>7.3</v>
      </c>
      <c r="N699">
        <f t="shared" si="10"/>
        <v>37536959</v>
      </c>
    </row>
    <row r="700" spans="1:14" x14ac:dyDescent="0.25">
      <c r="A700" t="s">
        <v>7037</v>
      </c>
      <c r="B700">
        <v>323</v>
      </c>
      <c r="C700">
        <v>109</v>
      </c>
      <c r="D700">
        <v>47536959</v>
      </c>
      <c r="E700" t="s">
        <v>3409</v>
      </c>
      <c r="F700" t="s">
        <v>7038</v>
      </c>
      <c r="G700">
        <v>86956</v>
      </c>
      <c r="H700">
        <v>275</v>
      </c>
      <c r="I700" t="s">
        <v>37</v>
      </c>
      <c r="J700" t="s">
        <v>38</v>
      </c>
      <c r="K700">
        <v>10000000</v>
      </c>
      <c r="L700">
        <v>2009</v>
      </c>
      <c r="M700">
        <v>7.3</v>
      </c>
      <c r="N700">
        <f t="shared" si="10"/>
        <v>37536959</v>
      </c>
    </row>
    <row r="701" spans="1:14" x14ac:dyDescent="0.25">
      <c r="A701" t="s">
        <v>2791</v>
      </c>
      <c r="B701">
        <v>139</v>
      </c>
      <c r="C701">
        <v>103</v>
      </c>
      <c r="D701">
        <v>42365600</v>
      </c>
      <c r="E701" t="s">
        <v>14082</v>
      </c>
      <c r="F701" t="s">
        <v>14083</v>
      </c>
      <c r="G701">
        <v>45890</v>
      </c>
      <c r="H701">
        <v>177</v>
      </c>
      <c r="I701" t="s">
        <v>37</v>
      </c>
      <c r="J701" t="s">
        <v>56</v>
      </c>
      <c r="K701">
        <v>5000000</v>
      </c>
      <c r="L701">
        <v>1981</v>
      </c>
      <c r="M701">
        <v>7</v>
      </c>
      <c r="N701">
        <f t="shared" si="10"/>
        <v>37365600</v>
      </c>
    </row>
    <row r="702" spans="1:14" x14ac:dyDescent="0.25">
      <c r="A702" t="s">
        <v>12748</v>
      </c>
      <c r="B702">
        <v>462</v>
      </c>
      <c r="C702">
        <v>95</v>
      </c>
      <c r="D702">
        <v>54322273</v>
      </c>
      <c r="E702" t="s">
        <v>895</v>
      </c>
      <c r="F702" t="s">
        <v>12749</v>
      </c>
      <c r="G702">
        <v>139749</v>
      </c>
      <c r="H702">
        <v>509</v>
      </c>
      <c r="I702" t="s">
        <v>37</v>
      </c>
      <c r="J702" t="s">
        <v>56</v>
      </c>
      <c r="K702">
        <v>17000000</v>
      </c>
      <c r="L702">
        <v>2012</v>
      </c>
      <c r="M702">
        <v>6.4</v>
      </c>
      <c r="N702">
        <f t="shared" si="10"/>
        <v>37322273</v>
      </c>
    </row>
    <row r="703" spans="1:14" x14ac:dyDescent="0.25">
      <c r="A703" t="s">
        <v>5128</v>
      </c>
      <c r="B703">
        <v>186</v>
      </c>
      <c r="C703">
        <v>86</v>
      </c>
      <c r="D703">
        <v>54257433</v>
      </c>
      <c r="E703" t="s">
        <v>4384</v>
      </c>
      <c r="F703" t="s">
        <v>13701</v>
      </c>
      <c r="G703">
        <v>12983</v>
      </c>
      <c r="H703">
        <v>139</v>
      </c>
      <c r="I703" t="s">
        <v>37</v>
      </c>
      <c r="J703" t="s">
        <v>38</v>
      </c>
      <c r="K703">
        <v>17000000</v>
      </c>
      <c r="L703">
        <v>2016</v>
      </c>
      <c r="M703">
        <v>6.8</v>
      </c>
      <c r="N703">
        <f t="shared" si="10"/>
        <v>37257433</v>
      </c>
    </row>
    <row r="704" spans="1:14" x14ac:dyDescent="0.25">
      <c r="A704" t="s">
        <v>5769</v>
      </c>
      <c r="B704">
        <v>127</v>
      </c>
      <c r="C704">
        <v>136</v>
      </c>
      <c r="D704">
        <v>67253092</v>
      </c>
      <c r="E704" t="s">
        <v>3794</v>
      </c>
      <c r="F704" t="s">
        <v>5770</v>
      </c>
      <c r="G704">
        <v>92702</v>
      </c>
      <c r="H704">
        <v>209</v>
      </c>
      <c r="I704" t="s">
        <v>37</v>
      </c>
      <c r="J704" t="s">
        <v>38</v>
      </c>
      <c r="K704">
        <v>30000000</v>
      </c>
      <c r="L704">
        <v>2005</v>
      </c>
      <c r="M704">
        <v>7.2</v>
      </c>
      <c r="N704">
        <f t="shared" si="10"/>
        <v>37253092</v>
      </c>
    </row>
    <row r="705" spans="1:14" x14ac:dyDescent="0.25">
      <c r="A705" t="s">
        <v>12262</v>
      </c>
      <c r="B705">
        <v>543</v>
      </c>
      <c r="C705">
        <v>96</v>
      </c>
      <c r="D705">
        <v>54239856</v>
      </c>
      <c r="E705" t="s">
        <v>6403</v>
      </c>
      <c r="F705" t="s">
        <v>12264</v>
      </c>
      <c r="G705">
        <v>125016</v>
      </c>
      <c r="H705">
        <v>789</v>
      </c>
      <c r="I705" t="s">
        <v>37</v>
      </c>
      <c r="J705" t="s">
        <v>38</v>
      </c>
      <c r="K705">
        <v>17000000</v>
      </c>
      <c r="L705">
        <v>2013</v>
      </c>
      <c r="M705">
        <v>6.5</v>
      </c>
      <c r="N705">
        <f t="shared" si="10"/>
        <v>37239856</v>
      </c>
    </row>
    <row r="706" spans="1:14" x14ac:dyDescent="0.25">
      <c r="A706" t="s">
        <v>5289</v>
      </c>
      <c r="B706">
        <v>224</v>
      </c>
      <c r="C706">
        <v>113</v>
      </c>
      <c r="D706">
        <v>45063889</v>
      </c>
      <c r="E706" t="s">
        <v>3171</v>
      </c>
      <c r="F706" t="s">
        <v>15993</v>
      </c>
      <c r="G706">
        <v>297250</v>
      </c>
      <c r="H706">
        <v>1441</v>
      </c>
      <c r="I706" t="s">
        <v>37</v>
      </c>
      <c r="J706" t="s">
        <v>56</v>
      </c>
      <c r="K706">
        <v>8000000</v>
      </c>
      <c r="L706">
        <v>2002</v>
      </c>
      <c r="M706">
        <v>7.6</v>
      </c>
      <c r="N706">
        <f t="shared" ref="N706:N769" si="11">D706-K706</f>
        <v>37063889</v>
      </c>
    </row>
    <row r="707" spans="1:14" x14ac:dyDescent="0.25">
      <c r="A707" t="s">
        <v>15538</v>
      </c>
      <c r="B707">
        <v>61</v>
      </c>
      <c r="C707">
        <v>197</v>
      </c>
      <c r="D707">
        <v>46300000</v>
      </c>
      <c r="E707" t="s">
        <v>1374</v>
      </c>
      <c r="F707" t="s">
        <v>15539</v>
      </c>
      <c r="G707">
        <v>29323</v>
      </c>
      <c r="H707">
        <v>344</v>
      </c>
      <c r="I707" t="s">
        <v>37</v>
      </c>
      <c r="J707" t="s">
        <v>38</v>
      </c>
      <c r="K707">
        <v>9400000</v>
      </c>
      <c r="L707">
        <v>1963</v>
      </c>
      <c r="M707">
        <v>7.6</v>
      </c>
      <c r="N707">
        <f t="shared" si="11"/>
        <v>36900000</v>
      </c>
    </row>
    <row r="708" spans="1:14" x14ac:dyDescent="0.25">
      <c r="A708" t="s">
        <v>4099</v>
      </c>
      <c r="B708">
        <v>67</v>
      </c>
      <c r="C708">
        <v>106</v>
      </c>
      <c r="D708">
        <v>52885587</v>
      </c>
      <c r="E708" t="s">
        <v>4479</v>
      </c>
      <c r="F708" t="s">
        <v>12396</v>
      </c>
      <c r="G708">
        <v>35312</v>
      </c>
      <c r="H708">
        <v>267</v>
      </c>
      <c r="I708" t="s">
        <v>37</v>
      </c>
      <c r="J708" t="s">
        <v>38</v>
      </c>
      <c r="K708">
        <v>16000000</v>
      </c>
      <c r="L708">
        <v>1999</v>
      </c>
      <c r="M708">
        <v>6.4</v>
      </c>
      <c r="N708">
        <f t="shared" si="11"/>
        <v>36885587</v>
      </c>
    </row>
    <row r="709" spans="1:14" x14ac:dyDescent="0.25">
      <c r="A709" t="s">
        <v>1965</v>
      </c>
      <c r="B709">
        <v>129</v>
      </c>
      <c r="C709">
        <v>68</v>
      </c>
      <c r="D709">
        <v>53868030</v>
      </c>
      <c r="E709" t="s">
        <v>1009</v>
      </c>
      <c r="F709" t="s">
        <v>11765</v>
      </c>
      <c r="G709">
        <v>183425</v>
      </c>
      <c r="H709">
        <v>425</v>
      </c>
      <c r="I709" t="s">
        <v>37</v>
      </c>
      <c r="J709" t="s">
        <v>38</v>
      </c>
      <c r="K709">
        <v>17000000</v>
      </c>
      <c r="L709">
        <v>1997</v>
      </c>
      <c r="M709">
        <v>7</v>
      </c>
      <c r="N709">
        <f t="shared" si="11"/>
        <v>36868030</v>
      </c>
    </row>
    <row r="710" spans="1:14" x14ac:dyDescent="0.25">
      <c r="A710" t="s">
        <v>10722</v>
      </c>
      <c r="B710">
        <v>597</v>
      </c>
      <c r="C710">
        <v>134</v>
      </c>
      <c r="D710">
        <v>56667870</v>
      </c>
      <c r="E710" t="s">
        <v>5940</v>
      </c>
      <c r="F710" t="s">
        <v>10723</v>
      </c>
      <c r="G710">
        <v>439176</v>
      </c>
      <c r="H710">
        <v>695</v>
      </c>
      <c r="I710" t="s">
        <v>37</v>
      </c>
      <c r="J710" t="s">
        <v>38</v>
      </c>
      <c r="K710">
        <v>20000000</v>
      </c>
      <c r="L710">
        <v>2013</v>
      </c>
      <c r="M710">
        <v>8.1</v>
      </c>
      <c r="N710">
        <f t="shared" si="11"/>
        <v>36667870</v>
      </c>
    </row>
    <row r="711" spans="1:14" x14ac:dyDescent="0.25">
      <c r="A711" t="s">
        <v>3334</v>
      </c>
      <c r="B711">
        <v>144</v>
      </c>
      <c r="C711">
        <v>117</v>
      </c>
      <c r="D711">
        <v>116643346</v>
      </c>
      <c r="E711" t="s">
        <v>3336</v>
      </c>
      <c r="F711" t="s">
        <v>3337</v>
      </c>
      <c r="G711">
        <v>119807</v>
      </c>
      <c r="H711">
        <v>340</v>
      </c>
      <c r="I711" t="s">
        <v>37</v>
      </c>
      <c r="J711" t="s">
        <v>38</v>
      </c>
      <c r="K711">
        <v>80000000</v>
      </c>
      <c r="L711">
        <v>2003</v>
      </c>
      <c r="M711">
        <v>6</v>
      </c>
      <c r="N711">
        <f t="shared" si="11"/>
        <v>36643346</v>
      </c>
    </row>
    <row r="712" spans="1:14" x14ac:dyDescent="0.25">
      <c r="A712" t="s">
        <v>893</v>
      </c>
      <c r="B712">
        <v>510</v>
      </c>
      <c r="C712">
        <v>124</v>
      </c>
      <c r="D712">
        <v>176636816</v>
      </c>
      <c r="E712" t="s">
        <v>73</v>
      </c>
      <c r="F712" t="s">
        <v>1088</v>
      </c>
      <c r="G712">
        <v>508818</v>
      </c>
      <c r="H712">
        <v>679</v>
      </c>
      <c r="I712" t="s">
        <v>37</v>
      </c>
      <c r="J712" t="s">
        <v>38</v>
      </c>
      <c r="K712">
        <v>140000000</v>
      </c>
      <c r="L712">
        <v>2011</v>
      </c>
      <c r="M712">
        <v>6.9</v>
      </c>
      <c r="N712">
        <f t="shared" si="11"/>
        <v>36636816</v>
      </c>
    </row>
    <row r="713" spans="1:14" x14ac:dyDescent="0.25">
      <c r="A713" t="s">
        <v>8213</v>
      </c>
      <c r="B713">
        <v>79</v>
      </c>
      <c r="C713">
        <v>91</v>
      </c>
      <c r="D713">
        <v>66600000</v>
      </c>
      <c r="E713" t="s">
        <v>3932</v>
      </c>
      <c r="F713" t="s">
        <v>8215</v>
      </c>
      <c r="G713">
        <v>94435</v>
      </c>
      <c r="H713">
        <v>182</v>
      </c>
      <c r="I713" t="s">
        <v>37</v>
      </c>
      <c r="J713" t="s">
        <v>370</v>
      </c>
      <c r="K713">
        <v>30000000</v>
      </c>
      <c r="L713">
        <v>1995</v>
      </c>
      <c r="M713">
        <v>6.8</v>
      </c>
      <c r="N713">
        <f t="shared" si="11"/>
        <v>36600000</v>
      </c>
    </row>
    <row r="714" spans="1:14" x14ac:dyDescent="0.25">
      <c r="A714" t="s">
        <v>16450</v>
      </c>
      <c r="B714">
        <v>120</v>
      </c>
      <c r="C714">
        <v>120</v>
      </c>
      <c r="D714">
        <v>43800000</v>
      </c>
      <c r="E714" t="s">
        <v>50</v>
      </c>
      <c r="F714" t="s">
        <v>16451</v>
      </c>
      <c r="G714">
        <v>74249</v>
      </c>
      <c r="H714">
        <v>276</v>
      </c>
      <c r="I714" t="s">
        <v>37</v>
      </c>
      <c r="J714" t="s">
        <v>56</v>
      </c>
      <c r="K714">
        <v>7200000</v>
      </c>
      <c r="L714">
        <v>1971</v>
      </c>
      <c r="M714">
        <v>6.7</v>
      </c>
      <c r="N714">
        <f t="shared" si="11"/>
        <v>36600000</v>
      </c>
    </row>
    <row r="715" spans="1:14" x14ac:dyDescent="0.25">
      <c r="A715" t="s">
        <v>1015</v>
      </c>
      <c r="B715">
        <v>57</v>
      </c>
      <c r="C715">
        <v>133</v>
      </c>
      <c r="D715">
        <v>66528842</v>
      </c>
      <c r="E715" t="s">
        <v>7727</v>
      </c>
      <c r="F715" t="s">
        <v>8183</v>
      </c>
      <c r="G715">
        <v>112175</v>
      </c>
      <c r="H715">
        <v>329</v>
      </c>
      <c r="I715" t="s">
        <v>37</v>
      </c>
      <c r="J715" t="s">
        <v>38</v>
      </c>
      <c r="K715">
        <v>30000000</v>
      </c>
      <c r="L715">
        <v>1994</v>
      </c>
      <c r="M715">
        <v>7.5</v>
      </c>
      <c r="N715">
        <f t="shared" si="11"/>
        <v>36528842</v>
      </c>
    </row>
    <row r="716" spans="1:14" x14ac:dyDescent="0.25">
      <c r="A716" t="s">
        <v>5486</v>
      </c>
      <c r="B716">
        <v>264</v>
      </c>
      <c r="C716">
        <v>101</v>
      </c>
      <c r="D716">
        <v>51527787</v>
      </c>
      <c r="E716" t="s">
        <v>5544</v>
      </c>
      <c r="F716" t="s">
        <v>13387</v>
      </c>
      <c r="G716">
        <v>45603</v>
      </c>
      <c r="H716">
        <v>268</v>
      </c>
      <c r="I716" t="s">
        <v>37</v>
      </c>
      <c r="J716" t="s">
        <v>38</v>
      </c>
      <c r="K716">
        <v>15000000</v>
      </c>
      <c r="L716">
        <v>2009</v>
      </c>
      <c r="M716">
        <v>5.5</v>
      </c>
      <c r="N716">
        <f t="shared" si="11"/>
        <v>36527787</v>
      </c>
    </row>
    <row r="717" spans="1:14" x14ac:dyDescent="0.25">
      <c r="A717" t="s">
        <v>8205</v>
      </c>
      <c r="B717">
        <v>589</v>
      </c>
      <c r="C717">
        <v>119</v>
      </c>
      <c r="D717">
        <v>66468315</v>
      </c>
      <c r="E717" t="s">
        <v>5529</v>
      </c>
      <c r="F717" t="s">
        <v>8206</v>
      </c>
      <c r="G717">
        <v>428916</v>
      </c>
      <c r="H717">
        <v>667</v>
      </c>
      <c r="I717" t="s">
        <v>37</v>
      </c>
      <c r="J717" t="s">
        <v>38</v>
      </c>
      <c r="K717">
        <v>30000000</v>
      </c>
      <c r="L717">
        <v>2012</v>
      </c>
      <c r="M717">
        <v>7.4</v>
      </c>
      <c r="N717">
        <f t="shared" si="11"/>
        <v>36468315</v>
      </c>
    </row>
    <row r="718" spans="1:14" x14ac:dyDescent="0.25">
      <c r="A718" t="s">
        <v>8504</v>
      </c>
      <c r="B718">
        <v>64</v>
      </c>
      <c r="C718">
        <v>118</v>
      </c>
      <c r="D718">
        <v>56398162</v>
      </c>
      <c r="E718" t="s">
        <v>5788</v>
      </c>
      <c r="F718" t="s">
        <v>10727</v>
      </c>
      <c r="G718">
        <v>28649</v>
      </c>
      <c r="H718">
        <v>185</v>
      </c>
      <c r="I718" t="s">
        <v>37</v>
      </c>
      <c r="J718" t="s">
        <v>38</v>
      </c>
      <c r="K718">
        <v>20000000</v>
      </c>
      <c r="L718">
        <v>2002</v>
      </c>
      <c r="M718">
        <v>5.7</v>
      </c>
      <c r="N718">
        <f t="shared" si="11"/>
        <v>36398162</v>
      </c>
    </row>
    <row r="719" spans="1:14" x14ac:dyDescent="0.25">
      <c r="A719" t="s">
        <v>4537</v>
      </c>
      <c r="B719">
        <v>264</v>
      </c>
      <c r="C719">
        <v>124</v>
      </c>
      <c r="D719">
        <v>46377022</v>
      </c>
      <c r="E719" t="s">
        <v>2527</v>
      </c>
      <c r="F719" t="s">
        <v>14851</v>
      </c>
      <c r="G719">
        <v>75306</v>
      </c>
      <c r="H719">
        <v>266</v>
      </c>
      <c r="I719" t="s">
        <v>37</v>
      </c>
      <c r="J719" t="s">
        <v>56</v>
      </c>
      <c r="K719">
        <v>10000000</v>
      </c>
      <c r="L719">
        <v>2011</v>
      </c>
      <c r="M719">
        <v>7.3</v>
      </c>
      <c r="N719">
        <f t="shared" si="11"/>
        <v>36377022</v>
      </c>
    </row>
    <row r="720" spans="1:14" x14ac:dyDescent="0.25">
      <c r="A720" t="s">
        <v>8565</v>
      </c>
      <c r="B720">
        <v>129</v>
      </c>
      <c r="C720">
        <v>135</v>
      </c>
      <c r="D720">
        <v>64371181</v>
      </c>
      <c r="E720" t="s">
        <v>4224</v>
      </c>
      <c r="F720" t="s">
        <v>8873</v>
      </c>
      <c r="G720">
        <v>36636</v>
      </c>
      <c r="H720">
        <v>289</v>
      </c>
      <c r="I720" t="s">
        <v>37</v>
      </c>
      <c r="J720" t="s">
        <v>38</v>
      </c>
      <c r="K720">
        <v>28000000</v>
      </c>
      <c r="L720">
        <v>2004</v>
      </c>
      <c r="M720">
        <v>7.5</v>
      </c>
      <c r="N720">
        <f t="shared" si="11"/>
        <v>36371181</v>
      </c>
    </row>
    <row r="721" spans="1:14" x14ac:dyDescent="0.25">
      <c r="A721" t="s">
        <v>255</v>
      </c>
      <c r="B721">
        <v>111</v>
      </c>
      <c r="C721">
        <v>105</v>
      </c>
      <c r="D721">
        <v>56362352</v>
      </c>
      <c r="E721" t="s">
        <v>10734</v>
      </c>
      <c r="F721" t="s">
        <v>10735</v>
      </c>
      <c r="G721">
        <v>357581</v>
      </c>
      <c r="H721">
        <v>588</v>
      </c>
      <c r="I721" t="s">
        <v>37</v>
      </c>
      <c r="J721" t="s">
        <v>38</v>
      </c>
      <c r="K721">
        <v>20000000</v>
      </c>
      <c r="L721">
        <v>1990</v>
      </c>
      <c r="M721">
        <v>7.9</v>
      </c>
      <c r="N721">
        <f t="shared" si="11"/>
        <v>36362352</v>
      </c>
    </row>
    <row r="722" spans="1:14" x14ac:dyDescent="0.25">
      <c r="A722" t="s">
        <v>735</v>
      </c>
      <c r="B722">
        <v>486</v>
      </c>
      <c r="C722">
        <v>112</v>
      </c>
      <c r="D722">
        <v>206360018</v>
      </c>
      <c r="E722" t="s">
        <v>42</v>
      </c>
      <c r="F722" t="s">
        <v>842</v>
      </c>
      <c r="G722">
        <v>414070</v>
      </c>
      <c r="H722">
        <v>532</v>
      </c>
      <c r="I722" t="s">
        <v>37</v>
      </c>
      <c r="J722" t="s">
        <v>38</v>
      </c>
      <c r="K722">
        <v>170000000</v>
      </c>
      <c r="L722">
        <v>2013</v>
      </c>
      <c r="M722">
        <v>7.1</v>
      </c>
      <c r="N722">
        <f t="shared" si="11"/>
        <v>36360018</v>
      </c>
    </row>
    <row r="723" spans="1:14" x14ac:dyDescent="0.25">
      <c r="A723" t="s">
        <v>2859</v>
      </c>
      <c r="B723">
        <v>153</v>
      </c>
      <c r="C723">
        <v>139</v>
      </c>
      <c r="D723">
        <v>58328680</v>
      </c>
      <c r="E723" t="s">
        <v>4042</v>
      </c>
      <c r="F723" t="s">
        <v>9246</v>
      </c>
      <c r="G723">
        <v>54096</v>
      </c>
      <c r="H723">
        <v>494</v>
      </c>
      <c r="I723" t="s">
        <v>37</v>
      </c>
      <c r="J723" t="s">
        <v>38</v>
      </c>
      <c r="K723">
        <v>22000000</v>
      </c>
      <c r="L723">
        <v>2003</v>
      </c>
      <c r="M723">
        <v>7.5</v>
      </c>
      <c r="N723">
        <f t="shared" si="11"/>
        <v>36328680</v>
      </c>
    </row>
    <row r="724" spans="1:14" x14ac:dyDescent="0.25">
      <c r="A724" t="s">
        <v>1764</v>
      </c>
      <c r="B724">
        <v>304</v>
      </c>
      <c r="C724">
        <v>137</v>
      </c>
      <c r="D724">
        <v>66207920</v>
      </c>
      <c r="E724" t="s">
        <v>464</v>
      </c>
      <c r="F724" t="s">
        <v>4662</v>
      </c>
      <c r="G724">
        <v>512749</v>
      </c>
      <c r="H724">
        <v>935</v>
      </c>
      <c r="I724" t="s">
        <v>37</v>
      </c>
      <c r="J724" t="s">
        <v>38</v>
      </c>
      <c r="K724">
        <v>30000000</v>
      </c>
      <c r="L724">
        <v>2004</v>
      </c>
      <c r="M724">
        <v>8</v>
      </c>
      <c r="N724">
        <f t="shared" si="11"/>
        <v>36207920</v>
      </c>
    </row>
    <row r="725" spans="1:14" x14ac:dyDescent="0.25">
      <c r="A725" t="s">
        <v>10738</v>
      </c>
      <c r="B725">
        <v>151</v>
      </c>
      <c r="C725">
        <v>110</v>
      </c>
      <c r="D725">
        <v>56154094</v>
      </c>
      <c r="E725" t="s">
        <v>214</v>
      </c>
      <c r="F725" t="s">
        <v>10739</v>
      </c>
      <c r="G725">
        <v>44723</v>
      </c>
      <c r="H725">
        <v>130</v>
      </c>
      <c r="I725" t="s">
        <v>37</v>
      </c>
      <c r="J725" t="s">
        <v>56</v>
      </c>
      <c r="K725">
        <v>20000000</v>
      </c>
      <c r="L725">
        <v>2016</v>
      </c>
      <c r="M725">
        <v>7.6</v>
      </c>
      <c r="N725">
        <f t="shared" si="11"/>
        <v>36154094</v>
      </c>
    </row>
    <row r="726" spans="1:14" x14ac:dyDescent="0.25">
      <c r="A726" t="s">
        <v>7181</v>
      </c>
      <c r="B726">
        <v>90</v>
      </c>
      <c r="C726">
        <v>100</v>
      </c>
      <c r="D726">
        <v>48637684</v>
      </c>
      <c r="E726" t="s">
        <v>1681</v>
      </c>
      <c r="F726" t="s">
        <v>13685</v>
      </c>
      <c r="G726">
        <v>16979</v>
      </c>
      <c r="H726">
        <v>42</v>
      </c>
      <c r="I726" t="s">
        <v>37</v>
      </c>
      <c r="J726" t="s">
        <v>38</v>
      </c>
      <c r="K726">
        <v>12500000</v>
      </c>
      <c r="L726">
        <v>2014</v>
      </c>
      <c r="M726">
        <v>6.1</v>
      </c>
      <c r="N726">
        <f t="shared" si="11"/>
        <v>36137684</v>
      </c>
    </row>
    <row r="727" spans="1:14" x14ac:dyDescent="0.25">
      <c r="A727" t="s">
        <v>13712</v>
      </c>
      <c r="B727">
        <v>37</v>
      </c>
      <c r="C727">
        <v>117</v>
      </c>
      <c r="D727">
        <v>49121934</v>
      </c>
      <c r="E727" t="s">
        <v>1415</v>
      </c>
      <c r="F727" t="s">
        <v>13713</v>
      </c>
      <c r="G727">
        <v>6528</v>
      </c>
      <c r="H727">
        <v>32</v>
      </c>
      <c r="I727" t="s">
        <v>37</v>
      </c>
      <c r="J727" t="s">
        <v>38</v>
      </c>
      <c r="K727">
        <v>13000000</v>
      </c>
      <c r="L727">
        <v>2007</v>
      </c>
      <c r="M727">
        <v>6.1</v>
      </c>
      <c r="N727">
        <f t="shared" si="11"/>
        <v>36121934</v>
      </c>
    </row>
    <row r="728" spans="1:14" x14ac:dyDescent="0.25">
      <c r="A728" t="s">
        <v>7785</v>
      </c>
      <c r="B728">
        <v>34</v>
      </c>
      <c r="C728">
        <v>115</v>
      </c>
      <c r="D728">
        <v>43490057</v>
      </c>
      <c r="E728" t="s">
        <v>2527</v>
      </c>
      <c r="F728" t="s">
        <v>16318</v>
      </c>
      <c r="G728">
        <v>5275</v>
      </c>
      <c r="H728">
        <v>30</v>
      </c>
      <c r="I728" t="s">
        <v>37</v>
      </c>
      <c r="J728" t="s">
        <v>38</v>
      </c>
      <c r="K728">
        <v>7500000</v>
      </c>
      <c r="L728">
        <v>1997</v>
      </c>
      <c r="M728">
        <v>6.9</v>
      </c>
      <c r="N728">
        <f t="shared" si="11"/>
        <v>35990057</v>
      </c>
    </row>
    <row r="729" spans="1:14" x14ac:dyDescent="0.25">
      <c r="A729" t="s">
        <v>3694</v>
      </c>
      <c r="B729">
        <v>69</v>
      </c>
      <c r="C729">
        <v>135</v>
      </c>
      <c r="D729">
        <v>70960517</v>
      </c>
      <c r="E729" t="s">
        <v>214</v>
      </c>
      <c r="F729" t="s">
        <v>10355</v>
      </c>
      <c r="G729">
        <v>54631</v>
      </c>
      <c r="H729">
        <v>192</v>
      </c>
      <c r="I729" t="s">
        <v>37</v>
      </c>
      <c r="J729" t="s">
        <v>38</v>
      </c>
      <c r="K729">
        <v>35000000</v>
      </c>
      <c r="L729">
        <v>1995</v>
      </c>
      <c r="M729">
        <v>7.5</v>
      </c>
      <c r="N729">
        <f t="shared" si="11"/>
        <v>35960517</v>
      </c>
    </row>
    <row r="730" spans="1:14" x14ac:dyDescent="0.25">
      <c r="A730" t="s">
        <v>703</v>
      </c>
      <c r="B730">
        <v>222</v>
      </c>
      <c r="C730">
        <v>105</v>
      </c>
      <c r="D730">
        <v>63910583</v>
      </c>
      <c r="E730" t="s">
        <v>1681</v>
      </c>
      <c r="F730" t="s">
        <v>8899</v>
      </c>
      <c r="G730">
        <v>106755</v>
      </c>
      <c r="H730">
        <v>173</v>
      </c>
      <c r="I730" t="s">
        <v>37</v>
      </c>
      <c r="J730" t="s">
        <v>38</v>
      </c>
      <c r="K730">
        <v>28000000</v>
      </c>
      <c r="L730">
        <v>2013</v>
      </c>
      <c r="M730">
        <v>6.6</v>
      </c>
      <c r="N730">
        <f t="shared" si="11"/>
        <v>35910583</v>
      </c>
    </row>
    <row r="731" spans="1:14" x14ac:dyDescent="0.25">
      <c r="A731" t="s">
        <v>3154</v>
      </c>
      <c r="B731">
        <v>24</v>
      </c>
      <c r="C731">
        <v>69</v>
      </c>
      <c r="D731">
        <v>48092846</v>
      </c>
      <c r="E731" t="s">
        <v>2831</v>
      </c>
      <c r="F731" t="s">
        <v>13992</v>
      </c>
      <c r="G731">
        <v>61753</v>
      </c>
      <c r="H731">
        <v>133</v>
      </c>
      <c r="I731" t="s">
        <v>37</v>
      </c>
      <c r="J731" t="s">
        <v>38</v>
      </c>
      <c r="K731">
        <v>12500000</v>
      </c>
      <c r="L731">
        <v>1988</v>
      </c>
      <c r="M731">
        <v>7.3</v>
      </c>
      <c r="N731">
        <f t="shared" si="11"/>
        <v>35592846</v>
      </c>
    </row>
    <row r="732" spans="1:14" x14ac:dyDescent="0.25">
      <c r="A732" t="s">
        <v>1324</v>
      </c>
      <c r="B732">
        <v>49</v>
      </c>
      <c r="C732">
        <v>115</v>
      </c>
      <c r="D732">
        <v>61490000</v>
      </c>
      <c r="E732" t="s">
        <v>3171</v>
      </c>
      <c r="F732" t="s">
        <v>9249</v>
      </c>
      <c r="G732">
        <v>62037</v>
      </c>
      <c r="H732">
        <v>148</v>
      </c>
      <c r="I732" t="s">
        <v>37</v>
      </c>
      <c r="J732" t="s">
        <v>38</v>
      </c>
      <c r="K732">
        <v>26000000</v>
      </c>
      <c r="L732">
        <v>1990</v>
      </c>
      <c r="M732">
        <v>6.6</v>
      </c>
      <c r="N732">
        <f t="shared" si="11"/>
        <v>35490000</v>
      </c>
    </row>
    <row r="733" spans="1:14" x14ac:dyDescent="0.25">
      <c r="A733" t="s">
        <v>1751</v>
      </c>
      <c r="B733">
        <v>173</v>
      </c>
      <c r="C733">
        <v>106</v>
      </c>
      <c r="D733">
        <v>100468793</v>
      </c>
      <c r="E733" t="s">
        <v>1671</v>
      </c>
      <c r="F733" t="s">
        <v>3673</v>
      </c>
      <c r="G733">
        <v>212499</v>
      </c>
      <c r="H733">
        <v>277</v>
      </c>
      <c r="I733" t="s">
        <v>37</v>
      </c>
      <c r="J733" t="s">
        <v>38</v>
      </c>
      <c r="K733">
        <v>65000000</v>
      </c>
      <c r="L733">
        <v>2008</v>
      </c>
      <c r="M733">
        <v>6.9</v>
      </c>
      <c r="N733">
        <f t="shared" si="11"/>
        <v>35468793</v>
      </c>
    </row>
    <row r="734" spans="1:14" x14ac:dyDescent="0.25">
      <c r="A734" t="s">
        <v>10752</v>
      </c>
      <c r="B734">
        <v>81</v>
      </c>
      <c r="C734">
        <v>100</v>
      </c>
      <c r="D734">
        <v>55461307</v>
      </c>
      <c r="E734" t="s">
        <v>1671</v>
      </c>
      <c r="F734" t="s">
        <v>10753</v>
      </c>
      <c r="G734">
        <v>4654</v>
      </c>
      <c r="H734">
        <v>46</v>
      </c>
      <c r="I734" t="s">
        <v>37</v>
      </c>
      <c r="J734" t="s">
        <v>38</v>
      </c>
      <c r="K734">
        <v>20000000</v>
      </c>
      <c r="L734">
        <v>2016</v>
      </c>
      <c r="M734">
        <v>6.7</v>
      </c>
      <c r="N734">
        <f t="shared" si="11"/>
        <v>35461307</v>
      </c>
    </row>
    <row r="735" spans="1:14" x14ac:dyDescent="0.25">
      <c r="A735" t="s">
        <v>2542</v>
      </c>
      <c r="B735">
        <v>307</v>
      </c>
      <c r="C735">
        <v>95</v>
      </c>
      <c r="D735">
        <v>100448498</v>
      </c>
      <c r="E735" t="s">
        <v>2527</v>
      </c>
      <c r="F735" t="s">
        <v>3683</v>
      </c>
      <c r="G735">
        <v>272789</v>
      </c>
      <c r="H735">
        <v>285</v>
      </c>
      <c r="I735" t="s">
        <v>37</v>
      </c>
      <c r="J735" t="s">
        <v>38</v>
      </c>
      <c r="K735">
        <v>65000000</v>
      </c>
      <c r="L735">
        <v>2010</v>
      </c>
      <c r="M735">
        <v>6.6</v>
      </c>
      <c r="N735">
        <f t="shared" si="11"/>
        <v>35448498</v>
      </c>
    </row>
    <row r="736" spans="1:14" x14ac:dyDescent="0.25">
      <c r="A736" t="s">
        <v>7204</v>
      </c>
      <c r="B736">
        <v>170</v>
      </c>
      <c r="C736">
        <v>101</v>
      </c>
      <c r="D736">
        <v>60443237</v>
      </c>
      <c r="E736" t="s">
        <v>214</v>
      </c>
      <c r="F736" t="s">
        <v>9504</v>
      </c>
      <c r="G736">
        <v>76882</v>
      </c>
      <c r="H736">
        <v>106</v>
      </c>
      <c r="I736" t="s">
        <v>37</v>
      </c>
      <c r="J736" t="s">
        <v>38</v>
      </c>
      <c r="K736">
        <v>25000000</v>
      </c>
      <c r="L736">
        <v>2012</v>
      </c>
      <c r="M736">
        <v>6.5</v>
      </c>
      <c r="N736">
        <f t="shared" si="11"/>
        <v>35443237</v>
      </c>
    </row>
    <row r="737" spans="1:14" x14ac:dyDescent="0.25">
      <c r="A737" t="s">
        <v>278</v>
      </c>
      <c r="B737">
        <v>378</v>
      </c>
      <c r="C737">
        <v>165</v>
      </c>
      <c r="D737">
        <v>245428137</v>
      </c>
      <c r="E737" t="s">
        <v>73</v>
      </c>
      <c r="F737" t="s">
        <v>287</v>
      </c>
      <c r="G737">
        <v>242420</v>
      </c>
      <c r="H737">
        <v>918</v>
      </c>
      <c r="I737" t="s">
        <v>37</v>
      </c>
      <c r="J737" t="s">
        <v>38</v>
      </c>
      <c r="K737">
        <v>210000000</v>
      </c>
      <c r="L737">
        <v>2014</v>
      </c>
      <c r="M737">
        <v>5.7</v>
      </c>
      <c r="N737">
        <f t="shared" si="11"/>
        <v>35428137</v>
      </c>
    </row>
    <row r="738" spans="1:14" x14ac:dyDescent="0.25">
      <c r="A738" t="s">
        <v>3778</v>
      </c>
      <c r="B738">
        <v>209</v>
      </c>
      <c r="C738">
        <v>178</v>
      </c>
      <c r="D738">
        <v>75305995</v>
      </c>
      <c r="E738" t="s">
        <v>4296</v>
      </c>
      <c r="F738" t="s">
        <v>6357</v>
      </c>
      <c r="G738">
        <v>110394</v>
      </c>
      <c r="H738">
        <v>433</v>
      </c>
      <c r="I738" t="s">
        <v>37</v>
      </c>
      <c r="J738" t="s">
        <v>38</v>
      </c>
      <c r="K738">
        <v>40000000</v>
      </c>
      <c r="L738">
        <v>2004</v>
      </c>
      <c r="M738">
        <v>7.7</v>
      </c>
      <c r="N738">
        <f t="shared" si="11"/>
        <v>35305995</v>
      </c>
    </row>
    <row r="739" spans="1:14" x14ac:dyDescent="0.25">
      <c r="A739" t="s">
        <v>7142</v>
      </c>
      <c r="B739">
        <v>131</v>
      </c>
      <c r="C739">
        <v>113</v>
      </c>
      <c r="D739">
        <v>72279690</v>
      </c>
      <c r="E739" t="s">
        <v>7144</v>
      </c>
      <c r="F739" t="s">
        <v>7145</v>
      </c>
      <c r="G739">
        <v>17948</v>
      </c>
      <c r="H739">
        <v>86</v>
      </c>
      <c r="I739" t="s">
        <v>37</v>
      </c>
      <c r="J739" t="s">
        <v>38</v>
      </c>
      <c r="K739">
        <v>37000000</v>
      </c>
      <c r="L739">
        <v>2011</v>
      </c>
      <c r="M739">
        <v>6.9</v>
      </c>
      <c r="N739">
        <f t="shared" si="11"/>
        <v>35279690</v>
      </c>
    </row>
    <row r="740" spans="1:14" x14ac:dyDescent="0.25">
      <c r="A740" t="s">
        <v>4003</v>
      </c>
      <c r="B740">
        <v>154</v>
      </c>
      <c r="C740">
        <v>93</v>
      </c>
      <c r="D740">
        <v>39200000</v>
      </c>
      <c r="E740" t="s">
        <v>1681</v>
      </c>
      <c r="F740" t="s">
        <v>18440</v>
      </c>
      <c r="G740">
        <v>192940</v>
      </c>
      <c r="H740">
        <v>491</v>
      </c>
      <c r="I740" t="s">
        <v>37</v>
      </c>
      <c r="J740" t="s">
        <v>38</v>
      </c>
      <c r="K740">
        <v>4000000</v>
      </c>
      <c r="L740">
        <v>1977</v>
      </c>
      <c r="M740">
        <v>8.1</v>
      </c>
      <c r="N740">
        <f t="shared" si="11"/>
        <v>35200000</v>
      </c>
    </row>
    <row r="741" spans="1:14" x14ac:dyDescent="0.25">
      <c r="A741" t="s">
        <v>5076</v>
      </c>
      <c r="B741">
        <v>53</v>
      </c>
      <c r="C741">
        <v>115</v>
      </c>
      <c r="D741">
        <v>38168022</v>
      </c>
      <c r="E741" t="s">
        <v>17534</v>
      </c>
      <c r="F741" t="s">
        <v>19177</v>
      </c>
      <c r="G741">
        <v>4687</v>
      </c>
      <c r="H741">
        <v>83</v>
      </c>
      <c r="I741" t="s">
        <v>37</v>
      </c>
      <c r="J741" t="s">
        <v>38</v>
      </c>
      <c r="K741">
        <v>3000000</v>
      </c>
      <c r="L741">
        <v>2000</v>
      </c>
      <c r="M741">
        <v>6.6</v>
      </c>
      <c r="N741">
        <f t="shared" si="11"/>
        <v>35168022</v>
      </c>
    </row>
    <row r="742" spans="1:14" x14ac:dyDescent="0.25">
      <c r="A742" t="s">
        <v>9921</v>
      </c>
      <c r="B742">
        <v>264</v>
      </c>
      <c r="C742">
        <v>92</v>
      </c>
      <c r="D742">
        <v>49122319</v>
      </c>
      <c r="E742" t="s">
        <v>5544</v>
      </c>
      <c r="F742" t="s">
        <v>9923</v>
      </c>
      <c r="G742">
        <v>47169</v>
      </c>
      <c r="H742">
        <v>162</v>
      </c>
      <c r="I742" t="s">
        <v>37</v>
      </c>
      <c r="J742" t="s">
        <v>38</v>
      </c>
      <c r="K742">
        <v>14000000</v>
      </c>
      <c r="L742">
        <v>2012</v>
      </c>
      <c r="M742">
        <v>5.9</v>
      </c>
      <c r="N742">
        <f t="shared" si="11"/>
        <v>35122319</v>
      </c>
    </row>
    <row r="743" spans="1:14" x14ac:dyDescent="0.25">
      <c r="A743" t="s">
        <v>6396</v>
      </c>
      <c r="B743">
        <v>129</v>
      </c>
      <c r="C743">
        <v>116</v>
      </c>
      <c r="D743">
        <v>71026631</v>
      </c>
      <c r="E743" t="s">
        <v>2125</v>
      </c>
      <c r="F743" t="s">
        <v>7152</v>
      </c>
      <c r="G743">
        <v>98899</v>
      </c>
      <c r="H743">
        <v>394</v>
      </c>
      <c r="I743" t="s">
        <v>37</v>
      </c>
      <c r="J743" t="s">
        <v>38</v>
      </c>
      <c r="K743">
        <v>36000000</v>
      </c>
      <c r="L743">
        <v>2002</v>
      </c>
      <c r="M743">
        <v>7</v>
      </c>
      <c r="N743">
        <f t="shared" si="11"/>
        <v>35026631</v>
      </c>
    </row>
    <row r="744" spans="1:14" x14ac:dyDescent="0.25">
      <c r="A744" t="s">
        <v>8191</v>
      </c>
      <c r="B744">
        <v>217</v>
      </c>
      <c r="C744">
        <v>125</v>
      </c>
      <c r="D744">
        <v>65010106</v>
      </c>
      <c r="E744" t="s">
        <v>2527</v>
      </c>
      <c r="F744" t="s">
        <v>8193</v>
      </c>
      <c r="G744">
        <v>107557</v>
      </c>
      <c r="H744">
        <v>612</v>
      </c>
      <c r="I744" t="s">
        <v>37</v>
      </c>
      <c r="J744" t="s">
        <v>38</v>
      </c>
      <c r="K744">
        <v>30000000</v>
      </c>
      <c r="L744">
        <v>2002</v>
      </c>
      <c r="M744">
        <v>7.2</v>
      </c>
      <c r="N744">
        <f t="shared" si="11"/>
        <v>35010106</v>
      </c>
    </row>
    <row r="745" spans="1:14" x14ac:dyDescent="0.25">
      <c r="A745" t="s">
        <v>1071</v>
      </c>
      <c r="B745">
        <v>97</v>
      </c>
      <c r="C745">
        <v>98</v>
      </c>
      <c r="D745">
        <v>58006147</v>
      </c>
      <c r="E745" t="s">
        <v>4811</v>
      </c>
      <c r="F745" t="s">
        <v>12101</v>
      </c>
      <c r="G745">
        <v>67653</v>
      </c>
      <c r="H745">
        <v>108</v>
      </c>
      <c r="I745" t="s">
        <v>37</v>
      </c>
      <c r="J745" t="s">
        <v>38</v>
      </c>
      <c r="K745">
        <v>23000000</v>
      </c>
      <c r="L745">
        <v>2008</v>
      </c>
      <c r="M745">
        <v>6.2</v>
      </c>
      <c r="N745">
        <f t="shared" si="11"/>
        <v>35006147</v>
      </c>
    </row>
    <row r="746" spans="1:14" x14ac:dyDescent="0.25">
      <c r="A746" t="s">
        <v>1633</v>
      </c>
      <c r="B746">
        <v>299</v>
      </c>
      <c r="C746">
        <v>120</v>
      </c>
      <c r="D746">
        <v>100003492</v>
      </c>
      <c r="E746" t="s">
        <v>2125</v>
      </c>
      <c r="F746" t="s">
        <v>4047</v>
      </c>
      <c r="G746">
        <v>293662</v>
      </c>
      <c r="H746">
        <v>836</v>
      </c>
      <c r="I746" t="s">
        <v>37</v>
      </c>
      <c r="J746" t="s">
        <v>38</v>
      </c>
      <c r="K746">
        <v>65000000</v>
      </c>
      <c r="L746">
        <v>2004</v>
      </c>
      <c r="M746">
        <v>7.6</v>
      </c>
      <c r="N746">
        <f t="shared" si="11"/>
        <v>35003492</v>
      </c>
    </row>
    <row r="747" spans="1:14" x14ac:dyDescent="0.25">
      <c r="A747" t="s">
        <v>12743</v>
      </c>
      <c r="B747">
        <v>27</v>
      </c>
      <c r="C747">
        <v>115</v>
      </c>
      <c r="D747">
        <v>50003300</v>
      </c>
      <c r="E747" t="s">
        <v>12744</v>
      </c>
      <c r="F747" t="s">
        <v>12745</v>
      </c>
      <c r="G747">
        <v>36624</v>
      </c>
      <c r="H747">
        <v>132</v>
      </c>
      <c r="I747" t="s">
        <v>37</v>
      </c>
      <c r="J747" t="s">
        <v>38</v>
      </c>
      <c r="K747">
        <v>15000000</v>
      </c>
      <c r="L747">
        <v>1994</v>
      </c>
      <c r="M747">
        <v>7.3</v>
      </c>
      <c r="N747">
        <f t="shared" si="11"/>
        <v>35003300</v>
      </c>
    </row>
    <row r="748" spans="1:14" x14ac:dyDescent="0.25">
      <c r="A748" t="s">
        <v>1421</v>
      </c>
      <c r="B748">
        <v>131</v>
      </c>
      <c r="C748">
        <v>120</v>
      </c>
      <c r="D748">
        <v>44886089</v>
      </c>
      <c r="E748" t="s">
        <v>2125</v>
      </c>
      <c r="F748" t="s">
        <v>12792</v>
      </c>
      <c r="G748">
        <v>69576</v>
      </c>
      <c r="H748">
        <v>207</v>
      </c>
      <c r="I748" t="s">
        <v>37</v>
      </c>
      <c r="J748" t="s">
        <v>38</v>
      </c>
      <c r="K748">
        <v>10000000</v>
      </c>
      <c r="L748">
        <v>1997</v>
      </c>
      <c r="M748">
        <v>6.9</v>
      </c>
      <c r="N748">
        <f t="shared" si="11"/>
        <v>34886089</v>
      </c>
    </row>
    <row r="749" spans="1:14" x14ac:dyDescent="0.25">
      <c r="A749" t="s">
        <v>1257</v>
      </c>
      <c r="B749">
        <v>231</v>
      </c>
      <c r="C749">
        <v>98</v>
      </c>
      <c r="D749">
        <v>89706988</v>
      </c>
      <c r="E749" t="s">
        <v>1924</v>
      </c>
      <c r="F749" t="s">
        <v>4635</v>
      </c>
      <c r="G749">
        <v>126746</v>
      </c>
      <c r="H749">
        <v>600</v>
      </c>
      <c r="I749" t="s">
        <v>37</v>
      </c>
      <c r="J749" t="s">
        <v>38</v>
      </c>
      <c r="K749">
        <v>55000000</v>
      </c>
      <c r="L749">
        <v>2005</v>
      </c>
      <c r="M749">
        <v>6.2</v>
      </c>
      <c r="N749">
        <f t="shared" si="11"/>
        <v>34706988</v>
      </c>
    </row>
    <row r="750" spans="1:14" x14ac:dyDescent="0.25">
      <c r="A750" t="s">
        <v>10627</v>
      </c>
      <c r="B750">
        <v>11</v>
      </c>
      <c r="C750">
        <v>114</v>
      </c>
      <c r="D750">
        <v>69700000</v>
      </c>
      <c r="E750" t="s">
        <v>5926</v>
      </c>
      <c r="F750" t="s">
        <v>10628</v>
      </c>
      <c r="G750">
        <v>7748</v>
      </c>
      <c r="H750">
        <v>48</v>
      </c>
      <c r="I750" t="s">
        <v>37</v>
      </c>
      <c r="J750" t="s">
        <v>38</v>
      </c>
      <c r="K750">
        <v>35000000</v>
      </c>
      <c r="L750">
        <v>1982</v>
      </c>
      <c r="M750">
        <v>5.8</v>
      </c>
      <c r="N750">
        <f t="shared" si="11"/>
        <v>34700000</v>
      </c>
    </row>
    <row r="751" spans="1:14" x14ac:dyDescent="0.25">
      <c r="A751" t="s">
        <v>3694</v>
      </c>
      <c r="B751">
        <v>38</v>
      </c>
      <c r="C751">
        <v>115</v>
      </c>
      <c r="D751">
        <v>41400000</v>
      </c>
      <c r="E751" t="s">
        <v>15011</v>
      </c>
      <c r="F751" t="s">
        <v>16768</v>
      </c>
      <c r="G751">
        <v>39451</v>
      </c>
      <c r="H751">
        <v>138</v>
      </c>
      <c r="I751" t="s">
        <v>37</v>
      </c>
      <c r="J751" t="s">
        <v>38</v>
      </c>
      <c r="K751">
        <v>6900000</v>
      </c>
      <c r="L751">
        <v>1985</v>
      </c>
      <c r="M751">
        <v>7.3</v>
      </c>
      <c r="N751">
        <f t="shared" si="11"/>
        <v>34500000</v>
      </c>
    </row>
    <row r="752" spans="1:14" x14ac:dyDescent="0.25">
      <c r="A752" t="s">
        <v>6142</v>
      </c>
      <c r="B752">
        <v>112</v>
      </c>
      <c r="C752">
        <v>127</v>
      </c>
      <c r="D752">
        <v>62300000</v>
      </c>
      <c r="E752" t="s">
        <v>50</v>
      </c>
      <c r="F752" t="s">
        <v>8903</v>
      </c>
      <c r="G752">
        <v>72085</v>
      </c>
      <c r="H752">
        <v>263</v>
      </c>
      <c r="I752" t="s">
        <v>37</v>
      </c>
      <c r="J752" t="s">
        <v>56</v>
      </c>
      <c r="K752">
        <v>28000000</v>
      </c>
      <c r="L752">
        <v>1981</v>
      </c>
      <c r="M752">
        <v>6.8</v>
      </c>
      <c r="N752">
        <f t="shared" si="11"/>
        <v>34300000</v>
      </c>
    </row>
    <row r="753" spans="1:14" x14ac:dyDescent="0.25">
      <c r="A753" t="s">
        <v>3739</v>
      </c>
      <c r="B753">
        <v>310</v>
      </c>
      <c r="C753">
        <v>118</v>
      </c>
      <c r="D753">
        <v>84244877</v>
      </c>
      <c r="E753" t="s">
        <v>1415</v>
      </c>
      <c r="F753" t="s">
        <v>5108</v>
      </c>
      <c r="G753">
        <v>375456</v>
      </c>
      <c r="H753">
        <v>292</v>
      </c>
      <c r="I753" t="s">
        <v>37</v>
      </c>
      <c r="J753" t="s">
        <v>38</v>
      </c>
      <c r="K753">
        <v>50000000</v>
      </c>
      <c r="L753">
        <v>2011</v>
      </c>
      <c r="M753">
        <v>7.4</v>
      </c>
      <c r="N753">
        <f t="shared" si="11"/>
        <v>34244877</v>
      </c>
    </row>
    <row r="754" spans="1:14" x14ac:dyDescent="0.25">
      <c r="A754" t="s">
        <v>3207</v>
      </c>
      <c r="B754">
        <v>141</v>
      </c>
      <c r="C754">
        <v>97</v>
      </c>
      <c r="D754">
        <v>107225164</v>
      </c>
      <c r="E754" t="s">
        <v>3208</v>
      </c>
      <c r="F754" t="s">
        <v>3209</v>
      </c>
      <c r="G754">
        <v>27130</v>
      </c>
      <c r="H754">
        <v>126</v>
      </c>
      <c r="I754" t="s">
        <v>37</v>
      </c>
      <c r="J754" t="s">
        <v>38</v>
      </c>
      <c r="K754">
        <v>73000000</v>
      </c>
      <c r="L754">
        <v>2016</v>
      </c>
      <c r="M754">
        <v>6.3</v>
      </c>
      <c r="N754">
        <f t="shared" si="11"/>
        <v>34225164</v>
      </c>
    </row>
    <row r="755" spans="1:14" x14ac:dyDescent="0.25">
      <c r="A755" t="s">
        <v>13509</v>
      </c>
      <c r="B755">
        <v>179</v>
      </c>
      <c r="C755">
        <v>138</v>
      </c>
      <c r="D755">
        <v>35918429</v>
      </c>
      <c r="E755" t="s">
        <v>1935</v>
      </c>
      <c r="F755" t="s">
        <v>20781</v>
      </c>
      <c r="G755">
        <v>32415</v>
      </c>
      <c r="H755">
        <v>510</v>
      </c>
      <c r="I755" t="s">
        <v>37</v>
      </c>
      <c r="J755" t="s">
        <v>38</v>
      </c>
      <c r="K755">
        <v>1700000</v>
      </c>
      <c r="L755">
        <v>2001</v>
      </c>
      <c r="M755">
        <v>7.5</v>
      </c>
      <c r="N755">
        <f t="shared" si="11"/>
        <v>34218429</v>
      </c>
    </row>
    <row r="756" spans="1:14" x14ac:dyDescent="0.25">
      <c r="A756" t="s">
        <v>198</v>
      </c>
      <c r="B756">
        <v>61</v>
      </c>
      <c r="C756">
        <v>87</v>
      </c>
      <c r="D756">
        <v>64172251</v>
      </c>
      <c r="E756" t="s">
        <v>2786</v>
      </c>
      <c r="F756" t="s">
        <v>8210</v>
      </c>
      <c r="G756">
        <v>19079</v>
      </c>
      <c r="H756">
        <v>122</v>
      </c>
      <c r="I756" t="s">
        <v>37</v>
      </c>
      <c r="J756" t="s">
        <v>38</v>
      </c>
      <c r="K756">
        <v>30000000</v>
      </c>
      <c r="L756">
        <v>2001</v>
      </c>
      <c r="M756">
        <v>5.4</v>
      </c>
      <c r="N756">
        <f t="shared" si="11"/>
        <v>34172251</v>
      </c>
    </row>
    <row r="757" spans="1:14" x14ac:dyDescent="0.25">
      <c r="A757" t="s">
        <v>3827</v>
      </c>
      <c r="B757">
        <v>374</v>
      </c>
      <c r="C757">
        <v>147</v>
      </c>
      <c r="D757">
        <v>74098862</v>
      </c>
      <c r="E757" t="s">
        <v>1528</v>
      </c>
      <c r="F757" t="s">
        <v>6361</v>
      </c>
      <c r="G757">
        <v>656640</v>
      </c>
      <c r="H757">
        <v>1732</v>
      </c>
      <c r="I757" t="s">
        <v>37</v>
      </c>
      <c r="J757" t="s">
        <v>38</v>
      </c>
      <c r="K757">
        <v>40000000</v>
      </c>
      <c r="L757">
        <v>2005</v>
      </c>
      <c r="M757">
        <v>8.1</v>
      </c>
      <c r="N757">
        <f t="shared" si="11"/>
        <v>34098862</v>
      </c>
    </row>
    <row r="758" spans="1:14" x14ac:dyDescent="0.25">
      <c r="A758" t="s">
        <v>5382</v>
      </c>
      <c r="B758">
        <v>536</v>
      </c>
      <c r="C758">
        <v>99</v>
      </c>
      <c r="D758">
        <v>59073773</v>
      </c>
      <c r="E758" t="s">
        <v>8056</v>
      </c>
      <c r="F758" t="s">
        <v>8057</v>
      </c>
      <c r="G758">
        <v>475518</v>
      </c>
      <c r="H758">
        <v>644</v>
      </c>
      <c r="I758" t="s">
        <v>37</v>
      </c>
      <c r="J758" t="s">
        <v>38</v>
      </c>
      <c r="K758">
        <v>25000000</v>
      </c>
      <c r="L758">
        <v>2014</v>
      </c>
      <c r="M758">
        <v>8.1</v>
      </c>
      <c r="N758">
        <f t="shared" si="11"/>
        <v>34073773</v>
      </c>
    </row>
    <row r="759" spans="1:14" x14ac:dyDescent="0.25">
      <c r="A759" t="s">
        <v>4309</v>
      </c>
      <c r="B759">
        <v>154</v>
      </c>
      <c r="C759">
        <v>99</v>
      </c>
      <c r="D759">
        <v>63034755</v>
      </c>
      <c r="E759" t="s">
        <v>1671</v>
      </c>
      <c r="F759" t="s">
        <v>8804</v>
      </c>
      <c r="G759">
        <v>16984</v>
      </c>
      <c r="H759">
        <v>96</v>
      </c>
      <c r="I759" t="s">
        <v>37</v>
      </c>
      <c r="J759" t="s">
        <v>38</v>
      </c>
      <c r="K759">
        <v>29000000</v>
      </c>
      <c r="L759">
        <v>2016</v>
      </c>
      <c r="M759">
        <v>5.3</v>
      </c>
      <c r="N759">
        <f t="shared" si="11"/>
        <v>34034755</v>
      </c>
    </row>
    <row r="760" spans="1:14" x14ac:dyDescent="0.25">
      <c r="A760" t="s">
        <v>507</v>
      </c>
      <c r="B760">
        <v>355</v>
      </c>
      <c r="C760">
        <v>109</v>
      </c>
      <c r="D760">
        <v>40983001</v>
      </c>
      <c r="E760" t="s">
        <v>2125</v>
      </c>
      <c r="F760" t="s">
        <v>12800</v>
      </c>
      <c r="G760">
        <v>181025</v>
      </c>
      <c r="H760">
        <v>336</v>
      </c>
      <c r="I760" t="s">
        <v>37</v>
      </c>
      <c r="J760" t="s">
        <v>38</v>
      </c>
      <c r="K760">
        <v>7000000</v>
      </c>
      <c r="L760">
        <v>2012</v>
      </c>
      <c r="M760">
        <v>7.7</v>
      </c>
      <c r="N760">
        <f t="shared" si="11"/>
        <v>33983001</v>
      </c>
    </row>
    <row r="761" spans="1:14" x14ac:dyDescent="0.25">
      <c r="A761" t="s">
        <v>118</v>
      </c>
      <c r="B761">
        <v>539</v>
      </c>
      <c r="C761">
        <v>149</v>
      </c>
      <c r="D761">
        <v>233914986</v>
      </c>
      <c r="E761" t="s">
        <v>262</v>
      </c>
      <c r="F761" t="s">
        <v>348</v>
      </c>
      <c r="G761">
        <v>514125</v>
      </c>
      <c r="H761">
        <v>752</v>
      </c>
      <c r="I761" t="s">
        <v>37</v>
      </c>
      <c r="J761" t="s">
        <v>38</v>
      </c>
      <c r="K761">
        <v>200000000</v>
      </c>
      <c r="L761">
        <v>2014</v>
      </c>
      <c r="M761">
        <v>8</v>
      </c>
      <c r="N761">
        <f t="shared" si="11"/>
        <v>33914986</v>
      </c>
    </row>
    <row r="762" spans="1:14" x14ac:dyDescent="0.25">
      <c r="A762" t="s">
        <v>4218</v>
      </c>
      <c r="B762">
        <v>71</v>
      </c>
      <c r="C762">
        <v>98</v>
      </c>
      <c r="D762">
        <v>39800000</v>
      </c>
      <c r="E762" t="s">
        <v>3913</v>
      </c>
      <c r="F762" t="s">
        <v>17012</v>
      </c>
      <c r="G762">
        <v>81599</v>
      </c>
      <c r="H762">
        <v>250</v>
      </c>
      <c r="I762" t="s">
        <v>37</v>
      </c>
      <c r="J762" t="s">
        <v>38</v>
      </c>
      <c r="K762">
        <v>6000000</v>
      </c>
      <c r="L762">
        <v>1980</v>
      </c>
      <c r="M762">
        <v>7.4</v>
      </c>
      <c r="N762">
        <f t="shared" si="11"/>
        <v>33800000</v>
      </c>
    </row>
    <row r="763" spans="1:14" x14ac:dyDescent="0.25">
      <c r="A763" t="s">
        <v>7427</v>
      </c>
      <c r="B763">
        <v>75</v>
      </c>
      <c r="C763">
        <v>84</v>
      </c>
      <c r="D763">
        <v>55762229</v>
      </c>
      <c r="E763" t="s">
        <v>5482</v>
      </c>
      <c r="F763" t="s">
        <v>10360</v>
      </c>
      <c r="G763">
        <v>47383</v>
      </c>
      <c r="H763">
        <v>132</v>
      </c>
      <c r="I763" t="s">
        <v>37</v>
      </c>
      <c r="J763" t="s">
        <v>38</v>
      </c>
      <c r="K763">
        <v>22000000</v>
      </c>
      <c r="L763">
        <v>2001</v>
      </c>
      <c r="M763">
        <v>4.8</v>
      </c>
      <c r="N763">
        <f t="shared" si="11"/>
        <v>33762229</v>
      </c>
    </row>
    <row r="764" spans="1:14" x14ac:dyDescent="0.25">
      <c r="A764" t="s">
        <v>13672</v>
      </c>
      <c r="B764">
        <v>106</v>
      </c>
      <c r="C764">
        <v>83</v>
      </c>
      <c r="D764">
        <v>46729374</v>
      </c>
      <c r="E764" t="s">
        <v>10440</v>
      </c>
      <c r="F764" t="s">
        <v>13673</v>
      </c>
      <c r="G764">
        <v>116625</v>
      </c>
      <c r="H764">
        <v>469</v>
      </c>
      <c r="I764" t="s">
        <v>37</v>
      </c>
      <c r="J764" t="s">
        <v>38</v>
      </c>
      <c r="K764">
        <v>13000000</v>
      </c>
      <c r="L764">
        <v>2000</v>
      </c>
      <c r="M764">
        <v>5.5</v>
      </c>
      <c r="N764">
        <f t="shared" si="11"/>
        <v>33729374</v>
      </c>
    </row>
    <row r="765" spans="1:14" x14ac:dyDescent="0.25">
      <c r="A765" t="s">
        <v>4955</v>
      </c>
      <c r="B765">
        <v>134</v>
      </c>
      <c r="C765">
        <v>180</v>
      </c>
      <c r="D765">
        <v>51600000</v>
      </c>
      <c r="E765" t="s">
        <v>11781</v>
      </c>
      <c r="F765" t="s">
        <v>11782</v>
      </c>
      <c r="G765">
        <v>270790</v>
      </c>
      <c r="H765">
        <v>549</v>
      </c>
      <c r="I765" t="s">
        <v>37</v>
      </c>
      <c r="J765" t="s">
        <v>38</v>
      </c>
      <c r="K765">
        <v>18000000</v>
      </c>
      <c r="L765">
        <v>1984</v>
      </c>
      <c r="M765">
        <v>8.3000000000000007</v>
      </c>
      <c r="N765">
        <f t="shared" si="11"/>
        <v>33600000</v>
      </c>
    </row>
    <row r="766" spans="1:14" x14ac:dyDescent="0.25">
      <c r="A766" t="s">
        <v>8052</v>
      </c>
      <c r="B766">
        <v>130</v>
      </c>
      <c r="C766">
        <v>117</v>
      </c>
      <c r="D766">
        <v>43100000</v>
      </c>
      <c r="E766" t="s">
        <v>50</v>
      </c>
      <c r="F766" t="s">
        <v>15517</v>
      </c>
      <c r="G766">
        <v>75280</v>
      </c>
      <c r="H766">
        <v>267</v>
      </c>
      <c r="I766" t="s">
        <v>37</v>
      </c>
      <c r="J766" t="s">
        <v>56</v>
      </c>
      <c r="K766">
        <v>9500000</v>
      </c>
      <c r="L766">
        <v>1967</v>
      </c>
      <c r="M766">
        <v>6.9</v>
      </c>
      <c r="N766">
        <f t="shared" si="11"/>
        <v>33600000</v>
      </c>
    </row>
    <row r="767" spans="1:14" x14ac:dyDescent="0.25">
      <c r="A767" t="s">
        <v>1324</v>
      </c>
      <c r="B767">
        <v>216</v>
      </c>
      <c r="C767">
        <v>81</v>
      </c>
      <c r="D767">
        <v>46563158</v>
      </c>
      <c r="E767" t="s">
        <v>1528</v>
      </c>
      <c r="F767" t="s">
        <v>14535</v>
      </c>
      <c r="G767">
        <v>207934</v>
      </c>
      <c r="H767">
        <v>629</v>
      </c>
      <c r="I767" t="s">
        <v>37</v>
      </c>
      <c r="J767" t="s">
        <v>38</v>
      </c>
      <c r="K767">
        <v>13000000</v>
      </c>
      <c r="L767">
        <v>2002</v>
      </c>
      <c r="M767">
        <v>7.1</v>
      </c>
      <c r="N767">
        <f t="shared" si="11"/>
        <v>33563158</v>
      </c>
    </row>
    <row r="768" spans="1:14" x14ac:dyDescent="0.25">
      <c r="A768" t="s">
        <v>12105</v>
      </c>
      <c r="B768">
        <v>142</v>
      </c>
      <c r="C768">
        <v>80</v>
      </c>
      <c r="D768">
        <v>51053787</v>
      </c>
      <c r="E768" t="s">
        <v>12106</v>
      </c>
      <c r="F768" t="s">
        <v>12107</v>
      </c>
      <c r="G768">
        <v>45900</v>
      </c>
      <c r="H768">
        <v>247</v>
      </c>
      <c r="I768" t="s">
        <v>37</v>
      </c>
      <c r="J768" t="s">
        <v>38</v>
      </c>
      <c r="K768">
        <v>17500000</v>
      </c>
      <c r="L768">
        <v>2005</v>
      </c>
      <c r="M768">
        <v>6.5</v>
      </c>
      <c r="N768">
        <f t="shared" si="11"/>
        <v>33553787</v>
      </c>
    </row>
    <row r="769" spans="1:14" x14ac:dyDescent="0.25">
      <c r="A769" t="s">
        <v>3930</v>
      </c>
      <c r="B769">
        <v>234</v>
      </c>
      <c r="C769">
        <v>100</v>
      </c>
      <c r="D769">
        <v>63536011</v>
      </c>
      <c r="E769" t="s">
        <v>1415</v>
      </c>
      <c r="F769" t="s">
        <v>8218</v>
      </c>
      <c r="G769">
        <v>34258</v>
      </c>
      <c r="H769">
        <v>178</v>
      </c>
      <c r="I769" t="s">
        <v>37</v>
      </c>
      <c r="J769" t="s">
        <v>38</v>
      </c>
      <c r="K769">
        <v>30000000</v>
      </c>
      <c r="L769">
        <v>2012</v>
      </c>
      <c r="M769">
        <v>6.3</v>
      </c>
      <c r="N769">
        <f t="shared" si="11"/>
        <v>33536011</v>
      </c>
    </row>
    <row r="770" spans="1:14" x14ac:dyDescent="0.25">
      <c r="A770" t="s">
        <v>5164</v>
      </c>
      <c r="B770">
        <v>83</v>
      </c>
      <c r="C770">
        <v>115</v>
      </c>
      <c r="D770">
        <v>60491560</v>
      </c>
      <c r="E770" t="s">
        <v>2142</v>
      </c>
      <c r="F770" t="s">
        <v>9094</v>
      </c>
      <c r="G770">
        <v>50653</v>
      </c>
      <c r="H770">
        <v>143</v>
      </c>
      <c r="I770" t="s">
        <v>37</v>
      </c>
      <c r="J770" t="s">
        <v>38</v>
      </c>
      <c r="K770">
        <v>27000000</v>
      </c>
      <c r="L770">
        <v>1997</v>
      </c>
      <c r="M770">
        <v>6.6</v>
      </c>
      <c r="N770">
        <f t="shared" ref="N770:N833" si="12">D770-K770</f>
        <v>33491560</v>
      </c>
    </row>
    <row r="771" spans="1:14" x14ac:dyDescent="0.25">
      <c r="A771" t="s">
        <v>1889</v>
      </c>
      <c r="B771">
        <v>105</v>
      </c>
      <c r="C771">
        <v>87</v>
      </c>
      <c r="D771">
        <v>93375151</v>
      </c>
      <c r="E771" t="s">
        <v>2502</v>
      </c>
      <c r="F771" t="s">
        <v>3990</v>
      </c>
      <c r="G771">
        <v>46031</v>
      </c>
      <c r="H771">
        <v>235</v>
      </c>
      <c r="I771" t="s">
        <v>37</v>
      </c>
      <c r="J771" t="s">
        <v>38</v>
      </c>
      <c r="K771">
        <v>60000000</v>
      </c>
      <c r="L771">
        <v>2001</v>
      </c>
      <c r="M771">
        <v>5.2</v>
      </c>
      <c r="N771">
        <f t="shared" si="12"/>
        <v>33375151</v>
      </c>
    </row>
    <row r="772" spans="1:14" x14ac:dyDescent="0.25">
      <c r="A772" t="s">
        <v>171</v>
      </c>
      <c r="B772">
        <v>509</v>
      </c>
      <c r="C772">
        <v>186</v>
      </c>
      <c r="D772">
        <v>258355354</v>
      </c>
      <c r="E772" t="s">
        <v>173</v>
      </c>
      <c r="F772" t="s">
        <v>195</v>
      </c>
      <c r="G772">
        <v>483540</v>
      </c>
      <c r="H772">
        <v>951</v>
      </c>
      <c r="I772" t="s">
        <v>37</v>
      </c>
      <c r="J772" t="s">
        <v>38</v>
      </c>
      <c r="K772">
        <v>225000000</v>
      </c>
      <c r="L772">
        <v>2013</v>
      </c>
      <c r="M772">
        <v>7.9</v>
      </c>
      <c r="N772">
        <f t="shared" si="12"/>
        <v>33355354</v>
      </c>
    </row>
    <row r="773" spans="1:14" x14ac:dyDescent="0.25">
      <c r="A773" t="s">
        <v>1104</v>
      </c>
      <c r="B773">
        <v>241</v>
      </c>
      <c r="C773">
        <v>130</v>
      </c>
      <c r="D773">
        <v>103338338</v>
      </c>
      <c r="E773" t="s">
        <v>3076</v>
      </c>
      <c r="F773" t="s">
        <v>3078</v>
      </c>
      <c r="G773">
        <v>55901</v>
      </c>
      <c r="H773">
        <v>503</v>
      </c>
      <c r="I773" t="s">
        <v>37</v>
      </c>
      <c r="J773" t="s">
        <v>38</v>
      </c>
      <c r="K773">
        <v>70000000</v>
      </c>
      <c r="L773">
        <v>2006</v>
      </c>
      <c r="M773">
        <v>6.5</v>
      </c>
      <c r="N773">
        <f t="shared" si="12"/>
        <v>33338338</v>
      </c>
    </row>
    <row r="774" spans="1:14" x14ac:dyDescent="0.25">
      <c r="A774" t="s">
        <v>3998</v>
      </c>
      <c r="B774">
        <v>118</v>
      </c>
      <c r="C774">
        <v>101</v>
      </c>
      <c r="D774">
        <v>93307796</v>
      </c>
      <c r="E774" t="s">
        <v>1681</v>
      </c>
      <c r="F774" t="s">
        <v>4000</v>
      </c>
      <c r="G774">
        <v>85673</v>
      </c>
      <c r="H774">
        <v>269</v>
      </c>
      <c r="I774" t="s">
        <v>37</v>
      </c>
      <c r="J774" t="s">
        <v>38</v>
      </c>
      <c r="K774">
        <v>60000000</v>
      </c>
      <c r="L774">
        <v>2002</v>
      </c>
      <c r="M774">
        <v>6.1</v>
      </c>
      <c r="N774">
        <f t="shared" si="12"/>
        <v>33307796</v>
      </c>
    </row>
    <row r="775" spans="1:14" x14ac:dyDescent="0.25">
      <c r="A775" t="s">
        <v>327</v>
      </c>
      <c r="B775">
        <v>181</v>
      </c>
      <c r="C775">
        <v>94</v>
      </c>
      <c r="D775">
        <v>125305545</v>
      </c>
      <c r="E775" t="s">
        <v>2120</v>
      </c>
      <c r="F775" t="s">
        <v>2121</v>
      </c>
      <c r="G775">
        <v>145350</v>
      </c>
      <c r="H775">
        <v>643</v>
      </c>
      <c r="I775" t="s">
        <v>37</v>
      </c>
      <c r="J775" t="s">
        <v>38</v>
      </c>
      <c r="K775">
        <v>92000000</v>
      </c>
      <c r="L775">
        <v>2000</v>
      </c>
      <c r="M775">
        <v>5.5</v>
      </c>
      <c r="N775">
        <f t="shared" si="12"/>
        <v>33305545</v>
      </c>
    </row>
    <row r="776" spans="1:14" x14ac:dyDescent="0.25">
      <c r="A776" t="s">
        <v>6963</v>
      </c>
      <c r="B776">
        <v>129</v>
      </c>
      <c r="C776">
        <v>98</v>
      </c>
      <c r="D776">
        <v>57262492</v>
      </c>
      <c r="E776" t="s">
        <v>1009</v>
      </c>
      <c r="F776" t="s">
        <v>10095</v>
      </c>
      <c r="G776">
        <v>90374</v>
      </c>
      <c r="H776">
        <v>318</v>
      </c>
      <c r="I776" t="s">
        <v>37</v>
      </c>
      <c r="J776" t="s">
        <v>38</v>
      </c>
      <c r="K776">
        <v>24000000</v>
      </c>
      <c r="L776">
        <v>2000</v>
      </c>
      <c r="M776">
        <v>6.7</v>
      </c>
      <c r="N776">
        <f t="shared" si="12"/>
        <v>33262492</v>
      </c>
    </row>
    <row r="777" spans="1:14" x14ac:dyDescent="0.25">
      <c r="A777" t="s">
        <v>14295</v>
      </c>
      <c r="B777">
        <v>83</v>
      </c>
      <c r="C777">
        <v>121</v>
      </c>
      <c r="D777">
        <v>40158000</v>
      </c>
      <c r="E777" t="s">
        <v>7837</v>
      </c>
      <c r="F777" t="s">
        <v>16467</v>
      </c>
      <c r="G777">
        <v>63931</v>
      </c>
      <c r="H777">
        <v>241</v>
      </c>
      <c r="I777" t="s">
        <v>37</v>
      </c>
      <c r="J777" t="s">
        <v>179</v>
      </c>
      <c r="K777">
        <v>7000000</v>
      </c>
      <c r="L777">
        <v>1993</v>
      </c>
      <c r="M777">
        <v>7.6</v>
      </c>
      <c r="N777">
        <f t="shared" si="12"/>
        <v>33158000</v>
      </c>
    </row>
    <row r="778" spans="1:14" x14ac:dyDescent="0.25">
      <c r="A778" t="s">
        <v>2296</v>
      </c>
      <c r="B778">
        <v>175</v>
      </c>
      <c r="C778">
        <v>140</v>
      </c>
      <c r="D778">
        <v>120147445</v>
      </c>
      <c r="E778" t="s">
        <v>2298</v>
      </c>
      <c r="F778" t="s">
        <v>2299</v>
      </c>
      <c r="G778">
        <v>57661</v>
      </c>
      <c r="H778">
        <v>455</v>
      </c>
      <c r="I778" t="s">
        <v>37</v>
      </c>
      <c r="J778" t="s">
        <v>38</v>
      </c>
      <c r="K778">
        <v>87000000</v>
      </c>
      <c r="L778">
        <v>2003</v>
      </c>
      <c r="M778">
        <v>7.3</v>
      </c>
      <c r="N778">
        <f t="shared" si="12"/>
        <v>33147445</v>
      </c>
    </row>
    <row r="779" spans="1:14" x14ac:dyDescent="0.25">
      <c r="A779" t="s">
        <v>9813</v>
      </c>
      <c r="B779">
        <v>31</v>
      </c>
      <c r="C779">
        <v>101</v>
      </c>
      <c r="D779">
        <v>53146000</v>
      </c>
      <c r="E779" t="s">
        <v>2125</v>
      </c>
      <c r="F779" t="s">
        <v>10937</v>
      </c>
      <c r="G779">
        <v>9845</v>
      </c>
      <c r="H779">
        <v>77</v>
      </c>
      <c r="I779" t="s">
        <v>37</v>
      </c>
      <c r="J779" t="s">
        <v>38</v>
      </c>
      <c r="K779">
        <v>20000000</v>
      </c>
      <c r="L779">
        <v>1996</v>
      </c>
      <c r="M779">
        <v>6.1</v>
      </c>
      <c r="N779">
        <f t="shared" si="12"/>
        <v>33146000</v>
      </c>
    </row>
    <row r="780" spans="1:14" x14ac:dyDescent="0.25">
      <c r="A780" t="s">
        <v>7302</v>
      </c>
      <c r="B780">
        <v>104</v>
      </c>
      <c r="C780">
        <v>105</v>
      </c>
      <c r="D780">
        <v>67962333</v>
      </c>
      <c r="E780" t="s">
        <v>1681</v>
      </c>
      <c r="F780" t="s">
        <v>7304</v>
      </c>
      <c r="G780">
        <v>33887</v>
      </c>
      <c r="H780">
        <v>160</v>
      </c>
      <c r="I780" t="s">
        <v>37</v>
      </c>
      <c r="J780" t="s">
        <v>38</v>
      </c>
      <c r="K780">
        <v>35000000</v>
      </c>
      <c r="L780">
        <v>2005</v>
      </c>
      <c r="M780">
        <v>5.9</v>
      </c>
      <c r="N780">
        <f t="shared" si="12"/>
        <v>32962333</v>
      </c>
    </row>
    <row r="781" spans="1:14" x14ac:dyDescent="0.25">
      <c r="A781" t="s">
        <v>18269</v>
      </c>
      <c r="B781">
        <v>50</v>
      </c>
      <c r="C781">
        <v>122</v>
      </c>
      <c r="D781">
        <v>33451479</v>
      </c>
      <c r="E781" t="s">
        <v>214</v>
      </c>
      <c r="F781" t="s">
        <v>22478</v>
      </c>
      <c r="G781">
        <v>17068</v>
      </c>
      <c r="H781">
        <v>215</v>
      </c>
      <c r="I781" t="s">
        <v>37</v>
      </c>
      <c r="J781" t="s">
        <v>38</v>
      </c>
      <c r="K781">
        <v>500000</v>
      </c>
      <c r="L781">
        <v>2008</v>
      </c>
      <c r="M781">
        <v>6.5</v>
      </c>
      <c r="N781">
        <f t="shared" si="12"/>
        <v>32951479</v>
      </c>
    </row>
    <row r="782" spans="1:14" x14ac:dyDescent="0.25">
      <c r="A782" t="s">
        <v>111</v>
      </c>
      <c r="B782">
        <v>287</v>
      </c>
      <c r="C782">
        <v>110</v>
      </c>
      <c r="D782">
        <v>58885635</v>
      </c>
      <c r="E782" t="s">
        <v>4904</v>
      </c>
      <c r="F782" t="s">
        <v>8877</v>
      </c>
      <c r="G782">
        <v>194422</v>
      </c>
      <c r="H782">
        <v>1057</v>
      </c>
      <c r="I782" t="s">
        <v>37</v>
      </c>
      <c r="J782" t="s">
        <v>38</v>
      </c>
      <c r="K782">
        <v>26000000</v>
      </c>
      <c r="L782">
        <v>2004</v>
      </c>
      <c r="M782">
        <v>7.4</v>
      </c>
      <c r="N782">
        <f t="shared" si="12"/>
        <v>32885635</v>
      </c>
    </row>
    <row r="783" spans="1:14" x14ac:dyDescent="0.25">
      <c r="A783" t="s">
        <v>111</v>
      </c>
      <c r="B783">
        <v>287</v>
      </c>
      <c r="C783">
        <v>110</v>
      </c>
      <c r="D783">
        <v>58885635</v>
      </c>
      <c r="E783" t="s">
        <v>4904</v>
      </c>
      <c r="F783" t="s">
        <v>8877</v>
      </c>
      <c r="G783">
        <v>194426</v>
      </c>
      <c r="H783">
        <v>1057</v>
      </c>
      <c r="I783" t="s">
        <v>37</v>
      </c>
      <c r="J783" t="s">
        <v>38</v>
      </c>
      <c r="K783">
        <v>26000000</v>
      </c>
      <c r="L783">
        <v>2004</v>
      </c>
      <c r="M783">
        <v>7.4</v>
      </c>
      <c r="N783">
        <f t="shared" si="12"/>
        <v>32885635</v>
      </c>
    </row>
    <row r="784" spans="1:14" x14ac:dyDescent="0.25">
      <c r="A784" t="s">
        <v>6417</v>
      </c>
      <c r="B784">
        <v>253</v>
      </c>
      <c r="C784">
        <v>118</v>
      </c>
      <c r="D784">
        <v>62877175</v>
      </c>
      <c r="E784" t="s">
        <v>1415</v>
      </c>
      <c r="F784" t="s">
        <v>8222</v>
      </c>
      <c r="G784">
        <v>217507</v>
      </c>
      <c r="H784">
        <v>325</v>
      </c>
      <c r="I784" t="s">
        <v>37</v>
      </c>
      <c r="J784" t="s">
        <v>38</v>
      </c>
      <c r="K784">
        <v>30000000</v>
      </c>
      <c r="L784">
        <v>2008</v>
      </c>
      <c r="M784">
        <v>7.2</v>
      </c>
      <c r="N784">
        <f t="shared" si="12"/>
        <v>32877175</v>
      </c>
    </row>
    <row r="785" spans="1:14" x14ac:dyDescent="0.25">
      <c r="A785" t="s">
        <v>1783</v>
      </c>
      <c r="B785">
        <v>152</v>
      </c>
      <c r="C785">
        <v>87</v>
      </c>
      <c r="D785">
        <v>47860214</v>
      </c>
      <c r="E785" t="s">
        <v>5544</v>
      </c>
      <c r="F785" t="s">
        <v>12754</v>
      </c>
      <c r="G785">
        <v>34711</v>
      </c>
      <c r="H785">
        <v>468</v>
      </c>
      <c r="I785" t="s">
        <v>37</v>
      </c>
      <c r="J785" t="s">
        <v>38</v>
      </c>
      <c r="K785">
        <v>15000000</v>
      </c>
      <c r="L785">
        <v>2006</v>
      </c>
      <c r="M785">
        <v>5</v>
      </c>
      <c r="N785">
        <f t="shared" si="12"/>
        <v>32860214</v>
      </c>
    </row>
    <row r="786" spans="1:14" x14ac:dyDescent="0.25">
      <c r="A786" t="s">
        <v>809</v>
      </c>
      <c r="B786">
        <v>69</v>
      </c>
      <c r="C786">
        <v>88</v>
      </c>
      <c r="D786">
        <v>47811275</v>
      </c>
      <c r="E786" t="s">
        <v>2358</v>
      </c>
      <c r="F786" t="s">
        <v>12757</v>
      </c>
      <c r="G786">
        <v>29008</v>
      </c>
      <c r="H786">
        <v>99</v>
      </c>
      <c r="I786" t="s">
        <v>37</v>
      </c>
      <c r="J786" t="s">
        <v>38</v>
      </c>
      <c r="K786">
        <v>15000000</v>
      </c>
      <c r="L786">
        <v>2002</v>
      </c>
      <c r="M786">
        <v>5.4</v>
      </c>
      <c r="N786">
        <f t="shared" si="12"/>
        <v>32811275</v>
      </c>
    </row>
    <row r="787" spans="1:14" x14ac:dyDescent="0.25">
      <c r="A787" t="s">
        <v>40</v>
      </c>
      <c r="B787">
        <v>125</v>
      </c>
      <c r="C787">
        <v>123</v>
      </c>
      <c r="D787">
        <v>66808615</v>
      </c>
      <c r="E787" t="s">
        <v>6387</v>
      </c>
      <c r="F787" t="s">
        <v>6388</v>
      </c>
      <c r="G787">
        <v>87351</v>
      </c>
      <c r="H787">
        <v>344</v>
      </c>
      <c r="I787" t="s">
        <v>37</v>
      </c>
      <c r="J787" t="s">
        <v>38</v>
      </c>
      <c r="K787">
        <v>34000000</v>
      </c>
      <c r="L787">
        <v>2001</v>
      </c>
      <c r="M787">
        <v>6.1</v>
      </c>
      <c r="N787">
        <f t="shared" si="12"/>
        <v>32808615</v>
      </c>
    </row>
    <row r="788" spans="1:14" x14ac:dyDescent="0.25">
      <c r="A788" t="s">
        <v>8052</v>
      </c>
      <c r="B788">
        <v>112</v>
      </c>
      <c r="C788">
        <v>123</v>
      </c>
      <c r="D788">
        <v>46800000</v>
      </c>
      <c r="E788" t="s">
        <v>227</v>
      </c>
      <c r="F788" t="s">
        <v>13394</v>
      </c>
      <c r="G788">
        <v>76477</v>
      </c>
      <c r="H788">
        <v>275</v>
      </c>
      <c r="I788" t="s">
        <v>37</v>
      </c>
      <c r="J788" t="s">
        <v>56</v>
      </c>
      <c r="K788">
        <v>14000000</v>
      </c>
      <c r="L788">
        <v>1977</v>
      </c>
      <c r="M788">
        <v>7.1</v>
      </c>
      <c r="N788">
        <f t="shared" si="12"/>
        <v>32800000</v>
      </c>
    </row>
    <row r="789" spans="1:14" x14ac:dyDescent="0.25">
      <c r="A789" t="s">
        <v>3347</v>
      </c>
      <c r="B789">
        <v>153</v>
      </c>
      <c r="C789">
        <v>141</v>
      </c>
      <c r="D789">
        <v>100614858</v>
      </c>
      <c r="E789" t="s">
        <v>3348</v>
      </c>
      <c r="F789" t="s">
        <v>3349</v>
      </c>
      <c r="G789">
        <v>206776</v>
      </c>
      <c r="H789">
        <v>1248</v>
      </c>
      <c r="I789" t="s">
        <v>37</v>
      </c>
      <c r="J789" t="s">
        <v>38</v>
      </c>
      <c r="K789">
        <v>68000000</v>
      </c>
      <c r="L789">
        <v>2001</v>
      </c>
      <c r="M789">
        <v>6.9</v>
      </c>
      <c r="N789">
        <f t="shared" si="12"/>
        <v>32614858</v>
      </c>
    </row>
    <row r="790" spans="1:14" x14ac:dyDescent="0.25">
      <c r="A790" t="s">
        <v>1575</v>
      </c>
      <c r="B790">
        <v>172</v>
      </c>
      <c r="C790">
        <v>103</v>
      </c>
      <c r="D790">
        <v>142614158</v>
      </c>
      <c r="E790" t="s">
        <v>271</v>
      </c>
      <c r="F790" t="s">
        <v>1578</v>
      </c>
      <c r="G790">
        <v>66593</v>
      </c>
      <c r="H790">
        <v>153</v>
      </c>
      <c r="I790" t="s">
        <v>37</v>
      </c>
      <c r="J790" t="s">
        <v>38</v>
      </c>
      <c r="K790">
        <v>110000000</v>
      </c>
      <c r="L790">
        <v>2011</v>
      </c>
      <c r="M790">
        <v>5.5</v>
      </c>
      <c r="N790">
        <f t="shared" si="12"/>
        <v>32614158</v>
      </c>
    </row>
    <row r="791" spans="1:14" x14ac:dyDescent="0.25">
      <c r="A791" t="s">
        <v>3218</v>
      </c>
      <c r="B791">
        <v>285</v>
      </c>
      <c r="C791">
        <v>134</v>
      </c>
      <c r="D791">
        <v>67523385</v>
      </c>
      <c r="E791" t="s">
        <v>1671</v>
      </c>
      <c r="F791" t="s">
        <v>7372</v>
      </c>
      <c r="G791">
        <v>104005</v>
      </c>
      <c r="H791">
        <v>248</v>
      </c>
      <c r="I791" t="s">
        <v>37</v>
      </c>
      <c r="J791" t="s">
        <v>38</v>
      </c>
      <c r="K791">
        <v>35000000</v>
      </c>
      <c r="L791">
        <v>2012</v>
      </c>
      <c r="M791">
        <v>6.2</v>
      </c>
      <c r="N791">
        <f t="shared" si="12"/>
        <v>32523385</v>
      </c>
    </row>
    <row r="792" spans="1:14" x14ac:dyDescent="0.25">
      <c r="A792" t="s">
        <v>18269</v>
      </c>
      <c r="B792">
        <v>34</v>
      </c>
      <c r="C792">
        <v>129</v>
      </c>
      <c r="D792">
        <v>34522221</v>
      </c>
      <c r="E792" t="s">
        <v>3409</v>
      </c>
      <c r="F792" t="s">
        <v>20180</v>
      </c>
      <c r="G792">
        <v>15401</v>
      </c>
      <c r="H792">
        <v>175</v>
      </c>
      <c r="I792" t="s">
        <v>37</v>
      </c>
      <c r="J792" t="s">
        <v>38</v>
      </c>
      <c r="K792">
        <v>2000000</v>
      </c>
      <c r="L792">
        <v>2011</v>
      </c>
      <c r="M792">
        <v>7</v>
      </c>
      <c r="N792">
        <f t="shared" si="12"/>
        <v>32522221</v>
      </c>
    </row>
    <row r="793" spans="1:14" x14ac:dyDescent="0.25">
      <c r="A793" t="s">
        <v>4893</v>
      </c>
      <c r="B793">
        <v>273</v>
      </c>
      <c r="C793">
        <v>112</v>
      </c>
      <c r="D793">
        <v>39462438</v>
      </c>
      <c r="E793" t="s">
        <v>7837</v>
      </c>
      <c r="F793" t="s">
        <v>15840</v>
      </c>
      <c r="G793">
        <v>67760</v>
      </c>
      <c r="H793">
        <v>226</v>
      </c>
      <c r="I793" t="s">
        <v>37</v>
      </c>
      <c r="J793" t="s">
        <v>38</v>
      </c>
      <c r="K793">
        <v>7000000</v>
      </c>
      <c r="L793">
        <v>2009</v>
      </c>
      <c r="M793">
        <v>7.3</v>
      </c>
      <c r="N793">
        <f t="shared" si="12"/>
        <v>32462438</v>
      </c>
    </row>
    <row r="794" spans="1:14" x14ac:dyDescent="0.25">
      <c r="A794" t="s">
        <v>1633</v>
      </c>
      <c r="B794">
        <v>89</v>
      </c>
      <c r="C794">
        <v>117</v>
      </c>
      <c r="D794">
        <v>72455275</v>
      </c>
      <c r="E794" t="s">
        <v>6351</v>
      </c>
      <c r="F794" t="s">
        <v>6352</v>
      </c>
      <c r="G794">
        <v>113068</v>
      </c>
      <c r="H794">
        <v>382</v>
      </c>
      <c r="I794" t="s">
        <v>37</v>
      </c>
      <c r="J794" t="s">
        <v>38</v>
      </c>
      <c r="K794">
        <v>40000000</v>
      </c>
      <c r="L794">
        <v>1992</v>
      </c>
      <c r="M794">
        <v>7.8</v>
      </c>
      <c r="N794">
        <f t="shared" si="12"/>
        <v>32455275</v>
      </c>
    </row>
    <row r="795" spans="1:14" x14ac:dyDescent="0.25">
      <c r="A795" t="s">
        <v>1257</v>
      </c>
      <c r="B795">
        <v>315</v>
      </c>
      <c r="C795">
        <v>111</v>
      </c>
      <c r="D795">
        <v>90356857</v>
      </c>
      <c r="E795" t="s">
        <v>422</v>
      </c>
      <c r="F795" t="s">
        <v>4034</v>
      </c>
      <c r="G795">
        <v>238916</v>
      </c>
      <c r="H795">
        <v>328</v>
      </c>
      <c r="I795" t="s">
        <v>37</v>
      </c>
      <c r="J795" t="s">
        <v>38</v>
      </c>
      <c r="K795">
        <v>58000000</v>
      </c>
      <c r="L795">
        <v>2010</v>
      </c>
      <c r="M795">
        <v>7.1</v>
      </c>
      <c r="N795">
        <f t="shared" si="12"/>
        <v>32356857</v>
      </c>
    </row>
    <row r="796" spans="1:14" x14ac:dyDescent="0.25">
      <c r="A796" t="s">
        <v>389</v>
      </c>
      <c r="B796">
        <v>459</v>
      </c>
      <c r="C796">
        <v>142</v>
      </c>
      <c r="D796">
        <v>72306065</v>
      </c>
      <c r="E796" t="s">
        <v>2819</v>
      </c>
      <c r="F796" t="s">
        <v>6409</v>
      </c>
      <c r="G796">
        <v>178118</v>
      </c>
      <c r="H796">
        <v>355</v>
      </c>
      <c r="I796" t="s">
        <v>37</v>
      </c>
      <c r="J796" t="s">
        <v>38</v>
      </c>
      <c r="K796">
        <v>40000000</v>
      </c>
      <c r="L796">
        <v>2015</v>
      </c>
      <c r="M796">
        <v>7.6</v>
      </c>
      <c r="N796">
        <f t="shared" si="12"/>
        <v>32306065</v>
      </c>
    </row>
    <row r="797" spans="1:14" x14ac:dyDescent="0.25">
      <c r="A797" t="s">
        <v>2482</v>
      </c>
      <c r="B797">
        <v>235</v>
      </c>
      <c r="C797">
        <v>90</v>
      </c>
      <c r="D797">
        <v>72266306</v>
      </c>
      <c r="E797" t="s">
        <v>2142</v>
      </c>
      <c r="F797" t="s">
        <v>6365</v>
      </c>
      <c r="G797">
        <v>127528</v>
      </c>
      <c r="H797">
        <v>422</v>
      </c>
      <c r="I797" t="s">
        <v>37</v>
      </c>
      <c r="J797" t="s">
        <v>38</v>
      </c>
      <c r="K797">
        <v>40000000</v>
      </c>
      <c r="L797">
        <v>2008</v>
      </c>
      <c r="M797">
        <v>6.6</v>
      </c>
      <c r="N797">
        <f t="shared" si="12"/>
        <v>32266306</v>
      </c>
    </row>
    <row r="798" spans="1:14" x14ac:dyDescent="0.25">
      <c r="A798" t="s">
        <v>7635</v>
      </c>
      <c r="B798">
        <v>180</v>
      </c>
      <c r="C798">
        <v>122</v>
      </c>
      <c r="D798">
        <v>54235441</v>
      </c>
      <c r="E798" t="s">
        <v>2527</v>
      </c>
      <c r="F798" t="s">
        <v>10369</v>
      </c>
      <c r="G798">
        <v>52894</v>
      </c>
      <c r="H798">
        <v>185</v>
      </c>
      <c r="I798" t="s">
        <v>37</v>
      </c>
      <c r="J798" t="s">
        <v>38</v>
      </c>
      <c r="K798">
        <v>22000000</v>
      </c>
      <c r="L798">
        <v>2014</v>
      </c>
      <c r="M798">
        <v>7.3</v>
      </c>
      <c r="N798">
        <f t="shared" si="12"/>
        <v>32235441</v>
      </c>
    </row>
    <row r="799" spans="1:14" x14ac:dyDescent="0.25">
      <c r="A799" t="s">
        <v>1340</v>
      </c>
      <c r="B799">
        <v>155</v>
      </c>
      <c r="C799">
        <v>138</v>
      </c>
      <c r="D799">
        <v>112225777</v>
      </c>
      <c r="E799" t="s">
        <v>1401</v>
      </c>
      <c r="F799" t="s">
        <v>2609</v>
      </c>
      <c r="G799">
        <v>283967</v>
      </c>
      <c r="H799">
        <v>535</v>
      </c>
      <c r="I799" t="s">
        <v>37</v>
      </c>
      <c r="J799" t="s">
        <v>38</v>
      </c>
      <c r="K799">
        <v>80000000</v>
      </c>
      <c r="L799">
        <v>1997</v>
      </c>
      <c r="M799">
        <v>7.3</v>
      </c>
      <c r="N799">
        <f t="shared" si="12"/>
        <v>32225777</v>
      </c>
    </row>
    <row r="800" spans="1:14" x14ac:dyDescent="0.25">
      <c r="A800" t="s">
        <v>7064</v>
      </c>
      <c r="B800">
        <v>235</v>
      </c>
      <c r="C800">
        <v>91</v>
      </c>
      <c r="D800">
        <v>36200000</v>
      </c>
      <c r="E800" t="s">
        <v>5544</v>
      </c>
      <c r="F800" t="s">
        <v>20017</v>
      </c>
      <c r="G800">
        <v>31952</v>
      </c>
      <c r="H800">
        <v>372</v>
      </c>
      <c r="I800" t="s">
        <v>37</v>
      </c>
      <c r="J800" t="s">
        <v>38</v>
      </c>
      <c r="K800">
        <v>4000000</v>
      </c>
      <c r="L800">
        <v>1982</v>
      </c>
      <c r="M800">
        <v>5.7</v>
      </c>
      <c r="N800">
        <f t="shared" si="12"/>
        <v>32200000</v>
      </c>
    </row>
    <row r="801" spans="1:14" x14ac:dyDescent="0.25">
      <c r="A801" t="s">
        <v>3880</v>
      </c>
      <c r="B801">
        <v>62</v>
      </c>
      <c r="C801">
        <v>109</v>
      </c>
      <c r="D801">
        <v>69148997</v>
      </c>
      <c r="E801" t="s">
        <v>1009</v>
      </c>
      <c r="F801" t="s">
        <v>10702</v>
      </c>
      <c r="G801">
        <v>98794</v>
      </c>
      <c r="H801">
        <v>251</v>
      </c>
      <c r="I801" t="s">
        <v>37</v>
      </c>
      <c r="J801" t="s">
        <v>38</v>
      </c>
      <c r="K801">
        <v>37000000</v>
      </c>
      <c r="L801">
        <v>2004</v>
      </c>
      <c r="M801">
        <v>5.4</v>
      </c>
      <c r="N801">
        <f t="shared" si="12"/>
        <v>32148997</v>
      </c>
    </row>
    <row r="802" spans="1:14" x14ac:dyDescent="0.25">
      <c r="A802" t="s">
        <v>1526</v>
      </c>
      <c r="B802">
        <v>238</v>
      </c>
      <c r="C802">
        <v>122</v>
      </c>
      <c r="D802">
        <v>117144465</v>
      </c>
      <c r="E802" t="s">
        <v>1528</v>
      </c>
      <c r="F802" t="s">
        <v>2383</v>
      </c>
      <c r="G802">
        <v>256928</v>
      </c>
      <c r="H802">
        <v>288</v>
      </c>
      <c r="I802" t="s">
        <v>37</v>
      </c>
      <c r="J802" t="s">
        <v>38</v>
      </c>
      <c r="K802">
        <v>85000000</v>
      </c>
      <c r="L802">
        <v>2007</v>
      </c>
      <c r="M802">
        <v>6.9</v>
      </c>
      <c r="N802">
        <f t="shared" si="12"/>
        <v>32144465</v>
      </c>
    </row>
    <row r="803" spans="1:14" x14ac:dyDescent="0.25">
      <c r="A803" t="s">
        <v>15997</v>
      </c>
      <c r="B803">
        <v>58</v>
      </c>
      <c r="C803">
        <v>95</v>
      </c>
      <c r="D803">
        <v>40066497</v>
      </c>
      <c r="E803" t="s">
        <v>6199</v>
      </c>
      <c r="F803" t="s">
        <v>16000</v>
      </c>
      <c r="G803">
        <v>23671</v>
      </c>
      <c r="H803">
        <v>247</v>
      </c>
      <c r="I803" t="s">
        <v>37</v>
      </c>
      <c r="J803" t="s">
        <v>38</v>
      </c>
      <c r="K803">
        <v>8000000</v>
      </c>
      <c r="L803">
        <v>2004</v>
      </c>
      <c r="M803">
        <v>3.5</v>
      </c>
      <c r="N803">
        <f t="shared" si="12"/>
        <v>32066497</v>
      </c>
    </row>
    <row r="804" spans="1:14" x14ac:dyDescent="0.25">
      <c r="A804" t="s">
        <v>10764</v>
      </c>
      <c r="B804">
        <v>364</v>
      </c>
      <c r="C804">
        <v>128</v>
      </c>
      <c r="D804">
        <v>52066000</v>
      </c>
      <c r="E804" t="s">
        <v>5940</v>
      </c>
      <c r="F804" t="s">
        <v>10765</v>
      </c>
      <c r="G804">
        <v>61114</v>
      </c>
      <c r="H804">
        <v>212</v>
      </c>
      <c r="I804" t="s">
        <v>37</v>
      </c>
      <c r="J804" t="s">
        <v>56</v>
      </c>
      <c r="K804">
        <v>20000000</v>
      </c>
      <c r="L804">
        <v>2014</v>
      </c>
      <c r="M804">
        <v>7.5</v>
      </c>
      <c r="N804">
        <f t="shared" si="12"/>
        <v>32066000</v>
      </c>
    </row>
    <row r="805" spans="1:14" x14ac:dyDescent="0.25">
      <c r="A805" t="s">
        <v>180</v>
      </c>
      <c r="B805">
        <v>599</v>
      </c>
      <c r="C805">
        <v>153</v>
      </c>
      <c r="D805">
        <v>262030663</v>
      </c>
      <c r="E805" t="s">
        <v>42</v>
      </c>
      <c r="F805" t="s">
        <v>183</v>
      </c>
      <c r="G805">
        <v>451803</v>
      </c>
      <c r="H805">
        <v>1225</v>
      </c>
      <c r="I805" t="s">
        <v>37</v>
      </c>
      <c r="J805" t="s">
        <v>38</v>
      </c>
      <c r="K805">
        <v>230000000</v>
      </c>
      <c r="L805">
        <v>2012</v>
      </c>
      <c r="M805">
        <v>7</v>
      </c>
      <c r="N805">
        <f t="shared" si="12"/>
        <v>32030663</v>
      </c>
    </row>
    <row r="806" spans="1:14" x14ac:dyDescent="0.25">
      <c r="A806" t="s">
        <v>18443</v>
      </c>
      <c r="B806">
        <v>44</v>
      </c>
      <c r="C806">
        <v>152</v>
      </c>
      <c r="D806">
        <v>36000000</v>
      </c>
      <c r="E806" t="s">
        <v>12744</v>
      </c>
      <c r="F806" t="s">
        <v>18446</v>
      </c>
      <c r="G806">
        <v>9456</v>
      </c>
      <c r="H806">
        <v>107</v>
      </c>
      <c r="I806" t="s">
        <v>37</v>
      </c>
      <c r="J806" t="s">
        <v>38</v>
      </c>
      <c r="K806">
        <v>4000000</v>
      </c>
      <c r="L806">
        <v>1952</v>
      </c>
      <c r="M806">
        <v>6.7</v>
      </c>
      <c r="N806">
        <f t="shared" si="12"/>
        <v>32000000</v>
      </c>
    </row>
    <row r="807" spans="1:14" x14ac:dyDescent="0.25">
      <c r="A807" t="s">
        <v>639</v>
      </c>
      <c r="B807">
        <v>292</v>
      </c>
      <c r="C807">
        <v>102</v>
      </c>
      <c r="D807">
        <v>176997107</v>
      </c>
      <c r="E807" t="s">
        <v>1035</v>
      </c>
      <c r="F807" t="s">
        <v>1036</v>
      </c>
      <c r="G807">
        <v>221128</v>
      </c>
      <c r="H807">
        <v>343</v>
      </c>
      <c r="I807" t="s">
        <v>37</v>
      </c>
      <c r="J807" t="s">
        <v>38</v>
      </c>
      <c r="K807">
        <v>145000000</v>
      </c>
      <c r="L807">
        <v>2014</v>
      </c>
      <c r="M807">
        <v>7.9</v>
      </c>
      <c r="N807">
        <f t="shared" si="12"/>
        <v>31997107</v>
      </c>
    </row>
    <row r="808" spans="1:14" x14ac:dyDescent="0.25">
      <c r="A808" t="s">
        <v>29</v>
      </c>
      <c r="B808">
        <v>204</v>
      </c>
      <c r="C808">
        <v>107</v>
      </c>
      <c r="D808">
        <v>38400000</v>
      </c>
      <c r="E808" t="s">
        <v>647</v>
      </c>
      <c r="F808" t="s">
        <v>16942</v>
      </c>
      <c r="G808">
        <v>600266</v>
      </c>
      <c r="H808">
        <v>692</v>
      </c>
      <c r="I808" t="s">
        <v>37</v>
      </c>
      <c r="J808" t="s">
        <v>56</v>
      </c>
      <c r="K808">
        <v>6500000</v>
      </c>
      <c r="L808">
        <v>1984</v>
      </c>
      <c r="M808">
        <v>8.1</v>
      </c>
      <c r="N808">
        <f t="shared" si="12"/>
        <v>31900000</v>
      </c>
    </row>
    <row r="809" spans="1:14" x14ac:dyDescent="0.25">
      <c r="A809" t="s">
        <v>6308</v>
      </c>
      <c r="B809">
        <v>224</v>
      </c>
      <c r="C809">
        <v>85</v>
      </c>
      <c r="D809">
        <v>57859105</v>
      </c>
      <c r="E809" t="s">
        <v>852</v>
      </c>
      <c r="F809" t="s">
        <v>9266</v>
      </c>
      <c r="G809">
        <v>94108</v>
      </c>
      <c r="H809">
        <v>673</v>
      </c>
      <c r="I809" t="s">
        <v>37</v>
      </c>
      <c r="J809" t="s">
        <v>38</v>
      </c>
      <c r="K809">
        <v>26000000</v>
      </c>
      <c r="L809">
        <v>2005</v>
      </c>
      <c r="M809">
        <v>6.5</v>
      </c>
      <c r="N809">
        <f t="shared" si="12"/>
        <v>31859105</v>
      </c>
    </row>
    <row r="810" spans="1:14" x14ac:dyDescent="0.25">
      <c r="A810" t="s">
        <v>364</v>
      </c>
      <c r="B810">
        <v>106</v>
      </c>
      <c r="C810">
        <v>120</v>
      </c>
      <c r="D810">
        <v>46338728</v>
      </c>
      <c r="E810" t="s">
        <v>214</v>
      </c>
      <c r="F810" t="s">
        <v>13329</v>
      </c>
      <c r="G810">
        <v>167750</v>
      </c>
      <c r="H810">
        <v>506</v>
      </c>
      <c r="I810" t="s">
        <v>37</v>
      </c>
      <c r="J810" t="s">
        <v>38</v>
      </c>
      <c r="K810">
        <v>14500000</v>
      </c>
      <c r="L810">
        <v>1996</v>
      </c>
      <c r="M810">
        <v>6.8</v>
      </c>
      <c r="N810">
        <f t="shared" si="12"/>
        <v>31838728</v>
      </c>
    </row>
    <row r="811" spans="1:14" x14ac:dyDescent="0.25">
      <c r="A811" t="s">
        <v>13676</v>
      </c>
      <c r="B811">
        <v>50</v>
      </c>
      <c r="C811">
        <v>107</v>
      </c>
      <c r="D811">
        <v>44726644</v>
      </c>
      <c r="E811" t="s">
        <v>10280</v>
      </c>
      <c r="F811" t="s">
        <v>13678</v>
      </c>
      <c r="G811">
        <v>42614</v>
      </c>
      <c r="H811">
        <v>120</v>
      </c>
      <c r="I811" t="s">
        <v>37</v>
      </c>
      <c r="J811" t="s">
        <v>38</v>
      </c>
      <c r="K811">
        <v>13000000</v>
      </c>
      <c r="L811">
        <v>1988</v>
      </c>
      <c r="M811">
        <v>6.8</v>
      </c>
      <c r="N811">
        <f t="shared" si="12"/>
        <v>31726644</v>
      </c>
    </row>
    <row r="812" spans="1:14" x14ac:dyDescent="0.25">
      <c r="A812" t="s">
        <v>935</v>
      </c>
      <c r="B812">
        <v>103</v>
      </c>
      <c r="C812">
        <v>99</v>
      </c>
      <c r="D812">
        <v>52691009</v>
      </c>
      <c r="E812" t="s">
        <v>3057</v>
      </c>
      <c r="F812" t="s">
        <v>11773</v>
      </c>
      <c r="G812">
        <v>18727</v>
      </c>
      <c r="H812">
        <v>45</v>
      </c>
      <c r="I812" t="s">
        <v>37</v>
      </c>
      <c r="J812" t="s">
        <v>38</v>
      </c>
      <c r="K812">
        <v>21000000</v>
      </c>
      <c r="L812">
        <v>2011</v>
      </c>
      <c r="M812">
        <v>6.6</v>
      </c>
      <c r="N812">
        <f t="shared" si="12"/>
        <v>31691009</v>
      </c>
    </row>
    <row r="813" spans="1:14" x14ac:dyDescent="0.25">
      <c r="A813" t="s">
        <v>5081</v>
      </c>
      <c r="B813">
        <v>143</v>
      </c>
      <c r="C813">
        <v>90</v>
      </c>
      <c r="D813">
        <v>81517441</v>
      </c>
      <c r="E813" t="s">
        <v>464</v>
      </c>
      <c r="F813" t="s">
        <v>5084</v>
      </c>
      <c r="G813">
        <v>111368</v>
      </c>
      <c r="H813">
        <v>394</v>
      </c>
      <c r="I813" t="s">
        <v>37</v>
      </c>
      <c r="J813" t="s">
        <v>38</v>
      </c>
      <c r="K813">
        <v>50000000</v>
      </c>
      <c r="L813">
        <v>1999</v>
      </c>
      <c r="M813">
        <v>7.1</v>
      </c>
      <c r="N813">
        <f t="shared" si="12"/>
        <v>31517441</v>
      </c>
    </row>
    <row r="814" spans="1:14" x14ac:dyDescent="0.25">
      <c r="A814" t="s">
        <v>5985</v>
      </c>
      <c r="B814">
        <v>84</v>
      </c>
      <c r="C814">
        <v>134</v>
      </c>
      <c r="D814">
        <v>56505065</v>
      </c>
      <c r="E814" t="s">
        <v>9484</v>
      </c>
      <c r="F814" t="s">
        <v>9485</v>
      </c>
      <c r="G814">
        <v>95241</v>
      </c>
      <c r="H814">
        <v>439</v>
      </c>
      <c r="I814" t="s">
        <v>37</v>
      </c>
      <c r="J814" t="s">
        <v>38</v>
      </c>
      <c r="K814">
        <v>25000000</v>
      </c>
      <c r="L814">
        <v>1993</v>
      </c>
      <c r="M814">
        <v>7.8</v>
      </c>
      <c r="N814">
        <f t="shared" si="12"/>
        <v>31505065</v>
      </c>
    </row>
    <row r="815" spans="1:14" x14ac:dyDescent="0.25">
      <c r="A815" t="s">
        <v>11562</v>
      </c>
      <c r="B815">
        <v>69</v>
      </c>
      <c r="C815">
        <v>95</v>
      </c>
      <c r="D815">
        <v>51431160</v>
      </c>
      <c r="E815" t="s">
        <v>2717</v>
      </c>
      <c r="F815" t="s">
        <v>11564</v>
      </c>
      <c r="G815">
        <v>62861</v>
      </c>
      <c r="H815">
        <v>232</v>
      </c>
      <c r="I815" t="s">
        <v>37</v>
      </c>
      <c r="J815" t="s">
        <v>38</v>
      </c>
      <c r="K815">
        <v>20000000</v>
      </c>
      <c r="L815">
        <v>2004</v>
      </c>
      <c r="M815">
        <v>5.9</v>
      </c>
      <c r="N815">
        <f t="shared" si="12"/>
        <v>31431160</v>
      </c>
    </row>
    <row r="816" spans="1:14" x14ac:dyDescent="0.25">
      <c r="A816" t="s">
        <v>499</v>
      </c>
      <c r="B816">
        <v>149</v>
      </c>
      <c r="C816">
        <v>91</v>
      </c>
      <c r="D816">
        <v>35385560</v>
      </c>
      <c r="E816" t="s">
        <v>852</v>
      </c>
      <c r="F816" t="s">
        <v>18472</v>
      </c>
      <c r="G816">
        <v>27198</v>
      </c>
      <c r="H816">
        <v>131</v>
      </c>
      <c r="I816" t="s">
        <v>37</v>
      </c>
      <c r="J816" t="s">
        <v>38</v>
      </c>
      <c r="K816">
        <v>4000000</v>
      </c>
      <c r="L816">
        <v>2015</v>
      </c>
      <c r="M816">
        <v>4.5999999999999996</v>
      </c>
      <c r="N816">
        <f t="shared" si="12"/>
        <v>31385560</v>
      </c>
    </row>
    <row r="817" spans="1:14" x14ac:dyDescent="0.25">
      <c r="A817" t="s">
        <v>8197</v>
      </c>
      <c r="B817">
        <v>452</v>
      </c>
      <c r="C817">
        <v>98</v>
      </c>
      <c r="D817">
        <v>66359959</v>
      </c>
      <c r="E817" t="s">
        <v>8199</v>
      </c>
      <c r="F817" t="s">
        <v>8201</v>
      </c>
      <c r="G817">
        <v>184641</v>
      </c>
      <c r="H817">
        <v>326</v>
      </c>
      <c r="I817" t="s">
        <v>37</v>
      </c>
      <c r="J817" t="s">
        <v>38</v>
      </c>
      <c r="K817">
        <v>35000000</v>
      </c>
      <c r="L817">
        <v>2013</v>
      </c>
      <c r="M817">
        <v>6.9</v>
      </c>
      <c r="N817">
        <f t="shared" si="12"/>
        <v>31359959</v>
      </c>
    </row>
    <row r="818" spans="1:14" x14ac:dyDescent="0.25">
      <c r="A818" t="s">
        <v>5382</v>
      </c>
      <c r="B818">
        <v>220</v>
      </c>
      <c r="C818">
        <v>110</v>
      </c>
      <c r="D818">
        <v>52353636</v>
      </c>
      <c r="E818" t="s">
        <v>2527</v>
      </c>
      <c r="F818" t="s">
        <v>8892</v>
      </c>
      <c r="G818">
        <v>209133</v>
      </c>
      <c r="H818">
        <v>962</v>
      </c>
      <c r="I818" t="s">
        <v>37</v>
      </c>
      <c r="J818" t="s">
        <v>38</v>
      </c>
      <c r="K818">
        <v>21000000</v>
      </c>
      <c r="L818">
        <v>2001</v>
      </c>
      <c r="M818">
        <v>7.6</v>
      </c>
      <c r="N818">
        <f t="shared" si="12"/>
        <v>31353636</v>
      </c>
    </row>
    <row r="819" spans="1:14" x14ac:dyDescent="0.25">
      <c r="A819" t="s">
        <v>6097</v>
      </c>
      <c r="B819">
        <v>215</v>
      </c>
      <c r="C819">
        <v>105</v>
      </c>
      <c r="D819">
        <v>71347010</v>
      </c>
      <c r="E819" t="s">
        <v>1681</v>
      </c>
      <c r="F819" t="s">
        <v>6368</v>
      </c>
      <c r="G819">
        <v>166194</v>
      </c>
      <c r="H819">
        <v>215</v>
      </c>
      <c r="I819" t="s">
        <v>37</v>
      </c>
      <c r="J819" t="s">
        <v>38</v>
      </c>
      <c r="K819">
        <v>40000000</v>
      </c>
      <c r="L819">
        <v>2009</v>
      </c>
      <c r="M819">
        <v>7.1</v>
      </c>
      <c r="N819">
        <f t="shared" si="12"/>
        <v>31347010</v>
      </c>
    </row>
    <row r="820" spans="1:14" x14ac:dyDescent="0.25">
      <c r="A820" t="s">
        <v>29</v>
      </c>
      <c r="B820">
        <v>94</v>
      </c>
      <c r="C820">
        <v>141</v>
      </c>
      <c r="D820">
        <v>146282411</v>
      </c>
      <c r="E820" t="s">
        <v>1733</v>
      </c>
      <c r="F820" t="s">
        <v>1735</v>
      </c>
      <c r="G820">
        <v>190439</v>
      </c>
      <c r="H820">
        <v>351</v>
      </c>
      <c r="I820" t="s">
        <v>37</v>
      </c>
      <c r="J820" t="s">
        <v>38</v>
      </c>
      <c r="K820">
        <v>115000000</v>
      </c>
      <c r="L820">
        <v>1994</v>
      </c>
      <c r="M820">
        <v>7.2</v>
      </c>
      <c r="N820">
        <f t="shared" si="12"/>
        <v>31282411</v>
      </c>
    </row>
    <row r="821" spans="1:14" x14ac:dyDescent="0.25">
      <c r="A821" t="s">
        <v>3098</v>
      </c>
      <c r="B821">
        <v>109</v>
      </c>
      <c r="C821">
        <v>122</v>
      </c>
      <c r="D821">
        <v>76261036</v>
      </c>
      <c r="E821" t="s">
        <v>2125</v>
      </c>
      <c r="F821" t="s">
        <v>5747</v>
      </c>
      <c r="G821">
        <v>305929</v>
      </c>
      <c r="H821">
        <v>633</v>
      </c>
      <c r="I821" t="s">
        <v>37</v>
      </c>
      <c r="J821" t="s">
        <v>38</v>
      </c>
      <c r="K821">
        <v>45000000</v>
      </c>
      <c r="L821">
        <v>2001</v>
      </c>
      <c r="M821">
        <v>7.7</v>
      </c>
      <c r="N821">
        <f t="shared" si="12"/>
        <v>31261036</v>
      </c>
    </row>
    <row r="822" spans="1:14" x14ac:dyDescent="0.25">
      <c r="A822" t="s">
        <v>3973</v>
      </c>
      <c r="B822">
        <v>120</v>
      </c>
      <c r="C822">
        <v>99</v>
      </c>
      <c r="D822">
        <v>101217900</v>
      </c>
      <c r="E822" t="s">
        <v>3975</v>
      </c>
      <c r="F822" t="s">
        <v>3976</v>
      </c>
      <c r="G822">
        <v>91093</v>
      </c>
      <c r="H822">
        <v>353</v>
      </c>
      <c r="I822" t="s">
        <v>37</v>
      </c>
      <c r="J822" t="s">
        <v>38</v>
      </c>
      <c r="K822">
        <v>70000000</v>
      </c>
      <c r="L822">
        <v>1998</v>
      </c>
      <c r="M822">
        <v>7</v>
      </c>
      <c r="N822">
        <f t="shared" si="12"/>
        <v>31217900</v>
      </c>
    </row>
    <row r="823" spans="1:14" x14ac:dyDescent="0.25">
      <c r="A823" t="s">
        <v>11032</v>
      </c>
      <c r="B823">
        <v>290</v>
      </c>
      <c r="C823">
        <v>108</v>
      </c>
      <c r="D823">
        <v>32000000</v>
      </c>
      <c r="E823" t="s">
        <v>3030</v>
      </c>
      <c r="F823" t="s">
        <v>11035</v>
      </c>
      <c r="G823">
        <v>422432</v>
      </c>
      <c r="H823">
        <v>1040</v>
      </c>
      <c r="I823" t="s">
        <v>37</v>
      </c>
      <c r="J823" t="s">
        <v>38</v>
      </c>
      <c r="K823">
        <v>806947</v>
      </c>
      <c r="L823">
        <v>1960</v>
      </c>
      <c r="M823">
        <v>8.5</v>
      </c>
      <c r="N823">
        <f t="shared" si="12"/>
        <v>31193053</v>
      </c>
    </row>
    <row r="824" spans="1:14" x14ac:dyDescent="0.25">
      <c r="A824" t="s">
        <v>1915</v>
      </c>
      <c r="B824">
        <v>208</v>
      </c>
      <c r="C824">
        <v>88</v>
      </c>
      <c r="D824">
        <v>130174897</v>
      </c>
      <c r="E824" t="s">
        <v>471</v>
      </c>
      <c r="F824" t="s">
        <v>1918</v>
      </c>
      <c r="G824">
        <v>27918</v>
      </c>
      <c r="H824">
        <v>155</v>
      </c>
      <c r="I824" t="s">
        <v>37</v>
      </c>
      <c r="J824" t="s">
        <v>38</v>
      </c>
      <c r="K824">
        <v>99000000</v>
      </c>
      <c r="L824">
        <v>2015</v>
      </c>
      <c r="M824">
        <v>7.2</v>
      </c>
      <c r="N824">
        <f t="shared" si="12"/>
        <v>31174897</v>
      </c>
    </row>
    <row r="825" spans="1:14" x14ac:dyDescent="0.25">
      <c r="A825" t="s">
        <v>13681</v>
      </c>
      <c r="B825">
        <v>275</v>
      </c>
      <c r="C825">
        <v>102</v>
      </c>
      <c r="D825">
        <v>44134898</v>
      </c>
      <c r="E825" t="s">
        <v>2527</v>
      </c>
      <c r="F825" t="s">
        <v>13682</v>
      </c>
      <c r="G825">
        <v>72803</v>
      </c>
      <c r="H825">
        <v>171</v>
      </c>
      <c r="I825" t="s">
        <v>37</v>
      </c>
      <c r="J825" t="s">
        <v>38</v>
      </c>
      <c r="K825">
        <v>13000000</v>
      </c>
      <c r="L825">
        <v>2014</v>
      </c>
      <c r="M825">
        <v>7.3</v>
      </c>
      <c r="N825">
        <f t="shared" si="12"/>
        <v>31134898</v>
      </c>
    </row>
    <row r="826" spans="1:14" x14ac:dyDescent="0.25">
      <c r="A826" t="s">
        <v>5128</v>
      </c>
      <c r="B826">
        <v>349</v>
      </c>
      <c r="C826">
        <v>113</v>
      </c>
      <c r="D826">
        <v>61094903</v>
      </c>
      <c r="E826" t="s">
        <v>1156</v>
      </c>
      <c r="F826" t="s">
        <v>6445</v>
      </c>
      <c r="G826">
        <v>210542</v>
      </c>
      <c r="H826">
        <v>332</v>
      </c>
      <c r="I826" t="s">
        <v>37</v>
      </c>
      <c r="J826" t="s">
        <v>56</v>
      </c>
      <c r="K826">
        <v>30000000</v>
      </c>
      <c r="L826">
        <v>2011</v>
      </c>
      <c r="M826">
        <v>6.9</v>
      </c>
      <c r="N826">
        <f t="shared" si="12"/>
        <v>31094903</v>
      </c>
    </row>
    <row r="827" spans="1:14" x14ac:dyDescent="0.25">
      <c r="A827" t="s">
        <v>5128</v>
      </c>
      <c r="B827">
        <v>349</v>
      </c>
      <c r="C827">
        <v>113</v>
      </c>
      <c r="D827">
        <v>61094903</v>
      </c>
      <c r="E827" t="s">
        <v>1156</v>
      </c>
      <c r="F827" t="s">
        <v>6445</v>
      </c>
      <c r="G827">
        <v>210548</v>
      </c>
      <c r="H827">
        <v>332</v>
      </c>
      <c r="I827" t="s">
        <v>37</v>
      </c>
      <c r="J827" t="s">
        <v>56</v>
      </c>
      <c r="K827">
        <v>30000000</v>
      </c>
      <c r="L827">
        <v>2011</v>
      </c>
      <c r="M827">
        <v>6.9</v>
      </c>
      <c r="N827">
        <f t="shared" si="12"/>
        <v>31094903</v>
      </c>
    </row>
    <row r="828" spans="1:14" x14ac:dyDescent="0.25">
      <c r="A828" t="s">
        <v>5087</v>
      </c>
      <c r="B828">
        <v>55</v>
      </c>
      <c r="C828">
        <v>109</v>
      </c>
      <c r="D828">
        <v>81022333</v>
      </c>
      <c r="E828" t="s">
        <v>1427</v>
      </c>
      <c r="F828" t="s">
        <v>5089</v>
      </c>
      <c r="G828">
        <v>34471</v>
      </c>
      <c r="H828">
        <v>147</v>
      </c>
      <c r="I828" t="s">
        <v>37</v>
      </c>
      <c r="J828" t="s">
        <v>38</v>
      </c>
      <c r="K828">
        <v>50000000</v>
      </c>
      <c r="L828">
        <v>1995</v>
      </c>
      <c r="M828">
        <v>5</v>
      </c>
      <c r="N828">
        <f t="shared" si="12"/>
        <v>31022333</v>
      </c>
    </row>
    <row r="829" spans="1:14" x14ac:dyDescent="0.25">
      <c r="A829" t="s">
        <v>857</v>
      </c>
      <c r="B829">
        <v>516</v>
      </c>
      <c r="C829">
        <v>115</v>
      </c>
      <c r="D829">
        <v>181015141</v>
      </c>
      <c r="E829" t="s">
        <v>42</v>
      </c>
      <c r="F829" t="s">
        <v>858</v>
      </c>
      <c r="G829">
        <v>536314</v>
      </c>
      <c r="H829">
        <v>738</v>
      </c>
      <c r="I829" t="s">
        <v>37</v>
      </c>
      <c r="J829" t="s">
        <v>38</v>
      </c>
      <c r="K829">
        <v>150000000</v>
      </c>
      <c r="L829">
        <v>2011</v>
      </c>
      <c r="M829">
        <v>7</v>
      </c>
      <c r="N829">
        <f t="shared" si="12"/>
        <v>31015141</v>
      </c>
    </row>
    <row r="830" spans="1:14" x14ac:dyDescent="0.25">
      <c r="A830" t="s">
        <v>10558</v>
      </c>
      <c r="B830">
        <v>163</v>
      </c>
      <c r="C830">
        <v>81</v>
      </c>
      <c r="D830">
        <v>52008288</v>
      </c>
      <c r="E830" t="s">
        <v>10559</v>
      </c>
      <c r="F830" t="s">
        <v>10560</v>
      </c>
      <c r="G830">
        <v>162037</v>
      </c>
      <c r="H830">
        <v>928</v>
      </c>
      <c r="I830" t="s">
        <v>37</v>
      </c>
      <c r="J830" t="s">
        <v>38</v>
      </c>
      <c r="K830">
        <v>21000000</v>
      </c>
      <c r="L830">
        <v>1999</v>
      </c>
      <c r="M830">
        <v>7.8</v>
      </c>
      <c r="N830">
        <f t="shared" si="12"/>
        <v>31008288</v>
      </c>
    </row>
    <row r="831" spans="1:14" x14ac:dyDescent="0.25">
      <c r="A831" t="s">
        <v>17570</v>
      </c>
      <c r="B831">
        <v>42</v>
      </c>
      <c r="C831">
        <v>135</v>
      </c>
      <c r="D831">
        <v>36000000</v>
      </c>
      <c r="E831" t="s">
        <v>6519</v>
      </c>
      <c r="F831" t="s">
        <v>17571</v>
      </c>
      <c r="G831">
        <v>6359</v>
      </c>
      <c r="H831">
        <v>69</v>
      </c>
      <c r="I831" t="s">
        <v>37</v>
      </c>
      <c r="J831" t="s">
        <v>38</v>
      </c>
      <c r="K831">
        <v>5000000</v>
      </c>
      <c r="L831">
        <v>1953</v>
      </c>
      <c r="M831">
        <v>6.8</v>
      </c>
      <c r="N831">
        <f t="shared" si="12"/>
        <v>31000000</v>
      </c>
    </row>
    <row r="832" spans="1:14" x14ac:dyDescent="0.25">
      <c r="A832" t="s">
        <v>3444</v>
      </c>
      <c r="B832">
        <v>70</v>
      </c>
      <c r="C832">
        <v>115</v>
      </c>
      <c r="D832">
        <v>55973336</v>
      </c>
      <c r="E832" t="s">
        <v>334</v>
      </c>
      <c r="F832" t="s">
        <v>9488</v>
      </c>
      <c r="G832">
        <v>57040</v>
      </c>
      <c r="H832">
        <v>365</v>
      </c>
      <c r="I832" t="s">
        <v>37</v>
      </c>
      <c r="J832" t="s">
        <v>38</v>
      </c>
      <c r="K832">
        <v>25000000</v>
      </c>
      <c r="L832">
        <v>2000</v>
      </c>
      <c r="M832">
        <v>6.1</v>
      </c>
      <c r="N832">
        <f t="shared" si="12"/>
        <v>30973336</v>
      </c>
    </row>
    <row r="833" spans="1:14" x14ac:dyDescent="0.25">
      <c r="A833" t="s">
        <v>19802</v>
      </c>
      <c r="B833">
        <v>30</v>
      </c>
      <c r="C833">
        <v>87</v>
      </c>
      <c r="D833">
        <v>33349949</v>
      </c>
      <c r="E833" t="s">
        <v>67</v>
      </c>
      <c r="F833" t="s">
        <v>19805</v>
      </c>
      <c r="G833">
        <v>9010</v>
      </c>
      <c r="H833">
        <v>199</v>
      </c>
      <c r="I833" t="s">
        <v>37</v>
      </c>
      <c r="J833" t="s">
        <v>38</v>
      </c>
      <c r="K833">
        <v>2500000</v>
      </c>
      <c r="L833">
        <v>2012</v>
      </c>
      <c r="M833">
        <v>5.0999999999999996</v>
      </c>
      <c r="N833">
        <f t="shared" si="12"/>
        <v>30849949</v>
      </c>
    </row>
    <row r="834" spans="1:14" x14ac:dyDescent="0.25">
      <c r="A834" t="s">
        <v>3494</v>
      </c>
      <c r="B834">
        <v>109</v>
      </c>
      <c r="C834">
        <v>114</v>
      </c>
      <c r="D834">
        <v>70836296</v>
      </c>
      <c r="E834" t="s">
        <v>2490</v>
      </c>
      <c r="F834" t="s">
        <v>6372</v>
      </c>
      <c r="G834">
        <v>109445</v>
      </c>
      <c r="H834">
        <v>426</v>
      </c>
      <c r="I834" t="s">
        <v>37</v>
      </c>
      <c r="J834" t="s">
        <v>38</v>
      </c>
      <c r="K834">
        <v>40000000</v>
      </c>
      <c r="L834">
        <v>2001</v>
      </c>
      <c r="M834">
        <v>5.9</v>
      </c>
      <c r="N834">
        <f t="shared" ref="N834:N897" si="13">D834-K834</f>
        <v>30836296</v>
      </c>
    </row>
    <row r="835" spans="1:14" x14ac:dyDescent="0.25">
      <c r="A835" t="s">
        <v>14965</v>
      </c>
      <c r="B835">
        <v>166</v>
      </c>
      <c r="C835">
        <v>97</v>
      </c>
      <c r="D835">
        <v>32600000</v>
      </c>
      <c r="E835" t="s">
        <v>5544</v>
      </c>
      <c r="F835" t="s">
        <v>19746</v>
      </c>
      <c r="G835">
        <v>29488</v>
      </c>
      <c r="H835">
        <v>326</v>
      </c>
      <c r="I835" t="s">
        <v>37</v>
      </c>
      <c r="J835" t="s">
        <v>38</v>
      </c>
      <c r="K835">
        <v>1800000</v>
      </c>
      <c r="L835">
        <v>1984</v>
      </c>
      <c r="M835">
        <v>5.9</v>
      </c>
      <c r="N835">
        <f t="shared" si="13"/>
        <v>30800000</v>
      </c>
    </row>
    <row r="836" spans="1:14" x14ac:dyDescent="0.25">
      <c r="A836" t="s">
        <v>7404</v>
      </c>
      <c r="B836">
        <v>277</v>
      </c>
      <c r="C836">
        <v>88</v>
      </c>
      <c r="D836">
        <v>30859000</v>
      </c>
      <c r="E836" t="s">
        <v>5544</v>
      </c>
      <c r="F836" t="s">
        <v>15596</v>
      </c>
      <c r="G836">
        <v>96410</v>
      </c>
      <c r="H836">
        <v>826</v>
      </c>
      <c r="I836" t="s">
        <v>37</v>
      </c>
      <c r="J836" t="s">
        <v>38</v>
      </c>
      <c r="K836">
        <v>83532</v>
      </c>
      <c r="L836">
        <v>1974</v>
      </c>
      <c r="M836">
        <v>7.5</v>
      </c>
      <c r="N836">
        <f t="shared" si="13"/>
        <v>30775468</v>
      </c>
    </row>
    <row r="837" spans="1:14" x14ac:dyDescent="0.25">
      <c r="A837" t="s">
        <v>7404</v>
      </c>
      <c r="B837">
        <v>277</v>
      </c>
      <c r="C837">
        <v>88</v>
      </c>
      <c r="D837">
        <v>30859000</v>
      </c>
      <c r="E837" t="s">
        <v>5544</v>
      </c>
      <c r="F837" t="s">
        <v>15596</v>
      </c>
      <c r="G837">
        <v>96411</v>
      </c>
      <c r="H837">
        <v>826</v>
      </c>
      <c r="I837" t="s">
        <v>37</v>
      </c>
      <c r="J837" t="s">
        <v>38</v>
      </c>
      <c r="K837">
        <v>83532</v>
      </c>
      <c r="L837">
        <v>1974</v>
      </c>
      <c r="M837">
        <v>7.5</v>
      </c>
      <c r="N837">
        <f t="shared" si="13"/>
        <v>30775468</v>
      </c>
    </row>
    <row r="838" spans="1:14" x14ac:dyDescent="0.25">
      <c r="A838" t="s">
        <v>14946</v>
      </c>
      <c r="B838">
        <v>52</v>
      </c>
      <c r="C838">
        <v>112</v>
      </c>
      <c r="D838">
        <v>37295394</v>
      </c>
      <c r="E838" t="s">
        <v>2527</v>
      </c>
      <c r="F838" t="s">
        <v>16493</v>
      </c>
      <c r="G838">
        <v>7973</v>
      </c>
      <c r="H838">
        <v>59</v>
      </c>
      <c r="I838" t="s">
        <v>37</v>
      </c>
      <c r="J838" t="s">
        <v>38</v>
      </c>
      <c r="K838">
        <v>6600000</v>
      </c>
      <c r="L838">
        <v>2011</v>
      </c>
      <c r="M838">
        <v>5.7</v>
      </c>
      <c r="N838">
        <f t="shared" si="13"/>
        <v>30695394</v>
      </c>
    </row>
    <row r="839" spans="1:14" x14ac:dyDescent="0.25">
      <c r="A839" t="s">
        <v>2129</v>
      </c>
      <c r="B839">
        <v>143</v>
      </c>
      <c r="C839">
        <v>88</v>
      </c>
      <c r="D839">
        <v>120618403</v>
      </c>
      <c r="E839" t="s">
        <v>2131</v>
      </c>
      <c r="F839" t="s">
        <v>2132</v>
      </c>
      <c r="G839">
        <v>171792</v>
      </c>
      <c r="H839">
        <v>222</v>
      </c>
      <c r="I839" t="s">
        <v>37</v>
      </c>
      <c r="J839" t="s">
        <v>38</v>
      </c>
      <c r="K839">
        <v>90000000</v>
      </c>
      <c r="L839">
        <v>1998</v>
      </c>
      <c r="M839">
        <v>7.5</v>
      </c>
      <c r="N839">
        <f t="shared" si="13"/>
        <v>30618403</v>
      </c>
    </row>
    <row r="840" spans="1:14" x14ac:dyDescent="0.25">
      <c r="A840" t="s">
        <v>21520</v>
      </c>
      <c r="B840">
        <v>270</v>
      </c>
      <c r="C840">
        <v>83</v>
      </c>
      <c r="D840">
        <v>31537320</v>
      </c>
      <c r="E840" t="s">
        <v>3030</v>
      </c>
      <c r="F840" t="s">
        <v>21522</v>
      </c>
      <c r="G840">
        <v>44329</v>
      </c>
      <c r="H840">
        <v>309</v>
      </c>
      <c r="I840" t="s">
        <v>37</v>
      </c>
      <c r="J840" t="s">
        <v>38</v>
      </c>
      <c r="K840">
        <v>1000000</v>
      </c>
      <c r="L840">
        <v>2014</v>
      </c>
      <c r="M840">
        <v>5.7</v>
      </c>
      <c r="N840">
        <f t="shared" si="13"/>
        <v>30537320</v>
      </c>
    </row>
    <row r="841" spans="1:14" x14ac:dyDescent="0.25">
      <c r="A841" t="s">
        <v>4437</v>
      </c>
      <c r="B841">
        <v>81</v>
      </c>
      <c r="C841">
        <v>90</v>
      </c>
      <c r="D841">
        <v>40485039</v>
      </c>
      <c r="E841" t="s">
        <v>14839</v>
      </c>
      <c r="F841" t="s">
        <v>14840</v>
      </c>
      <c r="G841">
        <v>85362</v>
      </c>
      <c r="H841">
        <v>181</v>
      </c>
      <c r="I841" t="s">
        <v>37</v>
      </c>
      <c r="J841" t="s">
        <v>38</v>
      </c>
      <c r="K841">
        <v>10000000</v>
      </c>
      <c r="L841">
        <v>1989</v>
      </c>
      <c r="M841">
        <v>6.9</v>
      </c>
      <c r="N841">
        <f t="shared" si="13"/>
        <v>30485039</v>
      </c>
    </row>
    <row r="842" spans="1:14" x14ac:dyDescent="0.25">
      <c r="A842" t="s">
        <v>760</v>
      </c>
      <c r="B842">
        <v>125</v>
      </c>
      <c r="C842">
        <v>206</v>
      </c>
      <c r="D842">
        <v>70405498</v>
      </c>
      <c r="E842" t="s">
        <v>2819</v>
      </c>
      <c r="F842" t="s">
        <v>6378</v>
      </c>
      <c r="G842">
        <v>113472</v>
      </c>
      <c r="H842">
        <v>442</v>
      </c>
      <c r="I842" t="s">
        <v>37</v>
      </c>
      <c r="J842" t="s">
        <v>1465</v>
      </c>
      <c r="K842">
        <v>40000000</v>
      </c>
      <c r="L842">
        <v>1991</v>
      </c>
      <c r="M842">
        <v>8</v>
      </c>
      <c r="N842">
        <f t="shared" si="13"/>
        <v>30405498</v>
      </c>
    </row>
    <row r="843" spans="1:14" x14ac:dyDescent="0.25">
      <c r="A843" t="s">
        <v>1757</v>
      </c>
      <c r="B843">
        <v>167</v>
      </c>
      <c r="C843">
        <v>100</v>
      </c>
      <c r="D843">
        <v>90341670</v>
      </c>
      <c r="E843" t="s">
        <v>1930</v>
      </c>
      <c r="F843" t="s">
        <v>4050</v>
      </c>
      <c r="G843">
        <v>102129</v>
      </c>
      <c r="H843">
        <v>432</v>
      </c>
      <c r="I843" t="s">
        <v>37</v>
      </c>
      <c r="J843" t="s">
        <v>38</v>
      </c>
      <c r="K843">
        <v>60000000</v>
      </c>
      <c r="L843">
        <v>2002</v>
      </c>
      <c r="M843">
        <v>5.5</v>
      </c>
      <c r="N843">
        <f t="shared" si="13"/>
        <v>30341670</v>
      </c>
    </row>
    <row r="844" spans="1:14" x14ac:dyDescent="0.25">
      <c r="A844" t="s">
        <v>7204</v>
      </c>
      <c r="B844">
        <v>71</v>
      </c>
      <c r="C844">
        <v>105</v>
      </c>
      <c r="D844">
        <v>35811509</v>
      </c>
      <c r="E844" t="s">
        <v>8771</v>
      </c>
      <c r="F844" t="s">
        <v>17394</v>
      </c>
      <c r="G844">
        <v>43013</v>
      </c>
      <c r="H844">
        <v>104</v>
      </c>
      <c r="I844" t="s">
        <v>37</v>
      </c>
      <c r="J844" t="s">
        <v>370</v>
      </c>
      <c r="K844">
        <v>5500000</v>
      </c>
      <c r="L844">
        <v>1996</v>
      </c>
      <c r="M844">
        <v>7.7</v>
      </c>
      <c r="N844">
        <f t="shared" si="13"/>
        <v>30311509</v>
      </c>
    </row>
    <row r="845" spans="1:14" x14ac:dyDescent="0.25">
      <c r="A845" t="s">
        <v>5495</v>
      </c>
      <c r="B845">
        <v>211</v>
      </c>
      <c r="C845">
        <v>98</v>
      </c>
      <c r="D845">
        <v>53302314</v>
      </c>
      <c r="E845" t="s">
        <v>5544</v>
      </c>
      <c r="F845" t="s">
        <v>10215</v>
      </c>
      <c r="G845">
        <v>181058</v>
      </c>
      <c r="H845">
        <v>674</v>
      </c>
      <c r="I845" t="s">
        <v>37</v>
      </c>
      <c r="J845" t="s">
        <v>38</v>
      </c>
      <c r="K845">
        <v>23000000</v>
      </c>
      <c r="L845">
        <v>2000</v>
      </c>
      <c r="M845">
        <v>6.7</v>
      </c>
      <c r="N845">
        <f t="shared" si="13"/>
        <v>30302314</v>
      </c>
    </row>
    <row r="846" spans="1:14" x14ac:dyDescent="0.25">
      <c r="A846" t="s">
        <v>4939</v>
      </c>
      <c r="B846">
        <v>144</v>
      </c>
      <c r="C846">
        <v>107</v>
      </c>
      <c r="D846">
        <v>80270227</v>
      </c>
      <c r="E846" t="s">
        <v>1628</v>
      </c>
      <c r="F846" t="s">
        <v>4942</v>
      </c>
      <c r="G846">
        <v>66382</v>
      </c>
      <c r="H846">
        <v>612</v>
      </c>
      <c r="I846" t="s">
        <v>37</v>
      </c>
      <c r="J846" t="s">
        <v>38</v>
      </c>
      <c r="K846">
        <v>50000000</v>
      </c>
      <c r="L846">
        <v>2005</v>
      </c>
      <c r="M846">
        <v>5.0999999999999996</v>
      </c>
      <c r="N846">
        <f t="shared" si="13"/>
        <v>30270227</v>
      </c>
    </row>
    <row r="847" spans="1:14" x14ac:dyDescent="0.25">
      <c r="A847" t="s">
        <v>8235</v>
      </c>
      <c r="B847">
        <v>145</v>
      </c>
      <c r="C847">
        <v>99</v>
      </c>
      <c r="D847">
        <v>60269340</v>
      </c>
      <c r="E847" t="s">
        <v>1681</v>
      </c>
      <c r="F847" t="s">
        <v>8236</v>
      </c>
      <c r="G847">
        <v>34079</v>
      </c>
      <c r="H847">
        <v>97</v>
      </c>
      <c r="I847" t="s">
        <v>37</v>
      </c>
      <c r="J847" t="s">
        <v>38</v>
      </c>
      <c r="K847">
        <v>30000000</v>
      </c>
      <c r="L847">
        <v>2008</v>
      </c>
      <c r="M847">
        <v>6</v>
      </c>
      <c r="N847">
        <f t="shared" si="13"/>
        <v>30269340</v>
      </c>
    </row>
    <row r="848" spans="1:14" x14ac:dyDescent="0.25">
      <c r="A848" t="s">
        <v>2612</v>
      </c>
      <c r="B848">
        <v>80</v>
      </c>
      <c r="C848">
        <v>101</v>
      </c>
      <c r="D848">
        <v>41227069</v>
      </c>
      <c r="E848" t="s">
        <v>214</v>
      </c>
      <c r="F848" t="s">
        <v>14539</v>
      </c>
      <c r="G848">
        <v>162701</v>
      </c>
      <c r="H848">
        <v>962</v>
      </c>
      <c r="I848" t="s">
        <v>37</v>
      </c>
      <c r="J848" t="s">
        <v>38</v>
      </c>
      <c r="K848">
        <v>11000000</v>
      </c>
      <c r="L848">
        <v>2002</v>
      </c>
      <c r="M848">
        <v>7.4</v>
      </c>
      <c r="N848">
        <f t="shared" si="13"/>
        <v>30227069</v>
      </c>
    </row>
    <row r="849" spans="1:14" x14ac:dyDescent="0.25">
      <c r="A849" t="s">
        <v>4987</v>
      </c>
      <c r="B849">
        <v>65</v>
      </c>
      <c r="C849">
        <v>99</v>
      </c>
      <c r="D849">
        <v>70163652</v>
      </c>
      <c r="E849" t="s">
        <v>1009</v>
      </c>
      <c r="F849" t="s">
        <v>6383</v>
      </c>
      <c r="G849">
        <v>31968</v>
      </c>
      <c r="H849">
        <v>82</v>
      </c>
      <c r="I849" t="s">
        <v>37</v>
      </c>
      <c r="J849" t="s">
        <v>38</v>
      </c>
      <c r="K849">
        <v>40000000</v>
      </c>
      <c r="L849">
        <v>2006</v>
      </c>
      <c r="M849">
        <v>4.5999999999999996</v>
      </c>
      <c r="N849">
        <f t="shared" si="13"/>
        <v>30163652</v>
      </c>
    </row>
    <row r="850" spans="1:14" x14ac:dyDescent="0.25">
      <c r="A850" t="s">
        <v>187</v>
      </c>
      <c r="B850">
        <v>300</v>
      </c>
      <c r="C850">
        <v>176</v>
      </c>
      <c r="D850">
        <v>130127620</v>
      </c>
      <c r="E850" t="s">
        <v>1726</v>
      </c>
      <c r="F850" t="s">
        <v>1728</v>
      </c>
      <c r="G850">
        <v>324671</v>
      </c>
      <c r="H850">
        <v>458</v>
      </c>
      <c r="I850" t="s">
        <v>37</v>
      </c>
      <c r="J850" t="s">
        <v>38</v>
      </c>
      <c r="K850">
        <v>100000000</v>
      </c>
      <c r="L850">
        <v>2007</v>
      </c>
      <c r="M850">
        <v>7.8</v>
      </c>
      <c r="N850">
        <f t="shared" si="13"/>
        <v>30127620</v>
      </c>
    </row>
    <row r="851" spans="1:14" x14ac:dyDescent="0.25">
      <c r="A851" t="s">
        <v>6102</v>
      </c>
      <c r="B851">
        <v>21</v>
      </c>
      <c r="C851">
        <v>117</v>
      </c>
      <c r="D851">
        <v>70100000</v>
      </c>
      <c r="E851" t="s">
        <v>1415</v>
      </c>
      <c r="F851" t="s">
        <v>6103</v>
      </c>
      <c r="G851">
        <v>20183</v>
      </c>
      <c r="H851">
        <v>41</v>
      </c>
      <c r="I851" t="s">
        <v>37</v>
      </c>
      <c r="J851" t="s">
        <v>38</v>
      </c>
      <c r="K851">
        <v>40000000</v>
      </c>
      <c r="L851">
        <v>1992</v>
      </c>
      <c r="M851">
        <v>5.4</v>
      </c>
      <c r="N851">
        <f t="shared" si="13"/>
        <v>30100000</v>
      </c>
    </row>
    <row r="852" spans="1:14" x14ac:dyDescent="0.25">
      <c r="A852" t="s">
        <v>8239</v>
      </c>
      <c r="B852">
        <v>65</v>
      </c>
      <c r="C852">
        <v>114</v>
      </c>
      <c r="D852">
        <v>60033780</v>
      </c>
      <c r="E852" t="s">
        <v>214</v>
      </c>
      <c r="F852" t="s">
        <v>8240</v>
      </c>
      <c r="G852">
        <v>18973</v>
      </c>
      <c r="H852">
        <v>162</v>
      </c>
      <c r="I852" t="s">
        <v>37</v>
      </c>
      <c r="J852" t="s">
        <v>38</v>
      </c>
      <c r="K852">
        <v>30000000</v>
      </c>
      <c r="L852">
        <v>1998</v>
      </c>
      <c r="M852">
        <v>5.9</v>
      </c>
      <c r="N852">
        <f t="shared" si="13"/>
        <v>30033780</v>
      </c>
    </row>
    <row r="853" spans="1:14" x14ac:dyDescent="0.25">
      <c r="A853" t="s">
        <v>389</v>
      </c>
      <c r="B853">
        <v>252</v>
      </c>
      <c r="C853">
        <v>145</v>
      </c>
      <c r="D853">
        <v>132014112</v>
      </c>
      <c r="E853" t="s">
        <v>1644</v>
      </c>
      <c r="F853" t="s">
        <v>1699</v>
      </c>
      <c r="G853">
        <v>399651</v>
      </c>
      <c r="H853">
        <v>1331</v>
      </c>
      <c r="I853" t="s">
        <v>37</v>
      </c>
      <c r="J853" t="s">
        <v>38</v>
      </c>
      <c r="K853">
        <v>102000000</v>
      </c>
      <c r="L853">
        <v>2002</v>
      </c>
      <c r="M853">
        <v>7.7</v>
      </c>
      <c r="N853">
        <f t="shared" si="13"/>
        <v>30014112</v>
      </c>
    </row>
    <row r="854" spans="1:14" x14ac:dyDescent="0.25">
      <c r="A854" t="s">
        <v>20169</v>
      </c>
      <c r="B854">
        <v>235</v>
      </c>
      <c r="C854">
        <v>79</v>
      </c>
      <c r="D854">
        <v>30500882</v>
      </c>
      <c r="E854" t="s">
        <v>22499</v>
      </c>
      <c r="F854" t="s">
        <v>22501</v>
      </c>
      <c r="G854">
        <v>42256</v>
      </c>
      <c r="H854">
        <v>916</v>
      </c>
      <c r="I854" t="s">
        <v>37</v>
      </c>
      <c r="J854" t="s">
        <v>38</v>
      </c>
      <c r="K854">
        <v>500000</v>
      </c>
      <c r="L854">
        <v>2003</v>
      </c>
      <c r="M854">
        <v>5.7</v>
      </c>
      <c r="N854">
        <f t="shared" si="13"/>
        <v>30000882</v>
      </c>
    </row>
    <row r="855" spans="1:14" x14ac:dyDescent="0.25">
      <c r="A855" t="s">
        <v>2612</v>
      </c>
      <c r="B855">
        <v>144</v>
      </c>
      <c r="C855">
        <v>99</v>
      </c>
      <c r="D855">
        <v>109993847</v>
      </c>
      <c r="E855" t="s">
        <v>2614</v>
      </c>
      <c r="F855" t="s">
        <v>2615</v>
      </c>
      <c r="G855">
        <v>72326</v>
      </c>
      <c r="H855">
        <v>116</v>
      </c>
      <c r="I855" t="s">
        <v>37</v>
      </c>
      <c r="J855" t="s">
        <v>38</v>
      </c>
      <c r="K855">
        <v>80000000</v>
      </c>
      <c r="L855">
        <v>2008</v>
      </c>
      <c r="M855">
        <v>6.1</v>
      </c>
      <c r="N855">
        <f t="shared" si="13"/>
        <v>29993847</v>
      </c>
    </row>
    <row r="856" spans="1:14" x14ac:dyDescent="0.25">
      <c r="A856" t="s">
        <v>801</v>
      </c>
      <c r="B856">
        <v>167</v>
      </c>
      <c r="C856">
        <v>89</v>
      </c>
      <c r="D856">
        <v>179982968</v>
      </c>
      <c r="E856" t="s">
        <v>803</v>
      </c>
      <c r="F856" t="s">
        <v>805</v>
      </c>
      <c r="G856">
        <v>146019</v>
      </c>
      <c r="H856">
        <v>119</v>
      </c>
      <c r="I856" t="s">
        <v>37</v>
      </c>
      <c r="J856" t="s">
        <v>38</v>
      </c>
      <c r="K856">
        <v>150000000</v>
      </c>
      <c r="L856">
        <v>2008</v>
      </c>
      <c r="M856">
        <v>6.7</v>
      </c>
      <c r="N856">
        <f t="shared" si="13"/>
        <v>29982968</v>
      </c>
    </row>
    <row r="857" spans="1:14" x14ac:dyDescent="0.25">
      <c r="A857" t="s">
        <v>17582</v>
      </c>
      <c r="B857">
        <v>185</v>
      </c>
      <c r="C857">
        <v>109</v>
      </c>
      <c r="D857">
        <v>34468224</v>
      </c>
      <c r="E857" t="s">
        <v>5685</v>
      </c>
      <c r="F857" t="s">
        <v>17583</v>
      </c>
      <c r="G857">
        <v>105568</v>
      </c>
      <c r="H857">
        <v>533</v>
      </c>
      <c r="I857" t="s">
        <v>37</v>
      </c>
      <c r="J857" t="s">
        <v>38</v>
      </c>
      <c r="K857">
        <v>4500000</v>
      </c>
      <c r="L857">
        <v>2003</v>
      </c>
      <c r="M857">
        <v>7.3</v>
      </c>
      <c r="N857">
        <f t="shared" si="13"/>
        <v>29968224</v>
      </c>
    </row>
    <row r="858" spans="1:14" x14ac:dyDescent="0.25">
      <c r="A858" t="s">
        <v>1039</v>
      </c>
      <c r="B858">
        <v>279</v>
      </c>
      <c r="C858">
        <v>121</v>
      </c>
      <c r="D858">
        <v>79948113</v>
      </c>
      <c r="E858" t="s">
        <v>2202</v>
      </c>
      <c r="F858" t="s">
        <v>5095</v>
      </c>
      <c r="G858">
        <v>186879</v>
      </c>
      <c r="H858">
        <v>791</v>
      </c>
      <c r="I858" t="s">
        <v>37</v>
      </c>
      <c r="J858" t="s">
        <v>38</v>
      </c>
      <c r="K858">
        <v>50000000</v>
      </c>
      <c r="L858">
        <v>2009</v>
      </c>
      <c r="M858">
        <v>6.2</v>
      </c>
      <c r="N858">
        <f t="shared" si="13"/>
        <v>29948113</v>
      </c>
    </row>
    <row r="859" spans="1:14" x14ac:dyDescent="0.25">
      <c r="A859" t="s">
        <v>816</v>
      </c>
      <c r="B859">
        <v>350</v>
      </c>
      <c r="C859">
        <v>119</v>
      </c>
      <c r="D859">
        <v>179883016</v>
      </c>
      <c r="E859" t="s">
        <v>262</v>
      </c>
      <c r="F859" t="s">
        <v>817</v>
      </c>
      <c r="G859">
        <v>361924</v>
      </c>
      <c r="H859">
        <v>641</v>
      </c>
      <c r="I859" t="s">
        <v>37</v>
      </c>
      <c r="J859" t="s">
        <v>38</v>
      </c>
      <c r="K859">
        <v>150000000</v>
      </c>
      <c r="L859">
        <v>2009</v>
      </c>
      <c r="M859">
        <v>6.7</v>
      </c>
      <c r="N859">
        <f t="shared" si="13"/>
        <v>29883016</v>
      </c>
    </row>
    <row r="860" spans="1:14" x14ac:dyDescent="0.25">
      <c r="A860" t="s">
        <v>19826</v>
      </c>
      <c r="B860">
        <v>26</v>
      </c>
      <c r="C860">
        <v>75</v>
      </c>
      <c r="D860">
        <v>32230907</v>
      </c>
      <c r="E860" t="s">
        <v>17534</v>
      </c>
      <c r="F860" t="s">
        <v>19829</v>
      </c>
      <c r="G860">
        <v>6062</v>
      </c>
      <c r="H860">
        <v>30</v>
      </c>
      <c r="I860" t="s">
        <v>37</v>
      </c>
      <c r="J860" t="s">
        <v>38</v>
      </c>
      <c r="K860">
        <v>2500000</v>
      </c>
      <c r="L860">
        <v>2013</v>
      </c>
      <c r="M860">
        <v>6.7</v>
      </c>
      <c r="N860">
        <f t="shared" si="13"/>
        <v>29730907</v>
      </c>
    </row>
    <row r="861" spans="1:14" x14ac:dyDescent="0.25">
      <c r="A861" t="s">
        <v>12400</v>
      </c>
      <c r="B861">
        <v>576</v>
      </c>
      <c r="C861">
        <v>100</v>
      </c>
      <c r="D861">
        <v>44667095</v>
      </c>
      <c r="E861" t="s">
        <v>1415</v>
      </c>
      <c r="F861" t="s">
        <v>12401</v>
      </c>
      <c r="G861">
        <v>190030</v>
      </c>
      <c r="H861">
        <v>583</v>
      </c>
      <c r="I861" t="s">
        <v>37</v>
      </c>
      <c r="J861" t="s">
        <v>1465</v>
      </c>
      <c r="K861">
        <v>15000000</v>
      </c>
      <c r="L861">
        <v>2011</v>
      </c>
      <c r="M861">
        <v>8</v>
      </c>
      <c r="N861">
        <f t="shared" si="13"/>
        <v>29667095</v>
      </c>
    </row>
    <row r="862" spans="1:14" x14ac:dyDescent="0.25">
      <c r="A862" t="s">
        <v>4914</v>
      </c>
      <c r="B862">
        <v>177</v>
      </c>
      <c r="C862">
        <v>138</v>
      </c>
      <c r="D862">
        <v>64604977</v>
      </c>
      <c r="E862" t="s">
        <v>2142</v>
      </c>
      <c r="F862" t="s">
        <v>7312</v>
      </c>
      <c r="G862">
        <v>414219</v>
      </c>
      <c r="H862">
        <v>625</v>
      </c>
      <c r="I862" t="s">
        <v>37</v>
      </c>
      <c r="J862" t="s">
        <v>38</v>
      </c>
      <c r="K862">
        <v>35000000</v>
      </c>
      <c r="L862">
        <v>1997</v>
      </c>
      <c r="M862">
        <v>8.3000000000000007</v>
      </c>
      <c r="N862">
        <f t="shared" si="13"/>
        <v>29604977</v>
      </c>
    </row>
    <row r="863" spans="1:14" x14ac:dyDescent="0.25">
      <c r="A863" t="s">
        <v>5382</v>
      </c>
      <c r="B863">
        <v>487</v>
      </c>
      <c r="C863">
        <v>94</v>
      </c>
      <c r="D863">
        <v>45507053</v>
      </c>
      <c r="E863" t="s">
        <v>11384</v>
      </c>
      <c r="F863" t="s">
        <v>12408</v>
      </c>
      <c r="G863">
        <v>237848</v>
      </c>
      <c r="H863">
        <v>377</v>
      </c>
      <c r="I863" t="s">
        <v>37</v>
      </c>
      <c r="J863" t="s">
        <v>38</v>
      </c>
      <c r="K863">
        <v>16000000</v>
      </c>
      <c r="L863">
        <v>2012</v>
      </c>
      <c r="M863">
        <v>7.8</v>
      </c>
      <c r="N863">
        <f t="shared" si="13"/>
        <v>29507053</v>
      </c>
    </row>
    <row r="864" spans="1:14" x14ac:dyDescent="0.25">
      <c r="A864" t="s">
        <v>2943</v>
      </c>
      <c r="B864">
        <v>123</v>
      </c>
      <c r="C864">
        <v>109</v>
      </c>
      <c r="D864">
        <v>74484168</v>
      </c>
      <c r="E864" t="s">
        <v>1120</v>
      </c>
      <c r="F864" t="s">
        <v>8231</v>
      </c>
      <c r="G864">
        <v>109894</v>
      </c>
      <c r="H864">
        <v>340</v>
      </c>
      <c r="I864" t="s">
        <v>37</v>
      </c>
      <c r="J864" t="s">
        <v>38</v>
      </c>
      <c r="K864">
        <v>45000000</v>
      </c>
      <c r="L864">
        <v>2005</v>
      </c>
      <c r="M864">
        <v>6.9</v>
      </c>
      <c r="N864">
        <f t="shared" si="13"/>
        <v>29484168</v>
      </c>
    </row>
    <row r="865" spans="1:14" x14ac:dyDescent="0.25">
      <c r="A865" t="s">
        <v>1617</v>
      </c>
      <c r="B865">
        <v>226</v>
      </c>
      <c r="C865">
        <v>133</v>
      </c>
      <c r="D865">
        <v>51483949</v>
      </c>
      <c r="E865" t="s">
        <v>1364</v>
      </c>
      <c r="F865" t="s">
        <v>10387</v>
      </c>
      <c r="G865">
        <v>208092</v>
      </c>
      <c r="H865">
        <v>806</v>
      </c>
      <c r="I865" t="s">
        <v>37</v>
      </c>
      <c r="J865" t="s">
        <v>56</v>
      </c>
      <c r="K865">
        <v>22000000</v>
      </c>
      <c r="L865">
        <v>2003</v>
      </c>
      <c r="M865">
        <v>7</v>
      </c>
      <c r="N865">
        <f t="shared" si="13"/>
        <v>29483949</v>
      </c>
    </row>
    <row r="866" spans="1:14" x14ac:dyDescent="0.25">
      <c r="A866" t="s">
        <v>4053</v>
      </c>
      <c r="B866">
        <v>79</v>
      </c>
      <c r="C866">
        <v>95</v>
      </c>
      <c r="D866">
        <v>34099640</v>
      </c>
      <c r="E866" t="s">
        <v>7963</v>
      </c>
      <c r="F866" t="s">
        <v>16483</v>
      </c>
      <c r="G866">
        <v>16651</v>
      </c>
      <c r="H866">
        <v>149</v>
      </c>
      <c r="I866" t="s">
        <v>37</v>
      </c>
      <c r="J866" t="s">
        <v>38</v>
      </c>
      <c r="K866">
        <v>5000000</v>
      </c>
      <c r="L866">
        <v>2000</v>
      </c>
      <c r="M866">
        <v>7</v>
      </c>
      <c r="N866">
        <f t="shared" si="13"/>
        <v>29099640</v>
      </c>
    </row>
    <row r="867" spans="1:14" x14ac:dyDescent="0.25">
      <c r="A867" t="s">
        <v>5495</v>
      </c>
      <c r="B867">
        <v>216</v>
      </c>
      <c r="C867">
        <v>86</v>
      </c>
      <c r="D867">
        <v>54098051</v>
      </c>
      <c r="E867" t="s">
        <v>6403</v>
      </c>
      <c r="F867" t="s">
        <v>9500</v>
      </c>
      <c r="G867">
        <v>102861</v>
      </c>
      <c r="H867">
        <v>571</v>
      </c>
      <c r="I867" t="s">
        <v>37</v>
      </c>
      <c r="J867" t="s">
        <v>767</v>
      </c>
      <c r="K867">
        <v>25000000</v>
      </c>
      <c r="L867">
        <v>2006</v>
      </c>
      <c r="M867">
        <v>5.8</v>
      </c>
      <c r="N867">
        <f t="shared" si="13"/>
        <v>29098051</v>
      </c>
    </row>
    <row r="868" spans="1:14" x14ac:dyDescent="0.25">
      <c r="A868" t="s">
        <v>15467</v>
      </c>
      <c r="B868">
        <v>161</v>
      </c>
      <c r="C868">
        <v>112</v>
      </c>
      <c r="D868">
        <v>32541719</v>
      </c>
      <c r="E868" t="s">
        <v>4479</v>
      </c>
      <c r="F868" t="s">
        <v>17350</v>
      </c>
      <c r="G868">
        <v>89806</v>
      </c>
      <c r="H868">
        <v>438</v>
      </c>
      <c r="I868" t="s">
        <v>37</v>
      </c>
      <c r="J868" t="s">
        <v>56</v>
      </c>
      <c r="K868">
        <v>3500159</v>
      </c>
      <c r="L868">
        <v>2002</v>
      </c>
      <c r="M868">
        <v>6.7</v>
      </c>
      <c r="N868">
        <f t="shared" si="13"/>
        <v>29041560</v>
      </c>
    </row>
    <row r="869" spans="1:14" x14ac:dyDescent="0.25">
      <c r="A869" t="s">
        <v>597</v>
      </c>
      <c r="B869">
        <v>127</v>
      </c>
      <c r="C869">
        <v>100</v>
      </c>
      <c r="D869">
        <v>63939454</v>
      </c>
      <c r="E869" t="s">
        <v>7315</v>
      </c>
      <c r="F869" t="s">
        <v>7316</v>
      </c>
      <c r="G869">
        <v>61321</v>
      </c>
      <c r="H869">
        <v>217</v>
      </c>
      <c r="I869" t="s">
        <v>37</v>
      </c>
      <c r="J869" t="s">
        <v>38</v>
      </c>
      <c r="K869">
        <v>35000000</v>
      </c>
      <c r="L869">
        <v>2005</v>
      </c>
      <c r="M869">
        <v>6.2</v>
      </c>
      <c r="N869">
        <f t="shared" si="13"/>
        <v>28939454</v>
      </c>
    </row>
    <row r="870" spans="1:14" x14ac:dyDescent="0.25">
      <c r="A870" t="s">
        <v>3098</v>
      </c>
      <c r="B870">
        <v>358</v>
      </c>
      <c r="C870">
        <v>119</v>
      </c>
      <c r="D870">
        <v>98895417</v>
      </c>
      <c r="E870" t="s">
        <v>59</v>
      </c>
      <c r="F870" t="s">
        <v>3372</v>
      </c>
      <c r="G870">
        <v>203154</v>
      </c>
      <c r="H870">
        <v>698</v>
      </c>
      <c r="I870" t="s">
        <v>37</v>
      </c>
      <c r="J870" t="s">
        <v>38</v>
      </c>
      <c r="K870">
        <v>70000000</v>
      </c>
      <c r="L870">
        <v>2013</v>
      </c>
      <c r="M870">
        <v>6.5</v>
      </c>
      <c r="N870">
        <f t="shared" si="13"/>
        <v>28895417</v>
      </c>
    </row>
    <row r="871" spans="1:14" x14ac:dyDescent="0.25">
      <c r="A871" t="s">
        <v>760</v>
      </c>
      <c r="B871">
        <v>114</v>
      </c>
      <c r="C871">
        <v>126</v>
      </c>
      <c r="D871">
        <v>43848100</v>
      </c>
      <c r="E871" t="s">
        <v>1935</v>
      </c>
      <c r="F871" t="s">
        <v>12354</v>
      </c>
      <c r="G871">
        <v>119150</v>
      </c>
      <c r="H871">
        <v>219</v>
      </c>
      <c r="I871" t="s">
        <v>37</v>
      </c>
      <c r="J871" t="s">
        <v>38</v>
      </c>
      <c r="K871">
        <v>15000000</v>
      </c>
      <c r="L871">
        <v>1987</v>
      </c>
      <c r="M871">
        <v>7.4</v>
      </c>
      <c r="N871">
        <f t="shared" si="13"/>
        <v>28848100</v>
      </c>
    </row>
    <row r="872" spans="1:14" x14ac:dyDescent="0.25">
      <c r="A872" t="s">
        <v>1954</v>
      </c>
      <c r="B872">
        <v>83</v>
      </c>
      <c r="C872">
        <v>90</v>
      </c>
      <c r="D872">
        <v>63826569</v>
      </c>
      <c r="E872" t="s">
        <v>1671</v>
      </c>
      <c r="F872" t="s">
        <v>7319</v>
      </c>
      <c r="G872">
        <v>32416</v>
      </c>
      <c r="H872">
        <v>138</v>
      </c>
      <c r="I872" t="s">
        <v>37</v>
      </c>
      <c r="J872" t="s">
        <v>38</v>
      </c>
      <c r="K872">
        <v>35000000</v>
      </c>
      <c r="L872">
        <v>1997</v>
      </c>
      <c r="M872">
        <v>6.3</v>
      </c>
      <c r="N872">
        <f t="shared" si="13"/>
        <v>28826569</v>
      </c>
    </row>
    <row r="873" spans="1:14" x14ac:dyDescent="0.25">
      <c r="A873" t="s">
        <v>313</v>
      </c>
      <c r="B873">
        <v>156</v>
      </c>
      <c r="C873">
        <v>136</v>
      </c>
      <c r="D873">
        <v>93771072</v>
      </c>
      <c r="E873" t="s">
        <v>3678</v>
      </c>
      <c r="F873" t="s">
        <v>3679</v>
      </c>
      <c r="G873">
        <v>135404</v>
      </c>
      <c r="H873">
        <v>318</v>
      </c>
      <c r="I873" t="s">
        <v>37</v>
      </c>
      <c r="J873" t="s">
        <v>38</v>
      </c>
      <c r="K873">
        <v>65000000</v>
      </c>
      <c r="L873">
        <v>1998</v>
      </c>
      <c r="M873">
        <v>6.7</v>
      </c>
      <c r="N873">
        <f t="shared" si="13"/>
        <v>28771072</v>
      </c>
    </row>
    <row r="874" spans="1:14" x14ac:dyDescent="0.25">
      <c r="A874" t="s">
        <v>6704</v>
      </c>
      <c r="B874">
        <v>53</v>
      </c>
      <c r="C874">
        <v>114</v>
      </c>
      <c r="D874">
        <v>50728000</v>
      </c>
      <c r="E874" t="s">
        <v>1120</v>
      </c>
      <c r="F874" t="s">
        <v>10373</v>
      </c>
      <c r="G874">
        <v>48909</v>
      </c>
      <c r="H874">
        <v>166</v>
      </c>
      <c r="I874" t="s">
        <v>37</v>
      </c>
      <c r="J874" t="s">
        <v>38</v>
      </c>
      <c r="K874">
        <v>22000000</v>
      </c>
      <c r="L874">
        <v>1995</v>
      </c>
      <c r="M874">
        <v>5.8</v>
      </c>
      <c r="N874">
        <f t="shared" si="13"/>
        <v>28728000</v>
      </c>
    </row>
    <row r="875" spans="1:14" x14ac:dyDescent="0.25">
      <c r="A875" t="s">
        <v>2561</v>
      </c>
      <c r="B875">
        <v>152</v>
      </c>
      <c r="C875">
        <v>89</v>
      </c>
      <c r="D875">
        <v>58715510</v>
      </c>
      <c r="E875" t="s">
        <v>1681</v>
      </c>
      <c r="F875" t="s">
        <v>8243</v>
      </c>
      <c r="G875">
        <v>79094</v>
      </c>
      <c r="H875">
        <v>129</v>
      </c>
      <c r="I875" t="s">
        <v>37</v>
      </c>
      <c r="J875" t="s">
        <v>38</v>
      </c>
      <c r="K875">
        <v>30000000</v>
      </c>
      <c r="L875">
        <v>2009</v>
      </c>
      <c r="M875">
        <v>5.4</v>
      </c>
      <c r="N875">
        <f t="shared" si="13"/>
        <v>28715510</v>
      </c>
    </row>
    <row r="876" spans="1:14" x14ac:dyDescent="0.25">
      <c r="A876" t="s">
        <v>8052</v>
      </c>
      <c r="B876">
        <v>121</v>
      </c>
      <c r="C876">
        <v>126</v>
      </c>
      <c r="D876">
        <v>62700000</v>
      </c>
      <c r="E876" t="s">
        <v>227</v>
      </c>
      <c r="F876" t="s">
        <v>8053</v>
      </c>
      <c r="G876">
        <v>69534</v>
      </c>
      <c r="H876">
        <v>294</v>
      </c>
      <c r="I876" t="s">
        <v>37</v>
      </c>
      <c r="J876" t="s">
        <v>56</v>
      </c>
      <c r="K876">
        <v>34000000</v>
      </c>
      <c r="L876">
        <v>1979</v>
      </c>
      <c r="M876">
        <v>6.3</v>
      </c>
      <c r="N876">
        <f t="shared" si="13"/>
        <v>28700000</v>
      </c>
    </row>
    <row r="877" spans="1:14" x14ac:dyDescent="0.25">
      <c r="A877" t="s">
        <v>10756</v>
      </c>
      <c r="B877">
        <v>99</v>
      </c>
      <c r="C877">
        <v>85</v>
      </c>
      <c r="D877">
        <v>48546578</v>
      </c>
      <c r="E877" t="s">
        <v>1681</v>
      </c>
      <c r="F877" t="s">
        <v>10757</v>
      </c>
      <c r="G877">
        <v>50415</v>
      </c>
      <c r="H877">
        <v>613</v>
      </c>
      <c r="I877" t="s">
        <v>37</v>
      </c>
      <c r="J877" t="s">
        <v>38</v>
      </c>
      <c r="K877">
        <v>20000000</v>
      </c>
      <c r="L877">
        <v>2006</v>
      </c>
      <c r="M877">
        <v>2.7</v>
      </c>
      <c r="N877">
        <f t="shared" si="13"/>
        <v>28546578</v>
      </c>
    </row>
    <row r="878" spans="1:14" x14ac:dyDescent="0.25">
      <c r="A878" t="s">
        <v>1278</v>
      </c>
      <c r="B878">
        <v>159</v>
      </c>
      <c r="C878">
        <v>101</v>
      </c>
      <c r="D878">
        <v>131536019</v>
      </c>
      <c r="E878" t="s">
        <v>1280</v>
      </c>
      <c r="F878" t="s">
        <v>1282</v>
      </c>
      <c r="G878">
        <v>58498</v>
      </c>
      <c r="H878">
        <v>99</v>
      </c>
      <c r="I878" t="s">
        <v>37</v>
      </c>
      <c r="J878" t="s">
        <v>38</v>
      </c>
      <c r="K878">
        <v>103000000</v>
      </c>
      <c r="L878">
        <v>2014</v>
      </c>
      <c r="M878">
        <v>6.4</v>
      </c>
      <c r="N878">
        <f t="shared" si="13"/>
        <v>28536019</v>
      </c>
    </row>
    <row r="879" spans="1:14" x14ac:dyDescent="0.25">
      <c r="A879" t="s">
        <v>16004</v>
      </c>
      <c r="B879">
        <v>53</v>
      </c>
      <c r="C879">
        <v>112</v>
      </c>
      <c r="D879">
        <v>36500000</v>
      </c>
      <c r="E879" t="s">
        <v>1726</v>
      </c>
      <c r="F879" t="s">
        <v>16005</v>
      </c>
      <c r="G879">
        <v>87090</v>
      </c>
      <c r="H879">
        <v>142</v>
      </c>
      <c r="I879" t="s">
        <v>37</v>
      </c>
      <c r="J879" t="s">
        <v>38</v>
      </c>
      <c r="K879">
        <v>8000000</v>
      </c>
      <c r="L879">
        <v>1979</v>
      </c>
      <c r="M879">
        <v>7.6</v>
      </c>
      <c r="N879">
        <f t="shared" si="13"/>
        <v>28500000</v>
      </c>
    </row>
    <row r="880" spans="1:14" x14ac:dyDescent="0.25">
      <c r="A880" t="s">
        <v>3401</v>
      </c>
      <c r="B880">
        <v>421</v>
      </c>
      <c r="C880">
        <v>101</v>
      </c>
      <c r="D880">
        <v>40962534</v>
      </c>
      <c r="E880" t="s">
        <v>3409</v>
      </c>
      <c r="F880" t="s">
        <v>10219</v>
      </c>
      <c r="G880">
        <v>188652</v>
      </c>
      <c r="H880">
        <v>288</v>
      </c>
      <c r="I880" t="s">
        <v>37</v>
      </c>
      <c r="J880" t="s">
        <v>38</v>
      </c>
      <c r="K880">
        <v>12500000</v>
      </c>
      <c r="L880">
        <v>2011</v>
      </c>
      <c r="M880">
        <v>7.1</v>
      </c>
      <c r="N880">
        <f t="shared" si="13"/>
        <v>28462534</v>
      </c>
    </row>
    <row r="881" spans="1:14" x14ac:dyDescent="0.25">
      <c r="A881" t="s">
        <v>10760</v>
      </c>
      <c r="B881">
        <v>80</v>
      </c>
      <c r="C881">
        <v>72</v>
      </c>
      <c r="D881">
        <v>48423368</v>
      </c>
      <c r="E881" t="s">
        <v>628</v>
      </c>
      <c r="F881" t="s">
        <v>10761</v>
      </c>
      <c r="G881">
        <v>13324</v>
      </c>
      <c r="H881">
        <v>79</v>
      </c>
      <c r="I881" t="s">
        <v>37</v>
      </c>
      <c r="J881" t="s">
        <v>38</v>
      </c>
      <c r="K881">
        <v>20000000</v>
      </c>
      <c r="L881">
        <v>2002</v>
      </c>
      <c r="M881">
        <v>5.8</v>
      </c>
      <c r="N881">
        <f t="shared" si="13"/>
        <v>28423368</v>
      </c>
    </row>
    <row r="882" spans="1:14" x14ac:dyDescent="0.25">
      <c r="A882" t="s">
        <v>16450</v>
      </c>
      <c r="B882">
        <v>136</v>
      </c>
      <c r="C882">
        <v>121</v>
      </c>
      <c r="D882">
        <v>35400000</v>
      </c>
      <c r="E882" t="s">
        <v>50</v>
      </c>
      <c r="F882" t="s">
        <v>16479</v>
      </c>
      <c r="G882">
        <v>74957</v>
      </c>
      <c r="H882">
        <v>251</v>
      </c>
      <c r="I882" t="s">
        <v>37</v>
      </c>
      <c r="J882" t="s">
        <v>56</v>
      </c>
      <c r="K882">
        <v>7000000</v>
      </c>
      <c r="L882">
        <v>1973</v>
      </c>
      <c r="M882">
        <v>6.8</v>
      </c>
      <c r="N882">
        <f t="shared" si="13"/>
        <v>28400000</v>
      </c>
    </row>
    <row r="883" spans="1:14" x14ac:dyDescent="0.25">
      <c r="A883" t="s">
        <v>18459</v>
      </c>
      <c r="B883">
        <v>123</v>
      </c>
      <c r="C883">
        <v>111</v>
      </c>
      <c r="D883">
        <v>31968347</v>
      </c>
      <c r="E883" t="s">
        <v>214</v>
      </c>
      <c r="F883" t="s">
        <v>18460</v>
      </c>
      <c r="G883">
        <v>93894</v>
      </c>
      <c r="H883">
        <v>286</v>
      </c>
      <c r="I883" t="s">
        <v>37</v>
      </c>
      <c r="J883" t="s">
        <v>38</v>
      </c>
      <c r="K883">
        <v>3600000</v>
      </c>
      <c r="L883">
        <v>1995</v>
      </c>
      <c r="M883">
        <v>7.6</v>
      </c>
      <c r="N883">
        <f t="shared" si="13"/>
        <v>28368347</v>
      </c>
    </row>
    <row r="884" spans="1:14" x14ac:dyDescent="0.25">
      <c r="A884" t="s">
        <v>1058</v>
      </c>
      <c r="B884">
        <v>88</v>
      </c>
      <c r="C884">
        <v>101</v>
      </c>
      <c r="D884">
        <v>60328558</v>
      </c>
      <c r="E884" t="s">
        <v>7901</v>
      </c>
      <c r="F884" t="s">
        <v>7902</v>
      </c>
      <c r="G884">
        <v>61396</v>
      </c>
      <c r="H884">
        <v>159</v>
      </c>
      <c r="I884" t="s">
        <v>37</v>
      </c>
      <c r="J884" t="s">
        <v>38</v>
      </c>
      <c r="K884">
        <v>32000000</v>
      </c>
      <c r="L884">
        <v>1988</v>
      </c>
      <c r="M884">
        <v>7</v>
      </c>
      <c r="N884">
        <f t="shared" si="13"/>
        <v>28328558</v>
      </c>
    </row>
    <row r="885" spans="1:14" x14ac:dyDescent="0.25">
      <c r="A885" t="s">
        <v>2448</v>
      </c>
      <c r="B885">
        <v>225</v>
      </c>
      <c r="C885">
        <v>109</v>
      </c>
      <c r="D885">
        <v>61280963</v>
      </c>
      <c r="E885" t="s">
        <v>4332</v>
      </c>
      <c r="F885" t="s">
        <v>7335</v>
      </c>
      <c r="G885">
        <v>79877</v>
      </c>
      <c r="H885">
        <v>677</v>
      </c>
      <c r="I885" t="s">
        <v>37</v>
      </c>
      <c r="J885" t="s">
        <v>38</v>
      </c>
      <c r="K885">
        <v>33000000</v>
      </c>
      <c r="L885">
        <v>2000</v>
      </c>
      <c r="M885">
        <v>6.3</v>
      </c>
      <c r="N885">
        <f t="shared" si="13"/>
        <v>28280963</v>
      </c>
    </row>
    <row r="886" spans="1:14" x14ac:dyDescent="0.25">
      <c r="A886" t="s">
        <v>2542</v>
      </c>
      <c r="B886">
        <v>173</v>
      </c>
      <c r="C886">
        <v>101</v>
      </c>
      <c r="D886">
        <v>88200225</v>
      </c>
      <c r="E886" t="s">
        <v>1009</v>
      </c>
      <c r="F886" t="s">
        <v>4103</v>
      </c>
      <c r="G886">
        <v>120795</v>
      </c>
      <c r="H886">
        <v>308</v>
      </c>
      <c r="I886" t="s">
        <v>37</v>
      </c>
      <c r="J886" t="s">
        <v>38</v>
      </c>
      <c r="K886">
        <v>60000000</v>
      </c>
      <c r="L886">
        <v>2004</v>
      </c>
      <c r="M886">
        <v>6.1</v>
      </c>
      <c r="N886">
        <f t="shared" si="13"/>
        <v>28200225</v>
      </c>
    </row>
    <row r="887" spans="1:14" x14ac:dyDescent="0.25">
      <c r="A887" t="s">
        <v>8015</v>
      </c>
      <c r="B887">
        <v>77</v>
      </c>
      <c r="C887">
        <v>122</v>
      </c>
      <c r="D887">
        <v>39025000</v>
      </c>
      <c r="E887" t="s">
        <v>1935</v>
      </c>
      <c r="F887" t="s">
        <v>14542</v>
      </c>
      <c r="G887">
        <v>73193</v>
      </c>
      <c r="H887">
        <v>190</v>
      </c>
      <c r="I887" t="s">
        <v>37</v>
      </c>
      <c r="J887" t="s">
        <v>56</v>
      </c>
      <c r="K887">
        <v>11000000</v>
      </c>
      <c r="L887">
        <v>1995</v>
      </c>
      <c r="M887">
        <v>7.6</v>
      </c>
      <c r="N887">
        <f t="shared" si="13"/>
        <v>28025000</v>
      </c>
    </row>
    <row r="888" spans="1:14" x14ac:dyDescent="0.25">
      <c r="A888" t="s">
        <v>3122</v>
      </c>
      <c r="B888">
        <v>130</v>
      </c>
      <c r="C888">
        <v>97</v>
      </c>
      <c r="D888">
        <v>43022524</v>
      </c>
      <c r="E888" t="s">
        <v>2527</v>
      </c>
      <c r="F888" t="s">
        <v>12764</v>
      </c>
      <c r="G888">
        <v>67604</v>
      </c>
      <c r="H888">
        <v>218</v>
      </c>
      <c r="I888" t="s">
        <v>37</v>
      </c>
      <c r="J888" t="s">
        <v>38</v>
      </c>
      <c r="K888">
        <v>15000000</v>
      </c>
      <c r="L888">
        <v>1997</v>
      </c>
      <c r="M888">
        <v>7.1</v>
      </c>
      <c r="N888">
        <f t="shared" si="13"/>
        <v>28022524</v>
      </c>
    </row>
    <row r="889" spans="1:14" x14ac:dyDescent="0.25">
      <c r="A889" t="s">
        <v>3122</v>
      </c>
      <c r="B889">
        <v>55</v>
      </c>
      <c r="C889">
        <v>128</v>
      </c>
      <c r="D889">
        <v>83000000</v>
      </c>
      <c r="E889" t="s">
        <v>4075</v>
      </c>
      <c r="F889" t="s">
        <v>4640</v>
      </c>
      <c r="G889">
        <v>36587</v>
      </c>
      <c r="H889">
        <v>95</v>
      </c>
      <c r="I889" t="s">
        <v>37</v>
      </c>
      <c r="J889" t="s">
        <v>38</v>
      </c>
      <c r="K889">
        <v>55000000</v>
      </c>
      <c r="L889">
        <v>1994</v>
      </c>
      <c r="M889">
        <v>6</v>
      </c>
      <c r="N889">
        <f t="shared" si="13"/>
        <v>28000000</v>
      </c>
    </row>
    <row r="890" spans="1:14" x14ac:dyDescent="0.25">
      <c r="A890" t="s">
        <v>12774</v>
      </c>
      <c r="B890">
        <v>238</v>
      </c>
      <c r="C890">
        <v>112</v>
      </c>
      <c r="D890">
        <v>42919096</v>
      </c>
      <c r="E890" t="s">
        <v>923</v>
      </c>
      <c r="F890" t="s">
        <v>12775</v>
      </c>
      <c r="G890">
        <v>64747</v>
      </c>
      <c r="H890">
        <v>122</v>
      </c>
      <c r="I890" t="s">
        <v>37</v>
      </c>
      <c r="J890" t="s">
        <v>38</v>
      </c>
      <c r="K890">
        <v>15000000</v>
      </c>
      <c r="L890">
        <v>2013</v>
      </c>
      <c r="M890">
        <v>6.5</v>
      </c>
      <c r="N890">
        <f t="shared" si="13"/>
        <v>27919096</v>
      </c>
    </row>
    <row r="891" spans="1:14" x14ac:dyDescent="0.25">
      <c r="A891" t="s">
        <v>12774</v>
      </c>
      <c r="B891">
        <v>238</v>
      </c>
      <c r="C891">
        <v>112</v>
      </c>
      <c r="D891">
        <v>42919096</v>
      </c>
      <c r="E891" t="s">
        <v>923</v>
      </c>
      <c r="F891" t="s">
        <v>12775</v>
      </c>
      <c r="G891">
        <v>64748</v>
      </c>
      <c r="H891">
        <v>122</v>
      </c>
      <c r="I891" t="s">
        <v>37</v>
      </c>
      <c r="J891" t="s">
        <v>38</v>
      </c>
      <c r="K891">
        <v>15000000</v>
      </c>
      <c r="L891">
        <v>2013</v>
      </c>
      <c r="M891">
        <v>6.5</v>
      </c>
      <c r="N891">
        <f t="shared" si="13"/>
        <v>27919096</v>
      </c>
    </row>
    <row r="892" spans="1:14" x14ac:dyDescent="0.25">
      <c r="A892" t="s">
        <v>10768</v>
      </c>
      <c r="B892">
        <v>85</v>
      </c>
      <c r="C892">
        <v>72</v>
      </c>
      <c r="D892">
        <v>47887943</v>
      </c>
      <c r="E892" t="s">
        <v>10770</v>
      </c>
      <c r="F892" t="s">
        <v>10771</v>
      </c>
      <c r="G892">
        <v>11634</v>
      </c>
      <c r="H892">
        <v>58</v>
      </c>
      <c r="I892" t="s">
        <v>37</v>
      </c>
      <c r="J892" t="s">
        <v>38</v>
      </c>
      <c r="K892">
        <v>20000000</v>
      </c>
      <c r="L892">
        <v>2003</v>
      </c>
      <c r="M892">
        <v>5.4</v>
      </c>
      <c r="N892">
        <f t="shared" si="13"/>
        <v>27887943</v>
      </c>
    </row>
    <row r="893" spans="1:14" x14ac:dyDescent="0.25">
      <c r="A893" t="s">
        <v>8075</v>
      </c>
      <c r="B893">
        <v>204</v>
      </c>
      <c r="C893">
        <v>99</v>
      </c>
      <c r="D893">
        <v>58879132</v>
      </c>
      <c r="E893" t="s">
        <v>4219</v>
      </c>
      <c r="F893" t="s">
        <v>8076</v>
      </c>
      <c r="G893">
        <v>66123</v>
      </c>
      <c r="H893">
        <v>219</v>
      </c>
      <c r="I893" t="s">
        <v>37</v>
      </c>
      <c r="J893" t="s">
        <v>38</v>
      </c>
      <c r="K893">
        <v>31000000</v>
      </c>
      <c r="L893">
        <v>2015</v>
      </c>
      <c r="M893">
        <v>6.1</v>
      </c>
      <c r="N893">
        <f t="shared" si="13"/>
        <v>27879132</v>
      </c>
    </row>
    <row r="894" spans="1:14" x14ac:dyDescent="0.25">
      <c r="A894" t="s">
        <v>10781</v>
      </c>
      <c r="B894">
        <v>184</v>
      </c>
      <c r="C894">
        <v>96</v>
      </c>
      <c r="D894">
        <v>47852604</v>
      </c>
      <c r="E894" t="s">
        <v>1924</v>
      </c>
      <c r="F894" t="s">
        <v>10782</v>
      </c>
      <c r="G894">
        <v>62364</v>
      </c>
      <c r="H894">
        <v>337</v>
      </c>
      <c r="I894" t="s">
        <v>37</v>
      </c>
      <c r="J894" t="s">
        <v>38</v>
      </c>
      <c r="K894">
        <v>20000000</v>
      </c>
      <c r="L894">
        <v>2007</v>
      </c>
      <c r="M894">
        <v>5.9</v>
      </c>
      <c r="N894">
        <f t="shared" si="13"/>
        <v>27852604</v>
      </c>
    </row>
    <row r="895" spans="1:14" x14ac:dyDescent="0.25">
      <c r="A895" t="s">
        <v>19196</v>
      </c>
      <c r="B895">
        <v>138</v>
      </c>
      <c r="C895">
        <v>87</v>
      </c>
      <c r="D895">
        <v>30000000</v>
      </c>
      <c r="E895" t="s">
        <v>7406</v>
      </c>
      <c r="F895" t="s">
        <v>19198</v>
      </c>
      <c r="G895">
        <v>43485</v>
      </c>
      <c r="H895">
        <v>327</v>
      </c>
      <c r="I895" t="s">
        <v>37</v>
      </c>
      <c r="J895" t="s">
        <v>38</v>
      </c>
      <c r="K895">
        <v>2200000</v>
      </c>
      <c r="L895">
        <v>1985</v>
      </c>
      <c r="M895">
        <v>5.4</v>
      </c>
      <c r="N895">
        <f t="shared" si="13"/>
        <v>27800000</v>
      </c>
    </row>
    <row r="896" spans="1:14" x14ac:dyDescent="0.25">
      <c r="A896" t="s">
        <v>2367</v>
      </c>
      <c r="B896">
        <v>187</v>
      </c>
      <c r="C896">
        <v>120</v>
      </c>
      <c r="D896">
        <v>112703470</v>
      </c>
      <c r="E896" t="s">
        <v>1415</v>
      </c>
      <c r="F896" t="s">
        <v>2378</v>
      </c>
      <c r="G896">
        <v>69860</v>
      </c>
      <c r="H896">
        <v>214</v>
      </c>
      <c r="I896" t="s">
        <v>37</v>
      </c>
      <c r="J896" t="s">
        <v>38</v>
      </c>
      <c r="K896">
        <v>85000000</v>
      </c>
      <c r="L896">
        <v>2009</v>
      </c>
      <c r="M896">
        <v>6.6</v>
      </c>
      <c r="N896">
        <f t="shared" si="13"/>
        <v>27703470</v>
      </c>
    </row>
    <row r="897" spans="1:14" x14ac:dyDescent="0.25">
      <c r="A897" t="s">
        <v>6063</v>
      </c>
      <c r="B897">
        <v>101</v>
      </c>
      <c r="C897">
        <v>97</v>
      </c>
      <c r="D897">
        <v>38201895</v>
      </c>
      <c r="E897" t="s">
        <v>214</v>
      </c>
      <c r="F897" t="s">
        <v>14546</v>
      </c>
      <c r="G897">
        <v>149222</v>
      </c>
      <c r="H897">
        <v>749</v>
      </c>
      <c r="I897" t="s">
        <v>37</v>
      </c>
      <c r="J897" t="s">
        <v>38</v>
      </c>
      <c r="K897">
        <v>10500000</v>
      </c>
      <c r="L897">
        <v>1999</v>
      </c>
      <c r="M897">
        <v>6.9</v>
      </c>
      <c r="N897">
        <f t="shared" si="13"/>
        <v>27701895</v>
      </c>
    </row>
    <row r="898" spans="1:14" x14ac:dyDescent="0.25">
      <c r="A898" t="s">
        <v>1039</v>
      </c>
      <c r="B898">
        <v>118</v>
      </c>
      <c r="C898">
        <v>98</v>
      </c>
      <c r="D898">
        <v>50693162</v>
      </c>
      <c r="E898" t="s">
        <v>6905</v>
      </c>
      <c r="F898" t="s">
        <v>6906</v>
      </c>
      <c r="G898">
        <v>136580</v>
      </c>
      <c r="H898">
        <v>545</v>
      </c>
      <c r="I898" t="s">
        <v>37</v>
      </c>
      <c r="J898" t="s">
        <v>38</v>
      </c>
      <c r="K898">
        <v>23000000</v>
      </c>
      <c r="L898">
        <v>1994</v>
      </c>
      <c r="M898">
        <v>7.6</v>
      </c>
      <c r="N898">
        <f t="shared" ref="N898:N961" si="14">D898-K898</f>
        <v>27693162</v>
      </c>
    </row>
    <row r="899" spans="1:14" x14ac:dyDescent="0.25">
      <c r="A899" t="s">
        <v>1165</v>
      </c>
      <c r="B899">
        <v>190</v>
      </c>
      <c r="C899">
        <v>104</v>
      </c>
      <c r="D899">
        <v>97680195</v>
      </c>
      <c r="E899" t="s">
        <v>1681</v>
      </c>
      <c r="F899" t="s">
        <v>5055</v>
      </c>
      <c r="G899">
        <v>271691</v>
      </c>
      <c r="H899">
        <v>243</v>
      </c>
      <c r="I899" t="s">
        <v>37</v>
      </c>
      <c r="J899" t="s">
        <v>38</v>
      </c>
      <c r="K899">
        <v>70000000</v>
      </c>
      <c r="L899">
        <v>2008</v>
      </c>
      <c r="M899">
        <v>6.8</v>
      </c>
      <c r="N899">
        <f t="shared" si="14"/>
        <v>27680195</v>
      </c>
    </row>
    <row r="900" spans="1:14" x14ac:dyDescent="0.25">
      <c r="A900" t="s">
        <v>1764</v>
      </c>
      <c r="B900">
        <v>140</v>
      </c>
      <c r="C900">
        <v>154</v>
      </c>
      <c r="D900">
        <v>39647595</v>
      </c>
      <c r="E900" t="s">
        <v>1528</v>
      </c>
      <c r="F900" t="s">
        <v>14067</v>
      </c>
      <c r="G900">
        <v>239540</v>
      </c>
      <c r="H900">
        <v>462</v>
      </c>
      <c r="I900" t="s">
        <v>37</v>
      </c>
      <c r="J900" t="s">
        <v>38</v>
      </c>
      <c r="K900">
        <v>12000000</v>
      </c>
      <c r="L900">
        <v>1997</v>
      </c>
      <c r="M900">
        <v>7.5</v>
      </c>
      <c r="N900">
        <f t="shared" si="14"/>
        <v>27647595</v>
      </c>
    </row>
    <row r="901" spans="1:14" x14ac:dyDescent="0.25">
      <c r="A901" t="s">
        <v>378</v>
      </c>
      <c r="B901">
        <v>224</v>
      </c>
      <c r="C901">
        <v>117</v>
      </c>
      <c r="D901">
        <v>81645152</v>
      </c>
      <c r="E901" t="s">
        <v>2208</v>
      </c>
      <c r="F901" t="s">
        <v>4838</v>
      </c>
      <c r="G901">
        <v>158267</v>
      </c>
      <c r="H901">
        <v>559</v>
      </c>
      <c r="I901" t="s">
        <v>37</v>
      </c>
      <c r="J901" t="s">
        <v>38</v>
      </c>
      <c r="K901">
        <v>54000000</v>
      </c>
      <c r="L901">
        <v>2002</v>
      </c>
      <c r="M901">
        <v>6.7</v>
      </c>
      <c r="N901">
        <f t="shared" si="14"/>
        <v>27645152</v>
      </c>
    </row>
    <row r="902" spans="1:14" x14ac:dyDescent="0.25">
      <c r="A902" t="s">
        <v>12778</v>
      </c>
      <c r="B902">
        <v>198</v>
      </c>
      <c r="C902">
        <v>98</v>
      </c>
      <c r="D902">
        <v>42592530</v>
      </c>
      <c r="E902" t="s">
        <v>882</v>
      </c>
      <c r="F902" t="s">
        <v>12779</v>
      </c>
      <c r="G902">
        <v>29867</v>
      </c>
      <c r="H902">
        <v>181</v>
      </c>
      <c r="I902" t="s">
        <v>37</v>
      </c>
      <c r="J902" t="s">
        <v>38</v>
      </c>
      <c r="K902">
        <v>15000000</v>
      </c>
      <c r="L902">
        <v>2015</v>
      </c>
      <c r="M902">
        <v>6.2</v>
      </c>
      <c r="N902">
        <f t="shared" si="14"/>
        <v>27592530</v>
      </c>
    </row>
    <row r="903" spans="1:14" x14ac:dyDescent="0.25">
      <c r="A903" t="s">
        <v>9516</v>
      </c>
      <c r="B903">
        <v>24</v>
      </c>
      <c r="C903">
        <v>100</v>
      </c>
      <c r="D903">
        <v>52528330</v>
      </c>
      <c r="E903" t="s">
        <v>2527</v>
      </c>
      <c r="F903" t="s">
        <v>9517</v>
      </c>
      <c r="G903">
        <v>4265</v>
      </c>
      <c r="H903">
        <v>27</v>
      </c>
      <c r="I903" t="s">
        <v>37</v>
      </c>
      <c r="J903" t="s">
        <v>38</v>
      </c>
      <c r="K903">
        <v>25000000</v>
      </c>
      <c r="L903">
        <v>2013</v>
      </c>
      <c r="M903">
        <v>4.7</v>
      </c>
      <c r="N903">
        <f t="shared" si="14"/>
        <v>27528330</v>
      </c>
    </row>
    <row r="904" spans="1:14" x14ac:dyDescent="0.25">
      <c r="A904" t="s">
        <v>9610</v>
      </c>
      <c r="B904">
        <v>190</v>
      </c>
      <c r="C904">
        <v>90</v>
      </c>
      <c r="D904">
        <v>37470017</v>
      </c>
      <c r="E904" t="s">
        <v>5103</v>
      </c>
      <c r="F904" t="s">
        <v>14836</v>
      </c>
      <c r="G904">
        <v>86890</v>
      </c>
      <c r="H904">
        <v>985</v>
      </c>
      <c r="I904" t="s">
        <v>37</v>
      </c>
      <c r="J904" t="s">
        <v>767</v>
      </c>
      <c r="K904">
        <v>10000000</v>
      </c>
      <c r="L904">
        <v>2001</v>
      </c>
      <c r="M904">
        <v>6.1</v>
      </c>
      <c r="N904">
        <f t="shared" si="14"/>
        <v>27470017</v>
      </c>
    </row>
    <row r="905" spans="1:14" x14ac:dyDescent="0.25">
      <c r="A905" t="s">
        <v>8546</v>
      </c>
      <c r="B905">
        <v>113</v>
      </c>
      <c r="C905">
        <v>129</v>
      </c>
      <c r="D905">
        <v>44469602</v>
      </c>
      <c r="E905" t="s">
        <v>1634</v>
      </c>
      <c r="F905" t="s">
        <v>12209</v>
      </c>
      <c r="G905">
        <v>23480</v>
      </c>
      <c r="H905">
        <v>83</v>
      </c>
      <c r="I905" t="s">
        <v>37</v>
      </c>
      <c r="J905" t="s">
        <v>38</v>
      </c>
      <c r="K905">
        <v>17000000</v>
      </c>
      <c r="L905">
        <v>2015</v>
      </c>
      <c r="M905">
        <v>7.4</v>
      </c>
      <c r="N905">
        <f t="shared" si="14"/>
        <v>27469602</v>
      </c>
    </row>
    <row r="906" spans="1:14" x14ac:dyDescent="0.25">
      <c r="A906" t="s">
        <v>17592</v>
      </c>
      <c r="B906">
        <v>220</v>
      </c>
      <c r="C906">
        <v>101</v>
      </c>
      <c r="D906">
        <v>32453345</v>
      </c>
      <c r="E906" t="s">
        <v>9754</v>
      </c>
      <c r="F906" t="s">
        <v>17595</v>
      </c>
      <c r="G906">
        <v>31791</v>
      </c>
      <c r="H906">
        <v>155</v>
      </c>
      <c r="I906" t="s">
        <v>37</v>
      </c>
      <c r="J906" t="s">
        <v>38</v>
      </c>
      <c r="K906">
        <v>5000000</v>
      </c>
      <c r="L906">
        <v>2014</v>
      </c>
      <c r="M906">
        <v>5</v>
      </c>
      <c r="N906">
        <f t="shared" si="14"/>
        <v>27453345</v>
      </c>
    </row>
    <row r="907" spans="1:14" x14ac:dyDescent="0.25">
      <c r="A907" t="s">
        <v>8274</v>
      </c>
      <c r="B907">
        <v>98</v>
      </c>
      <c r="C907">
        <v>107</v>
      </c>
      <c r="D907">
        <v>55210049</v>
      </c>
      <c r="E907" t="s">
        <v>227</v>
      </c>
      <c r="F907" t="s">
        <v>8275</v>
      </c>
      <c r="G907">
        <v>43743</v>
      </c>
      <c r="H907">
        <v>293</v>
      </c>
      <c r="I907" t="s">
        <v>37</v>
      </c>
      <c r="J907" t="s">
        <v>38</v>
      </c>
      <c r="K907">
        <v>27800000</v>
      </c>
      <c r="L907">
        <v>1989</v>
      </c>
      <c r="M907">
        <v>5.4</v>
      </c>
      <c r="N907">
        <f t="shared" si="14"/>
        <v>27410049</v>
      </c>
    </row>
    <row r="908" spans="1:14" x14ac:dyDescent="0.25">
      <c r="A908" t="s">
        <v>14580</v>
      </c>
      <c r="B908">
        <v>351</v>
      </c>
      <c r="C908">
        <v>111</v>
      </c>
      <c r="D908">
        <v>38317535</v>
      </c>
      <c r="E908" t="s">
        <v>214</v>
      </c>
      <c r="F908" t="s">
        <v>14582</v>
      </c>
      <c r="G908">
        <v>73249</v>
      </c>
      <c r="H908">
        <v>212</v>
      </c>
      <c r="I908" t="s">
        <v>37</v>
      </c>
      <c r="J908" t="s">
        <v>56</v>
      </c>
      <c r="K908">
        <v>11000000</v>
      </c>
      <c r="L908">
        <v>2015</v>
      </c>
      <c r="M908">
        <v>7.5</v>
      </c>
      <c r="N908">
        <f t="shared" si="14"/>
        <v>27317535</v>
      </c>
    </row>
    <row r="909" spans="1:14" x14ac:dyDescent="0.25">
      <c r="A909" t="s">
        <v>125</v>
      </c>
      <c r="B909">
        <v>153</v>
      </c>
      <c r="C909">
        <v>112</v>
      </c>
      <c r="D909">
        <v>31252964</v>
      </c>
      <c r="E909" t="s">
        <v>214</v>
      </c>
      <c r="F909" t="s">
        <v>18450</v>
      </c>
      <c r="G909">
        <v>71495</v>
      </c>
      <c r="H909">
        <v>522</v>
      </c>
      <c r="I909" t="s">
        <v>37</v>
      </c>
      <c r="J909" t="s">
        <v>38</v>
      </c>
      <c r="K909">
        <v>4000000</v>
      </c>
      <c r="L909">
        <v>2001</v>
      </c>
      <c r="M909">
        <v>7.1</v>
      </c>
      <c r="N909">
        <f t="shared" si="14"/>
        <v>27252964</v>
      </c>
    </row>
    <row r="910" spans="1:14" x14ac:dyDescent="0.25">
      <c r="A910" t="s">
        <v>809</v>
      </c>
      <c r="B910">
        <v>185</v>
      </c>
      <c r="C910">
        <v>105</v>
      </c>
      <c r="D910">
        <v>177243721</v>
      </c>
      <c r="E910" t="s">
        <v>787</v>
      </c>
      <c r="F910" t="s">
        <v>812</v>
      </c>
      <c r="G910">
        <v>130272</v>
      </c>
      <c r="H910">
        <v>209</v>
      </c>
      <c r="I910" t="s">
        <v>37</v>
      </c>
      <c r="J910" t="s">
        <v>38</v>
      </c>
      <c r="K910">
        <v>150000000</v>
      </c>
      <c r="L910">
        <v>2009</v>
      </c>
      <c r="M910">
        <v>5.9</v>
      </c>
      <c r="N910">
        <f t="shared" si="14"/>
        <v>27243721</v>
      </c>
    </row>
    <row r="911" spans="1:14" x14ac:dyDescent="0.25">
      <c r="A911" t="s">
        <v>5245</v>
      </c>
      <c r="B911">
        <v>125</v>
      </c>
      <c r="C911">
        <v>148</v>
      </c>
      <c r="D911">
        <v>54200000</v>
      </c>
      <c r="E911" t="s">
        <v>9099</v>
      </c>
      <c r="F911" t="s">
        <v>9100</v>
      </c>
      <c r="G911">
        <v>142448</v>
      </c>
      <c r="H911">
        <v>319</v>
      </c>
      <c r="I911" t="s">
        <v>37</v>
      </c>
      <c r="J911" t="s">
        <v>38</v>
      </c>
      <c r="K911">
        <v>27000000</v>
      </c>
      <c r="L911">
        <v>1980</v>
      </c>
      <c r="M911">
        <v>7.9</v>
      </c>
      <c r="N911">
        <f t="shared" si="14"/>
        <v>27200000</v>
      </c>
    </row>
    <row r="912" spans="1:14" x14ac:dyDescent="0.25">
      <c r="A912" t="s">
        <v>3136</v>
      </c>
      <c r="B912">
        <v>161</v>
      </c>
      <c r="C912">
        <v>110</v>
      </c>
      <c r="D912">
        <v>67061228</v>
      </c>
      <c r="E912" t="s">
        <v>1423</v>
      </c>
      <c r="F912" t="s">
        <v>6013</v>
      </c>
      <c r="G912">
        <v>96565</v>
      </c>
      <c r="H912">
        <v>135</v>
      </c>
      <c r="I912" t="s">
        <v>37</v>
      </c>
      <c r="J912" t="s">
        <v>38</v>
      </c>
      <c r="K912">
        <v>40000000</v>
      </c>
      <c r="L912">
        <v>2010</v>
      </c>
      <c r="M912">
        <v>5.5</v>
      </c>
      <c r="N912">
        <f t="shared" si="14"/>
        <v>27061228</v>
      </c>
    </row>
    <row r="913" spans="1:14" x14ac:dyDescent="0.25">
      <c r="A913" t="s">
        <v>3088</v>
      </c>
      <c r="B913">
        <v>29</v>
      </c>
      <c r="C913">
        <v>123</v>
      </c>
      <c r="D913">
        <v>36049108</v>
      </c>
      <c r="E913" t="s">
        <v>5806</v>
      </c>
      <c r="F913" t="s">
        <v>15623</v>
      </c>
      <c r="G913">
        <v>10139</v>
      </c>
      <c r="H913">
        <v>70</v>
      </c>
      <c r="I913" t="s">
        <v>37</v>
      </c>
      <c r="J913" t="s">
        <v>38</v>
      </c>
      <c r="K913">
        <v>9000000</v>
      </c>
      <c r="L913">
        <v>1996</v>
      </c>
      <c r="M913">
        <v>6.8</v>
      </c>
      <c r="N913">
        <f t="shared" si="14"/>
        <v>27049108</v>
      </c>
    </row>
    <row r="914" spans="1:14" x14ac:dyDescent="0.25">
      <c r="A914" t="s">
        <v>935</v>
      </c>
      <c r="B914">
        <v>88</v>
      </c>
      <c r="C914">
        <v>94</v>
      </c>
      <c r="D914">
        <v>49002815</v>
      </c>
      <c r="E914" t="s">
        <v>3057</v>
      </c>
      <c r="F914" t="s">
        <v>10425</v>
      </c>
      <c r="G914">
        <v>15665</v>
      </c>
      <c r="H914">
        <v>35</v>
      </c>
      <c r="I914" t="s">
        <v>37</v>
      </c>
      <c r="J914" t="s">
        <v>38</v>
      </c>
      <c r="K914">
        <v>22000000</v>
      </c>
      <c r="L914">
        <v>2012</v>
      </c>
      <c r="M914">
        <v>6.4</v>
      </c>
      <c r="N914">
        <f t="shared" si="14"/>
        <v>27002815</v>
      </c>
    </row>
    <row r="915" spans="1:14" x14ac:dyDescent="0.25">
      <c r="A915" t="s">
        <v>8197</v>
      </c>
      <c r="B915">
        <v>327</v>
      </c>
      <c r="C915">
        <v>100</v>
      </c>
      <c r="D915">
        <v>34963967</v>
      </c>
      <c r="E915" t="s">
        <v>1415</v>
      </c>
      <c r="F915" t="s">
        <v>16016</v>
      </c>
      <c r="G915">
        <v>270441</v>
      </c>
      <c r="H915">
        <v>378</v>
      </c>
      <c r="I915" t="s">
        <v>37</v>
      </c>
      <c r="J915" t="s">
        <v>38</v>
      </c>
      <c r="K915">
        <v>8000000</v>
      </c>
      <c r="L915">
        <v>2011</v>
      </c>
      <c r="M915">
        <v>7.7</v>
      </c>
      <c r="N915">
        <f t="shared" si="14"/>
        <v>26963967</v>
      </c>
    </row>
    <row r="916" spans="1:14" x14ac:dyDescent="0.25">
      <c r="A916" t="s">
        <v>6496</v>
      </c>
      <c r="B916">
        <v>169</v>
      </c>
      <c r="C916">
        <v>105</v>
      </c>
      <c r="D916">
        <v>51853450</v>
      </c>
      <c r="E916" t="s">
        <v>4795</v>
      </c>
      <c r="F916" t="s">
        <v>6497</v>
      </c>
      <c r="G916">
        <v>37398</v>
      </c>
      <c r="H916">
        <v>110</v>
      </c>
      <c r="I916" t="s">
        <v>37</v>
      </c>
      <c r="J916" t="s">
        <v>38</v>
      </c>
      <c r="K916">
        <v>25000000</v>
      </c>
      <c r="L916">
        <v>2012</v>
      </c>
      <c r="M916">
        <v>6.6</v>
      </c>
      <c r="N916">
        <f t="shared" si="14"/>
        <v>26853450</v>
      </c>
    </row>
    <row r="917" spans="1:14" x14ac:dyDescent="0.25">
      <c r="A917" t="s">
        <v>4903</v>
      </c>
      <c r="B917">
        <v>178</v>
      </c>
      <c r="C917">
        <v>102</v>
      </c>
      <c r="D917">
        <v>55845943</v>
      </c>
      <c r="E917" t="s">
        <v>334</v>
      </c>
      <c r="F917" t="s">
        <v>8853</v>
      </c>
      <c r="G917">
        <v>130094</v>
      </c>
      <c r="H917">
        <v>471</v>
      </c>
      <c r="I917" t="s">
        <v>37</v>
      </c>
      <c r="J917" t="s">
        <v>38</v>
      </c>
      <c r="K917">
        <v>29000000</v>
      </c>
      <c r="L917">
        <v>2003</v>
      </c>
      <c r="M917">
        <v>6.4</v>
      </c>
      <c r="N917">
        <f t="shared" si="14"/>
        <v>26845943</v>
      </c>
    </row>
    <row r="918" spans="1:14" x14ac:dyDescent="0.25">
      <c r="A918" t="s">
        <v>7480</v>
      </c>
      <c r="B918">
        <v>265</v>
      </c>
      <c r="C918">
        <v>108</v>
      </c>
      <c r="D918">
        <v>41777564</v>
      </c>
      <c r="E918" t="s">
        <v>6403</v>
      </c>
      <c r="F918" t="s">
        <v>12201</v>
      </c>
      <c r="G918">
        <v>129719</v>
      </c>
      <c r="H918">
        <v>855</v>
      </c>
      <c r="I918" t="s">
        <v>37</v>
      </c>
      <c r="J918" t="s">
        <v>38</v>
      </c>
      <c r="K918">
        <v>15000000</v>
      </c>
      <c r="L918">
        <v>2006</v>
      </c>
      <c r="M918">
        <v>6.4</v>
      </c>
      <c r="N918">
        <f t="shared" si="14"/>
        <v>26777564</v>
      </c>
    </row>
    <row r="919" spans="1:14" x14ac:dyDescent="0.25">
      <c r="A919" t="s">
        <v>12876</v>
      </c>
      <c r="B919">
        <v>109</v>
      </c>
      <c r="C919">
        <v>110</v>
      </c>
      <c r="D919">
        <v>37766350</v>
      </c>
      <c r="E919" t="s">
        <v>3409</v>
      </c>
      <c r="F919" t="s">
        <v>14560</v>
      </c>
      <c r="G919">
        <v>19440</v>
      </c>
      <c r="H919">
        <v>56</v>
      </c>
      <c r="I919" t="s">
        <v>37</v>
      </c>
      <c r="J919" t="s">
        <v>38</v>
      </c>
      <c r="K919">
        <v>11000000</v>
      </c>
      <c r="L919">
        <v>2008</v>
      </c>
      <c r="M919">
        <v>7.3</v>
      </c>
      <c r="N919">
        <f t="shared" si="14"/>
        <v>26766350</v>
      </c>
    </row>
    <row r="920" spans="1:14" x14ac:dyDescent="0.25">
      <c r="A920" t="s">
        <v>16011</v>
      </c>
      <c r="B920">
        <v>11</v>
      </c>
      <c r="C920">
        <v>108</v>
      </c>
      <c r="D920">
        <v>34746109</v>
      </c>
      <c r="E920" t="s">
        <v>16012</v>
      </c>
      <c r="F920" t="s">
        <v>16013</v>
      </c>
      <c r="G920">
        <v>3122</v>
      </c>
      <c r="H920">
        <v>14</v>
      </c>
      <c r="I920" t="s">
        <v>37</v>
      </c>
      <c r="J920" t="s">
        <v>38</v>
      </c>
      <c r="K920">
        <v>8000000</v>
      </c>
      <c r="L920">
        <v>1996</v>
      </c>
      <c r="M920">
        <v>5.6</v>
      </c>
      <c r="N920">
        <f t="shared" si="14"/>
        <v>26746109</v>
      </c>
    </row>
    <row r="921" spans="1:14" x14ac:dyDescent="0.25">
      <c r="A921" t="s">
        <v>125</v>
      </c>
      <c r="B921">
        <v>226</v>
      </c>
      <c r="C921">
        <v>101</v>
      </c>
      <c r="D921">
        <v>51676606</v>
      </c>
      <c r="E921" t="s">
        <v>9512</v>
      </c>
      <c r="F921" t="s">
        <v>9513</v>
      </c>
      <c r="G921">
        <v>174591</v>
      </c>
      <c r="H921">
        <v>632</v>
      </c>
      <c r="I921" t="s">
        <v>37</v>
      </c>
      <c r="J921" t="s">
        <v>38</v>
      </c>
      <c r="K921">
        <v>25000000</v>
      </c>
      <c r="L921">
        <v>2004</v>
      </c>
      <c r="M921">
        <v>7.8</v>
      </c>
      <c r="N921">
        <f t="shared" si="14"/>
        <v>26676606</v>
      </c>
    </row>
    <row r="922" spans="1:14" x14ac:dyDescent="0.25">
      <c r="A922" t="s">
        <v>3749</v>
      </c>
      <c r="B922">
        <v>178</v>
      </c>
      <c r="C922">
        <v>89</v>
      </c>
      <c r="D922">
        <v>42638165</v>
      </c>
      <c r="E922" t="s">
        <v>2094</v>
      </c>
      <c r="F922" t="s">
        <v>12404</v>
      </c>
      <c r="G922">
        <v>42182</v>
      </c>
      <c r="H922">
        <v>230</v>
      </c>
      <c r="I922" t="s">
        <v>37</v>
      </c>
      <c r="J922" t="s">
        <v>38</v>
      </c>
      <c r="K922">
        <v>16000000</v>
      </c>
      <c r="L922">
        <v>2009</v>
      </c>
      <c r="M922">
        <v>4.8</v>
      </c>
      <c r="N922">
        <f t="shared" si="14"/>
        <v>26638165</v>
      </c>
    </row>
    <row r="923" spans="1:14" x14ac:dyDescent="0.25">
      <c r="A923" t="s">
        <v>3749</v>
      </c>
      <c r="B923">
        <v>178</v>
      </c>
      <c r="C923">
        <v>89</v>
      </c>
      <c r="D923">
        <v>42638165</v>
      </c>
      <c r="E923" t="s">
        <v>2094</v>
      </c>
      <c r="F923" t="s">
        <v>12404</v>
      </c>
      <c r="G923">
        <v>42183</v>
      </c>
      <c r="H923">
        <v>230</v>
      </c>
      <c r="I923" t="s">
        <v>37</v>
      </c>
      <c r="J923" t="s">
        <v>38</v>
      </c>
      <c r="K923">
        <v>16000000</v>
      </c>
      <c r="L923">
        <v>2009</v>
      </c>
      <c r="M923">
        <v>4.8</v>
      </c>
      <c r="N923">
        <f t="shared" si="14"/>
        <v>26638165</v>
      </c>
    </row>
    <row r="924" spans="1:14" x14ac:dyDescent="0.25">
      <c r="A924" t="s">
        <v>6111</v>
      </c>
      <c r="B924">
        <v>72</v>
      </c>
      <c r="C924">
        <v>251</v>
      </c>
      <c r="D924">
        <v>57750000</v>
      </c>
      <c r="E924" t="s">
        <v>6113</v>
      </c>
      <c r="F924" t="s">
        <v>6114</v>
      </c>
      <c r="G924">
        <v>21554</v>
      </c>
      <c r="H924">
        <v>192</v>
      </c>
      <c r="I924" t="s">
        <v>37</v>
      </c>
      <c r="J924" t="s">
        <v>56</v>
      </c>
      <c r="K924">
        <v>31115000</v>
      </c>
      <c r="L924">
        <v>1963</v>
      </c>
      <c r="M924">
        <v>7</v>
      </c>
      <c r="N924">
        <f t="shared" si="14"/>
        <v>26635000</v>
      </c>
    </row>
    <row r="925" spans="1:14" x14ac:dyDescent="0.25">
      <c r="A925" t="s">
        <v>2178</v>
      </c>
      <c r="B925">
        <v>77</v>
      </c>
      <c r="C925">
        <v>92</v>
      </c>
      <c r="D925">
        <v>38624000</v>
      </c>
      <c r="E925" t="s">
        <v>3913</v>
      </c>
      <c r="F925" t="s">
        <v>14831</v>
      </c>
      <c r="G925">
        <v>156143</v>
      </c>
      <c r="H925">
        <v>289</v>
      </c>
      <c r="I925" t="s">
        <v>37</v>
      </c>
      <c r="J925" t="s">
        <v>38</v>
      </c>
      <c r="K925">
        <v>12000000</v>
      </c>
      <c r="L925">
        <v>1996</v>
      </c>
      <c r="M925">
        <v>7</v>
      </c>
      <c r="N925">
        <f t="shared" si="14"/>
        <v>26624000</v>
      </c>
    </row>
    <row r="926" spans="1:14" x14ac:dyDescent="0.25">
      <c r="A926" t="s">
        <v>9521</v>
      </c>
      <c r="B926">
        <v>408</v>
      </c>
      <c r="C926">
        <v>117</v>
      </c>
      <c r="D926">
        <v>51533608</v>
      </c>
      <c r="E926" t="s">
        <v>712</v>
      </c>
      <c r="F926" t="s">
        <v>9522</v>
      </c>
      <c r="G926">
        <v>203111</v>
      </c>
      <c r="H926">
        <v>755</v>
      </c>
      <c r="I926" t="s">
        <v>37</v>
      </c>
      <c r="J926" t="s">
        <v>38</v>
      </c>
      <c r="K926">
        <v>25000000</v>
      </c>
      <c r="L926">
        <v>2011</v>
      </c>
      <c r="M926">
        <v>6.8</v>
      </c>
      <c r="N926">
        <f t="shared" si="14"/>
        <v>26533608</v>
      </c>
    </row>
    <row r="927" spans="1:14" x14ac:dyDescent="0.25">
      <c r="A927" t="s">
        <v>5861</v>
      </c>
      <c r="B927">
        <v>221</v>
      </c>
      <c r="C927">
        <v>82</v>
      </c>
      <c r="D927">
        <v>66466372</v>
      </c>
      <c r="E927" t="s">
        <v>6403</v>
      </c>
      <c r="F927" t="s">
        <v>6405</v>
      </c>
      <c r="G927">
        <v>75345</v>
      </c>
      <c r="H927">
        <v>290</v>
      </c>
      <c r="I927" t="s">
        <v>37</v>
      </c>
      <c r="J927" t="s">
        <v>38</v>
      </c>
      <c r="K927">
        <v>40000000</v>
      </c>
      <c r="L927">
        <v>2009</v>
      </c>
      <c r="M927">
        <v>5.2</v>
      </c>
      <c r="N927">
        <f t="shared" si="14"/>
        <v>26466372</v>
      </c>
    </row>
    <row r="928" spans="1:14" x14ac:dyDescent="0.25">
      <c r="A928" t="s">
        <v>1007</v>
      </c>
      <c r="B928">
        <v>213</v>
      </c>
      <c r="C928">
        <v>102</v>
      </c>
      <c r="D928">
        <v>71423726</v>
      </c>
      <c r="E928" t="s">
        <v>1875</v>
      </c>
      <c r="F928" t="s">
        <v>5751</v>
      </c>
      <c r="G928">
        <v>123558</v>
      </c>
      <c r="H928">
        <v>609</v>
      </c>
      <c r="I928" t="s">
        <v>37</v>
      </c>
      <c r="J928" t="s">
        <v>38</v>
      </c>
      <c r="K928">
        <v>45000000</v>
      </c>
      <c r="L928">
        <v>1999</v>
      </c>
      <c r="M928">
        <v>7.3</v>
      </c>
      <c r="N928">
        <f t="shared" si="14"/>
        <v>26423726</v>
      </c>
    </row>
    <row r="929" spans="1:14" x14ac:dyDescent="0.25">
      <c r="A929" t="s">
        <v>9970</v>
      </c>
      <c r="B929">
        <v>91</v>
      </c>
      <c r="C929">
        <v>93</v>
      </c>
      <c r="D929">
        <v>34872293</v>
      </c>
      <c r="E929" t="s">
        <v>8066</v>
      </c>
      <c r="F929" t="s">
        <v>17579</v>
      </c>
      <c r="G929">
        <v>30765</v>
      </c>
      <c r="H929">
        <v>252</v>
      </c>
      <c r="I929" t="s">
        <v>37</v>
      </c>
      <c r="J929" t="s">
        <v>38</v>
      </c>
      <c r="K929">
        <v>8500000</v>
      </c>
      <c r="L929">
        <v>1991</v>
      </c>
      <c r="M929">
        <v>4.9000000000000004</v>
      </c>
      <c r="N929">
        <f t="shared" si="14"/>
        <v>26372293</v>
      </c>
    </row>
    <row r="930" spans="1:14" x14ac:dyDescent="0.25">
      <c r="A930" t="s">
        <v>6731</v>
      </c>
      <c r="B930">
        <v>140</v>
      </c>
      <c r="C930">
        <v>89</v>
      </c>
      <c r="D930">
        <v>46363118</v>
      </c>
      <c r="E930" t="s">
        <v>6132</v>
      </c>
      <c r="F930" t="s">
        <v>10777</v>
      </c>
      <c r="G930">
        <v>25960</v>
      </c>
      <c r="H930">
        <v>389</v>
      </c>
      <c r="I930" t="s">
        <v>37</v>
      </c>
      <c r="J930" t="s">
        <v>38</v>
      </c>
      <c r="K930">
        <v>20000000</v>
      </c>
      <c r="L930">
        <v>2005</v>
      </c>
      <c r="M930">
        <v>4.0999999999999996</v>
      </c>
      <c r="N930">
        <f t="shared" si="14"/>
        <v>26363118</v>
      </c>
    </row>
    <row r="931" spans="1:14" x14ac:dyDescent="0.25">
      <c r="A931" t="s">
        <v>3880</v>
      </c>
      <c r="B931">
        <v>127</v>
      </c>
      <c r="C931">
        <v>83</v>
      </c>
      <c r="D931">
        <v>71277420</v>
      </c>
      <c r="E931" t="s">
        <v>1671</v>
      </c>
      <c r="F931" t="s">
        <v>5755</v>
      </c>
      <c r="G931">
        <v>119590</v>
      </c>
      <c r="H931">
        <v>548</v>
      </c>
      <c r="I931" t="s">
        <v>37</v>
      </c>
      <c r="J931" t="s">
        <v>38</v>
      </c>
      <c r="K931">
        <v>45000000</v>
      </c>
      <c r="L931">
        <v>2001</v>
      </c>
      <c r="M931">
        <v>5.2</v>
      </c>
      <c r="N931">
        <f t="shared" si="14"/>
        <v>26277420</v>
      </c>
    </row>
    <row r="932" spans="1:14" x14ac:dyDescent="0.25">
      <c r="A932" t="s">
        <v>1064</v>
      </c>
      <c r="B932">
        <v>69</v>
      </c>
      <c r="C932">
        <v>136</v>
      </c>
      <c r="D932">
        <v>42700000</v>
      </c>
      <c r="E932" t="s">
        <v>214</v>
      </c>
      <c r="F932" t="s">
        <v>12357</v>
      </c>
      <c r="G932">
        <v>78392</v>
      </c>
      <c r="H932">
        <v>196</v>
      </c>
      <c r="I932" t="s">
        <v>37</v>
      </c>
      <c r="J932" t="s">
        <v>38</v>
      </c>
      <c r="K932">
        <v>16500000</v>
      </c>
      <c r="L932">
        <v>1995</v>
      </c>
      <c r="M932">
        <v>7.7</v>
      </c>
      <c r="N932">
        <f t="shared" si="14"/>
        <v>26200000</v>
      </c>
    </row>
    <row r="933" spans="1:14" x14ac:dyDescent="0.25">
      <c r="A933" t="s">
        <v>5230</v>
      </c>
      <c r="B933">
        <v>153</v>
      </c>
      <c r="C933">
        <v>102</v>
      </c>
      <c r="D933">
        <v>38087366</v>
      </c>
      <c r="E933" t="s">
        <v>4219</v>
      </c>
      <c r="F933" t="s">
        <v>14070</v>
      </c>
      <c r="G933">
        <v>113918</v>
      </c>
      <c r="H933">
        <v>165</v>
      </c>
      <c r="I933" t="s">
        <v>37</v>
      </c>
      <c r="J933" t="s">
        <v>38</v>
      </c>
      <c r="K933">
        <v>12000000</v>
      </c>
      <c r="L933">
        <v>2008</v>
      </c>
      <c r="M933">
        <v>6.6</v>
      </c>
      <c r="N933">
        <f t="shared" si="14"/>
        <v>26087366</v>
      </c>
    </row>
    <row r="934" spans="1:14" x14ac:dyDescent="0.25">
      <c r="A934" t="s">
        <v>1783</v>
      </c>
      <c r="B934">
        <v>139</v>
      </c>
      <c r="C934">
        <v>123</v>
      </c>
      <c r="D934">
        <v>101087161</v>
      </c>
      <c r="E934" t="s">
        <v>334</v>
      </c>
      <c r="F934" t="s">
        <v>2637</v>
      </c>
      <c r="G934">
        <v>225282</v>
      </c>
      <c r="H934">
        <v>339</v>
      </c>
      <c r="I934" t="s">
        <v>37</v>
      </c>
      <c r="J934" t="s">
        <v>38</v>
      </c>
      <c r="K934">
        <v>75000000</v>
      </c>
      <c r="L934">
        <v>1997</v>
      </c>
      <c r="M934">
        <v>6.8</v>
      </c>
      <c r="N934">
        <f t="shared" si="14"/>
        <v>26087161</v>
      </c>
    </row>
    <row r="935" spans="1:14" x14ac:dyDescent="0.25">
      <c r="A935" t="s">
        <v>8293</v>
      </c>
      <c r="B935">
        <v>209</v>
      </c>
      <c r="C935">
        <v>85</v>
      </c>
      <c r="D935">
        <v>56068547</v>
      </c>
      <c r="E935" t="s">
        <v>8295</v>
      </c>
      <c r="F935" t="s">
        <v>8297</v>
      </c>
      <c r="G935">
        <v>98160</v>
      </c>
      <c r="H935">
        <v>307</v>
      </c>
      <c r="I935" t="s">
        <v>37</v>
      </c>
      <c r="J935" t="s">
        <v>56</v>
      </c>
      <c r="K935">
        <v>30000000</v>
      </c>
      <c r="L935">
        <v>2005</v>
      </c>
      <c r="M935">
        <v>7.5</v>
      </c>
      <c r="N935">
        <f t="shared" si="14"/>
        <v>26068547</v>
      </c>
    </row>
    <row r="936" spans="1:14" x14ac:dyDescent="0.25">
      <c r="A936" t="s">
        <v>1495</v>
      </c>
      <c r="B936">
        <v>112</v>
      </c>
      <c r="C936">
        <v>91</v>
      </c>
      <c r="D936">
        <v>38916903</v>
      </c>
      <c r="E936" t="s">
        <v>13761</v>
      </c>
      <c r="F936" t="s">
        <v>13763</v>
      </c>
      <c r="G936">
        <v>15664</v>
      </c>
      <c r="H936">
        <v>149</v>
      </c>
      <c r="I936" t="s">
        <v>37</v>
      </c>
      <c r="J936" t="s">
        <v>38</v>
      </c>
      <c r="K936">
        <v>13000000</v>
      </c>
      <c r="L936">
        <v>2014</v>
      </c>
      <c r="M936">
        <v>5.8</v>
      </c>
      <c r="N936">
        <f t="shared" si="14"/>
        <v>25916903</v>
      </c>
    </row>
    <row r="937" spans="1:14" x14ac:dyDescent="0.25">
      <c r="A937" t="s">
        <v>11835</v>
      </c>
      <c r="B937">
        <v>110</v>
      </c>
      <c r="C937">
        <v>106</v>
      </c>
      <c r="D937">
        <v>43853424</v>
      </c>
      <c r="E937" t="s">
        <v>11837</v>
      </c>
      <c r="F937" t="s">
        <v>11838</v>
      </c>
      <c r="G937">
        <v>35514</v>
      </c>
      <c r="H937">
        <v>114</v>
      </c>
      <c r="I937" t="s">
        <v>37</v>
      </c>
      <c r="J937" t="s">
        <v>38</v>
      </c>
      <c r="K937">
        <v>18000000</v>
      </c>
      <c r="L937">
        <v>2011</v>
      </c>
      <c r="M937">
        <v>7.1</v>
      </c>
      <c r="N937">
        <f t="shared" si="14"/>
        <v>25853424</v>
      </c>
    </row>
    <row r="938" spans="1:14" x14ac:dyDescent="0.25">
      <c r="A938" t="s">
        <v>10983</v>
      </c>
      <c r="B938">
        <v>159</v>
      </c>
      <c r="C938">
        <v>97</v>
      </c>
      <c r="D938">
        <v>35794166</v>
      </c>
      <c r="E938" t="s">
        <v>3030</v>
      </c>
      <c r="F938" t="s">
        <v>14869</v>
      </c>
      <c r="G938">
        <v>35654</v>
      </c>
      <c r="H938">
        <v>155</v>
      </c>
      <c r="I938" t="s">
        <v>37</v>
      </c>
      <c r="J938" t="s">
        <v>38</v>
      </c>
      <c r="K938">
        <v>10000000</v>
      </c>
      <c r="L938">
        <v>2016</v>
      </c>
      <c r="M938">
        <v>6</v>
      </c>
      <c r="N938">
        <f t="shared" si="14"/>
        <v>25794166</v>
      </c>
    </row>
    <row r="939" spans="1:14" x14ac:dyDescent="0.25">
      <c r="A939" t="s">
        <v>5647</v>
      </c>
      <c r="B939">
        <v>354</v>
      </c>
      <c r="C939">
        <v>98</v>
      </c>
      <c r="D939">
        <v>37707719</v>
      </c>
      <c r="E939" t="s">
        <v>1544</v>
      </c>
      <c r="F939" t="s">
        <v>14168</v>
      </c>
      <c r="G939">
        <v>76094</v>
      </c>
      <c r="H939">
        <v>233</v>
      </c>
      <c r="I939" t="s">
        <v>37</v>
      </c>
      <c r="J939" t="s">
        <v>56</v>
      </c>
      <c r="K939">
        <v>12000000</v>
      </c>
      <c r="L939">
        <v>2013</v>
      </c>
      <c r="M939">
        <v>7.6</v>
      </c>
      <c r="N939">
        <f t="shared" si="14"/>
        <v>25707719</v>
      </c>
    </row>
    <row r="940" spans="1:14" x14ac:dyDescent="0.25">
      <c r="A940" t="s">
        <v>3694</v>
      </c>
      <c r="B940">
        <v>43</v>
      </c>
      <c r="C940">
        <v>136</v>
      </c>
      <c r="D940">
        <v>46700000</v>
      </c>
      <c r="E940" t="s">
        <v>50</v>
      </c>
      <c r="F940" t="s">
        <v>10554</v>
      </c>
      <c r="G940">
        <v>19832</v>
      </c>
      <c r="H940">
        <v>98</v>
      </c>
      <c r="I940" t="s">
        <v>37</v>
      </c>
      <c r="J940" t="s">
        <v>38</v>
      </c>
      <c r="K940">
        <v>21000000</v>
      </c>
      <c r="L940">
        <v>1982</v>
      </c>
      <c r="M940">
        <v>5.9</v>
      </c>
      <c r="N940">
        <f t="shared" si="14"/>
        <v>25700000</v>
      </c>
    </row>
    <row r="941" spans="1:14" x14ac:dyDescent="0.25">
      <c r="A941" t="s">
        <v>12767</v>
      </c>
      <c r="B941">
        <v>66</v>
      </c>
      <c r="C941">
        <v>94</v>
      </c>
      <c r="D941">
        <v>42672630</v>
      </c>
      <c r="E941" t="s">
        <v>12769</v>
      </c>
      <c r="F941" t="s">
        <v>12771</v>
      </c>
      <c r="G941">
        <v>27580</v>
      </c>
      <c r="H941">
        <v>172</v>
      </c>
      <c r="I941" t="s">
        <v>37</v>
      </c>
      <c r="J941" t="s">
        <v>38</v>
      </c>
      <c r="K941">
        <v>17000000</v>
      </c>
      <c r="L941">
        <v>2003</v>
      </c>
      <c r="M941">
        <v>5.3</v>
      </c>
      <c r="N941">
        <f t="shared" si="14"/>
        <v>25672630</v>
      </c>
    </row>
    <row r="942" spans="1:14" x14ac:dyDescent="0.25">
      <c r="A942" t="s">
        <v>12184</v>
      </c>
      <c r="B942">
        <v>178</v>
      </c>
      <c r="C942">
        <v>90</v>
      </c>
      <c r="D942">
        <v>45670855</v>
      </c>
      <c r="E942" t="s">
        <v>5103</v>
      </c>
      <c r="F942" t="s">
        <v>12185</v>
      </c>
      <c r="G942">
        <v>67978</v>
      </c>
      <c r="H942">
        <v>279</v>
      </c>
      <c r="I942" t="s">
        <v>37</v>
      </c>
      <c r="J942" t="s">
        <v>268</v>
      </c>
      <c r="K942">
        <v>20000000</v>
      </c>
      <c r="L942">
        <v>2010</v>
      </c>
      <c r="M942">
        <v>5.6</v>
      </c>
      <c r="N942">
        <f t="shared" si="14"/>
        <v>25670855</v>
      </c>
    </row>
    <row r="943" spans="1:14" x14ac:dyDescent="0.25">
      <c r="A943" t="s">
        <v>10566</v>
      </c>
      <c r="B943">
        <v>60</v>
      </c>
      <c r="C943">
        <v>96</v>
      </c>
      <c r="D943">
        <v>42660000</v>
      </c>
      <c r="E943" t="s">
        <v>165</v>
      </c>
      <c r="F943" t="s">
        <v>10567</v>
      </c>
      <c r="G943">
        <v>25086</v>
      </c>
      <c r="H943">
        <v>87</v>
      </c>
      <c r="I943" t="s">
        <v>37</v>
      </c>
      <c r="J943" t="s">
        <v>38</v>
      </c>
      <c r="K943">
        <v>17000000</v>
      </c>
      <c r="L943">
        <v>1993</v>
      </c>
      <c r="M943">
        <v>4.8</v>
      </c>
      <c r="N943">
        <f t="shared" si="14"/>
        <v>25660000</v>
      </c>
    </row>
    <row r="944" spans="1:14" x14ac:dyDescent="0.25">
      <c r="A944" t="s">
        <v>5121</v>
      </c>
      <c r="B944">
        <v>419</v>
      </c>
      <c r="C944">
        <v>133</v>
      </c>
      <c r="D944">
        <v>75605492</v>
      </c>
      <c r="E944" t="s">
        <v>1634</v>
      </c>
      <c r="F944" t="s">
        <v>5122</v>
      </c>
      <c r="G944">
        <v>283563</v>
      </c>
      <c r="H944">
        <v>312</v>
      </c>
      <c r="I944" t="s">
        <v>37</v>
      </c>
      <c r="J944" t="s">
        <v>38</v>
      </c>
      <c r="K944">
        <v>50000000</v>
      </c>
      <c r="L944">
        <v>2011</v>
      </c>
      <c r="M944">
        <v>7.6</v>
      </c>
      <c r="N944">
        <f t="shared" si="14"/>
        <v>25605492</v>
      </c>
    </row>
    <row r="945" spans="1:14" x14ac:dyDescent="0.25">
      <c r="A945" t="s">
        <v>11792</v>
      </c>
      <c r="B945">
        <v>111</v>
      </c>
      <c r="C945">
        <v>113</v>
      </c>
      <c r="D945">
        <v>43601508</v>
      </c>
      <c r="E945" t="s">
        <v>1415</v>
      </c>
      <c r="F945" t="s">
        <v>11794</v>
      </c>
      <c r="G945">
        <v>35718</v>
      </c>
      <c r="H945">
        <v>317</v>
      </c>
      <c r="I945" t="s">
        <v>37</v>
      </c>
      <c r="J945" t="s">
        <v>38</v>
      </c>
      <c r="K945">
        <v>18000000</v>
      </c>
      <c r="L945">
        <v>2003</v>
      </c>
      <c r="M945">
        <v>6.7</v>
      </c>
      <c r="N945">
        <f t="shared" si="14"/>
        <v>25601508</v>
      </c>
    </row>
    <row r="946" spans="1:14" x14ac:dyDescent="0.25">
      <c r="A946" t="s">
        <v>15874</v>
      </c>
      <c r="B946">
        <v>132</v>
      </c>
      <c r="C946">
        <v>101</v>
      </c>
      <c r="D946">
        <v>34017854</v>
      </c>
      <c r="E946" t="s">
        <v>1671</v>
      </c>
      <c r="F946" t="s">
        <v>15875</v>
      </c>
      <c r="G946">
        <v>51326</v>
      </c>
      <c r="H946">
        <v>116</v>
      </c>
      <c r="I946" t="s">
        <v>37</v>
      </c>
      <c r="J946" t="s">
        <v>38</v>
      </c>
      <c r="K946">
        <v>8500000</v>
      </c>
      <c r="L946">
        <v>2015</v>
      </c>
      <c r="M946">
        <v>6.5</v>
      </c>
      <c r="N946">
        <f t="shared" si="14"/>
        <v>25517854</v>
      </c>
    </row>
    <row r="947" spans="1:14" x14ac:dyDescent="0.25">
      <c r="A947" t="s">
        <v>3694</v>
      </c>
      <c r="B947">
        <v>169</v>
      </c>
      <c r="C947">
        <v>130</v>
      </c>
      <c r="D947">
        <v>90454043</v>
      </c>
      <c r="E947" t="s">
        <v>50</v>
      </c>
      <c r="F947" t="s">
        <v>3696</v>
      </c>
      <c r="G947">
        <v>60165</v>
      </c>
      <c r="H947">
        <v>326</v>
      </c>
      <c r="I947" t="s">
        <v>37</v>
      </c>
      <c r="J947" t="s">
        <v>38</v>
      </c>
      <c r="K947">
        <v>65000000</v>
      </c>
      <c r="L947">
        <v>2000</v>
      </c>
      <c r="M947">
        <v>6.4</v>
      </c>
      <c r="N947">
        <f t="shared" si="14"/>
        <v>25454043</v>
      </c>
    </row>
    <row r="948" spans="1:14" x14ac:dyDescent="0.25">
      <c r="A948" t="s">
        <v>2612</v>
      </c>
      <c r="B948">
        <v>108</v>
      </c>
      <c r="C948">
        <v>103</v>
      </c>
      <c r="D948">
        <v>60400856</v>
      </c>
      <c r="E948" t="s">
        <v>1681</v>
      </c>
      <c r="F948" t="s">
        <v>8880</v>
      </c>
      <c r="G948">
        <v>61317</v>
      </c>
      <c r="H948">
        <v>229</v>
      </c>
      <c r="I948" t="s">
        <v>37</v>
      </c>
      <c r="J948" t="s">
        <v>767</v>
      </c>
      <c r="K948">
        <v>35000000</v>
      </c>
      <c r="L948">
        <v>2001</v>
      </c>
      <c r="M948">
        <v>5.2</v>
      </c>
      <c r="N948">
        <f t="shared" si="14"/>
        <v>25400856</v>
      </c>
    </row>
    <row r="949" spans="1:14" x14ac:dyDescent="0.25">
      <c r="A949" t="s">
        <v>2246</v>
      </c>
      <c r="B949">
        <v>121</v>
      </c>
      <c r="C949">
        <v>104</v>
      </c>
      <c r="D949">
        <v>31899000</v>
      </c>
      <c r="E949" t="s">
        <v>16873</v>
      </c>
      <c r="F949" t="s">
        <v>16874</v>
      </c>
      <c r="G949">
        <v>23986</v>
      </c>
      <c r="H949">
        <v>201</v>
      </c>
      <c r="I949" t="s">
        <v>37</v>
      </c>
      <c r="J949" t="s">
        <v>38</v>
      </c>
      <c r="K949">
        <v>6500000</v>
      </c>
      <c r="L949">
        <v>1980</v>
      </c>
      <c r="M949">
        <v>7.1</v>
      </c>
      <c r="N949">
        <f t="shared" si="14"/>
        <v>25399000</v>
      </c>
    </row>
    <row r="950" spans="1:14" x14ac:dyDescent="0.25">
      <c r="A950" t="s">
        <v>14086</v>
      </c>
      <c r="B950">
        <v>111</v>
      </c>
      <c r="C950">
        <v>93</v>
      </c>
      <c r="D950">
        <v>37188667</v>
      </c>
      <c r="E950" t="s">
        <v>2527</v>
      </c>
      <c r="F950" t="s">
        <v>14089</v>
      </c>
      <c r="G950">
        <v>34219</v>
      </c>
      <c r="H950">
        <v>578</v>
      </c>
      <c r="I950" t="s">
        <v>37</v>
      </c>
      <c r="J950" t="s">
        <v>38</v>
      </c>
      <c r="K950">
        <v>12000000</v>
      </c>
      <c r="L950">
        <v>2002</v>
      </c>
      <c r="M950">
        <v>3.3</v>
      </c>
      <c r="N950">
        <f t="shared" si="14"/>
        <v>25188667</v>
      </c>
    </row>
    <row r="951" spans="1:14" x14ac:dyDescent="0.25">
      <c r="A951" t="s">
        <v>6800</v>
      </c>
      <c r="B951">
        <v>32</v>
      </c>
      <c r="C951">
        <v>120</v>
      </c>
      <c r="D951">
        <v>34074895</v>
      </c>
      <c r="E951" t="s">
        <v>2527</v>
      </c>
      <c r="F951" t="s">
        <v>15626</v>
      </c>
      <c r="G951">
        <v>6525</v>
      </c>
      <c r="H951">
        <v>79</v>
      </c>
      <c r="I951" t="s">
        <v>37</v>
      </c>
      <c r="J951" t="s">
        <v>38</v>
      </c>
      <c r="K951">
        <v>9000000</v>
      </c>
      <c r="L951">
        <v>1999</v>
      </c>
      <c r="M951">
        <v>6.7</v>
      </c>
      <c r="N951">
        <f t="shared" si="14"/>
        <v>25074895</v>
      </c>
    </row>
    <row r="952" spans="1:14" x14ac:dyDescent="0.25">
      <c r="A952" t="s">
        <v>4903</v>
      </c>
      <c r="B952">
        <v>154</v>
      </c>
      <c r="C952">
        <v>104</v>
      </c>
      <c r="D952">
        <v>40064955</v>
      </c>
      <c r="E952" t="s">
        <v>7048</v>
      </c>
      <c r="F952" t="s">
        <v>12783</v>
      </c>
      <c r="G952">
        <v>92074</v>
      </c>
      <c r="H952">
        <v>502</v>
      </c>
      <c r="I952" t="s">
        <v>37</v>
      </c>
      <c r="J952" t="s">
        <v>38</v>
      </c>
      <c r="K952">
        <v>15000000</v>
      </c>
      <c r="L952">
        <v>1998</v>
      </c>
      <c r="M952">
        <v>6.4</v>
      </c>
      <c r="N952">
        <f t="shared" si="14"/>
        <v>25064955</v>
      </c>
    </row>
    <row r="953" spans="1:14" x14ac:dyDescent="0.25">
      <c r="A953" t="s">
        <v>1489</v>
      </c>
      <c r="B953">
        <v>97</v>
      </c>
      <c r="C953">
        <v>108</v>
      </c>
      <c r="D953">
        <v>60054449</v>
      </c>
      <c r="E953" t="s">
        <v>2208</v>
      </c>
      <c r="F953" t="s">
        <v>7325</v>
      </c>
      <c r="G953">
        <v>61018</v>
      </c>
      <c r="H953">
        <v>140</v>
      </c>
      <c r="I953" t="s">
        <v>37</v>
      </c>
      <c r="J953" t="s">
        <v>38</v>
      </c>
      <c r="K953">
        <v>35000000</v>
      </c>
      <c r="L953">
        <v>1995</v>
      </c>
      <c r="M953">
        <v>5.8</v>
      </c>
      <c r="N953">
        <f t="shared" si="14"/>
        <v>25054449</v>
      </c>
    </row>
    <row r="954" spans="1:14" x14ac:dyDescent="0.25">
      <c r="A954" t="s">
        <v>2971</v>
      </c>
      <c r="B954">
        <v>184</v>
      </c>
      <c r="C954">
        <v>110</v>
      </c>
      <c r="D954">
        <v>70001065</v>
      </c>
      <c r="E954" t="s">
        <v>5765</v>
      </c>
      <c r="F954" t="s">
        <v>5766</v>
      </c>
      <c r="G954">
        <v>191437</v>
      </c>
      <c r="H954">
        <v>582</v>
      </c>
      <c r="I954" t="s">
        <v>37</v>
      </c>
      <c r="J954" t="s">
        <v>38</v>
      </c>
      <c r="K954">
        <v>45000000</v>
      </c>
      <c r="L954">
        <v>1998</v>
      </c>
      <c r="M954">
        <v>7.1</v>
      </c>
      <c r="N954">
        <f t="shared" si="14"/>
        <v>25001065</v>
      </c>
    </row>
    <row r="955" spans="1:14" x14ac:dyDescent="0.25">
      <c r="A955" t="s">
        <v>432</v>
      </c>
      <c r="B955">
        <v>474</v>
      </c>
      <c r="C955">
        <v>128</v>
      </c>
      <c r="D955">
        <v>44988180</v>
      </c>
      <c r="E955" t="s">
        <v>10811</v>
      </c>
      <c r="F955" t="s">
        <v>10812</v>
      </c>
      <c r="G955">
        <v>195333</v>
      </c>
      <c r="H955">
        <v>409</v>
      </c>
      <c r="I955" t="s">
        <v>37</v>
      </c>
      <c r="J955" t="s">
        <v>38</v>
      </c>
      <c r="K955">
        <v>20000000</v>
      </c>
      <c r="L955">
        <v>2015</v>
      </c>
      <c r="M955">
        <v>8.1</v>
      </c>
      <c r="N955">
        <f t="shared" si="14"/>
        <v>24988180</v>
      </c>
    </row>
    <row r="956" spans="1:14" x14ac:dyDescent="0.25">
      <c r="A956" t="s">
        <v>180</v>
      </c>
      <c r="B956">
        <v>331</v>
      </c>
      <c r="C956">
        <v>95</v>
      </c>
      <c r="D956">
        <v>32391374</v>
      </c>
      <c r="E956" t="s">
        <v>1415</v>
      </c>
      <c r="F956" t="s">
        <v>16463</v>
      </c>
      <c r="G956">
        <v>376600</v>
      </c>
      <c r="H956">
        <v>494</v>
      </c>
      <c r="I956" t="s">
        <v>37</v>
      </c>
      <c r="J956" t="s">
        <v>38</v>
      </c>
      <c r="K956">
        <v>7500000</v>
      </c>
      <c r="L956">
        <v>2009</v>
      </c>
      <c r="M956">
        <v>7.7</v>
      </c>
      <c r="N956">
        <f t="shared" si="14"/>
        <v>24891374</v>
      </c>
    </row>
    <row r="957" spans="1:14" x14ac:dyDescent="0.25">
      <c r="A957" t="s">
        <v>2099</v>
      </c>
      <c r="B957">
        <v>191</v>
      </c>
      <c r="C957">
        <v>90</v>
      </c>
      <c r="D957">
        <v>124870275</v>
      </c>
      <c r="E957" t="s">
        <v>2100</v>
      </c>
      <c r="F957" t="s">
        <v>2102</v>
      </c>
      <c r="G957">
        <v>152601</v>
      </c>
      <c r="H957">
        <v>156</v>
      </c>
      <c r="I957" t="s">
        <v>37</v>
      </c>
      <c r="J957" t="s">
        <v>38</v>
      </c>
      <c r="K957">
        <v>100000000</v>
      </c>
      <c r="L957">
        <v>2009</v>
      </c>
      <c r="M957">
        <v>7</v>
      </c>
      <c r="N957">
        <f t="shared" si="14"/>
        <v>24870275</v>
      </c>
    </row>
    <row r="958" spans="1:14" x14ac:dyDescent="0.25">
      <c r="A958" t="s">
        <v>16321</v>
      </c>
      <c r="B958">
        <v>62</v>
      </c>
      <c r="C958">
        <v>89</v>
      </c>
      <c r="D958">
        <v>32333860</v>
      </c>
      <c r="E958" t="s">
        <v>2136</v>
      </c>
      <c r="F958" t="s">
        <v>16324</v>
      </c>
      <c r="G958">
        <v>29843</v>
      </c>
      <c r="H958">
        <v>81</v>
      </c>
      <c r="I958" t="s">
        <v>7241</v>
      </c>
      <c r="J958" t="s">
        <v>3859</v>
      </c>
      <c r="K958">
        <v>7500000</v>
      </c>
      <c r="L958">
        <v>1995</v>
      </c>
      <c r="M958">
        <v>6.7</v>
      </c>
      <c r="N958">
        <f t="shared" si="14"/>
        <v>24833860</v>
      </c>
    </row>
    <row r="959" spans="1:14" x14ac:dyDescent="0.25">
      <c r="A959" t="s">
        <v>1511</v>
      </c>
      <c r="B959">
        <v>178</v>
      </c>
      <c r="C959">
        <v>94</v>
      </c>
      <c r="D959">
        <v>103812241</v>
      </c>
      <c r="E959" t="s">
        <v>165</v>
      </c>
      <c r="F959" t="s">
        <v>2923</v>
      </c>
      <c r="G959">
        <v>67296</v>
      </c>
      <c r="H959">
        <v>133</v>
      </c>
      <c r="I959" t="s">
        <v>37</v>
      </c>
      <c r="J959" t="s">
        <v>38</v>
      </c>
      <c r="K959">
        <v>79000000</v>
      </c>
      <c r="L959">
        <v>2012</v>
      </c>
      <c r="M959">
        <v>5.8</v>
      </c>
      <c r="N959">
        <f t="shared" si="14"/>
        <v>24812241</v>
      </c>
    </row>
    <row r="960" spans="1:14" x14ac:dyDescent="0.25">
      <c r="A960" t="s">
        <v>8807</v>
      </c>
      <c r="B960">
        <v>56</v>
      </c>
      <c r="C960">
        <v>175</v>
      </c>
      <c r="D960">
        <v>50800000</v>
      </c>
      <c r="E960" t="s">
        <v>1961</v>
      </c>
      <c r="F960" t="s">
        <v>9260</v>
      </c>
      <c r="G960">
        <v>40277</v>
      </c>
      <c r="H960">
        <v>210</v>
      </c>
      <c r="I960" t="s">
        <v>37</v>
      </c>
      <c r="J960" t="s">
        <v>38</v>
      </c>
      <c r="K960">
        <v>26000000</v>
      </c>
      <c r="L960">
        <v>1977</v>
      </c>
      <c r="M960">
        <v>7.4</v>
      </c>
      <c r="N960">
        <f t="shared" si="14"/>
        <v>24800000</v>
      </c>
    </row>
    <row r="961" spans="1:14" x14ac:dyDescent="0.25">
      <c r="A961" t="s">
        <v>1039</v>
      </c>
      <c r="B961">
        <v>225</v>
      </c>
      <c r="C961">
        <v>115</v>
      </c>
      <c r="D961">
        <v>144795350</v>
      </c>
      <c r="E961" t="s">
        <v>1644</v>
      </c>
      <c r="F961" t="s">
        <v>1645</v>
      </c>
      <c r="G961">
        <v>387632</v>
      </c>
      <c r="H961">
        <v>789</v>
      </c>
      <c r="I961" t="s">
        <v>37</v>
      </c>
      <c r="J961" t="s">
        <v>38</v>
      </c>
      <c r="K961">
        <v>120000000</v>
      </c>
      <c r="L961">
        <v>2004</v>
      </c>
      <c r="M961">
        <v>7.1</v>
      </c>
      <c r="N961">
        <f t="shared" si="14"/>
        <v>24795350</v>
      </c>
    </row>
    <row r="962" spans="1:14" x14ac:dyDescent="0.25">
      <c r="A962" t="s">
        <v>16814</v>
      </c>
      <c r="B962">
        <v>224</v>
      </c>
      <c r="C962">
        <v>101</v>
      </c>
      <c r="D962">
        <v>31607598</v>
      </c>
      <c r="E962" t="s">
        <v>4384</v>
      </c>
      <c r="F962" t="s">
        <v>16815</v>
      </c>
      <c r="G962">
        <v>58366</v>
      </c>
      <c r="H962">
        <v>160</v>
      </c>
      <c r="I962" t="s">
        <v>37</v>
      </c>
      <c r="J962" t="s">
        <v>268</v>
      </c>
      <c r="K962">
        <v>6900000</v>
      </c>
      <c r="L962">
        <v>2012</v>
      </c>
      <c r="M962">
        <v>5.6</v>
      </c>
      <c r="N962">
        <f t="shared" ref="N962:N1025" si="15">D962-K962</f>
        <v>24707598</v>
      </c>
    </row>
    <row r="963" spans="1:14" x14ac:dyDescent="0.25">
      <c r="A963" t="s">
        <v>6308</v>
      </c>
      <c r="B963">
        <v>256</v>
      </c>
      <c r="C963">
        <v>101</v>
      </c>
      <c r="D963">
        <v>26505000</v>
      </c>
      <c r="E963" t="s">
        <v>6403</v>
      </c>
      <c r="F963" t="s">
        <v>7330</v>
      </c>
      <c r="G963">
        <v>149285</v>
      </c>
      <c r="H963">
        <v>668</v>
      </c>
      <c r="I963" t="s">
        <v>37</v>
      </c>
      <c r="J963" t="s">
        <v>38</v>
      </c>
      <c r="K963">
        <v>1800000</v>
      </c>
      <c r="L963">
        <v>1984</v>
      </c>
      <c r="M963">
        <v>7.5</v>
      </c>
      <c r="N963">
        <f t="shared" si="15"/>
        <v>24705000</v>
      </c>
    </row>
    <row r="964" spans="1:14" x14ac:dyDescent="0.25">
      <c r="A964" t="s">
        <v>6308</v>
      </c>
      <c r="B964">
        <v>256</v>
      </c>
      <c r="C964">
        <v>101</v>
      </c>
      <c r="D964">
        <v>26505000</v>
      </c>
      <c r="E964" t="s">
        <v>6403</v>
      </c>
      <c r="F964" t="s">
        <v>7330</v>
      </c>
      <c r="G964">
        <v>149293</v>
      </c>
      <c r="H964">
        <v>668</v>
      </c>
      <c r="I964" t="s">
        <v>37</v>
      </c>
      <c r="J964" t="s">
        <v>38</v>
      </c>
      <c r="K964">
        <v>1800000</v>
      </c>
      <c r="L964">
        <v>1984</v>
      </c>
      <c r="M964">
        <v>7.5</v>
      </c>
      <c r="N964">
        <f t="shared" si="15"/>
        <v>24705000</v>
      </c>
    </row>
    <row r="965" spans="1:14" x14ac:dyDescent="0.25">
      <c r="A965" t="s">
        <v>3367</v>
      </c>
      <c r="B965">
        <v>160</v>
      </c>
      <c r="C965">
        <v>123</v>
      </c>
      <c r="D965">
        <v>59699513</v>
      </c>
      <c r="E965" t="s">
        <v>7344</v>
      </c>
      <c r="F965" t="s">
        <v>7345</v>
      </c>
      <c r="G965">
        <v>20827</v>
      </c>
      <c r="H965">
        <v>136</v>
      </c>
      <c r="I965" t="s">
        <v>37</v>
      </c>
      <c r="J965" t="s">
        <v>38</v>
      </c>
      <c r="K965">
        <v>35000000</v>
      </c>
      <c r="L965">
        <v>2010</v>
      </c>
      <c r="M965">
        <v>7.2</v>
      </c>
      <c r="N965">
        <f t="shared" si="15"/>
        <v>24699513</v>
      </c>
    </row>
    <row r="966" spans="1:14" x14ac:dyDescent="0.25">
      <c r="A966" t="s">
        <v>2178</v>
      </c>
      <c r="B966">
        <v>90</v>
      </c>
      <c r="C966">
        <v>75</v>
      </c>
      <c r="D966">
        <v>57651794</v>
      </c>
      <c r="E966" t="s">
        <v>3898</v>
      </c>
      <c r="F966" t="s">
        <v>7389</v>
      </c>
      <c r="G966">
        <v>40651</v>
      </c>
      <c r="H966">
        <v>209</v>
      </c>
      <c r="I966" t="s">
        <v>37</v>
      </c>
      <c r="J966" t="s">
        <v>38</v>
      </c>
      <c r="K966">
        <v>33000000</v>
      </c>
      <c r="L966">
        <v>2006</v>
      </c>
      <c r="M966">
        <v>5.6</v>
      </c>
      <c r="N966">
        <f t="shared" si="15"/>
        <v>24651794</v>
      </c>
    </row>
    <row r="967" spans="1:14" x14ac:dyDescent="0.25">
      <c r="A967" t="s">
        <v>1617</v>
      </c>
      <c r="B967">
        <v>354</v>
      </c>
      <c r="C967">
        <v>129</v>
      </c>
      <c r="D967">
        <v>134520804</v>
      </c>
      <c r="E967" t="s">
        <v>50</v>
      </c>
      <c r="F967" t="s">
        <v>1619</v>
      </c>
      <c r="G967">
        <v>336235</v>
      </c>
      <c r="H967">
        <v>782</v>
      </c>
      <c r="I967" t="s">
        <v>37</v>
      </c>
      <c r="J967" t="s">
        <v>38</v>
      </c>
      <c r="K967">
        <v>110000000</v>
      </c>
      <c r="L967">
        <v>2007</v>
      </c>
      <c r="M967">
        <v>7.2</v>
      </c>
      <c r="N967">
        <f t="shared" si="15"/>
        <v>24520804</v>
      </c>
    </row>
    <row r="968" spans="1:14" x14ac:dyDescent="0.25">
      <c r="A968" t="s">
        <v>619</v>
      </c>
      <c r="B968">
        <v>377</v>
      </c>
      <c r="C968">
        <v>101</v>
      </c>
      <c r="D968">
        <v>189412677</v>
      </c>
      <c r="E968" t="s">
        <v>621</v>
      </c>
      <c r="F968" t="s">
        <v>623</v>
      </c>
      <c r="G968">
        <v>272534</v>
      </c>
      <c r="H968">
        <v>345</v>
      </c>
      <c r="I968" t="s">
        <v>37</v>
      </c>
      <c r="J968" t="s">
        <v>38</v>
      </c>
      <c r="K968">
        <v>165000000</v>
      </c>
      <c r="L968">
        <v>2012</v>
      </c>
      <c r="M968">
        <v>7.8</v>
      </c>
      <c r="N968">
        <f t="shared" si="15"/>
        <v>24412677</v>
      </c>
    </row>
    <row r="969" spans="1:14" x14ac:dyDescent="0.25">
      <c r="A969" t="s">
        <v>1257</v>
      </c>
      <c r="B969">
        <v>214</v>
      </c>
      <c r="C969">
        <v>107</v>
      </c>
      <c r="D969">
        <v>63411478</v>
      </c>
      <c r="E969" t="s">
        <v>6919</v>
      </c>
      <c r="F969" t="s">
        <v>6921</v>
      </c>
      <c r="G969">
        <v>114925</v>
      </c>
      <c r="H969">
        <v>234</v>
      </c>
      <c r="I969" t="s">
        <v>37</v>
      </c>
      <c r="J969" t="s">
        <v>38</v>
      </c>
      <c r="K969">
        <v>39000000</v>
      </c>
      <c r="L969">
        <v>2009</v>
      </c>
      <c r="M969">
        <v>7.1</v>
      </c>
      <c r="N969">
        <f t="shared" si="15"/>
        <v>24411478</v>
      </c>
    </row>
    <row r="970" spans="1:14" x14ac:dyDescent="0.25">
      <c r="A970" t="s">
        <v>3088</v>
      </c>
      <c r="B970">
        <v>20</v>
      </c>
      <c r="C970">
        <v>97</v>
      </c>
      <c r="D970">
        <v>27900000</v>
      </c>
      <c r="E970" t="s">
        <v>2527</v>
      </c>
      <c r="F970" t="s">
        <v>18879</v>
      </c>
      <c r="G970">
        <v>74626</v>
      </c>
      <c r="H970">
        <v>157</v>
      </c>
      <c r="I970" t="s">
        <v>37</v>
      </c>
      <c r="J970" t="s">
        <v>38</v>
      </c>
      <c r="K970">
        <v>3500000</v>
      </c>
      <c r="L970">
        <v>1995</v>
      </c>
      <c r="M970">
        <v>7.3</v>
      </c>
      <c r="N970">
        <f t="shared" si="15"/>
        <v>24400000</v>
      </c>
    </row>
    <row r="971" spans="1:14" x14ac:dyDescent="0.25">
      <c r="A971" t="s">
        <v>2652</v>
      </c>
      <c r="B971">
        <v>28</v>
      </c>
      <c r="C971">
        <v>97</v>
      </c>
      <c r="D971">
        <v>27900000</v>
      </c>
      <c r="E971" t="s">
        <v>2125</v>
      </c>
      <c r="F971" t="s">
        <v>18882</v>
      </c>
      <c r="G971">
        <v>39508</v>
      </c>
      <c r="H971">
        <v>96</v>
      </c>
      <c r="I971" t="s">
        <v>37</v>
      </c>
      <c r="J971" t="s">
        <v>38</v>
      </c>
      <c r="K971">
        <v>3500000</v>
      </c>
      <c r="L971">
        <v>1993</v>
      </c>
      <c r="M971">
        <v>7.5</v>
      </c>
      <c r="N971">
        <f t="shared" si="15"/>
        <v>24400000</v>
      </c>
    </row>
    <row r="972" spans="1:14" x14ac:dyDescent="0.25">
      <c r="A972" t="s">
        <v>12419</v>
      </c>
      <c r="B972">
        <v>56</v>
      </c>
      <c r="C972">
        <v>80</v>
      </c>
      <c r="D972">
        <v>40363530</v>
      </c>
      <c r="E972" t="s">
        <v>3057</v>
      </c>
      <c r="F972" t="s">
        <v>12420</v>
      </c>
      <c r="G972">
        <v>18254</v>
      </c>
      <c r="H972">
        <v>307</v>
      </c>
      <c r="I972" t="s">
        <v>37</v>
      </c>
      <c r="J972" t="s">
        <v>38</v>
      </c>
      <c r="K972">
        <v>16000000</v>
      </c>
      <c r="L972">
        <v>2002</v>
      </c>
      <c r="M972">
        <v>3.3</v>
      </c>
      <c r="N972">
        <f t="shared" si="15"/>
        <v>24363530</v>
      </c>
    </row>
    <row r="973" spans="1:14" x14ac:dyDescent="0.25">
      <c r="A973" t="s">
        <v>260</v>
      </c>
      <c r="B973">
        <v>334</v>
      </c>
      <c r="C973">
        <v>104</v>
      </c>
      <c r="D973">
        <v>234360014</v>
      </c>
      <c r="E973" t="s">
        <v>262</v>
      </c>
      <c r="F973" t="s">
        <v>264</v>
      </c>
      <c r="G973">
        <v>383427</v>
      </c>
      <c r="H973">
        <v>1912</v>
      </c>
      <c r="I973" t="s">
        <v>37</v>
      </c>
      <c r="J973" t="s">
        <v>268</v>
      </c>
      <c r="K973">
        <v>210000000</v>
      </c>
      <c r="L973">
        <v>2006</v>
      </c>
      <c r="M973">
        <v>6.8</v>
      </c>
      <c r="N973">
        <f t="shared" si="15"/>
        <v>24360014</v>
      </c>
    </row>
    <row r="974" spans="1:14" x14ac:dyDescent="0.25">
      <c r="A974" t="s">
        <v>1133</v>
      </c>
      <c r="B974">
        <v>588</v>
      </c>
      <c r="C974">
        <v>119</v>
      </c>
      <c r="D974">
        <v>42335698</v>
      </c>
      <c r="E974" t="s">
        <v>1415</v>
      </c>
      <c r="F974" t="s">
        <v>11808</v>
      </c>
      <c r="G974">
        <v>395087</v>
      </c>
      <c r="H974">
        <v>1101</v>
      </c>
      <c r="I974" t="s">
        <v>37</v>
      </c>
      <c r="J974" t="s">
        <v>38</v>
      </c>
      <c r="K974">
        <v>18000000</v>
      </c>
      <c r="L974">
        <v>2014</v>
      </c>
      <c r="M974">
        <v>7.8</v>
      </c>
      <c r="N974">
        <f t="shared" si="15"/>
        <v>24335698</v>
      </c>
    </row>
    <row r="975" spans="1:14" x14ac:dyDescent="0.25">
      <c r="A975" t="s">
        <v>2943</v>
      </c>
      <c r="B975">
        <v>160</v>
      </c>
      <c r="C975">
        <v>99</v>
      </c>
      <c r="D975">
        <v>70327868</v>
      </c>
      <c r="E975" t="s">
        <v>334</v>
      </c>
      <c r="F975" t="s">
        <v>4877</v>
      </c>
      <c r="G975">
        <v>58416</v>
      </c>
      <c r="H975">
        <v>301</v>
      </c>
      <c r="I975" t="s">
        <v>37</v>
      </c>
      <c r="J975" t="s">
        <v>767</v>
      </c>
      <c r="K975">
        <v>46000000</v>
      </c>
      <c r="L975">
        <v>2000</v>
      </c>
      <c r="M975">
        <v>5.9</v>
      </c>
      <c r="N975">
        <f t="shared" si="15"/>
        <v>24327868</v>
      </c>
    </row>
    <row r="976" spans="1:14" x14ac:dyDescent="0.25">
      <c r="A976" t="s">
        <v>17150</v>
      </c>
      <c r="B976">
        <v>205</v>
      </c>
      <c r="C976">
        <v>102</v>
      </c>
      <c r="D976">
        <v>26781723</v>
      </c>
      <c r="E976" t="s">
        <v>1415</v>
      </c>
      <c r="F976" t="s">
        <v>19836</v>
      </c>
      <c r="G976">
        <v>187595</v>
      </c>
      <c r="H976">
        <v>978</v>
      </c>
      <c r="I976" t="s">
        <v>37</v>
      </c>
      <c r="J976" t="s">
        <v>38</v>
      </c>
      <c r="K976">
        <v>2500000</v>
      </c>
      <c r="L976">
        <v>2004</v>
      </c>
      <c r="M976">
        <v>7.6</v>
      </c>
      <c r="N976">
        <f t="shared" si="15"/>
        <v>24281723</v>
      </c>
    </row>
    <row r="977" spans="1:14" x14ac:dyDescent="0.25">
      <c r="A977" t="s">
        <v>13468</v>
      </c>
      <c r="B977">
        <v>142</v>
      </c>
      <c r="C977">
        <v>87</v>
      </c>
      <c r="D977">
        <v>33244684</v>
      </c>
      <c r="E977" t="s">
        <v>7406</v>
      </c>
      <c r="F977" t="s">
        <v>15632</v>
      </c>
      <c r="G977">
        <v>62038</v>
      </c>
      <c r="H977">
        <v>281</v>
      </c>
      <c r="I977" t="s">
        <v>37</v>
      </c>
      <c r="J977" t="s">
        <v>38</v>
      </c>
      <c r="K977">
        <v>9000000</v>
      </c>
      <c r="L977">
        <v>1988</v>
      </c>
      <c r="M977">
        <v>6.5</v>
      </c>
      <c r="N977">
        <f t="shared" si="15"/>
        <v>24244684</v>
      </c>
    </row>
    <row r="978" spans="1:14" x14ac:dyDescent="0.25">
      <c r="A978" t="s">
        <v>9065</v>
      </c>
      <c r="B978">
        <v>122</v>
      </c>
      <c r="C978">
        <v>161</v>
      </c>
      <c r="D978">
        <v>27200000</v>
      </c>
      <c r="E978" t="s">
        <v>3322</v>
      </c>
      <c r="F978" t="s">
        <v>19248</v>
      </c>
      <c r="G978">
        <v>149444</v>
      </c>
      <c r="H978">
        <v>273</v>
      </c>
      <c r="I978" t="s">
        <v>37</v>
      </c>
      <c r="J978" t="s">
        <v>56</v>
      </c>
      <c r="K978">
        <v>3000000</v>
      </c>
      <c r="L978">
        <v>1957</v>
      </c>
      <c r="M978">
        <v>8.1999999999999993</v>
      </c>
      <c r="N978">
        <f t="shared" si="15"/>
        <v>24200000</v>
      </c>
    </row>
    <row r="979" spans="1:14" x14ac:dyDescent="0.25">
      <c r="A979" t="s">
        <v>378</v>
      </c>
      <c r="B979">
        <v>406</v>
      </c>
      <c r="C979">
        <v>112</v>
      </c>
      <c r="D979">
        <v>37623143</v>
      </c>
      <c r="E979" t="s">
        <v>12424</v>
      </c>
      <c r="F979" t="s">
        <v>12426</v>
      </c>
      <c r="G979">
        <v>467234</v>
      </c>
      <c r="H979">
        <v>1083</v>
      </c>
      <c r="I979" t="s">
        <v>2778</v>
      </c>
      <c r="J979" t="s">
        <v>3571</v>
      </c>
      <c r="K979">
        <v>13500000</v>
      </c>
      <c r="L979">
        <v>2006</v>
      </c>
      <c r="M979">
        <v>8.1999999999999993</v>
      </c>
      <c r="N979">
        <f t="shared" si="15"/>
        <v>24123143</v>
      </c>
    </row>
    <row r="980" spans="1:14" x14ac:dyDescent="0.25">
      <c r="A980" t="s">
        <v>1294</v>
      </c>
      <c r="B980">
        <v>151</v>
      </c>
      <c r="C980">
        <v>104</v>
      </c>
      <c r="D980">
        <v>30093107</v>
      </c>
      <c r="E980" t="s">
        <v>1009</v>
      </c>
      <c r="F980" t="s">
        <v>14448</v>
      </c>
      <c r="G980">
        <v>600996</v>
      </c>
      <c r="H980">
        <v>726</v>
      </c>
      <c r="I980" t="s">
        <v>37</v>
      </c>
      <c r="J980" t="s">
        <v>56</v>
      </c>
      <c r="K980">
        <v>6000000</v>
      </c>
      <c r="L980">
        <v>2000</v>
      </c>
      <c r="M980">
        <v>8.3000000000000007</v>
      </c>
      <c r="N980">
        <f t="shared" si="15"/>
        <v>24093107</v>
      </c>
    </row>
    <row r="981" spans="1:14" x14ac:dyDescent="0.25">
      <c r="A981" t="s">
        <v>48</v>
      </c>
      <c r="B981">
        <v>226</v>
      </c>
      <c r="C981">
        <v>117</v>
      </c>
      <c r="D981">
        <v>104054514</v>
      </c>
      <c r="E981" t="s">
        <v>2125</v>
      </c>
      <c r="F981" t="s">
        <v>2620</v>
      </c>
      <c r="G981">
        <v>200359</v>
      </c>
      <c r="H981">
        <v>1009</v>
      </c>
      <c r="I981" t="s">
        <v>37</v>
      </c>
      <c r="J981" t="s">
        <v>38</v>
      </c>
      <c r="K981">
        <v>80000000</v>
      </c>
      <c r="L981">
        <v>2002</v>
      </c>
      <c r="M981">
        <v>7.7</v>
      </c>
      <c r="N981">
        <f t="shared" si="15"/>
        <v>24054514</v>
      </c>
    </row>
    <row r="982" spans="1:14" x14ac:dyDescent="0.25">
      <c r="A982" t="s">
        <v>13404</v>
      </c>
      <c r="B982">
        <v>101</v>
      </c>
      <c r="C982">
        <v>99</v>
      </c>
      <c r="D982">
        <v>38048637</v>
      </c>
      <c r="E982" t="s">
        <v>3030</v>
      </c>
      <c r="F982" t="s">
        <v>13405</v>
      </c>
      <c r="G982">
        <v>47814</v>
      </c>
      <c r="H982">
        <v>426</v>
      </c>
      <c r="I982" t="s">
        <v>37</v>
      </c>
      <c r="J982" t="s">
        <v>38</v>
      </c>
      <c r="K982">
        <v>14000000</v>
      </c>
      <c r="L982">
        <v>1998</v>
      </c>
      <c r="M982">
        <v>5.5</v>
      </c>
      <c r="N982">
        <f t="shared" si="15"/>
        <v>24048637</v>
      </c>
    </row>
    <row r="983" spans="1:14" x14ac:dyDescent="0.25">
      <c r="A983" t="s">
        <v>14487</v>
      </c>
      <c r="B983">
        <v>158</v>
      </c>
      <c r="C983">
        <v>109</v>
      </c>
      <c r="D983">
        <v>35537564</v>
      </c>
      <c r="E983" t="s">
        <v>1671</v>
      </c>
      <c r="F983" t="s">
        <v>14488</v>
      </c>
      <c r="G983">
        <v>49671</v>
      </c>
      <c r="H983">
        <v>166</v>
      </c>
      <c r="I983" t="s">
        <v>37</v>
      </c>
      <c r="J983" t="s">
        <v>38</v>
      </c>
      <c r="K983">
        <v>11500000</v>
      </c>
      <c r="L983">
        <v>2016</v>
      </c>
      <c r="M983">
        <v>6</v>
      </c>
      <c r="N983">
        <f t="shared" si="15"/>
        <v>24037564</v>
      </c>
    </row>
    <row r="984" spans="1:14" x14ac:dyDescent="0.25">
      <c r="A984" t="s">
        <v>1318</v>
      </c>
      <c r="B984">
        <v>299</v>
      </c>
      <c r="C984">
        <v>119</v>
      </c>
      <c r="D984">
        <v>49024969</v>
      </c>
      <c r="E984" t="s">
        <v>2142</v>
      </c>
      <c r="F984" t="s">
        <v>10531</v>
      </c>
      <c r="G984">
        <v>133367</v>
      </c>
      <c r="H984">
        <v>363</v>
      </c>
      <c r="I984" t="s">
        <v>37</v>
      </c>
      <c r="J984" t="s">
        <v>38</v>
      </c>
      <c r="K984">
        <v>25000000</v>
      </c>
      <c r="L984">
        <v>2007</v>
      </c>
      <c r="M984">
        <v>7.3</v>
      </c>
      <c r="N984">
        <f t="shared" si="15"/>
        <v>24024969</v>
      </c>
    </row>
    <row r="985" spans="1:14" x14ac:dyDescent="0.25">
      <c r="A985" t="s">
        <v>3401</v>
      </c>
      <c r="B985">
        <v>351</v>
      </c>
      <c r="C985">
        <v>93</v>
      </c>
      <c r="D985">
        <v>31501218</v>
      </c>
      <c r="E985" t="s">
        <v>5940</v>
      </c>
      <c r="F985" t="s">
        <v>16496</v>
      </c>
      <c r="G985">
        <v>84070</v>
      </c>
      <c r="H985">
        <v>526</v>
      </c>
      <c r="I985" t="s">
        <v>37</v>
      </c>
      <c r="J985" t="s">
        <v>38</v>
      </c>
      <c r="K985">
        <v>7500000</v>
      </c>
      <c r="L985">
        <v>2005</v>
      </c>
      <c r="M985">
        <v>7.5</v>
      </c>
      <c r="N985">
        <f t="shared" si="15"/>
        <v>24001218</v>
      </c>
    </row>
    <row r="986" spans="1:14" x14ac:dyDescent="0.25">
      <c r="A986" t="s">
        <v>845</v>
      </c>
      <c r="B986">
        <v>117</v>
      </c>
      <c r="C986">
        <v>107</v>
      </c>
      <c r="D986">
        <v>36200000</v>
      </c>
      <c r="E986" t="s">
        <v>227</v>
      </c>
      <c r="F986" t="s">
        <v>14861</v>
      </c>
      <c r="G986">
        <v>101840</v>
      </c>
      <c r="H986">
        <v>193</v>
      </c>
      <c r="I986" t="s">
        <v>37</v>
      </c>
      <c r="J986" t="s">
        <v>370</v>
      </c>
      <c r="K986">
        <v>12305523</v>
      </c>
      <c r="L986">
        <v>1985</v>
      </c>
      <c r="M986">
        <v>6.2</v>
      </c>
      <c r="N986">
        <f t="shared" si="15"/>
        <v>23894477</v>
      </c>
    </row>
    <row r="987" spans="1:14" x14ac:dyDescent="0.25">
      <c r="A987" t="s">
        <v>278</v>
      </c>
      <c r="B987">
        <v>335</v>
      </c>
      <c r="C987">
        <v>129</v>
      </c>
      <c r="D987">
        <v>49874933</v>
      </c>
      <c r="E987" t="s">
        <v>9193</v>
      </c>
      <c r="F987" t="s">
        <v>9284</v>
      </c>
      <c r="G987">
        <v>161168</v>
      </c>
      <c r="H987">
        <v>287</v>
      </c>
      <c r="I987" t="s">
        <v>37</v>
      </c>
      <c r="J987" t="s">
        <v>38</v>
      </c>
      <c r="K987">
        <v>26000000</v>
      </c>
      <c r="L987">
        <v>2013</v>
      </c>
      <c r="M987">
        <v>6.5</v>
      </c>
      <c r="N987">
        <f t="shared" si="15"/>
        <v>23874933</v>
      </c>
    </row>
    <row r="988" spans="1:14" x14ac:dyDescent="0.25">
      <c r="A988" t="s">
        <v>2392</v>
      </c>
      <c r="B988">
        <v>236</v>
      </c>
      <c r="C988">
        <v>110</v>
      </c>
      <c r="D988">
        <v>39825798</v>
      </c>
      <c r="E988" t="s">
        <v>3277</v>
      </c>
      <c r="F988" t="s">
        <v>12301</v>
      </c>
      <c r="G988">
        <v>295375</v>
      </c>
      <c r="H988">
        <v>645</v>
      </c>
      <c r="I988" t="s">
        <v>37</v>
      </c>
      <c r="J988" t="s">
        <v>38</v>
      </c>
      <c r="K988">
        <v>16000000</v>
      </c>
      <c r="L988">
        <v>2006</v>
      </c>
      <c r="M988">
        <v>7.6</v>
      </c>
      <c r="N988">
        <f t="shared" si="15"/>
        <v>23825798</v>
      </c>
    </row>
    <row r="989" spans="1:14" x14ac:dyDescent="0.25">
      <c r="A989" t="s">
        <v>10918</v>
      </c>
      <c r="B989">
        <v>146</v>
      </c>
      <c r="C989">
        <v>89</v>
      </c>
      <c r="D989">
        <v>43818159</v>
      </c>
      <c r="E989" t="s">
        <v>5103</v>
      </c>
      <c r="F989" t="s">
        <v>11785</v>
      </c>
      <c r="G989">
        <v>27664</v>
      </c>
      <c r="H989">
        <v>260</v>
      </c>
      <c r="I989" t="s">
        <v>37</v>
      </c>
      <c r="J989" t="s">
        <v>38</v>
      </c>
      <c r="K989">
        <v>20000000</v>
      </c>
      <c r="L989">
        <v>2008</v>
      </c>
      <c r="M989">
        <v>3.9</v>
      </c>
      <c r="N989">
        <f t="shared" si="15"/>
        <v>23818159</v>
      </c>
    </row>
    <row r="990" spans="1:14" x14ac:dyDescent="0.25">
      <c r="A990" t="s">
        <v>15960</v>
      </c>
      <c r="B990">
        <v>534</v>
      </c>
      <c r="C990">
        <v>117</v>
      </c>
      <c r="D990">
        <v>32279955</v>
      </c>
      <c r="E990" t="s">
        <v>2125</v>
      </c>
      <c r="F990" t="s">
        <v>15961</v>
      </c>
      <c r="G990">
        <v>293304</v>
      </c>
      <c r="H990">
        <v>552</v>
      </c>
      <c r="I990" t="s">
        <v>37</v>
      </c>
      <c r="J990" t="s">
        <v>38</v>
      </c>
      <c r="K990">
        <v>8500000</v>
      </c>
      <c r="L990">
        <v>2014</v>
      </c>
      <c r="M990">
        <v>7.9</v>
      </c>
      <c r="N990">
        <f t="shared" si="15"/>
        <v>23779955</v>
      </c>
    </row>
    <row r="991" spans="1:14" x14ac:dyDescent="0.25">
      <c r="A991" t="s">
        <v>1873</v>
      </c>
      <c r="B991">
        <v>110</v>
      </c>
      <c r="C991">
        <v>114</v>
      </c>
      <c r="D991">
        <v>78745923</v>
      </c>
      <c r="E991" t="s">
        <v>687</v>
      </c>
      <c r="F991" t="s">
        <v>4643</v>
      </c>
      <c r="G991">
        <v>94407</v>
      </c>
      <c r="H991">
        <v>322</v>
      </c>
      <c r="I991" t="s">
        <v>37</v>
      </c>
      <c r="J991" t="s">
        <v>767</v>
      </c>
      <c r="K991">
        <v>55000000</v>
      </c>
      <c r="L991">
        <v>1998</v>
      </c>
      <c r="M991">
        <v>6.7</v>
      </c>
      <c r="N991">
        <f t="shared" si="15"/>
        <v>23745923</v>
      </c>
    </row>
    <row r="992" spans="1:14" x14ac:dyDescent="0.25">
      <c r="A992" t="s">
        <v>5462</v>
      </c>
      <c r="B992">
        <v>131</v>
      </c>
      <c r="C992">
        <v>126</v>
      </c>
      <c r="D992">
        <v>53680848</v>
      </c>
      <c r="E992" t="s">
        <v>214</v>
      </c>
      <c r="F992" t="s">
        <v>8301</v>
      </c>
      <c r="G992">
        <v>167967</v>
      </c>
      <c r="H992">
        <v>243</v>
      </c>
      <c r="I992" t="s">
        <v>37</v>
      </c>
      <c r="J992" t="s">
        <v>38</v>
      </c>
      <c r="K992">
        <v>30000000</v>
      </c>
      <c r="L992">
        <v>2007</v>
      </c>
      <c r="M992">
        <v>7.1</v>
      </c>
      <c r="N992">
        <f t="shared" si="15"/>
        <v>23680848</v>
      </c>
    </row>
    <row r="993" spans="1:14" x14ac:dyDescent="0.25">
      <c r="A993" t="s">
        <v>5935</v>
      </c>
      <c r="B993">
        <v>104</v>
      </c>
      <c r="C993">
        <v>148</v>
      </c>
      <c r="D993">
        <v>24475416</v>
      </c>
      <c r="E993" t="s">
        <v>3409</v>
      </c>
      <c r="F993" t="s">
        <v>18117</v>
      </c>
      <c r="G993">
        <v>72443</v>
      </c>
      <c r="H993">
        <v>309</v>
      </c>
      <c r="I993" t="s">
        <v>37</v>
      </c>
      <c r="J993" t="s">
        <v>38</v>
      </c>
      <c r="K993">
        <v>890000</v>
      </c>
      <c r="L993">
        <v>1996</v>
      </c>
      <c r="M993">
        <v>8</v>
      </c>
      <c r="N993">
        <f t="shared" si="15"/>
        <v>23585416</v>
      </c>
    </row>
    <row r="994" spans="1:14" x14ac:dyDescent="0.25">
      <c r="A994" t="s">
        <v>14108</v>
      </c>
      <c r="B994">
        <v>273</v>
      </c>
      <c r="C994">
        <v>80</v>
      </c>
      <c r="D994">
        <v>33583175</v>
      </c>
      <c r="E994" t="s">
        <v>3030</v>
      </c>
      <c r="F994" t="s">
        <v>14873</v>
      </c>
      <c r="G994">
        <v>104089</v>
      </c>
      <c r="H994">
        <v>319</v>
      </c>
      <c r="I994" t="s">
        <v>37</v>
      </c>
      <c r="J994" t="s">
        <v>38</v>
      </c>
      <c r="K994">
        <v>10000000</v>
      </c>
      <c r="L994">
        <v>2010</v>
      </c>
      <c r="M994">
        <v>6.3</v>
      </c>
      <c r="N994">
        <f t="shared" si="15"/>
        <v>23583175</v>
      </c>
    </row>
    <row r="995" spans="1:14" x14ac:dyDescent="0.25">
      <c r="A995" t="s">
        <v>1526</v>
      </c>
      <c r="B995">
        <v>58</v>
      </c>
      <c r="C995">
        <v>100</v>
      </c>
      <c r="D995">
        <v>24741700</v>
      </c>
      <c r="E995" t="s">
        <v>3409</v>
      </c>
      <c r="F995" t="s">
        <v>21278</v>
      </c>
      <c r="G995">
        <v>37785</v>
      </c>
      <c r="H995">
        <v>95</v>
      </c>
      <c r="I995" t="s">
        <v>37</v>
      </c>
      <c r="J995" t="s">
        <v>38</v>
      </c>
      <c r="K995">
        <v>1200000</v>
      </c>
      <c r="L995">
        <v>1989</v>
      </c>
      <c r="M995">
        <v>7.2</v>
      </c>
      <c r="N995">
        <f t="shared" si="15"/>
        <v>23541700</v>
      </c>
    </row>
    <row r="996" spans="1:14" x14ac:dyDescent="0.25">
      <c r="A996" t="s">
        <v>876</v>
      </c>
      <c r="B996">
        <v>196</v>
      </c>
      <c r="C996">
        <v>83</v>
      </c>
      <c r="D996">
        <v>39511038</v>
      </c>
      <c r="E996" t="s">
        <v>6403</v>
      </c>
      <c r="F996" t="s">
        <v>12411</v>
      </c>
      <c r="G996">
        <v>56269</v>
      </c>
      <c r="H996">
        <v>366</v>
      </c>
      <c r="I996" t="s">
        <v>37</v>
      </c>
      <c r="J996" t="s">
        <v>38</v>
      </c>
      <c r="K996">
        <v>16000000</v>
      </c>
      <c r="L996">
        <v>2006</v>
      </c>
      <c r="M996">
        <v>5.9</v>
      </c>
      <c r="N996">
        <f t="shared" si="15"/>
        <v>23511038</v>
      </c>
    </row>
    <row r="997" spans="1:14" x14ac:dyDescent="0.25">
      <c r="A997" t="s">
        <v>4850</v>
      </c>
      <c r="B997">
        <v>44</v>
      </c>
      <c r="C997">
        <v>103</v>
      </c>
      <c r="D997">
        <v>41382841</v>
      </c>
      <c r="E997" t="s">
        <v>2490</v>
      </c>
      <c r="F997" t="s">
        <v>11805</v>
      </c>
      <c r="G997">
        <v>27149</v>
      </c>
      <c r="H997">
        <v>96</v>
      </c>
      <c r="I997" t="s">
        <v>37</v>
      </c>
      <c r="J997" t="s">
        <v>38</v>
      </c>
      <c r="K997">
        <v>18000000</v>
      </c>
      <c r="L997">
        <v>1986</v>
      </c>
      <c r="M997">
        <v>6.3</v>
      </c>
      <c r="N997">
        <f t="shared" si="15"/>
        <v>23382841</v>
      </c>
    </row>
    <row r="998" spans="1:14" x14ac:dyDescent="0.25">
      <c r="A998" t="s">
        <v>3088</v>
      </c>
      <c r="B998">
        <v>216</v>
      </c>
      <c r="C998">
        <v>118</v>
      </c>
      <c r="D998">
        <v>73343413</v>
      </c>
      <c r="E998" t="s">
        <v>2125</v>
      </c>
      <c r="F998" t="s">
        <v>4900</v>
      </c>
      <c r="G998">
        <v>217480</v>
      </c>
      <c r="H998">
        <v>429</v>
      </c>
      <c r="I998" t="s">
        <v>37</v>
      </c>
      <c r="J998" t="s">
        <v>38</v>
      </c>
      <c r="K998">
        <v>50000000</v>
      </c>
      <c r="L998">
        <v>2009</v>
      </c>
      <c r="M998">
        <v>7.4</v>
      </c>
      <c r="N998">
        <f t="shared" si="15"/>
        <v>23343413</v>
      </c>
    </row>
    <row r="999" spans="1:14" x14ac:dyDescent="0.25">
      <c r="A999" t="s">
        <v>7113</v>
      </c>
      <c r="B999">
        <v>341</v>
      </c>
      <c r="C999">
        <v>96</v>
      </c>
      <c r="D999">
        <v>60338891</v>
      </c>
      <c r="E999" t="s">
        <v>2527</v>
      </c>
      <c r="F999" t="s">
        <v>7114</v>
      </c>
      <c r="G999">
        <v>248468</v>
      </c>
      <c r="H999">
        <v>545</v>
      </c>
      <c r="I999" t="s">
        <v>37</v>
      </c>
      <c r="J999" t="s">
        <v>38</v>
      </c>
      <c r="K999">
        <v>37000000</v>
      </c>
      <c r="L999">
        <v>2008</v>
      </c>
      <c r="M999">
        <v>7</v>
      </c>
      <c r="N999">
        <f t="shared" si="15"/>
        <v>23338891</v>
      </c>
    </row>
    <row r="1000" spans="1:14" x14ac:dyDescent="0.25">
      <c r="A1000" t="s">
        <v>7926</v>
      </c>
      <c r="B1000">
        <v>282</v>
      </c>
      <c r="C1000">
        <v>92</v>
      </c>
      <c r="D1000">
        <v>34334256</v>
      </c>
      <c r="E1000" t="s">
        <v>5544</v>
      </c>
      <c r="F1000" t="s">
        <v>10875</v>
      </c>
      <c r="G1000">
        <v>35131</v>
      </c>
      <c r="H1000">
        <v>255</v>
      </c>
      <c r="I1000" t="s">
        <v>37</v>
      </c>
      <c r="J1000" t="s">
        <v>38</v>
      </c>
      <c r="K1000">
        <v>11000000</v>
      </c>
      <c r="L1000">
        <v>2013</v>
      </c>
      <c r="M1000">
        <v>4.8</v>
      </c>
      <c r="N1000">
        <f t="shared" si="15"/>
        <v>23334256</v>
      </c>
    </row>
    <row r="1001" spans="1:14" x14ac:dyDescent="0.25">
      <c r="A1001" t="s">
        <v>476</v>
      </c>
      <c r="B1001">
        <v>219</v>
      </c>
      <c r="C1001">
        <v>94</v>
      </c>
      <c r="D1001">
        <v>198332128</v>
      </c>
      <c r="E1001" t="s">
        <v>478</v>
      </c>
      <c r="F1001" t="s">
        <v>480</v>
      </c>
      <c r="G1001">
        <v>114553</v>
      </c>
      <c r="H1001">
        <v>187</v>
      </c>
      <c r="I1001" t="s">
        <v>37</v>
      </c>
      <c r="J1001" t="s">
        <v>38</v>
      </c>
      <c r="K1001">
        <v>175000000</v>
      </c>
      <c r="L1001">
        <v>2009</v>
      </c>
      <c r="M1001">
        <v>6.5</v>
      </c>
      <c r="N1001">
        <f t="shared" si="15"/>
        <v>23332128</v>
      </c>
    </row>
    <row r="1002" spans="1:14" x14ac:dyDescent="0.25">
      <c r="A1002" t="s">
        <v>9588</v>
      </c>
      <c r="B1002">
        <v>129</v>
      </c>
      <c r="C1002">
        <v>97</v>
      </c>
      <c r="D1002">
        <v>48237389</v>
      </c>
      <c r="E1002" t="s">
        <v>1681</v>
      </c>
      <c r="F1002" t="s">
        <v>9590</v>
      </c>
      <c r="G1002">
        <v>63969</v>
      </c>
      <c r="H1002">
        <v>126</v>
      </c>
      <c r="I1002" t="s">
        <v>37</v>
      </c>
      <c r="J1002" t="s">
        <v>38</v>
      </c>
      <c r="K1002">
        <v>25000000</v>
      </c>
      <c r="L1002">
        <v>2008</v>
      </c>
      <c r="M1002">
        <v>5.5</v>
      </c>
      <c r="N1002">
        <f t="shared" si="15"/>
        <v>23237389</v>
      </c>
    </row>
    <row r="1003" spans="1:14" x14ac:dyDescent="0.25">
      <c r="A1003" t="s">
        <v>4537</v>
      </c>
      <c r="B1003">
        <v>158</v>
      </c>
      <c r="C1003">
        <v>122</v>
      </c>
      <c r="D1003">
        <v>33071558</v>
      </c>
      <c r="E1003" t="s">
        <v>2527</v>
      </c>
      <c r="F1003" t="s">
        <v>14981</v>
      </c>
      <c r="G1003">
        <v>22369</v>
      </c>
      <c r="H1003">
        <v>100</v>
      </c>
      <c r="I1003" t="s">
        <v>37</v>
      </c>
      <c r="J1003" t="s">
        <v>56</v>
      </c>
      <c r="K1003">
        <v>10000000</v>
      </c>
      <c r="L1003">
        <v>2015</v>
      </c>
      <c r="M1003">
        <v>6.6</v>
      </c>
      <c r="N1003">
        <f t="shared" si="15"/>
        <v>23071558</v>
      </c>
    </row>
    <row r="1004" spans="1:14" x14ac:dyDescent="0.25">
      <c r="A1004" t="s">
        <v>2178</v>
      </c>
      <c r="B1004">
        <v>204</v>
      </c>
      <c r="C1004">
        <v>117</v>
      </c>
      <c r="D1004">
        <v>103028109</v>
      </c>
      <c r="E1004" t="s">
        <v>1681</v>
      </c>
      <c r="F1004" t="s">
        <v>2625</v>
      </c>
      <c r="G1004">
        <v>172878</v>
      </c>
      <c r="H1004">
        <v>203</v>
      </c>
      <c r="I1004" t="s">
        <v>37</v>
      </c>
      <c r="J1004" t="s">
        <v>38</v>
      </c>
      <c r="K1004">
        <v>80000000</v>
      </c>
      <c r="L1004">
        <v>2011</v>
      </c>
      <c r="M1004">
        <v>6.4</v>
      </c>
      <c r="N1004">
        <f t="shared" si="15"/>
        <v>23028109</v>
      </c>
    </row>
    <row r="1005" spans="1:14" x14ac:dyDescent="0.25">
      <c r="A1005" t="s">
        <v>2561</v>
      </c>
      <c r="B1005">
        <v>159</v>
      </c>
      <c r="C1005">
        <v>105</v>
      </c>
      <c r="D1005">
        <v>53021560</v>
      </c>
      <c r="E1005" t="s">
        <v>1415</v>
      </c>
      <c r="F1005" t="s">
        <v>8316</v>
      </c>
      <c r="G1005">
        <v>74630</v>
      </c>
      <c r="H1005">
        <v>156</v>
      </c>
      <c r="I1005" t="s">
        <v>37</v>
      </c>
      <c r="J1005" t="s">
        <v>38</v>
      </c>
      <c r="K1005">
        <v>30000000</v>
      </c>
      <c r="L1005">
        <v>2010</v>
      </c>
      <c r="M1005">
        <v>6.5</v>
      </c>
      <c r="N1005">
        <f t="shared" si="15"/>
        <v>23021560</v>
      </c>
    </row>
    <row r="1006" spans="1:14" x14ac:dyDescent="0.25">
      <c r="A1006" t="s">
        <v>14884</v>
      </c>
      <c r="B1006">
        <v>55</v>
      </c>
      <c r="C1006">
        <v>109</v>
      </c>
      <c r="D1006">
        <v>33000000</v>
      </c>
      <c r="E1006" t="s">
        <v>14886</v>
      </c>
      <c r="F1006" t="s">
        <v>14887</v>
      </c>
      <c r="G1006">
        <v>9424</v>
      </c>
      <c r="H1006">
        <v>109</v>
      </c>
      <c r="I1006" t="s">
        <v>37</v>
      </c>
      <c r="J1006" t="s">
        <v>38</v>
      </c>
      <c r="K1006">
        <v>10000000</v>
      </c>
      <c r="L1006">
        <v>1985</v>
      </c>
      <c r="M1006">
        <v>6.9</v>
      </c>
      <c r="N1006">
        <f t="shared" si="15"/>
        <v>23000000</v>
      </c>
    </row>
    <row r="1007" spans="1:14" x14ac:dyDescent="0.25">
      <c r="A1007" t="s">
        <v>57</v>
      </c>
      <c r="B1007">
        <v>712</v>
      </c>
      <c r="C1007">
        <v>169</v>
      </c>
      <c r="D1007">
        <v>187991439</v>
      </c>
      <c r="E1007" t="s">
        <v>659</v>
      </c>
      <c r="F1007" t="s">
        <v>661</v>
      </c>
      <c r="G1007">
        <v>928227</v>
      </c>
      <c r="H1007">
        <v>2725</v>
      </c>
      <c r="I1007" t="s">
        <v>37</v>
      </c>
      <c r="J1007" t="s">
        <v>38</v>
      </c>
      <c r="K1007">
        <v>165000000</v>
      </c>
      <c r="L1007">
        <v>2014</v>
      </c>
      <c r="M1007">
        <v>8.6</v>
      </c>
      <c r="N1007">
        <f t="shared" si="15"/>
        <v>22991439</v>
      </c>
    </row>
    <row r="1008" spans="1:14" x14ac:dyDescent="0.25">
      <c r="A1008" t="s">
        <v>1784</v>
      </c>
      <c r="B1008">
        <v>424</v>
      </c>
      <c r="C1008">
        <v>113</v>
      </c>
      <c r="D1008">
        <v>102981571</v>
      </c>
      <c r="E1008" t="s">
        <v>50</v>
      </c>
      <c r="F1008" t="s">
        <v>2531</v>
      </c>
      <c r="G1008">
        <v>270226</v>
      </c>
      <c r="H1008">
        <v>741</v>
      </c>
      <c r="I1008" t="s">
        <v>37</v>
      </c>
      <c r="J1008" t="s">
        <v>38</v>
      </c>
      <c r="K1008">
        <v>80000000</v>
      </c>
      <c r="L1008">
        <v>2010</v>
      </c>
      <c r="M1008">
        <v>6.5</v>
      </c>
      <c r="N1008">
        <f t="shared" si="15"/>
        <v>22981571</v>
      </c>
    </row>
    <row r="1009" spans="1:14" x14ac:dyDescent="0.25">
      <c r="A1009" t="s">
        <v>8265</v>
      </c>
      <c r="B1009">
        <v>147</v>
      </c>
      <c r="C1009">
        <v>124</v>
      </c>
      <c r="D1009">
        <v>52937130</v>
      </c>
      <c r="E1009" t="s">
        <v>1726</v>
      </c>
      <c r="F1009" t="s">
        <v>8266</v>
      </c>
      <c r="G1009">
        <v>198066</v>
      </c>
      <c r="H1009">
        <v>426</v>
      </c>
      <c r="I1009" t="s">
        <v>37</v>
      </c>
      <c r="J1009" t="s">
        <v>38</v>
      </c>
      <c r="K1009">
        <v>30000000</v>
      </c>
      <c r="L1009">
        <v>2001</v>
      </c>
      <c r="M1009">
        <v>7.6</v>
      </c>
      <c r="N1009">
        <f t="shared" si="15"/>
        <v>22937130</v>
      </c>
    </row>
    <row r="1010" spans="1:14" x14ac:dyDescent="0.25">
      <c r="A1010" t="s">
        <v>3102</v>
      </c>
      <c r="B1010">
        <v>132</v>
      </c>
      <c r="C1010">
        <v>101</v>
      </c>
      <c r="D1010">
        <v>82931301</v>
      </c>
      <c r="E1010" t="s">
        <v>1681</v>
      </c>
      <c r="F1010" t="s">
        <v>5740</v>
      </c>
      <c r="G1010">
        <v>43358</v>
      </c>
      <c r="H1010">
        <v>228</v>
      </c>
      <c r="I1010" t="s">
        <v>37</v>
      </c>
      <c r="J1010" t="s">
        <v>767</v>
      </c>
      <c r="K1010">
        <v>60000000</v>
      </c>
      <c r="L1010">
        <v>2005</v>
      </c>
      <c r="M1010">
        <v>5.5</v>
      </c>
      <c r="N1010">
        <f t="shared" si="15"/>
        <v>22931301</v>
      </c>
    </row>
    <row r="1011" spans="1:14" x14ac:dyDescent="0.25">
      <c r="A1011" t="s">
        <v>7644</v>
      </c>
      <c r="B1011">
        <v>349</v>
      </c>
      <c r="C1011">
        <v>115</v>
      </c>
      <c r="D1011">
        <v>37877959</v>
      </c>
      <c r="E1011" t="s">
        <v>11069</v>
      </c>
      <c r="F1011" t="s">
        <v>12826</v>
      </c>
      <c r="G1011">
        <v>86664</v>
      </c>
      <c r="H1011">
        <v>252</v>
      </c>
      <c r="I1011" t="s">
        <v>37</v>
      </c>
      <c r="J1011" t="s">
        <v>38</v>
      </c>
      <c r="K1011">
        <v>15000000</v>
      </c>
      <c r="L1011">
        <v>2014</v>
      </c>
      <c r="M1011">
        <v>7.1</v>
      </c>
      <c r="N1011">
        <f t="shared" si="15"/>
        <v>22877959</v>
      </c>
    </row>
    <row r="1012" spans="1:14" x14ac:dyDescent="0.25">
      <c r="A1012" t="s">
        <v>5689</v>
      </c>
      <c r="B1012">
        <v>167</v>
      </c>
      <c r="C1012">
        <v>115</v>
      </c>
      <c r="D1012">
        <v>24800000</v>
      </c>
      <c r="E1012" t="s">
        <v>50</v>
      </c>
      <c r="F1012" t="s">
        <v>20118</v>
      </c>
      <c r="G1012">
        <v>89403</v>
      </c>
      <c r="H1012">
        <v>358</v>
      </c>
      <c r="I1012" t="s">
        <v>37</v>
      </c>
      <c r="J1012" t="s">
        <v>56</v>
      </c>
      <c r="K1012">
        <v>2000000</v>
      </c>
      <c r="L1012">
        <v>1963</v>
      </c>
      <c r="M1012">
        <v>7.5</v>
      </c>
      <c r="N1012">
        <f t="shared" si="15"/>
        <v>22800000</v>
      </c>
    </row>
    <row r="1013" spans="1:14" x14ac:dyDescent="0.25">
      <c r="A1013" t="s">
        <v>728</v>
      </c>
      <c r="B1013">
        <v>522</v>
      </c>
      <c r="C1013">
        <v>93</v>
      </c>
      <c r="D1013">
        <v>54696902</v>
      </c>
      <c r="E1013" t="s">
        <v>5032</v>
      </c>
      <c r="F1013" t="s">
        <v>7939</v>
      </c>
      <c r="G1013">
        <v>379462</v>
      </c>
      <c r="H1013">
        <v>571</v>
      </c>
      <c r="I1013" t="s">
        <v>37</v>
      </c>
      <c r="J1013" t="s">
        <v>38</v>
      </c>
      <c r="K1013">
        <v>32000000</v>
      </c>
      <c r="L1013">
        <v>2011</v>
      </c>
      <c r="M1013">
        <v>7.5</v>
      </c>
      <c r="N1013">
        <f t="shared" si="15"/>
        <v>22696902</v>
      </c>
    </row>
    <row r="1014" spans="1:14" x14ac:dyDescent="0.25">
      <c r="A1014" t="s">
        <v>17613</v>
      </c>
      <c r="B1014">
        <v>336</v>
      </c>
      <c r="C1014">
        <v>104</v>
      </c>
      <c r="D1014">
        <v>27689474</v>
      </c>
      <c r="E1014" t="s">
        <v>5103</v>
      </c>
      <c r="F1014" t="s">
        <v>17615</v>
      </c>
      <c r="G1014">
        <v>85688</v>
      </c>
      <c r="H1014">
        <v>339</v>
      </c>
      <c r="I1014" t="s">
        <v>37</v>
      </c>
      <c r="J1014" t="s">
        <v>38</v>
      </c>
      <c r="K1014">
        <v>5000000</v>
      </c>
      <c r="L1014">
        <v>2013</v>
      </c>
      <c r="M1014">
        <v>6.5</v>
      </c>
      <c r="N1014">
        <f t="shared" si="15"/>
        <v>22689474</v>
      </c>
    </row>
    <row r="1015" spans="1:14" x14ac:dyDescent="0.25">
      <c r="A1015" t="s">
        <v>1739</v>
      </c>
      <c r="B1015">
        <v>60</v>
      </c>
      <c r="C1015">
        <v>107</v>
      </c>
      <c r="D1015">
        <v>82670733</v>
      </c>
      <c r="E1015" t="s">
        <v>3265</v>
      </c>
      <c r="F1015" t="s">
        <v>4013</v>
      </c>
      <c r="G1015">
        <v>60476</v>
      </c>
      <c r="H1015">
        <v>97</v>
      </c>
      <c r="I1015" t="s">
        <v>37</v>
      </c>
      <c r="J1015" t="s">
        <v>38</v>
      </c>
      <c r="K1015">
        <v>60000000</v>
      </c>
      <c r="L1015">
        <v>1990</v>
      </c>
      <c r="M1015">
        <v>5.9</v>
      </c>
      <c r="N1015">
        <f t="shared" si="15"/>
        <v>22670733</v>
      </c>
    </row>
    <row r="1016" spans="1:14" x14ac:dyDescent="0.25">
      <c r="A1016" t="s">
        <v>23686</v>
      </c>
      <c r="B1016">
        <v>159</v>
      </c>
      <c r="C1016">
        <v>81</v>
      </c>
      <c r="D1016">
        <v>22757819</v>
      </c>
      <c r="E1016" t="s">
        <v>5544</v>
      </c>
      <c r="F1016" t="s">
        <v>23689</v>
      </c>
      <c r="G1016">
        <v>13521</v>
      </c>
      <c r="H1016">
        <v>150</v>
      </c>
      <c r="I1016" t="s">
        <v>37</v>
      </c>
      <c r="J1016" t="s">
        <v>38</v>
      </c>
      <c r="K1016">
        <v>100000</v>
      </c>
      <c r="L1016">
        <v>2015</v>
      </c>
      <c r="M1016">
        <v>4.2</v>
      </c>
      <c r="N1016">
        <f t="shared" si="15"/>
        <v>22657819</v>
      </c>
    </row>
    <row r="1017" spans="1:14" x14ac:dyDescent="0.25">
      <c r="A1017" t="s">
        <v>7862</v>
      </c>
      <c r="B1017">
        <v>61</v>
      </c>
      <c r="C1017">
        <v>111</v>
      </c>
      <c r="D1017">
        <v>42652003</v>
      </c>
      <c r="E1017" t="s">
        <v>9353</v>
      </c>
      <c r="F1017" t="s">
        <v>10798</v>
      </c>
      <c r="G1017">
        <v>18915</v>
      </c>
      <c r="H1017">
        <v>87</v>
      </c>
      <c r="I1017" t="s">
        <v>37</v>
      </c>
      <c r="J1017" t="s">
        <v>38</v>
      </c>
      <c r="K1017">
        <v>20000000</v>
      </c>
      <c r="L1017">
        <v>2015</v>
      </c>
      <c r="M1017">
        <v>6.8</v>
      </c>
      <c r="N1017">
        <f t="shared" si="15"/>
        <v>22652003</v>
      </c>
    </row>
    <row r="1018" spans="1:14" x14ac:dyDescent="0.25">
      <c r="A1018" t="s">
        <v>2612</v>
      </c>
      <c r="B1018">
        <v>77</v>
      </c>
      <c r="C1018">
        <v>94</v>
      </c>
      <c r="D1018">
        <v>82569532</v>
      </c>
      <c r="E1018" t="s">
        <v>2358</v>
      </c>
      <c r="F1018" t="s">
        <v>4017</v>
      </c>
      <c r="G1018">
        <v>42737</v>
      </c>
      <c r="H1018">
        <v>128</v>
      </c>
      <c r="I1018" t="s">
        <v>37</v>
      </c>
      <c r="J1018" t="s">
        <v>38</v>
      </c>
      <c r="K1018">
        <v>60000000</v>
      </c>
      <c r="L1018">
        <v>2005</v>
      </c>
      <c r="M1018">
        <v>5.4</v>
      </c>
      <c r="N1018">
        <f t="shared" si="15"/>
        <v>22569532</v>
      </c>
    </row>
    <row r="1019" spans="1:14" x14ac:dyDescent="0.25">
      <c r="A1019" t="s">
        <v>7875</v>
      </c>
      <c r="B1019">
        <v>342</v>
      </c>
      <c r="C1019">
        <v>100</v>
      </c>
      <c r="D1019">
        <v>26005908</v>
      </c>
      <c r="E1019" t="s">
        <v>8570</v>
      </c>
      <c r="F1019" t="s">
        <v>16523</v>
      </c>
      <c r="G1019">
        <v>154938</v>
      </c>
      <c r="H1019">
        <v>1100</v>
      </c>
      <c r="I1019" t="s">
        <v>37</v>
      </c>
      <c r="J1019" t="s">
        <v>56</v>
      </c>
      <c r="K1019">
        <v>3500000</v>
      </c>
      <c r="L1019">
        <v>2005</v>
      </c>
      <c r="M1019">
        <v>7.2</v>
      </c>
      <c r="N1019">
        <f t="shared" si="15"/>
        <v>22505908</v>
      </c>
    </row>
    <row r="1020" spans="1:14" x14ac:dyDescent="0.25">
      <c r="A1020" t="s">
        <v>17605</v>
      </c>
      <c r="B1020">
        <v>152</v>
      </c>
      <c r="C1020">
        <v>83</v>
      </c>
      <c r="D1020">
        <v>25799043</v>
      </c>
      <c r="E1020" t="s">
        <v>4332</v>
      </c>
      <c r="F1020" t="s">
        <v>17606</v>
      </c>
      <c r="G1020">
        <v>28513</v>
      </c>
      <c r="H1020">
        <v>126</v>
      </c>
      <c r="I1020" t="s">
        <v>37</v>
      </c>
      <c r="J1020" t="s">
        <v>38</v>
      </c>
      <c r="K1020">
        <v>3300000</v>
      </c>
      <c r="L1020">
        <v>2015</v>
      </c>
      <c r="M1020">
        <v>5.2</v>
      </c>
      <c r="N1020">
        <f t="shared" si="15"/>
        <v>22499043</v>
      </c>
    </row>
    <row r="1021" spans="1:14" x14ac:dyDescent="0.25">
      <c r="A1021" t="s">
        <v>14895</v>
      </c>
      <c r="B1021">
        <v>166</v>
      </c>
      <c r="C1021">
        <v>90</v>
      </c>
      <c r="D1021">
        <v>31487293</v>
      </c>
      <c r="E1021" t="s">
        <v>5788</v>
      </c>
      <c r="F1021" t="s">
        <v>14896</v>
      </c>
      <c r="G1021">
        <v>74887</v>
      </c>
      <c r="H1021">
        <v>129</v>
      </c>
      <c r="I1021" t="s">
        <v>37</v>
      </c>
      <c r="J1021" t="s">
        <v>38</v>
      </c>
      <c r="K1021">
        <v>9000000</v>
      </c>
      <c r="L1021">
        <v>2008</v>
      </c>
      <c r="M1021">
        <v>6.7</v>
      </c>
      <c r="N1021">
        <f t="shared" si="15"/>
        <v>22487293</v>
      </c>
    </row>
    <row r="1022" spans="1:14" x14ac:dyDescent="0.25">
      <c r="A1022" t="s">
        <v>3098</v>
      </c>
      <c r="B1022">
        <v>305</v>
      </c>
      <c r="C1022">
        <v>124</v>
      </c>
      <c r="D1022">
        <v>52418902</v>
      </c>
      <c r="E1022" t="s">
        <v>3794</v>
      </c>
      <c r="F1022" t="s">
        <v>8344</v>
      </c>
      <c r="G1022">
        <v>147128</v>
      </c>
      <c r="H1022">
        <v>277</v>
      </c>
      <c r="I1022" t="s">
        <v>37</v>
      </c>
      <c r="J1022" t="s">
        <v>38</v>
      </c>
      <c r="K1022">
        <v>30000000</v>
      </c>
      <c r="L1022">
        <v>2015</v>
      </c>
      <c r="M1022">
        <v>7.5</v>
      </c>
      <c r="N1022">
        <f t="shared" si="15"/>
        <v>22418902</v>
      </c>
    </row>
    <row r="1023" spans="1:14" x14ac:dyDescent="0.25">
      <c r="A1023" t="s">
        <v>3035</v>
      </c>
      <c r="B1023">
        <v>70</v>
      </c>
      <c r="C1023">
        <v>110</v>
      </c>
      <c r="D1023">
        <v>97360069</v>
      </c>
      <c r="E1023" t="s">
        <v>3036</v>
      </c>
      <c r="F1023" t="s">
        <v>3037</v>
      </c>
      <c r="G1023">
        <v>36491</v>
      </c>
      <c r="H1023">
        <v>231</v>
      </c>
      <c r="I1023" t="s">
        <v>37</v>
      </c>
      <c r="J1023" t="s">
        <v>38</v>
      </c>
      <c r="K1023">
        <v>75000000</v>
      </c>
      <c r="L1023">
        <v>1999</v>
      </c>
      <c r="M1023">
        <v>4.0999999999999996</v>
      </c>
      <c r="N1023">
        <f t="shared" si="15"/>
        <v>22360069</v>
      </c>
    </row>
    <row r="1024" spans="1:14" x14ac:dyDescent="0.25">
      <c r="A1024" t="s">
        <v>14611</v>
      </c>
      <c r="B1024">
        <v>203</v>
      </c>
      <c r="C1024">
        <v>109</v>
      </c>
      <c r="D1024">
        <v>33305037</v>
      </c>
      <c r="E1024" t="s">
        <v>5940</v>
      </c>
      <c r="F1024" t="s">
        <v>14612</v>
      </c>
      <c r="G1024">
        <v>33856</v>
      </c>
      <c r="H1024">
        <v>147</v>
      </c>
      <c r="I1024" t="s">
        <v>37</v>
      </c>
      <c r="J1024" t="s">
        <v>56</v>
      </c>
      <c r="K1024">
        <v>11000000</v>
      </c>
      <c r="L1024">
        <v>2015</v>
      </c>
      <c r="M1024">
        <v>7.3</v>
      </c>
      <c r="N1024">
        <f t="shared" si="15"/>
        <v>22305037</v>
      </c>
    </row>
    <row r="1025" spans="1:14" x14ac:dyDescent="0.25">
      <c r="A1025" t="s">
        <v>7644</v>
      </c>
      <c r="B1025">
        <v>471</v>
      </c>
      <c r="C1025">
        <v>117</v>
      </c>
      <c r="D1025">
        <v>27296514</v>
      </c>
      <c r="E1025" t="s">
        <v>1544</v>
      </c>
      <c r="F1025" t="s">
        <v>17602</v>
      </c>
      <c r="G1025">
        <v>326494</v>
      </c>
      <c r="H1025">
        <v>340</v>
      </c>
      <c r="I1025" t="s">
        <v>37</v>
      </c>
      <c r="J1025" t="s">
        <v>38</v>
      </c>
      <c r="K1025">
        <v>5000000</v>
      </c>
      <c r="L1025">
        <v>2013</v>
      </c>
      <c r="M1025">
        <v>8</v>
      </c>
      <c r="N1025">
        <f t="shared" si="15"/>
        <v>22296514</v>
      </c>
    </row>
    <row r="1026" spans="1:14" x14ac:dyDescent="0.25">
      <c r="A1026" t="s">
        <v>14108</v>
      </c>
      <c r="B1026">
        <v>203</v>
      </c>
      <c r="C1026">
        <v>103</v>
      </c>
      <c r="D1026">
        <v>27285953</v>
      </c>
      <c r="E1026" t="s">
        <v>59</v>
      </c>
      <c r="F1026" t="s">
        <v>17767</v>
      </c>
      <c r="G1026">
        <v>48675</v>
      </c>
      <c r="H1026">
        <v>214</v>
      </c>
      <c r="I1026" t="s">
        <v>37</v>
      </c>
      <c r="J1026" t="s">
        <v>38</v>
      </c>
      <c r="K1026">
        <v>5000000</v>
      </c>
      <c r="L1026">
        <v>2015</v>
      </c>
      <c r="M1026">
        <v>6.8</v>
      </c>
      <c r="N1026">
        <f t="shared" ref="N1026:N1089" si="16">D1026-K1026</f>
        <v>22285953</v>
      </c>
    </row>
    <row r="1027" spans="1:14" x14ac:dyDescent="0.25">
      <c r="A1027" t="s">
        <v>8261</v>
      </c>
      <c r="B1027">
        <v>121</v>
      </c>
      <c r="C1027">
        <v>85</v>
      </c>
      <c r="D1027">
        <v>64238770</v>
      </c>
      <c r="E1027" t="s">
        <v>471</v>
      </c>
      <c r="F1027" t="s">
        <v>8262</v>
      </c>
      <c r="G1027">
        <v>19547</v>
      </c>
      <c r="H1027">
        <v>64</v>
      </c>
      <c r="I1027" t="s">
        <v>37</v>
      </c>
      <c r="J1027" t="s">
        <v>268</v>
      </c>
      <c r="K1027">
        <v>42000000</v>
      </c>
      <c r="L1027">
        <v>2014</v>
      </c>
      <c r="M1027">
        <v>5.8</v>
      </c>
      <c r="N1027">
        <f t="shared" si="16"/>
        <v>22238770</v>
      </c>
    </row>
    <row r="1028" spans="1:14" x14ac:dyDescent="0.25">
      <c r="A1028" t="s">
        <v>7439</v>
      </c>
      <c r="B1028">
        <v>133</v>
      </c>
      <c r="C1028">
        <v>97</v>
      </c>
      <c r="D1028">
        <v>38176108</v>
      </c>
      <c r="E1028" t="s">
        <v>1415</v>
      </c>
      <c r="F1028" t="s">
        <v>13688</v>
      </c>
      <c r="G1028">
        <v>222099</v>
      </c>
      <c r="H1028">
        <v>549</v>
      </c>
      <c r="I1028" t="s">
        <v>37</v>
      </c>
      <c r="J1028" t="s">
        <v>38</v>
      </c>
      <c r="K1028">
        <v>16000000</v>
      </c>
      <c r="L1028">
        <v>1999</v>
      </c>
      <c r="M1028">
        <v>7.2</v>
      </c>
      <c r="N1028">
        <f t="shared" si="16"/>
        <v>22176108</v>
      </c>
    </row>
    <row r="1029" spans="1:14" x14ac:dyDescent="0.25">
      <c r="A1029" t="s">
        <v>5087</v>
      </c>
      <c r="B1029">
        <v>74</v>
      </c>
      <c r="C1029">
        <v>103</v>
      </c>
      <c r="D1029">
        <v>53133888</v>
      </c>
      <c r="E1029" t="s">
        <v>8066</v>
      </c>
      <c r="F1029" t="s">
        <v>8067</v>
      </c>
      <c r="G1029">
        <v>50389</v>
      </c>
      <c r="H1029">
        <v>136</v>
      </c>
      <c r="I1029" t="s">
        <v>37</v>
      </c>
      <c r="J1029" t="s">
        <v>38</v>
      </c>
      <c r="K1029">
        <v>31000000</v>
      </c>
      <c r="L1029">
        <v>1990</v>
      </c>
      <c r="M1029">
        <v>6.3</v>
      </c>
      <c r="N1029">
        <f t="shared" si="16"/>
        <v>22133888</v>
      </c>
    </row>
    <row r="1030" spans="1:14" x14ac:dyDescent="0.25">
      <c r="A1030" t="s">
        <v>7109</v>
      </c>
      <c r="B1030">
        <v>128</v>
      </c>
      <c r="C1030">
        <v>97</v>
      </c>
      <c r="D1030">
        <v>47124400</v>
      </c>
      <c r="E1030" t="s">
        <v>515</v>
      </c>
      <c r="F1030" t="s">
        <v>9541</v>
      </c>
      <c r="G1030">
        <v>49676</v>
      </c>
      <c r="H1030">
        <v>181</v>
      </c>
      <c r="I1030" t="s">
        <v>37</v>
      </c>
      <c r="J1030" t="s">
        <v>38</v>
      </c>
      <c r="K1030">
        <v>25000000</v>
      </c>
      <c r="L1030">
        <v>2005</v>
      </c>
      <c r="M1030">
        <v>6.6</v>
      </c>
      <c r="N1030">
        <f t="shared" si="16"/>
        <v>22124400</v>
      </c>
    </row>
    <row r="1031" spans="1:14" x14ac:dyDescent="0.25">
      <c r="A1031" t="s">
        <v>18467</v>
      </c>
      <c r="B1031">
        <v>181</v>
      </c>
      <c r="C1031">
        <v>120</v>
      </c>
      <c r="D1031">
        <v>25000000</v>
      </c>
      <c r="E1031" t="s">
        <v>6545</v>
      </c>
      <c r="F1031" t="s">
        <v>19669</v>
      </c>
      <c r="G1031">
        <v>175196</v>
      </c>
      <c r="H1031">
        <v>350</v>
      </c>
      <c r="I1031" t="s">
        <v>37</v>
      </c>
      <c r="J1031" t="s">
        <v>38</v>
      </c>
      <c r="K1031">
        <v>2883848</v>
      </c>
      <c r="L1031">
        <v>1959</v>
      </c>
      <c r="M1031">
        <v>8.3000000000000007</v>
      </c>
      <c r="N1031">
        <f t="shared" si="16"/>
        <v>22116152</v>
      </c>
    </row>
    <row r="1032" spans="1:14" x14ac:dyDescent="0.25">
      <c r="A1032" t="s">
        <v>5829</v>
      </c>
      <c r="B1032">
        <v>59</v>
      </c>
      <c r="C1032">
        <v>93</v>
      </c>
      <c r="D1032">
        <v>48114556</v>
      </c>
      <c r="E1032" t="s">
        <v>2614</v>
      </c>
      <c r="F1032" t="s">
        <v>5831</v>
      </c>
      <c r="G1032">
        <v>9380</v>
      </c>
      <c r="H1032">
        <v>91</v>
      </c>
      <c r="I1032" t="s">
        <v>37</v>
      </c>
      <c r="J1032" t="s">
        <v>38</v>
      </c>
      <c r="K1032">
        <v>26000000</v>
      </c>
      <c r="L1032">
        <v>2004</v>
      </c>
      <c r="M1032">
        <v>4.3</v>
      </c>
      <c r="N1032">
        <f t="shared" si="16"/>
        <v>22114556</v>
      </c>
    </row>
    <row r="1033" spans="1:14" x14ac:dyDescent="0.25">
      <c r="A1033" t="s">
        <v>8480</v>
      </c>
      <c r="B1033">
        <v>48</v>
      </c>
      <c r="C1033">
        <v>140</v>
      </c>
      <c r="D1033">
        <v>32101000</v>
      </c>
      <c r="E1033" t="s">
        <v>10222</v>
      </c>
      <c r="F1033" t="s">
        <v>14892</v>
      </c>
      <c r="G1033">
        <v>27800</v>
      </c>
      <c r="H1033">
        <v>96</v>
      </c>
      <c r="I1033" t="s">
        <v>37</v>
      </c>
      <c r="J1033" t="s">
        <v>56</v>
      </c>
      <c r="K1033">
        <v>10000000</v>
      </c>
      <c r="L1033">
        <v>1992</v>
      </c>
      <c r="M1033">
        <v>5.4</v>
      </c>
      <c r="N1033">
        <f t="shared" si="16"/>
        <v>22101000</v>
      </c>
    </row>
    <row r="1034" spans="1:14" x14ac:dyDescent="0.25">
      <c r="A1034" t="s">
        <v>476</v>
      </c>
      <c r="B1034">
        <v>218</v>
      </c>
      <c r="C1034">
        <v>103</v>
      </c>
      <c r="D1034">
        <v>80021740</v>
      </c>
      <c r="E1034" t="s">
        <v>4450</v>
      </c>
      <c r="F1034" t="s">
        <v>4452</v>
      </c>
      <c r="G1034">
        <v>47968</v>
      </c>
      <c r="H1034">
        <v>154</v>
      </c>
      <c r="I1034" t="s">
        <v>37</v>
      </c>
      <c r="J1034" t="s">
        <v>38</v>
      </c>
      <c r="K1034">
        <v>58000000</v>
      </c>
      <c r="L1034">
        <v>2015</v>
      </c>
      <c r="M1034">
        <v>6.4</v>
      </c>
      <c r="N1034">
        <f t="shared" si="16"/>
        <v>22021740</v>
      </c>
    </row>
    <row r="1035" spans="1:14" x14ac:dyDescent="0.25">
      <c r="A1035" t="s">
        <v>476</v>
      </c>
      <c r="B1035">
        <v>218</v>
      </c>
      <c r="C1035">
        <v>103</v>
      </c>
      <c r="D1035">
        <v>80021740</v>
      </c>
      <c r="E1035" t="s">
        <v>4450</v>
      </c>
      <c r="F1035" t="s">
        <v>4452</v>
      </c>
      <c r="G1035">
        <v>47988</v>
      </c>
      <c r="H1035">
        <v>154</v>
      </c>
      <c r="I1035" t="s">
        <v>37</v>
      </c>
      <c r="J1035" t="s">
        <v>38</v>
      </c>
      <c r="K1035">
        <v>58000000</v>
      </c>
      <c r="L1035">
        <v>2015</v>
      </c>
      <c r="M1035">
        <v>6.4</v>
      </c>
      <c r="N1035">
        <f t="shared" si="16"/>
        <v>22021740</v>
      </c>
    </row>
    <row r="1036" spans="1:14" x14ac:dyDescent="0.25">
      <c r="A1036" t="s">
        <v>1679</v>
      </c>
      <c r="B1036">
        <v>122</v>
      </c>
      <c r="C1036">
        <v>82</v>
      </c>
      <c r="D1036">
        <v>49968653</v>
      </c>
      <c r="E1036" t="s">
        <v>1681</v>
      </c>
      <c r="F1036" t="s">
        <v>8908</v>
      </c>
      <c r="G1036">
        <v>85423</v>
      </c>
      <c r="H1036">
        <v>374</v>
      </c>
      <c r="I1036" t="s">
        <v>37</v>
      </c>
      <c r="J1036" t="s">
        <v>38</v>
      </c>
      <c r="K1036">
        <v>28000000</v>
      </c>
      <c r="L1036">
        <v>2001</v>
      </c>
      <c r="M1036">
        <v>6.9</v>
      </c>
      <c r="N1036">
        <f t="shared" si="16"/>
        <v>21968653</v>
      </c>
    </row>
    <row r="1037" spans="1:14" x14ac:dyDescent="0.25">
      <c r="A1037" t="s">
        <v>12795</v>
      </c>
      <c r="B1037">
        <v>97</v>
      </c>
      <c r="C1037">
        <v>99</v>
      </c>
      <c r="D1037">
        <v>37882551</v>
      </c>
      <c r="E1037" t="s">
        <v>1671</v>
      </c>
      <c r="F1037" t="s">
        <v>12797</v>
      </c>
      <c r="G1037">
        <v>80305</v>
      </c>
      <c r="H1037">
        <v>393</v>
      </c>
      <c r="I1037" t="s">
        <v>37</v>
      </c>
      <c r="J1037" t="s">
        <v>38</v>
      </c>
      <c r="K1037">
        <v>16000000</v>
      </c>
      <c r="L1037">
        <v>2001</v>
      </c>
      <c r="M1037">
        <v>5.7</v>
      </c>
      <c r="N1037">
        <f t="shared" si="16"/>
        <v>21882551</v>
      </c>
    </row>
    <row r="1038" spans="1:14" x14ac:dyDescent="0.25">
      <c r="A1038" t="s">
        <v>3367</v>
      </c>
      <c r="B1038">
        <v>83</v>
      </c>
      <c r="C1038">
        <v>132</v>
      </c>
      <c r="D1038">
        <v>56876365</v>
      </c>
      <c r="E1038" t="s">
        <v>127</v>
      </c>
      <c r="F1038" t="s">
        <v>7339</v>
      </c>
      <c r="G1038">
        <v>125219</v>
      </c>
      <c r="H1038">
        <v>244</v>
      </c>
      <c r="I1038" t="s">
        <v>37</v>
      </c>
      <c r="J1038" t="s">
        <v>38</v>
      </c>
      <c r="K1038">
        <v>35000000</v>
      </c>
      <c r="L1038">
        <v>1998</v>
      </c>
      <c r="M1038">
        <v>6.4</v>
      </c>
      <c r="N1038">
        <f t="shared" si="16"/>
        <v>21876365</v>
      </c>
    </row>
    <row r="1039" spans="1:14" x14ac:dyDescent="0.25">
      <c r="A1039" t="s">
        <v>10903</v>
      </c>
      <c r="B1039">
        <v>149</v>
      </c>
      <c r="C1039">
        <v>91</v>
      </c>
      <c r="D1039">
        <v>41867960</v>
      </c>
      <c r="E1039" t="s">
        <v>6403</v>
      </c>
      <c r="F1039" t="s">
        <v>11571</v>
      </c>
      <c r="G1039">
        <v>65512</v>
      </c>
      <c r="H1039">
        <v>478</v>
      </c>
      <c r="I1039" t="s">
        <v>37</v>
      </c>
      <c r="J1039" t="s">
        <v>38</v>
      </c>
      <c r="K1039">
        <v>20000000</v>
      </c>
      <c r="L1039">
        <v>2001</v>
      </c>
      <c r="M1039">
        <v>5.5</v>
      </c>
      <c r="N1039">
        <f t="shared" si="16"/>
        <v>21867960</v>
      </c>
    </row>
    <row r="1040" spans="1:14" x14ac:dyDescent="0.25">
      <c r="A1040" t="s">
        <v>6788</v>
      </c>
      <c r="B1040">
        <v>147</v>
      </c>
      <c r="C1040">
        <v>93</v>
      </c>
      <c r="D1040">
        <v>40846082</v>
      </c>
      <c r="E1040" t="s">
        <v>3030</v>
      </c>
      <c r="F1040" t="s">
        <v>11585</v>
      </c>
      <c r="G1040">
        <v>45317</v>
      </c>
      <c r="H1040">
        <v>536</v>
      </c>
      <c r="I1040" t="s">
        <v>37</v>
      </c>
      <c r="J1040" t="s">
        <v>38</v>
      </c>
      <c r="K1040">
        <v>19000000</v>
      </c>
      <c r="L1040">
        <v>1999</v>
      </c>
      <c r="M1040">
        <v>5.6</v>
      </c>
      <c r="N1040">
        <f t="shared" si="16"/>
        <v>21846082</v>
      </c>
    </row>
    <row r="1041" spans="1:14" x14ac:dyDescent="0.25">
      <c r="A1041" t="s">
        <v>487</v>
      </c>
      <c r="B1041">
        <v>192</v>
      </c>
      <c r="C1041">
        <v>146</v>
      </c>
      <c r="D1041">
        <v>46836394</v>
      </c>
      <c r="E1041" t="s">
        <v>1726</v>
      </c>
      <c r="F1041" t="s">
        <v>9533</v>
      </c>
      <c r="G1041">
        <v>728685</v>
      </c>
      <c r="H1041">
        <v>989</v>
      </c>
      <c r="I1041" t="s">
        <v>37</v>
      </c>
      <c r="J1041" t="s">
        <v>38</v>
      </c>
      <c r="K1041">
        <v>25000000</v>
      </c>
      <c r="L1041">
        <v>1990</v>
      </c>
      <c r="M1041">
        <v>8.6999999999999993</v>
      </c>
      <c r="N1041">
        <f t="shared" si="16"/>
        <v>21836394</v>
      </c>
    </row>
    <row r="1042" spans="1:14" x14ac:dyDescent="0.25">
      <c r="A1042" t="s">
        <v>5774</v>
      </c>
      <c r="B1042">
        <v>167</v>
      </c>
      <c r="C1042">
        <v>91</v>
      </c>
      <c r="D1042">
        <v>66790248</v>
      </c>
      <c r="E1042" t="s">
        <v>4075</v>
      </c>
      <c r="F1042" t="s">
        <v>5776</v>
      </c>
      <c r="G1042">
        <v>57281</v>
      </c>
      <c r="H1042">
        <v>350</v>
      </c>
      <c r="I1042" t="s">
        <v>37</v>
      </c>
      <c r="J1042" t="s">
        <v>38</v>
      </c>
      <c r="K1042">
        <v>45000000</v>
      </c>
      <c r="L1042">
        <v>2002</v>
      </c>
      <c r="M1042">
        <v>6.5</v>
      </c>
      <c r="N1042">
        <f t="shared" si="16"/>
        <v>21790248</v>
      </c>
    </row>
    <row r="1043" spans="1:14" x14ac:dyDescent="0.25">
      <c r="A1043" t="s">
        <v>7109</v>
      </c>
      <c r="B1043">
        <v>94</v>
      </c>
      <c r="C1043">
        <v>91</v>
      </c>
      <c r="D1043">
        <v>24788807</v>
      </c>
      <c r="E1043" t="s">
        <v>1671</v>
      </c>
      <c r="F1043" t="s">
        <v>19185</v>
      </c>
      <c r="G1043">
        <v>21245</v>
      </c>
      <c r="H1043">
        <v>213</v>
      </c>
      <c r="I1043" t="s">
        <v>37</v>
      </c>
      <c r="J1043" t="s">
        <v>56</v>
      </c>
      <c r="K1043">
        <v>3000000</v>
      </c>
      <c r="L1043">
        <v>1998</v>
      </c>
      <c r="M1043">
        <v>7.4</v>
      </c>
      <c r="N1043">
        <f t="shared" si="16"/>
        <v>21788807</v>
      </c>
    </row>
    <row r="1044" spans="1:14" x14ac:dyDescent="0.25">
      <c r="A1044" t="s">
        <v>5121</v>
      </c>
      <c r="B1044">
        <v>271</v>
      </c>
      <c r="C1044">
        <v>110</v>
      </c>
      <c r="D1044">
        <v>28747570</v>
      </c>
      <c r="E1044" t="s">
        <v>1726</v>
      </c>
      <c r="F1044" t="s">
        <v>16500</v>
      </c>
      <c r="G1044">
        <v>100571</v>
      </c>
      <c r="H1044">
        <v>416</v>
      </c>
      <c r="I1044" t="s">
        <v>37</v>
      </c>
      <c r="J1044" t="s">
        <v>268</v>
      </c>
      <c r="K1044">
        <v>7000000</v>
      </c>
      <c r="L1044">
        <v>2005</v>
      </c>
      <c r="M1044">
        <v>7.4</v>
      </c>
      <c r="N1044">
        <f t="shared" si="16"/>
        <v>21747570</v>
      </c>
    </row>
    <row r="1045" spans="1:14" x14ac:dyDescent="0.25">
      <c r="A1045" t="s">
        <v>2461</v>
      </c>
      <c r="B1045">
        <v>138</v>
      </c>
      <c r="C1045">
        <v>113</v>
      </c>
      <c r="D1045">
        <v>87704396</v>
      </c>
      <c r="E1045" t="s">
        <v>1606</v>
      </c>
      <c r="F1045" t="s">
        <v>3604</v>
      </c>
      <c r="G1045">
        <v>88132</v>
      </c>
      <c r="H1045">
        <v>274</v>
      </c>
      <c r="I1045" t="s">
        <v>37</v>
      </c>
      <c r="J1045" t="s">
        <v>38</v>
      </c>
      <c r="K1045">
        <v>66000000</v>
      </c>
      <c r="L1045">
        <v>1999</v>
      </c>
      <c r="M1045">
        <v>6.2</v>
      </c>
      <c r="N1045">
        <f t="shared" si="16"/>
        <v>21704396</v>
      </c>
    </row>
    <row r="1046" spans="1:14" x14ac:dyDescent="0.25">
      <c r="A1046" t="s">
        <v>18917</v>
      </c>
      <c r="B1046">
        <v>425</v>
      </c>
      <c r="C1046">
        <v>92</v>
      </c>
      <c r="D1046">
        <v>25138292</v>
      </c>
      <c r="E1046" t="s">
        <v>5103</v>
      </c>
      <c r="F1046" t="s">
        <v>18919</v>
      </c>
      <c r="G1046">
        <v>66483</v>
      </c>
      <c r="H1046">
        <v>452</v>
      </c>
      <c r="I1046" t="s">
        <v>37</v>
      </c>
      <c r="J1046" t="s">
        <v>38</v>
      </c>
      <c r="K1046">
        <v>3500000</v>
      </c>
      <c r="L1046">
        <v>2015</v>
      </c>
      <c r="M1046">
        <v>6.8</v>
      </c>
      <c r="N1046">
        <f t="shared" si="16"/>
        <v>21638292</v>
      </c>
    </row>
    <row r="1047" spans="1:14" x14ac:dyDescent="0.25">
      <c r="A1047" t="s">
        <v>7142</v>
      </c>
      <c r="B1047">
        <v>35</v>
      </c>
      <c r="C1047">
        <v>98</v>
      </c>
      <c r="D1047">
        <v>24629916</v>
      </c>
      <c r="E1047" t="s">
        <v>7445</v>
      </c>
      <c r="F1047" t="s">
        <v>19231</v>
      </c>
      <c r="G1047">
        <v>12942</v>
      </c>
      <c r="H1047">
        <v>34</v>
      </c>
      <c r="I1047" t="s">
        <v>37</v>
      </c>
      <c r="J1047" t="s">
        <v>38</v>
      </c>
      <c r="K1047">
        <v>3000000</v>
      </c>
      <c r="L1047">
        <v>1997</v>
      </c>
      <c r="M1047">
        <v>5.0999999999999996</v>
      </c>
      <c r="N1047">
        <f t="shared" si="16"/>
        <v>21629916</v>
      </c>
    </row>
    <row r="1048" spans="1:14" x14ac:dyDescent="0.25">
      <c r="A1048" t="s">
        <v>220</v>
      </c>
      <c r="B1048">
        <v>136</v>
      </c>
      <c r="C1048">
        <v>110</v>
      </c>
      <c r="D1048">
        <v>75604320</v>
      </c>
      <c r="E1048" t="s">
        <v>1681</v>
      </c>
      <c r="F1048" t="s">
        <v>4859</v>
      </c>
      <c r="G1048">
        <v>68417</v>
      </c>
      <c r="H1048">
        <v>195</v>
      </c>
      <c r="I1048" t="s">
        <v>37</v>
      </c>
      <c r="J1048" t="s">
        <v>38</v>
      </c>
      <c r="K1048">
        <v>54000000</v>
      </c>
      <c r="L1048">
        <v>2006</v>
      </c>
      <c r="M1048">
        <v>5.6</v>
      </c>
      <c r="N1048">
        <f t="shared" si="16"/>
        <v>21604320</v>
      </c>
    </row>
    <row r="1049" spans="1:14" x14ac:dyDescent="0.25">
      <c r="A1049" t="s">
        <v>4982</v>
      </c>
      <c r="B1049">
        <v>98</v>
      </c>
      <c r="C1049">
        <v>90</v>
      </c>
      <c r="D1049">
        <v>72601713</v>
      </c>
      <c r="E1049" t="s">
        <v>2966</v>
      </c>
      <c r="F1049" t="s">
        <v>4984</v>
      </c>
      <c r="G1049">
        <v>21396</v>
      </c>
      <c r="H1049">
        <v>155</v>
      </c>
      <c r="I1049" t="s">
        <v>37</v>
      </c>
      <c r="J1049" t="s">
        <v>767</v>
      </c>
      <c r="K1049">
        <v>51000000</v>
      </c>
      <c r="L1049">
        <v>2006</v>
      </c>
      <c r="M1049">
        <v>5.6</v>
      </c>
      <c r="N1049">
        <f t="shared" si="16"/>
        <v>21601713</v>
      </c>
    </row>
    <row r="1050" spans="1:14" x14ac:dyDescent="0.25">
      <c r="A1050" t="s">
        <v>20069</v>
      </c>
      <c r="B1050">
        <v>97</v>
      </c>
      <c r="C1050">
        <v>172</v>
      </c>
      <c r="D1050">
        <v>23650000</v>
      </c>
      <c r="E1050" t="s">
        <v>5605</v>
      </c>
      <c r="F1050" t="s">
        <v>20071</v>
      </c>
      <c r="G1050">
        <v>40359</v>
      </c>
      <c r="H1050">
        <v>235</v>
      </c>
      <c r="I1050" t="s">
        <v>37</v>
      </c>
      <c r="J1050" t="s">
        <v>38</v>
      </c>
      <c r="K1050">
        <v>2100000</v>
      </c>
      <c r="L1050">
        <v>1946</v>
      </c>
      <c r="M1050">
        <v>8.1</v>
      </c>
      <c r="N1050">
        <f t="shared" si="16"/>
        <v>21550000</v>
      </c>
    </row>
    <row r="1051" spans="1:14" x14ac:dyDescent="0.25">
      <c r="A1051" t="s">
        <v>1739</v>
      </c>
      <c r="B1051">
        <v>81</v>
      </c>
      <c r="C1051">
        <v>140</v>
      </c>
      <c r="D1051">
        <v>111544445</v>
      </c>
      <c r="E1051" t="s">
        <v>1120</v>
      </c>
      <c r="F1051" t="s">
        <v>2372</v>
      </c>
      <c r="G1051">
        <v>188116</v>
      </c>
      <c r="H1051">
        <v>415</v>
      </c>
      <c r="I1051" t="s">
        <v>37</v>
      </c>
      <c r="J1051" t="s">
        <v>38</v>
      </c>
      <c r="K1051">
        <v>90000000</v>
      </c>
      <c r="L1051">
        <v>1998</v>
      </c>
      <c r="M1051">
        <v>7.3</v>
      </c>
      <c r="N1051">
        <f t="shared" si="16"/>
        <v>21544445</v>
      </c>
    </row>
    <row r="1052" spans="1:14" x14ac:dyDescent="0.25">
      <c r="A1052" t="s">
        <v>11681</v>
      </c>
      <c r="B1052">
        <v>187</v>
      </c>
      <c r="C1052">
        <v>131</v>
      </c>
      <c r="D1052">
        <v>41300105</v>
      </c>
      <c r="E1052" t="s">
        <v>8060</v>
      </c>
      <c r="F1052" t="s">
        <v>11798</v>
      </c>
      <c r="G1052">
        <v>65201</v>
      </c>
      <c r="H1052">
        <v>651</v>
      </c>
      <c r="I1052" t="s">
        <v>37</v>
      </c>
      <c r="J1052" t="s">
        <v>56</v>
      </c>
      <c r="K1052">
        <v>19800000</v>
      </c>
      <c r="L1052">
        <v>2001</v>
      </c>
      <c r="M1052">
        <v>7.3</v>
      </c>
      <c r="N1052">
        <f t="shared" si="16"/>
        <v>21500105</v>
      </c>
    </row>
    <row r="1053" spans="1:14" x14ac:dyDescent="0.25">
      <c r="A1053" t="s">
        <v>1421</v>
      </c>
      <c r="B1053">
        <v>136</v>
      </c>
      <c r="C1053">
        <v>91</v>
      </c>
      <c r="D1053">
        <v>51475962</v>
      </c>
      <c r="E1053" t="s">
        <v>852</v>
      </c>
      <c r="F1053" t="s">
        <v>8896</v>
      </c>
      <c r="G1053">
        <v>177828</v>
      </c>
      <c r="H1053">
        <v>714</v>
      </c>
      <c r="I1053" t="s">
        <v>37</v>
      </c>
      <c r="J1053" t="s">
        <v>38</v>
      </c>
      <c r="K1053">
        <v>30000000</v>
      </c>
      <c r="L1053">
        <v>2003</v>
      </c>
      <c r="M1053">
        <v>7.3</v>
      </c>
      <c r="N1053">
        <f t="shared" si="16"/>
        <v>21475962</v>
      </c>
    </row>
    <row r="1054" spans="1:14" x14ac:dyDescent="0.25">
      <c r="A1054" t="s">
        <v>62</v>
      </c>
      <c r="B1054">
        <v>364</v>
      </c>
      <c r="C1054">
        <v>90</v>
      </c>
      <c r="D1054">
        <v>24475193</v>
      </c>
      <c r="E1054" t="s">
        <v>1415</v>
      </c>
      <c r="F1054" t="s">
        <v>17398</v>
      </c>
      <c r="G1054">
        <v>190494</v>
      </c>
      <c r="H1054">
        <v>314</v>
      </c>
      <c r="I1054" t="s">
        <v>37</v>
      </c>
      <c r="J1054" t="s">
        <v>38</v>
      </c>
      <c r="K1054">
        <v>3000000</v>
      </c>
      <c r="L1054">
        <v>2013</v>
      </c>
      <c r="M1054">
        <v>6.6</v>
      </c>
      <c r="N1054">
        <f t="shared" si="16"/>
        <v>21475193</v>
      </c>
    </row>
    <row r="1055" spans="1:14" x14ac:dyDescent="0.25">
      <c r="A1055" t="s">
        <v>17015</v>
      </c>
      <c r="B1055">
        <v>52</v>
      </c>
      <c r="C1055">
        <v>106</v>
      </c>
      <c r="D1055">
        <v>27457409</v>
      </c>
      <c r="E1055" t="s">
        <v>2527</v>
      </c>
      <c r="F1055" t="s">
        <v>17016</v>
      </c>
      <c r="G1055">
        <v>3198</v>
      </c>
      <c r="H1055">
        <v>43</v>
      </c>
      <c r="I1055" t="s">
        <v>37</v>
      </c>
      <c r="J1055" t="s">
        <v>38</v>
      </c>
      <c r="K1055">
        <v>6000000</v>
      </c>
      <c r="L1055">
        <v>2001</v>
      </c>
      <c r="M1055">
        <v>6.3</v>
      </c>
      <c r="N1055">
        <f t="shared" si="16"/>
        <v>21457409</v>
      </c>
    </row>
    <row r="1056" spans="1:14" x14ac:dyDescent="0.25">
      <c r="A1056" t="s">
        <v>5911</v>
      </c>
      <c r="B1056">
        <v>39</v>
      </c>
      <c r="C1056">
        <v>99</v>
      </c>
      <c r="D1056">
        <v>51432423</v>
      </c>
      <c r="E1056" t="s">
        <v>8278</v>
      </c>
      <c r="F1056" t="s">
        <v>8280</v>
      </c>
      <c r="G1056">
        <v>15074</v>
      </c>
      <c r="H1056">
        <v>72</v>
      </c>
      <c r="I1056" t="s">
        <v>37</v>
      </c>
      <c r="J1056" t="s">
        <v>38</v>
      </c>
      <c r="K1056">
        <v>30000000</v>
      </c>
      <c r="L1056">
        <v>2002</v>
      </c>
      <c r="M1056">
        <v>5.0999999999999996</v>
      </c>
      <c r="N1056">
        <f t="shared" si="16"/>
        <v>21432423</v>
      </c>
    </row>
    <row r="1057" spans="1:14" x14ac:dyDescent="0.25">
      <c r="A1057" t="s">
        <v>9162</v>
      </c>
      <c r="B1057">
        <v>548</v>
      </c>
      <c r="C1057">
        <v>165</v>
      </c>
      <c r="D1057">
        <v>25359200</v>
      </c>
      <c r="E1057" t="s">
        <v>3409</v>
      </c>
      <c r="F1057" t="s">
        <v>18510</v>
      </c>
      <c r="G1057">
        <v>266020</v>
      </c>
      <c r="H1057">
        <v>836</v>
      </c>
      <c r="I1057" t="s">
        <v>37</v>
      </c>
      <c r="J1057" t="s">
        <v>38</v>
      </c>
      <c r="K1057">
        <v>4000000</v>
      </c>
      <c r="L1057">
        <v>2014</v>
      </c>
      <c r="M1057">
        <v>8</v>
      </c>
      <c r="N1057">
        <f t="shared" si="16"/>
        <v>21359200</v>
      </c>
    </row>
    <row r="1058" spans="1:14" x14ac:dyDescent="0.25">
      <c r="A1058" t="s">
        <v>1311</v>
      </c>
      <c r="B1058">
        <v>152</v>
      </c>
      <c r="C1058">
        <v>113</v>
      </c>
      <c r="D1058">
        <v>69304264</v>
      </c>
      <c r="E1058" t="s">
        <v>5620</v>
      </c>
      <c r="F1058" t="s">
        <v>5621</v>
      </c>
      <c r="G1058">
        <v>73068</v>
      </c>
      <c r="H1058">
        <v>419</v>
      </c>
      <c r="I1058" t="s">
        <v>37</v>
      </c>
      <c r="J1058" t="s">
        <v>38</v>
      </c>
      <c r="K1058">
        <v>48000000</v>
      </c>
      <c r="L1058">
        <v>1999</v>
      </c>
      <c r="M1058">
        <v>6.8</v>
      </c>
      <c r="N1058">
        <f t="shared" si="16"/>
        <v>21304264</v>
      </c>
    </row>
    <row r="1059" spans="1:14" x14ac:dyDescent="0.25">
      <c r="A1059" t="s">
        <v>12441</v>
      </c>
      <c r="B1059">
        <v>138</v>
      </c>
      <c r="C1059">
        <v>91</v>
      </c>
      <c r="D1059">
        <v>37300107</v>
      </c>
      <c r="E1059" t="s">
        <v>4384</v>
      </c>
      <c r="F1059" t="s">
        <v>12442</v>
      </c>
      <c r="G1059">
        <v>29147</v>
      </c>
      <c r="H1059">
        <v>115</v>
      </c>
      <c r="I1059" t="s">
        <v>37</v>
      </c>
      <c r="J1059" t="s">
        <v>38</v>
      </c>
      <c r="K1059">
        <v>16000000</v>
      </c>
      <c r="L1059">
        <v>2011</v>
      </c>
      <c r="M1059">
        <v>4.8</v>
      </c>
      <c r="N1059">
        <f t="shared" si="16"/>
        <v>21300107</v>
      </c>
    </row>
    <row r="1060" spans="1:14" x14ac:dyDescent="0.25">
      <c r="A1060" t="s">
        <v>4370</v>
      </c>
      <c r="B1060">
        <v>79</v>
      </c>
      <c r="C1060">
        <v>102</v>
      </c>
      <c r="D1060">
        <v>47285499</v>
      </c>
      <c r="E1060" t="s">
        <v>9536</v>
      </c>
      <c r="F1060" t="s">
        <v>9537</v>
      </c>
      <c r="G1060">
        <v>26755</v>
      </c>
      <c r="H1060">
        <v>104</v>
      </c>
      <c r="I1060" t="s">
        <v>37</v>
      </c>
      <c r="J1060" t="s">
        <v>38</v>
      </c>
      <c r="K1060">
        <v>26000000</v>
      </c>
      <c r="L1060">
        <v>2003</v>
      </c>
      <c r="M1060">
        <v>5</v>
      </c>
      <c r="N1060">
        <f t="shared" si="16"/>
        <v>21285499</v>
      </c>
    </row>
    <row r="1061" spans="1:14" x14ac:dyDescent="0.25">
      <c r="A1061" t="s">
        <v>57</v>
      </c>
      <c r="B1061">
        <v>185</v>
      </c>
      <c r="C1061">
        <v>118</v>
      </c>
      <c r="D1061">
        <v>67263182</v>
      </c>
      <c r="E1061" t="s">
        <v>1924</v>
      </c>
      <c r="F1061" t="s">
        <v>5660</v>
      </c>
      <c r="G1061">
        <v>218771</v>
      </c>
      <c r="H1061">
        <v>651</v>
      </c>
      <c r="I1061" t="s">
        <v>37</v>
      </c>
      <c r="J1061" t="s">
        <v>38</v>
      </c>
      <c r="K1061">
        <v>46000000</v>
      </c>
      <c r="L1061">
        <v>2002</v>
      </c>
      <c r="M1061">
        <v>7.2</v>
      </c>
      <c r="N1061">
        <f t="shared" si="16"/>
        <v>21263182</v>
      </c>
    </row>
    <row r="1062" spans="1:14" x14ac:dyDescent="0.25">
      <c r="A1062" t="s">
        <v>6142</v>
      </c>
      <c r="B1062">
        <v>105</v>
      </c>
      <c r="C1062">
        <v>130</v>
      </c>
      <c r="D1062">
        <v>51185897</v>
      </c>
      <c r="E1062" t="s">
        <v>50</v>
      </c>
      <c r="F1062" t="s">
        <v>6469</v>
      </c>
      <c r="G1062">
        <v>69457</v>
      </c>
      <c r="H1062">
        <v>271</v>
      </c>
      <c r="I1062" t="s">
        <v>37</v>
      </c>
      <c r="J1062" t="s">
        <v>56</v>
      </c>
      <c r="K1062">
        <v>30000000</v>
      </c>
      <c r="L1062">
        <v>1987</v>
      </c>
      <c r="M1062">
        <v>6.7</v>
      </c>
      <c r="N1062">
        <f t="shared" si="16"/>
        <v>21185897</v>
      </c>
    </row>
    <row r="1063" spans="1:14" x14ac:dyDescent="0.25">
      <c r="A1063" t="s">
        <v>4722</v>
      </c>
      <c r="B1063">
        <v>224</v>
      </c>
      <c r="C1063">
        <v>95</v>
      </c>
      <c r="D1063">
        <v>76137505</v>
      </c>
      <c r="E1063" t="s">
        <v>792</v>
      </c>
      <c r="F1063" t="s">
        <v>4724</v>
      </c>
      <c r="G1063">
        <v>49207</v>
      </c>
      <c r="H1063">
        <v>174</v>
      </c>
      <c r="I1063" t="s">
        <v>37</v>
      </c>
      <c r="J1063" t="s">
        <v>56</v>
      </c>
      <c r="K1063">
        <v>55000000</v>
      </c>
      <c r="L1063">
        <v>2014</v>
      </c>
      <c r="M1063">
        <v>7.2</v>
      </c>
      <c r="N1063">
        <f t="shared" si="16"/>
        <v>21137505</v>
      </c>
    </row>
    <row r="1064" spans="1:14" x14ac:dyDescent="0.25">
      <c r="A1064" t="s">
        <v>876</v>
      </c>
      <c r="B1064">
        <v>140</v>
      </c>
      <c r="C1064">
        <v>96</v>
      </c>
      <c r="D1064">
        <v>32131483</v>
      </c>
      <c r="E1064" t="s">
        <v>3030</v>
      </c>
      <c r="F1064" t="s">
        <v>16475</v>
      </c>
      <c r="G1064">
        <v>25870</v>
      </c>
      <c r="H1064">
        <v>369</v>
      </c>
      <c r="I1064" t="s">
        <v>37</v>
      </c>
      <c r="J1064" t="s">
        <v>38</v>
      </c>
      <c r="K1064">
        <v>11000000</v>
      </c>
      <c r="L1064">
        <v>2003</v>
      </c>
      <c r="M1064">
        <v>4.9000000000000004</v>
      </c>
      <c r="N1064">
        <f t="shared" si="16"/>
        <v>21131483</v>
      </c>
    </row>
    <row r="1065" spans="1:14" x14ac:dyDescent="0.25">
      <c r="A1065" t="s">
        <v>2641</v>
      </c>
      <c r="B1065">
        <v>215</v>
      </c>
      <c r="C1065">
        <v>118</v>
      </c>
      <c r="D1065">
        <v>101111837</v>
      </c>
      <c r="E1065" t="s">
        <v>1156</v>
      </c>
      <c r="F1065" t="s">
        <v>2643</v>
      </c>
      <c r="G1065">
        <v>150764</v>
      </c>
      <c r="H1065">
        <v>318</v>
      </c>
      <c r="I1065" t="s">
        <v>37</v>
      </c>
      <c r="J1065" t="s">
        <v>38</v>
      </c>
      <c r="K1065">
        <v>80000000</v>
      </c>
      <c r="L1065">
        <v>2008</v>
      </c>
      <c r="M1065">
        <v>6.6</v>
      </c>
      <c r="N1065">
        <f t="shared" si="16"/>
        <v>21111837</v>
      </c>
    </row>
    <row r="1066" spans="1:14" x14ac:dyDescent="0.25">
      <c r="A1066" t="s">
        <v>2467</v>
      </c>
      <c r="B1066">
        <v>43</v>
      </c>
      <c r="C1066">
        <v>83</v>
      </c>
      <c r="D1066">
        <v>51109400</v>
      </c>
      <c r="E1066" t="s">
        <v>1009</v>
      </c>
      <c r="F1066" t="s">
        <v>8284</v>
      </c>
      <c r="G1066">
        <v>76850</v>
      </c>
      <c r="H1066">
        <v>85</v>
      </c>
      <c r="I1066" t="s">
        <v>37</v>
      </c>
      <c r="J1066" t="s">
        <v>38</v>
      </c>
      <c r="K1066">
        <v>30000000</v>
      </c>
      <c r="L1066">
        <v>1994</v>
      </c>
      <c r="M1066">
        <v>6.4</v>
      </c>
      <c r="N1066">
        <f t="shared" si="16"/>
        <v>21109400</v>
      </c>
    </row>
    <row r="1067" spans="1:14" x14ac:dyDescent="0.25">
      <c r="A1067" t="s">
        <v>9525</v>
      </c>
      <c r="B1067">
        <v>180</v>
      </c>
      <c r="C1067">
        <v>101</v>
      </c>
      <c r="D1067">
        <v>51097664</v>
      </c>
      <c r="E1067" t="s">
        <v>6132</v>
      </c>
      <c r="F1067" t="s">
        <v>9526</v>
      </c>
      <c r="G1067">
        <v>70205</v>
      </c>
      <c r="H1067">
        <v>450</v>
      </c>
      <c r="I1067" t="s">
        <v>37</v>
      </c>
      <c r="J1067" t="s">
        <v>38</v>
      </c>
      <c r="K1067">
        <v>30000000</v>
      </c>
      <c r="L1067">
        <v>2005</v>
      </c>
      <c r="M1067">
        <v>5.9</v>
      </c>
      <c r="N1067">
        <f t="shared" si="16"/>
        <v>21097664</v>
      </c>
    </row>
    <row r="1068" spans="1:14" x14ac:dyDescent="0.25">
      <c r="A1068" t="s">
        <v>5076</v>
      </c>
      <c r="B1068">
        <v>103</v>
      </c>
      <c r="C1068">
        <v>120</v>
      </c>
      <c r="D1068">
        <v>27545445</v>
      </c>
      <c r="E1068" t="s">
        <v>3409</v>
      </c>
      <c r="F1068" t="s">
        <v>17437</v>
      </c>
      <c r="G1068">
        <v>59524</v>
      </c>
      <c r="H1068">
        <v>418</v>
      </c>
      <c r="I1068" t="s">
        <v>37</v>
      </c>
      <c r="J1068" t="s">
        <v>38</v>
      </c>
      <c r="K1068">
        <v>6500000</v>
      </c>
      <c r="L1068">
        <v>1989</v>
      </c>
      <c r="M1068">
        <v>7.9</v>
      </c>
      <c r="N1068">
        <f t="shared" si="16"/>
        <v>21045445</v>
      </c>
    </row>
    <row r="1069" spans="1:14" x14ac:dyDescent="0.25">
      <c r="A1069" t="s">
        <v>7919</v>
      </c>
      <c r="B1069">
        <v>131</v>
      </c>
      <c r="C1069">
        <v>103</v>
      </c>
      <c r="D1069">
        <v>50041732</v>
      </c>
      <c r="E1069" t="s">
        <v>6403</v>
      </c>
      <c r="F1069" t="s">
        <v>7920</v>
      </c>
      <c r="G1069">
        <v>54390</v>
      </c>
      <c r="H1069">
        <v>398</v>
      </c>
      <c r="I1069" t="s">
        <v>37</v>
      </c>
      <c r="J1069" t="s">
        <v>38</v>
      </c>
      <c r="K1069">
        <v>29000000</v>
      </c>
      <c r="L1069">
        <v>1999</v>
      </c>
      <c r="M1069">
        <v>6.2</v>
      </c>
      <c r="N1069">
        <f t="shared" si="16"/>
        <v>21041732</v>
      </c>
    </row>
    <row r="1070" spans="1:14" x14ac:dyDescent="0.25">
      <c r="A1070" t="s">
        <v>4863</v>
      </c>
      <c r="B1070">
        <v>95</v>
      </c>
      <c r="C1070">
        <v>125</v>
      </c>
      <c r="D1070">
        <v>60000000</v>
      </c>
      <c r="E1070" t="s">
        <v>1904</v>
      </c>
      <c r="F1070" t="s">
        <v>6944</v>
      </c>
      <c r="G1070">
        <v>49934</v>
      </c>
      <c r="H1070">
        <v>224</v>
      </c>
      <c r="I1070" t="s">
        <v>37</v>
      </c>
      <c r="J1070" t="s">
        <v>56</v>
      </c>
      <c r="K1070">
        <v>39000000</v>
      </c>
      <c r="L1070">
        <v>1983</v>
      </c>
      <c r="M1070">
        <v>4.9000000000000004</v>
      </c>
      <c r="N1070">
        <f t="shared" si="16"/>
        <v>21000000</v>
      </c>
    </row>
    <row r="1071" spans="1:14" x14ac:dyDescent="0.25">
      <c r="A1071" t="s">
        <v>9551</v>
      </c>
      <c r="B1071">
        <v>75</v>
      </c>
      <c r="C1071">
        <v>219</v>
      </c>
      <c r="D1071">
        <v>43984230</v>
      </c>
      <c r="E1071" t="s">
        <v>5940</v>
      </c>
      <c r="F1071" t="s">
        <v>9552</v>
      </c>
      <c r="G1071">
        <v>70274</v>
      </c>
      <c r="H1071">
        <v>133</v>
      </c>
      <c r="I1071" t="s">
        <v>37</v>
      </c>
      <c r="J1071" t="s">
        <v>892</v>
      </c>
      <c r="K1071">
        <v>23000000</v>
      </c>
      <c r="L1071">
        <v>1987</v>
      </c>
      <c r="M1071">
        <v>7.8</v>
      </c>
      <c r="N1071">
        <f t="shared" si="16"/>
        <v>20984230</v>
      </c>
    </row>
    <row r="1072" spans="1:14" x14ac:dyDescent="0.25">
      <c r="A1072" t="s">
        <v>3802</v>
      </c>
      <c r="B1072">
        <v>140</v>
      </c>
      <c r="C1072">
        <v>96</v>
      </c>
      <c r="D1072">
        <v>37939782</v>
      </c>
      <c r="E1072" t="s">
        <v>1681</v>
      </c>
      <c r="F1072" t="s">
        <v>12189</v>
      </c>
      <c r="G1072">
        <v>62272</v>
      </c>
      <c r="H1072">
        <v>207</v>
      </c>
      <c r="I1072" t="s">
        <v>37</v>
      </c>
      <c r="J1072" t="s">
        <v>38</v>
      </c>
      <c r="K1072">
        <v>17000000</v>
      </c>
      <c r="L1072">
        <v>2002</v>
      </c>
      <c r="M1072">
        <v>5.6</v>
      </c>
      <c r="N1072">
        <f t="shared" si="16"/>
        <v>20939782</v>
      </c>
    </row>
    <row r="1073" spans="1:14" x14ac:dyDescent="0.25">
      <c r="A1073" t="s">
        <v>940</v>
      </c>
      <c r="B1073">
        <v>316</v>
      </c>
      <c r="C1073">
        <v>123</v>
      </c>
      <c r="D1073">
        <v>50921738</v>
      </c>
      <c r="E1073" t="s">
        <v>4817</v>
      </c>
      <c r="F1073" t="s">
        <v>8311</v>
      </c>
      <c r="G1073">
        <v>192930</v>
      </c>
      <c r="H1073">
        <v>581</v>
      </c>
      <c r="I1073" t="s">
        <v>37</v>
      </c>
      <c r="J1073" t="s">
        <v>56</v>
      </c>
      <c r="K1073">
        <v>30000000</v>
      </c>
      <c r="L1073">
        <v>2007</v>
      </c>
      <c r="M1073">
        <v>7.8</v>
      </c>
      <c r="N1073">
        <f t="shared" si="16"/>
        <v>20921738</v>
      </c>
    </row>
    <row r="1074" spans="1:14" x14ac:dyDescent="0.25">
      <c r="A1074" t="s">
        <v>3732</v>
      </c>
      <c r="B1074">
        <v>176</v>
      </c>
      <c r="C1074">
        <v>118</v>
      </c>
      <c r="D1074">
        <v>85911262</v>
      </c>
      <c r="E1074" t="s">
        <v>3733</v>
      </c>
      <c r="F1074" t="s">
        <v>3735</v>
      </c>
      <c r="G1074">
        <v>24735</v>
      </c>
      <c r="H1074">
        <v>213</v>
      </c>
      <c r="I1074" t="s">
        <v>37</v>
      </c>
      <c r="J1074" t="s">
        <v>38</v>
      </c>
      <c r="K1074">
        <v>65000000</v>
      </c>
      <c r="L1074">
        <v>2014</v>
      </c>
      <c r="M1074">
        <v>5.2</v>
      </c>
      <c r="N1074">
        <f t="shared" si="16"/>
        <v>20911262</v>
      </c>
    </row>
    <row r="1075" spans="1:14" x14ac:dyDescent="0.25">
      <c r="A1075" t="s">
        <v>12807</v>
      </c>
      <c r="B1075">
        <v>419</v>
      </c>
      <c r="C1075">
        <v>123</v>
      </c>
      <c r="D1075">
        <v>35887263</v>
      </c>
      <c r="E1075" t="s">
        <v>6326</v>
      </c>
      <c r="F1075" t="s">
        <v>12808</v>
      </c>
      <c r="G1075">
        <v>265507</v>
      </c>
      <c r="H1075">
        <v>388</v>
      </c>
      <c r="I1075" t="s">
        <v>37</v>
      </c>
      <c r="J1075" t="s">
        <v>56</v>
      </c>
      <c r="K1075">
        <v>15000000</v>
      </c>
      <c r="L1075">
        <v>2014</v>
      </c>
      <c r="M1075">
        <v>7.7</v>
      </c>
      <c r="N1075">
        <f t="shared" si="16"/>
        <v>20887263</v>
      </c>
    </row>
    <row r="1076" spans="1:14" x14ac:dyDescent="0.25">
      <c r="A1076" t="s">
        <v>3732</v>
      </c>
      <c r="B1076">
        <v>238</v>
      </c>
      <c r="C1076">
        <v>109</v>
      </c>
      <c r="D1076">
        <v>55802754</v>
      </c>
      <c r="E1076" t="s">
        <v>1681</v>
      </c>
      <c r="F1076" t="s">
        <v>7356</v>
      </c>
      <c r="G1076">
        <v>270228</v>
      </c>
      <c r="H1076">
        <v>194</v>
      </c>
      <c r="I1076" t="s">
        <v>37</v>
      </c>
      <c r="J1076" t="s">
        <v>38</v>
      </c>
      <c r="K1076">
        <v>35000000</v>
      </c>
      <c r="L1076">
        <v>2011</v>
      </c>
      <c r="M1076">
        <v>6.6</v>
      </c>
      <c r="N1076">
        <f t="shared" si="16"/>
        <v>20802754</v>
      </c>
    </row>
    <row r="1077" spans="1:14" x14ac:dyDescent="0.25">
      <c r="A1077" t="s">
        <v>13411</v>
      </c>
      <c r="B1077">
        <v>10</v>
      </c>
      <c r="C1077">
        <v>107</v>
      </c>
      <c r="D1077">
        <v>34793160</v>
      </c>
      <c r="E1077" t="s">
        <v>7043</v>
      </c>
      <c r="F1077" t="s">
        <v>13412</v>
      </c>
      <c r="G1077">
        <v>15730</v>
      </c>
      <c r="H1077">
        <v>31</v>
      </c>
      <c r="I1077" t="s">
        <v>37</v>
      </c>
      <c r="J1077" t="s">
        <v>38</v>
      </c>
      <c r="K1077">
        <v>14000000</v>
      </c>
      <c r="L1077">
        <v>1991</v>
      </c>
      <c r="M1077">
        <v>6.7</v>
      </c>
      <c r="N1077">
        <f t="shared" si="16"/>
        <v>20793160</v>
      </c>
    </row>
    <row r="1078" spans="1:14" x14ac:dyDescent="0.25">
      <c r="A1078" t="s">
        <v>696</v>
      </c>
      <c r="B1078">
        <v>279</v>
      </c>
      <c r="C1078">
        <v>120</v>
      </c>
      <c r="D1078">
        <v>58700247</v>
      </c>
      <c r="E1078" t="s">
        <v>214</v>
      </c>
      <c r="F1078" t="s">
        <v>6984</v>
      </c>
      <c r="G1078">
        <v>95367</v>
      </c>
      <c r="H1078">
        <v>260</v>
      </c>
      <c r="I1078" t="s">
        <v>37</v>
      </c>
      <c r="J1078" t="s">
        <v>38</v>
      </c>
      <c r="K1078">
        <v>38000000</v>
      </c>
      <c r="L1078">
        <v>2011</v>
      </c>
      <c r="M1078">
        <v>6.9</v>
      </c>
      <c r="N1078">
        <f t="shared" si="16"/>
        <v>20700247</v>
      </c>
    </row>
    <row r="1079" spans="1:14" x14ac:dyDescent="0.25">
      <c r="A1079" t="s">
        <v>5647</v>
      </c>
      <c r="B1079">
        <v>51</v>
      </c>
      <c r="C1079">
        <v>119</v>
      </c>
      <c r="D1079">
        <v>34700000</v>
      </c>
      <c r="E1079" t="s">
        <v>214</v>
      </c>
      <c r="F1079" t="s">
        <v>10072</v>
      </c>
      <c r="G1079">
        <v>52846</v>
      </c>
      <c r="H1079">
        <v>143</v>
      </c>
      <c r="I1079" t="s">
        <v>37</v>
      </c>
      <c r="J1079" t="s">
        <v>38</v>
      </c>
      <c r="K1079">
        <v>14000000</v>
      </c>
      <c r="L1079">
        <v>1988</v>
      </c>
      <c r="M1079">
        <v>7.7</v>
      </c>
      <c r="N1079">
        <f t="shared" si="16"/>
        <v>20700000</v>
      </c>
    </row>
    <row r="1080" spans="1:14" x14ac:dyDescent="0.25">
      <c r="A1080" t="s">
        <v>15844</v>
      </c>
      <c r="B1080">
        <v>32</v>
      </c>
      <c r="C1080">
        <v>125</v>
      </c>
      <c r="D1080">
        <v>29200000</v>
      </c>
      <c r="E1080" t="s">
        <v>7837</v>
      </c>
      <c r="F1080" t="s">
        <v>15846</v>
      </c>
      <c r="G1080">
        <v>6142</v>
      </c>
      <c r="H1080">
        <v>52</v>
      </c>
      <c r="I1080" t="s">
        <v>37</v>
      </c>
      <c r="J1080" t="s">
        <v>38</v>
      </c>
      <c r="K1080">
        <v>8500000</v>
      </c>
      <c r="L1080">
        <v>1979</v>
      </c>
      <c r="M1080">
        <v>6.9</v>
      </c>
      <c r="N1080">
        <f t="shared" si="16"/>
        <v>20700000</v>
      </c>
    </row>
    <row r="1081" spans="1:14" x14ac:dyDescent="0.25">
      <c r="A1081" t="s">
        <v>4021</v>
      </c>
      <c r="B1081">
        <v>249</v>
      </c>
      <c r="C1081">
        <v>132</v>
      </c>
      <c r="D1081">
        <v>81687587</v>
      </c>
      <c r="E1081" t="s">
        <v>2813</v>
      </c>
      <c r="F1081" t="s">
        <v>4023</v>
      </c>
      <c r="G1081">
        <v>138246</v>
      </c>
      <c r="H1081">
        <v>360</v>
      </c>
      <c r="I1081" t="s">
        <v>37</v>
      </c>
      <c r="J1081" t="s">
        <v>38</v>
      </c>
      <c r="K1081">
        <v>61000000</v>
      </c>
      <c r="L1081">
        <v>2015</v>
      </c>
      <c r="M1081">
        <v>6.4</v>
      </c>
      <c r="N1081">
        <f t="shared" si="16"/>
        <v>20687587</v>
      </c>
    </row>
    <row r="1082" spans="1:14" x14ac:dyDescent="0.25">
      <c r="A1082" t="s">
        <v>7134</v>
      </c>
      <c r="B1082">
        <v>206</v>
      </c>
      <c r="C1082">
        <v>130</v>
      </c>
      <c r="D1082">
        <v>30651422</v>
      </c>
      <c r="E1082" t="s">
        <v>11056</v>
      </c>
      <c r="F1082" t="s">
        <v>14899</v>
      </c>
      <c r="G1082">
        <v>181737</v>
      </c>
      <c r="H1082">
        <v>1015</v>
      </c>
      <c r="I1082" t="s">
        <v>37</v>
      </c>
      <c r="J1082" t="s">
        <v>38</v>
      </c>
      <c r="K1082">
        <v>10000000</v>
      </c>
      <c r="L1082">
        <v>1999</v>
      </c>
      <c r="M1082">
        <v>7.4</v>
      </c>
      <c r="N1082">
        <f t="shared" si="16"/>
        <v>20651422</v>
      </c>
    </row>
    <row r="1083" spans="1:14" x14ac:dyDescent="0.25">
      <c r="A1083" t="s">
        <v>4027</v>
      </c>
      <c r="B1083">
        <v>213</v>
      </c>
      <c r="C1083">
        <v>140</v>
      </c>
      <c r="D1083">
        <v>80574010</v>
      </c>
      <c r="E1083" t="s">
        <v>214</v>
      </c>
      <c r="F1083" t="s">
        <v>4028</v>
      </c>
      <c r="G1083">
        <v>63493</v>
      </c>
      <c r="H1083">
        <v>302</v>
      </c>
      <c r="I1083" t="s">
        <v>37</v>
      </c>
      <c r="J1083" t="s">
        <v>38</v>
      </c>
      <c r="K1083">
        <v>60000000</v>
      </c>
      <c r="L1083">
        <v>2010</v>
      </c>
      <c r="M1083">
        <v>5.7</v>
      </c>
      <c r="N1083">
        <f t="shared" si="16"/>
        <v>20574010</v>
      </c>
    </row>
    <row r="1084" spans="1:14" x14ac:dyDescent="0.25">
      <c r="A1084" t="s">
        <v>12173</v>
      </c>
      <c r="B1084">
        <v>52</v>
      </c>
      <c r="C1084">
        <v>87</v>
      </c>
      <c r="D1084">
        <v>37566230</v>
      </c>
      <c r="E1084" t="s">
        <v>12174</v>
      </c>
      <c r="F1084" t="s">
        <v>12175</v>
      </c>
      <c r="G1084">
        <v>3407</v>
      </c>
      <c r="H1084">
        <v>48</v>
      </c>
      <c r="I1084" t="s">
        <v>37</v>
      </c>
      <c r="J1084" t="s">
        <v>38</v>
      </c>
      <c r="K1084">
        <v>17000000</v>
      </c>
      <c r="L1084">
        <v>2003</v>
      </c>
      <c r="M1084">
        <v>5.0999999999999996</v>
      </c>
      <c r="N1084">
        <f t="shared" si="16"/>
        <v>20566230</v>
      </c>
    </row>
    <row r="1085" spans="1:14" x14ac:dyDescent="0.25">
      <c r="A1085" t="s">
        <v>5780</v>
      </c>
      <c r="B1085">
        <v>119</v>
      </c>
      <c r="C1085">
        <v>89</v>
      </c>
      <c r="D1085">
        <v>65557989</v>
      </c>
      <c r="E1085" t="s">
        <v>5782</v>
      </c>
      <c r="F1085" t="s">
        <v>5783</v>
      </c>
      <c r="G1085">
        <v>73539</v>
      </c>
      <c r="H1085">
        <v>271</v>
      </c>
      <c r="I1085" t="s">
        <v>37</v>
      </c>
      <c r="J1085" t="s">
        <v>38</v>
      </c>
      <c r="K1085">
        <v>45000000</v>
      </c>
      <c r="L1085">
        <v>1997</v>
      </c>
      <c r="M1085">
        <v>4.5999999999999996</v>
      </c>
      <c r="N1085">
        <f t="shared" si="16"/>
        <v>20557989</v>
      </c>
    </row>
    <row r="1086" spans="1:14" x14ac:dyDescent="0.25">
      <c r="A1086" t="s">
        <v>760</v>
      </c>
      <c r="B1086">
        <v>171</v>
      </c>
      <c r="C1086">
        <v>156</v>
      </c>
      <c r="D1086">
        <v>75530832</v>
      </c>
      <c r="E1086" t="s">
        <v>3794</v>
      </c>
      <c r="F1086" t="s">
        <v>4038</v>
      </c>
      <c r="G1086">
        <v>97047</v>
      </c>
      <c r="H1086">
        <v>452</v>
      </c>
      <c r="I1086" t="s">
        <v>37</v>
      </c>
      <c r="J1086" t="s">
        <v>38</v>
      </c>
      <c r="K1086">
        <v>55000000</v>
      </c>
      <c r="L1086">
        <v>1999</v>
      </c>
      <c r="M1086">
        <v>6.8</v>
      </c>
      <c r="N1086">
        <f t="shared" si="16"/>
        <v>20530832</v>
      </c>
    </row>
    <row r="1087" spans="1:14" x14ac:dyDescent="0.25">
      <c r="A1087" t="s">
        <v>5861</v>
      </c>
      <c r="B1087">
        <v>175</v>
      </c>
      <c r="C1087">
        <v>90</v>
      </c>
      <c r="D1087">
        <v>46455802</v>
      </c>
      <c r="E1087" t="s">
        <v>5544</v>
      </c>
      <c r="F1087" t="s">
        <v>9271</v>
      </c>
      <c r="G1087">
        <v>120786</v>
      </c>
      <c r="H1087">
        <v>472</v>
      </c>
      <c r="I1087" t="s">
        <v>37</v>
      </c>
      <c r="J1087" t="s">
        <v>38</v>
      </c>
      <c r="K1087">
        <v>26000000</v>
      </c>
      <c r="L1087">
        <v>2003</v>
      </c>
      <c r="M1087">
        <v>6.2</v>
      </c>
      <c r="N1087">
        <f t="shared" si="16"/>
        <v>20455802</v>
      </c>
    </row>
    <row r="1088" spans="1:14" x14ac:dyDescent="0.25">
      <c r="A1088" t="s">
        <v>1340</v>
      </c>
      <c r="B1088">
        <v>72</v>
      </c>
      <c r="C1088">
        <v>108</v>
      </c>
      <c r="D1088">
        <v>70450000</v>
      </c>
      <c r="E1088" t="s">
        <v>334</v>
      </c>
      <c r="F1088" t="s">
        <v>3706</v>
      </c>
      <c r="G1088">
        <v>77390</v>
      </c>
      <c r="H1088">
        <v>189</v>
      </c>
      <c r="I1088" t="s">
        <v>37</v>
      </c>
      <c r="J1088" t="s">
        <v>38</v>
      </c>
      <c r="K1088">
        <v>50000000</v>
      </c>
      <c r="L1088">
        <v>1996</v>
      </c>
      <c r="M1088">
        <v>6</v>
      </c>
      <c r="N1088">
        <f t="shared" si="16"/>
        <v>20450000</v>
      </c>
    </row>
    <row r="1089" spans="1:14" x14ac:dyDescent="0.25">
      <c r="A1089" t="s">
        <v>5367</v>
      </c>
      <c r="B1089">
        <v>212</v>
      </c>
      <c r="C1089">
        <v>89</v>
      </c>
      <c r="D1089">
        <v>21378000</v>
      </c>
      <c r="E1089" t="s">
        <v>7406</v>
      </c>
      <c r="F1089" t="s">
        <v>11832</v>
      </c>
      <c r="G1089">
        <v>46492</v>
      </c>
      <c r="H1089">
        <v>335</v>
      </c>
      <c r="I1089" t="s">
        <v>37</v>
      </c>
      <c r="J1089" t="s">
        <v>38</v>
      </c>
      <c r="K1089">
        <v>1000000</v>
      </c>
      <c r="L1089">
        <v>1980</v>
      </c>
      <c r="M1089">
        <v>6.8</v>
      </c>
      <c r="N1089">
        <f t="shared" si="16"/>
        <v>20378000</v>
      </c>
    </row>
    <row r="1090" spans="1:14" x14ac:dyDescent="0.25">
      <c r="A1090" t="s">
        <v>5367</v>
      </c>
      <c r="B1090">
        <v>212</v>
      </c>
      <c r="C1090">
        <v>89</v>
      </c>
      <c r="D1090">
        <v>21378000</v>
      </c>
      <c r="E1090" t="s">
        <v>7406</v>
      </c>
      <c r="F1090" t="s">
        <v>11832</v>
      </c>
      <c r="G1090">
        <v>46493</v>
      </c>
      <c r="H1090">
        <v>335</v>
      </c>
      <c r="I1090" t="s">
        <v>37</v>
      </c>
      <c r="J1090" t="s">
        <v>38</v>
      </c>
      <c r="K1090">
        <v>1000000</v>
      </c>
      <c r="L1090">
        <v>1980</v>
      </c>
      <c r="M1090">
        <v>6.8</v>
      </c>
      <c r="N1090">
        <f t="shared" ref="N1090:N1153" si="17">D1090-K1090</f>
        <v>20378000</v>
      </c>
    </row>
    <row r="1091" spans="1:14" x14ac:dyDescent="0.25">
      <c r="A1091" t="s">
        <v>14902</v>
      </c>
      <c r="B1091">
        <v>92</v>
      </c>
      <c r="C1091">
        <v>98</v>
      </c>
      <c r="D1091">
        <v>30306281</v>
      </c>
      <c r="E1091" t="s">
        <v>2527</v>
      </c>
      <c r="F1091" t="s">
        <v>14903</v>
      </c>
      <c r="G1091">
        <v>12388</v>
      </c>
      <c r="H1091">
        <v>147</v>
      </c>
      <c r="I1091" t="s">
        <v>37</v>
      </c>
      <c r="J1091" t="s">
        <v>38</v>
      </c>
      <c r="K1091">
        <v>10000000</v>
      </c>
      <c r="L1091">
        <v>2002</v>
      </c>
      <c r="M1091">
        <v>5.6</v>
      </c>
      <c r="N1091">
        <f t="shared" si="17"/>
        <v>20306281</v>
      </c>
    </row>
    <row r="1092" spans="1:14" x14ac:dyDescent="0.25">
      <c r="A1092" t="s">
        <v>6142</v>
      </c>
      <c r="B1092">
        <v>108</v>
      </c>
      <c r="C1092">
        <v>131</v>
      </c>
      <c r="D1092">
        <v>50300000</v>
      </c>
      <c r="E1092" t="s">
        <v>50</v>
      </c>
      <c r="F1092" t="s">
        <v>8289</v>
      </c>
      <c r="G1092">
        <v>68565</v>
      </c>
      <c r="H1092">
        <v>300</v>
      </c>
      <c r="I1092" t="s">
        <v>37</v>
      </c>
      <c r="J1092" t="s">
        <v>56</v>
      </c>
      <c r="K1092">
        <v>30000000</v>
      </c>
      <c r="L1092">
        <v>1985</v>
      </c>
      <c r="M1092">
        <v>6.3</v>
      </c>
      <c r="N1092">
        <f t="shared" si="17"/>
        <v>20300000</v>
      </c>
    </row>
    <row r="1093" spans="1:14" x14ac:dyDescent="0.25">
      <c r="A1093" t="s">
        <v>6417</v>
      </c>
      <c r="B1093">
        <v>177</v>
      </c>
      <c r="C1093">
        <v>92</v>
      </c>
      <c r="D1093">
        <v>55291815</v>
      </c>
      <c r="E1093" t="s">
        <v>1671</v>
      </c>
      <c r="F1093" t="s">
        <v>7359</v>
      </c>
      <c r="G1093">
        <v>28041</v>
      </c>
      <c r="H1093">
        <v>111</v>
      </c>
      <c r="I1093" t="s">
        <v>37</v>
      </c>
      <c r="J1093" t="s">
        <v>38</v>
      </c>
      <c r="K1093">
        <v>35000000</v>
      </c>
      <c r="L1093">
        <v>2016</v>
      </c>
      <c r="M1093">
        <v>6</v>
      </c>
      <c r="N1093">
        <f t="shared" si="17"/>
        <v>20291815</v>
      </c>
    </row>
    <row r="1094" spans="1:14" x14ac:dyDescent="0.25">
      <c r="A1094" t="s">
        <v>2331</v>
      </c>
      <c r="B1094">
        <v>247</v>
      </c>
      <c r="C1094">
        <v>109</v>
      </c>
      <c r="D1094">
        <v>80281096</v>
      </c>
      <c r="E1094" t="s">
        <v>2208</v>
      </c>
      <c r="F1094" t="s">
        <v>3358</v>
      </c>
      <c r="G1094">
        <v>143628</v>
      </c>
      <c r="H1094">
        <v>1283</v>
      </c>
      <c r="I1094" t="s">
        <v>37</v>
      </c>
      <c r="J1094" t="s">
        <v>38</v>
      </c>
      <c r="K1094">
        <v>60000000</v>
      </c>
      <c r="L1094">
        <v>2004</v>
      </c>
      <c r="M1094">
        <v>5.6</v>
      </c>
      <c r="N1094">
        <f t="shared" si="17"/>
        <v>20281096</v>
      </c>
    </row>
    <row r="1095" spans="1:14" x14ac:dyDescent="0.25">
      <c r="A1095" t="s">
        <v>1204</v>
      </c>
      <c r="B1095">
        <v>391</v>
      </c>
      <c r="C1095">
        <v>109</v>
      </c>
      <c r="D1095">
        <v>26236603</v>
      </c>
      <c r="E1095" t="s">
        <v>3794</v>
      </c>
      <c r="F1095" t="s">
        <v>17037</v>
      </c>
      <c r="G1095">
        <v>251349</v>
      </c>
      <c r="H1095">
        <v>547</v>
      </c>
      <c r="I1095" t="s">
        <v>37</v>
      </c>
      <c r="J1095" t="s">
        <v>38</v>
      </c>
      <c r="K1095">
        <v>6000000</v>
      </c>
      <c r="L1095">
        <v>2008</v>
      </c>
      <c r="M1095">
        <v>7.9</v>
      </c>
      <c r="N1095">
        <f t="shared" si="17"/>
        <v>20236603</v>
      </c>
    </row>
    <row r="1096" spans="1:14" x14ac:dyDescent="0.25">
      <c r="A1096" t="s">
        <v>2703</v>
      </c>
      <c r="B1096">
        <v>143</v>
      </c>
      <c r="C1096">
        <v>80</v>
      </c>
      <c r="D1096">
        <v>100169068</v>
      </c>
      <c r="E1096" t="s">
        <v>471</v>
      </c>
      <c r="F1096" t="s">
        <v>2705</v>
      </c>
      <c r="G1096">
        <v>16385</v>
      </c>
      <c r="H1096">
        <v>100</v>
      </c>
      <c r="I1096" t="s">
        <v>37</v>
      </c>
      <c r="J1096" t="s">
        <v>38</v>
      </c>
      <c r="K1096">
        <v>80000000</v>
      </c>
      <c r="L1096">
        <v>2010</v>
      </c>
      <c r="M1096">
        <v>4.5999999999999996</v>
      </c>
      <c r="N1096">
        <f t="shared" si="17"/>
        <v>20169068</v>
      </c>
    </row>
    <row r="1097" spans="1:14" x14ac:dyDescent="0.25">
      <c r="A1097" t="s">
        <v>7348</v>
      </c>
      <c r="B1097">
        <v>191</v>
      </c>
      <c r="C1097">
        <v>87</v>
      </c>
      <c r="D1097">
        <v>54132596</v>
      </c>
      <c r="E1097" t="s">
        <v>870</v>
      </c>
      <c r="F1097" t="s">
        <v>7349</v>
      </c>
      <c r="G1097">
        <v>53786</v>
      </c>
      <c r="H1097">
        <v>211</v>
      </c>
      <c r="I1097" t="s">
        <v>37</v>
      </c>
      <c r="J1097" t="s">
        <v>3859</v>
      </c>
      <c r="K1097">
        <v>34000000</v>
      </c>
      <c r="L1097">
        <v>2007</v>
      </c>
      <c r="M1097">
        <v>6.3</v>
      </c>
      <c r="N1097">
        <f t="shared" si="17"/>
        <v>20132596</v>
      </c>
    </row>
    <row r="1098" spans="1:14" x14ac:dyDescent="0.25">
      <c r="A1098" t="s">
        <v>1198</v>
      </c>
      <c r="B1098">
        <v>198</v>
      </c>
      <c r="C1098">
        <v>97</v>
      </c>
      <c r="D1098">
        <v>45089048</v>
      </c>
      <c r="E1098" t="s">
        <v>5499</v>
      </c>
      <c r="F1098" t="s">
        <v>9603</v>
      </c>
      <c r="G1098">
        <v>86251</v>
      </c>
      <c r="H1098">
        <v>260</v>
      </c>
      <c r="I1098" t="s">
        <v>37</v>
      </c>
      <c r="J1098" t="s">
        <v>8144</v>
      </c>
      <c r="K1098">
        <v>25000000</v>
      </c>
      <c r="L1098">
        <v>2014</v>
      </c>
      <c r="M1098">
        <v>6.5</v>
      </c>
      <c r="N1098">
        <f t="shared" si="17"/>
        <v>20089048</v>
      </c>
    </row>
    <row r="1099" spans="1:14" x14ac:dyDescent="0.25">
      <c r="A1099" t="s">
        <v>9525</v>
      </c>
      <c r="B1099">
        <v>86</v>
      </c>
      <c r="C1099">
        <v>85</v>
      </c>
      <c r="D1099">
        <v>28563926</v>
      </c>
      <c r="E1099" t="s">
        <v>4075</v>
      </c>
      <c r="F1099" t="s">
        <v>14918</v>
      </c>
      <c r="G1099">
        <v>16300</v>
      </c>
      <c r="H1099">
        <v>217</v>
      </c>
      <c r="I1099" t="s">
        <v>37</v>
      </c>
      <c r="J1099" t="s">
        <v>38</v>
      </c>
      <c r="K1099">
        <v>8500000</v>
      </c>
      <c r="L1099">
        <v>2002</v>
      </c>
      <c r="M1099">
        <v>5</v>
      </c>
      <c r="N1099">
        <f t="shared" si="17"/>
        <v>20063926</v>
      </c>
    </row>
    <row r="1100" spans="1:14" x14ac:dyDescent="0.25">
      <c r="A1100" t="s">
        <v>12849</v>
      </c>
      <c r="B1100">
        <v>676</v>
      </c>
      <c r="C1100">
        <v>100</v>
      </c>
      <c r="D1100">
        <v>35054909</v>
      </c>
      <c r="E1100" t="s">
        <v>1935</v>
      </c>
      <c r="F1100" t="s">
        <v>12850</v>
      </c>
      <c r="G1100">
        <v>431578</v>
      </c>
      <c r="H1100">
        <v>1264</v>
      </c>
      <c r="I1100" t="s">
        <v>37</v>
      </c>
      <c r="J1100" t="s">
        <v>38</v>
      </c>
      <c r="K1100">
        <v>15000000</v>
      </c>
      <c r="L1100">
        <v>2011</v>
      </c>
      <c r="M1100">
        <v>7.8</v>
      </c>
      <c r="N1100">
        <f t="shared" si="17"/>
        <v>20054909</v>
      </c>
    </row>
    <row r="1101" spans="1:14" x14ac:dyDescent="0.25">
      <c r="A1101" t="s">
        <v>886</v>
      </c>
      <c r="B1101">
        <v>387</v>
      </c>
      <c r="C1101">
        <v>130</v>
      </c>
      <c r="D1101">
        <v>80033643</v>
      </c>
      <c r="E1101" t="s">
        <v>1199</v>
      </c>
      <c r="F1101" t="s">
        <v>4059</v>
      </c>
      <c r="G1101">
        <v>226570</v>
      </c>
      <c r="H1101">
        <v>448</v>
      </c>
      <c r="I1101" t="s">
        <v>37</v>
      </c>
      <c r="J1101" t="s">
        <v>38</v>
      </c>
      <c r="K1101">
        <v>60000000</v>
      </c>
      <c r="L1101">
        <v>2012</v>
      </c>
      <c r="M1101">
        <v>7</v>
      </c>
      <c r="N1101">
        <f t="shared" si="17"/>
        <v>20033643</v>
      </c>
    </row>
    <row r="1102" spans="1:14" x14ac:dyDescent="0.25">
      <c r="A1102" t="s">
        <v>886</v>
      </c>
      <c r="B1102">
        <v>387</v>
      </c>
      <c r="C1102">
        <v>130</v>
      </c>
      <c r="D1102">
        <v>80033643</v>
      </c>
      <c r="E1102" t="s">
        <v>1199</v>
      </c>
      <c r="F1102" t="s">
        <v>4059</v>
      </c>
      <c r="G1102">
        <v>226583</v>
      </c>
      <c r="H1102">
        <v>448</v>
      </c>
      <c r="I1102" t="s">
        <v>37</v>
      </c>
      <c r="J1102" t="s">
        <v>38</v>
      </c>
      <c r="K1102">
        <v>60000000</v>
      </c>
      <c r="L1102">
        <v>2012</v>
      </c>
      <c r="M1102">
        <v>7</v>
      </c>
      <c r="N1102">
        <f t="shared" si="17"/>
        <v>20033643</v>
      </c>
    </row>
    <row r="1103" spans="1:14" x14ac:dyDescent="0.25">
      <c r="A1103" t="s">
        <v>499</v>
      </c>
      <c r="B1103">
        <v>102</v>
      </c>
      <c r="C1103">
        <v>106</v>
      </c>
      <c r="D1103">
        <v>35007180</v>
      </c>
      <c r="E1103" t="s">
        <v>464</v>
      </c>
      <c r="F1103" t="s">
        <v>12803</v>
      </c>
      <c r="G1103">
        <v>26846</v>
      </c>
      <c r="H1103">
        <v>193</v>
      </c>
      <c r="I1103" t="s">
        <v>37</v>
      </c>
      <c r="J1103" t="s">
        <v>38</v>
      </c>
      <c r="K1103">
        <v>15000000</v>
      </c>
      <c r="L1103">
        <v>2000</v>
      </c>
      <c r="M1103">
        <v>5.6</v>
      </c>
      <c r="N1103">
        <f t="shared" si="17"/>
        <v>20007180</v>
      </c>
    </row>
    <row r="1104" spans="1:14" x14ac:dyDescent="0.25">
      <c r="A1104" t="s">
        <v>912</v>
      </c>
      <c r="B1104">
        <v>294</v>
      </c>
      <c r="C1104">
        <v>106</v>
      </c>
      <c r="D1104">
        <v>94999143</v>
      </c>
      <c r="E1104" t="s">
        <v>2202</v>
      </c>
      <c r="F1104" t="s">
        <v>3186</v>
      </c>
      <c r="G1104">
        <v>245152</v>
      </c>
      <c r="H1104">
        <v>1344</v>
      </c>
      <c r="I1104" t="s">
        <v>37</v>
      </c>
      <c r="J1104" t="s">
        <v>38</v>
      </c>
      <c r="K1104">
        <v>75000000</v>
      </c>
      <c r="L1104">
        <v>2000</v>
      </c>
      <c r="M1104">
        <v>7.2</v>
      </c>
      <c r="N1104">
        <f t="shared" si="17"/>
        <v>19999143</v>
      </c>
    </row>
    <row r="1105" spans="1:14" x14ac:dyDescent="0.25">
      <c r="A1105" t="s">
        <v>1257</v>
      </c>
      <c r="B1105">
        <v>263</v>
      </c>
      <c r="C1105">
        <v>119</v>
      </c>
      <c r="D1105">
        <v>129995817</v>
      </c>
      <c r="E1105" t="s">
        <v>1170</v>
      </c>
      <c r="F1105" t="s">
        <v>1539</v>
      </c>
      <c r="G1105">
        <v>154621</v>
      </c>
      <c r="H1105">
        <v>258</v>
      </c>
      <c r="I1105" t="s">
        <v>37</v>
      </c>
      <c r="J1105" t="s">
        <v>38</v>
      </c>
      <c r="K1105">
        <v>110000000</v>
      </c>
      <c r="L1105">
        <v>2015</v>
      </c>
      <c r="M1105">
        <v>6.3</v>
      </c>
      <c r="N1105">
        <f t="shared" si="17"/>
        <v>19995817</v>
      </c>
    </row>
    <row r="1106" spans="1:14" x14ac:dyDescent="0.25">
      <c r="A1106" t="s">
        <v>14184</v>
      </c>
      <c r="B1106">
        <v>191</v>
      </c>
      <c r="C1106">
        <v>109</v>
      </c>
      <c r="D1106">
        <v>31990064</v>
      </c>
      <c r="E1106" t="s">
        <v>3831</v>
      </c>
      <c r="F1106" t="s">
        <v>14185</v>
      </c>
      <c r="G1106">
        <v>63390</v>
      </c>
      <c r="H1106">
        <v>160</v>
      </c>
      <c r="I1106" t="s">
        <v>37</v>
      </c>
      <c r="J1106" t="s">
        <v>38</v>
      </c>
      <c r="K1106">
        <v>12000000</v>
      </c>
      <c r="L1106">
        <v>2015</v>
      </c>
      <c r="M1106">
        <v>6.4</v>
      </c>
      <c r="N1106">
        <f t="shared" si="17"/>
        <v>19990064</v>
      </c>
    </row>
    <row r="1107" spans="1:14" x14ac:dyDescent="0.25">
      <c r="A1107" t="s">
        <v>79</v>
      </c>
      <c r="B1107">
        <v>525</v>
      </c>
      <c r="C1107">
        <v>130</v>
      </c>
      <c r="D1107">
        <v>234903076</v>
      </c>
      <c r="E1107" t="s">
        <v>200</v>
      </c>
      <c r="F1107" t="s">
        <v>292</v>
      </c>
      <c r="G1107">
        <v>175409</v>
      </c>
      <c r="H1107">
        <v>511</v>
      </c>
      <c r="I1107" t="s">
        <v>37</v>
      </c>
      <c r="J1107" t="s">
        <v>38</v>
      </c>
      <c r="K1107">
        <v>215000000</v>
      </c>
      <c r="L1107">
        <v>2013</v>
      </c>
      <c r="M1107">
        <v>6.4</v>
      </c>
      <c r="N1107">
        <f t="shared" si="17"/>
        <v>19903076</v>
      </c>
    </row>
    <row r="1108" spans="1:14" x14ac:dyDescent="0.25">
      <c r="A1108" t="s">
        <v>79</v>
      </c>
      <c r="B1108">
        <v>525</v>
      </c>
      <c r="C1108">
        <v>130</v>
      </c>
      <c r="D1108">
        <v>234903076</v>
      </c>
      <c r="E1108" t="s">
        <v>200</v>
      </c>
      <c r="F1108" t="s">
        <v>292</v>
      </c>
      <c r="G1108">
        <v>175413</v>
      </c>
      <c r="H1108">
        <v>511</v>
      </c>
      <c r="I1108" t="s">
        <v>37</v>
      </c>
      <c r="J1108" t="s">
        <v>38</v>
      </c>
      <c r="K1108">
        <v>215000000</v>
      </c>
      <c r="L1108">
        <v>2013</v>
      </c>
      <c r="M1108">
        <v>6.4</v>
      </c>
      <c r="N1108">
        <f t="shared" si="17"/>
        <v>19903076</v>
      </c>
    </row>
    <row r="1109" spans="1:14" x14ac:dyDescent="0.25">
      <c r="A1109" t="s">
        <v>17658</v>
      </c>
      <c r="B1109">
        <v>179</v>
      </c>
      <c r="C1109">
        <v>90</v>
      </c>
      <c r="D1109">
        <v>24809547</v>
      </c>
      <c r="E1109" t="s">
        <v>2527</v>
      </c>
      <c r="F1109" t="s">
        <v>17659</v>
      </c>
      <c r="G1109">
        <v>74875</v>
      </c>
      <c r="H1109">
        <v>115</v>
      </c>
      <c r="I1109" t="s">
        <v>37</v>
      </c>
      <c r="J1109" t="s">
        <v>38</v>
      </c>
      <c r="K1109">
        <v>5000000</v>
      </c>
      <c r="L1109">
        <v>2011</v>
      </c>
      <c r="M1109">
        <v>6.4</v>
      </c>
      <c r="N1109">
        <f t="shared" si="17"/>
        <v>19809547</v>
      </c>
    </row>
    <row r="1110" spans="1:14" x14ac:dyDescent="0.25">
      <c r="A1110" t="s">
        <v>13697</v>
      </c>
      <c r="B1110">
        <v>19</v>
      </c>
      <c r="C1110">
        <v>84</v>
      </c>
      <c r="D1110">
        <v>27979400</v>
      </c>
      <c r="E1110" t="s">
        <v>1752</v>
      </c>
      <c r="F1110" t="s">
        <v>13698</v>
      </c>
      <c r="G1110">
        <v>37611</v>
      </c>
      <c r="H1110">
        <v>72</v>
      </c>
      <c r="I1110" t="s">
        <v>37</v>
      </c>
      <c r="J1110" t="s">
        <v>38</v>
      </c>
      <c r="K1110">
        <v>8200000</v>
      </c>
      <c r="L1110">
        <v>1993</v>
      </c>
      <c r="M1110">
        <v>6.1</v>
      </c>
      <c r="N1110">
        <f t="shared" si="17"/>
        <v>19779400</v>
      </c>
    </row>
    <row r="1111" spans="1:14" x14ac:dyDescent="0.25">
      <c r="A1111" t="s">
        <v>8382</v>
      </c>
      <c r="B1111">
        <v>112</v>
      </c>
      <c r="C1111">
        <v>93</v>
      </c>
      <c r="D1111">
        <v>39737645</v>
      </c>
      <c r="E1111" t="s">
        <v>4219</v>
      </c>
      <c r="F1111" t="s">
        <v>10807</v>
      </c>
      <c r="G1111">
        <v>89687</v>
      </c>
      <c r="H1111">
        <v>666</v>
      </c>
      <c r="I1111" t="s">
        <v>37</v>
      </c>
      <c r="J1111" t="s">
        <v>38</v>
      </c>
      <c r="K1111">
        <v>20000000</v>
      </c>
      <c r="L1111">
        <v>2007</v>
      </c>
      <c r="M1111">
        <v>2.2999999999999998</v>
      </c>
      <c r="N1111">
        <f t="shared" si="17"/>
        <v>19737645</v>
      </c>
    </row>
    <row r="1112" spans="1:14" x14ac:dyDescent="0.25">
      <c r="A1112" t="s">
        <v>2246</v>
      </c>
      <c r="B1112">
        <v>147</v>
      </c>
      <c r="C1112">
        <v>142</v>
      </c>
      <c r="D1112">
        <v>44700000</v>
      </c>
      <c r="E1112" t="s">
        <v>1935</v>
      </c>
      <c r="F1112" t="s">
        <v>9544</v>
      </c>
      <c r="G1112">
        <v>537442</v>
      </c>
      <c r="H1112">
        <v>851</v>
      </c>
      <c r="I1112" t="s">
        <v>37</v>
      </c>
      <c r="J1112" t="s">
        <v>38</v>
      </c>
      <c r="K1112">
        <v>25000000</v>
      </c>
      <c r="L1112">
        <v>1983</v>
      </c>
      <c r="M1112">
        <v>8.3000000000000007</v>
      </c>
      <c r="N1112">
        <f t="shared" si="17"/>
        <v>19700000</v>
      </c>
    </row>
    <row r="1113" spans="1:14" x14ac:dyDescent="0.25">
      <c r="A1113" t="s">
        <v>14108</v>
      </c>
      <c r="B1113">
        <v>198</v>
      </c>
      <c r="C1113">
        <v>89</v>
      </c>
      <c r="D1113">
        <v>31691811</v>
      </c>
      <c r="E1113" t="s">
        <v>4332</v>
      </c>
      <c r="F1113" t="s">
        <v>14109</v>
      </c>
      <c r="G1113">
        <v>57446</v>
      </c>
      <c r="H1113">
        <v>369</v>
      </c>
      <c r="I1113" t="s">
        <v>37</v>
      </c>
      <c r="J1113" t="s">
        <v>38</v>
      </c>
      <c r="K1113">
        <v>12000000</v>
      </c>
      <c r="L1113">
        <v>2008</v>
      </c>
      <c r="M1113">
        <v>6</v>
      </c>
      <c r="N1113">
        <f t="shared" si="17"/>
        <v>19691811</v>
      </c>
    </row>
    <row r="1114" spans="1:14" x14ac:dyDescent="0.25">
      <c r="A1114" t="s">
        <v>13173</v>
      </c>
      <c r="B1114">
        <v>207</v>
      </c>
      <c r="C1114">
        <v>96</v>
      </c>
      <c r="D1114">
        <v>31597131</v>
      </c>
      <c r="E1114" t="s">
        <v>4075</v>
      </c>
      <c r="F1114" t="s">
        <v>14105</v>
      </c>
      <c r="G1114">
        <v>97938</v>
      </c>
      <c r="H1114">
        <v>605</v>
      </c>
      <c r="I1114" t="s">
        <v>37</v>
      </c>
      <c r="J1114" t="s">
        <v>38</v>
      </c>
      <c r="K1114">
        <v>12000000</v>
      </c>
      <c r="L1114">
        <v>2002</v>
      </c>
      <c r="M1114">
        <v>6.8</v>
      </c>
      <c r="N1114">
        <f t="shared" si="17"/>
        <v>19597131</v>
      </c>
    </row>
    <row r="1115" spans="1:14" x14ac:dyDescent="0.25">
      <c r="A1115" t="s">
        <v>5896</v>
      </c>
      <c r="B1115">
        <v>207</v>
      </c>
      <c r="C1115">
        <v>98</v>
      </c>
      <c r="D1115">
        <v>59588068</v>
      </c>
      <c r="E1115" t="s">
        <v>3030</v>
      </c>
      <c r="F1115" t="s">
        <v>6516</v>
      </c>
      <c r="G1115">
        <v>89557</v>
      </c>
      <c r="H1115">
        <v>376</v>
      </c>
      <c r="I1115" t="s">
        <v>37</v>
      </c>
      <c r="J1115" t="s">
        <v>38</v>
      </c>
      <c r="K1115">
        <v>40000000</v>
      </c>
      <c r="L1115">
        <v>2003</v>
      </c>
      <c r="M1115">
        <v>5.8</v>
      </c>
      <c r="N1115">
        <f t="shared" si="17"/>
        <v>19588068</v>
      </c>
    </row>
    <row r="1116" spans="1:14" x14ac:dyDescent="0.25">
      <c r="A1116" t="s">
        <v>4053</v>
      </c>
      <c r="B1116">
        <v>125</v>
      </c>
      <c r="C1116">
        <v>115</v>
      </c>
      <c r="D1116">
        <v>74540762</v>
      </c>
      <c r="E1116" t="s">
        <v>923</v>
      </c>
      <c r="F1116" t="s">
        <v>4055</v>
      </c>
      <c r="G1116">
        <v>48753</v>
      </c>
      <c r="H1116">
        <v>323</v>
      </c>
      <c r="I1116" t="s">
        <v>37</v>
      </c>
      <c r="J1116" t="s">
        <v>38</v>
      </c>
      <c r="K1116">
        <v>55000000</v>
      </c>
      <c r="L1116">
        <v>2004</v>
      </c>
      <c r="M1116">
        <v>6.5</v>
      </c>
      <c r="N1116">
        <f t="shared" si="17"/>
        <v>19540762</v>
      </c>
    </row>
    <row r="1117" spans="1:14" x14ac:dyDescent="0.25">
      <c r="A1117" t="s">
        <v>4260</v>
      </c>
      <c r="B1117">
        <v>197</v>
      </c>
      <c r="C1117">
        <v>107</v>
      </c>
      <c r="D1117">
        <v>45506619</v>
      </c>
      <c r="E1117" t="s">
        <v>9275</v>
      </c>
      <c r="F1117" t="s">
        <v>9276</v>
      </c>
      <c r="G1117">
        <v>225102</v>
      </c>
      <c r="H1117">
        <v>862</v>
      </c>
      <c r="I1117" t="s">
        <v>37</v>
      </c>
      <c r="J1117" t="s">
        <v>56</v>
      </c>
      <c r="K1117">
        <v>26000000</v>
      </c>
      <c r="L1117">
        <v>2000</v>
      </c>
      <c r="M1117">
        <v>7.8</v>
      </c>
      <c r="N1117">
        <f t="shared" si="17"/>
        <v>19506619</v>
      </c>
    </row>
    <row r="1118" spans="1:14" x14ac:dyDescent="0.25">
      <c r="A1118" t="s">
        <v>7174</v>
      </c>
      <c r="B1118">
        <v>89</v>
      </c>
      <c r="C1118">
        <v>121</v>
      </c>
      <c r="D1118">
        <v>55500000</v>
      </c>
      <c r="E1118" t="s">
        <v>50</v>
      </c>
      <c r="F1118" t="s">
        <v>7177</v>
      </c>
      <c r="G1118">
        <v>48636</v>
      </c>
      <c r="H1118">
        <v>214</v>
      </c>
      <c r="I1118" t="s">
        <v>37</v>
      </c>
      <c r="J1118" t="s">
        <v>56</v>
      </c>
      <c r="K1118">
        <v>36000000</v>
      </c>
      <c r="L1118">
        <v>1983</v>
      </c>
      <c r="M1118">
        <v>6.2</v>
      </c>
      <c r="N1118">
        <f t="shared" si="17"/>
        <v>19500000</v>
      </c>
    </row>
    <row r="1119" spans="1:14" x14ac:dyDescent="0.25">
      <c r="A1119" t="s">
        <v>2843</v>
      </c>
      <c r="B1119">
        <v>78</v>
      </c>
      <c r="C1119">
        <v>101</v>
      </c>
      <c r="D1119">
        <v>29500000</v>
      </c>
      <c r="E1119" t="s">
        <v>14907</v>
      </c>
      <c r="F1119" t="s">
        <v>14908</v>
      </c>
      <c r="G1119">
        <v>25613</v>
      </c>
      <c r="H1119">
        <v>121</v>
      </c>
      <c r="I1119" t="s">
        <v>37</v>
      </c>
      <c r="J1119" t="s">
        <v>38</v>
      </c>
      <c r="K1119">
        <v>10000000</v>
      </c>
      <c r="L1119">
        <v>1983</v>
      </c>
      <c r="M1119">
        <v>6.5</v>
      </c>
      <c r="N1119">
        <f t="shared" si="17"/>
        <v>19500000</v>
      </c>
    </row>
    <row r="1120" spans="1:14" x14ac:dyDescent="0.25">
      <c r="A1120" t="s">
        <v>1744</v>
      </c>
      <c r="B1120">
        <v>157</v>
      </c>
      <c r="C1120">
        <v>109</v>
      </c>
      <c r="D1120">
        <v>45489752</v>
      </c>
      <c r="E1120" t="s">
        <v>1415</v>
      </c>
      <c r="F1120" t="s">
        <v>9287</v>
      </c>
      <c r="G1120">
        <v>48973</v>
      </c>
      <c r="H1120">
        <v>214</v>
      </c>
      <c r="I1120" t="s">
        <v>37</v>
      </c>
      <c r="J1120" t="s">
        <v>38</v>
      </c>
      <c r="K1120">
        <v>26000000</v>
      </c>
      <c r="L1120">
        <v>2004</v>
      </c>
      <c r="M1120">
        <v>6.5</v>
      </c>
      <c r="N1120">
        <f t="shared" si="17"/>
        <v>19489752</v>
      </c>
    </row>
    <row r="1121" spans="1:14" x14ac:dyDescent="0.25">
      <c r="A1121" t="s">
        <v>4982</v>
      </c>
      <c r="B1121">
        <v>49</v>
      </c>
      <c r="C1121">
        <v>98</v>
      </c>
      <c r="D1121">
        <v>44455658</v>
      </c>
      <c r="E1121" t="s">
        <v>1374</v>
      </c>
      <c r="F1121" t="s">
        <v>9547</v>
      </c>
      <c r="G1121">
        <v>36253</v>
      </c>
      <c r="H1121">
        <v>92</v>
      </c>
      <c r="I1121" t="s">
        <v>37</v>
      </c>
      <c r="J1121" t="s">
        <v>38</v>
      </c>
      <c r="K1121">
        <v>25000000</v>
      </c>
      <c r="L1121">
        <v>1997</v>
      </c>
      <c r="M1121">
        <v>6.7</v>
      </c>
      <c r="N1121">
        <f t="shared" si="17"/>
        <v>19455658</v>
      </c>
    </row>
    <row r="1122" spans="1:14" x14ac:dyDescent="0.25">
      <c r="A1122" t="s">
        <v>18791</v>
      </c>
      <c r="B1122">
        <v>213</v>
      </c>
      <c r="C1122">
        <v>102</v>
      </c>
      <c r="D1122">
        <v>22202612</v>
      </c>
      <c r="E1122" t="s">
        <v>9790</v>
      </c>
      <c r="F1122" t="s">
        <v>19681</v>
      </c>
      <c r="G1122">
        <v>291875</v>
      </c>
      <c r="H1122">
        <v>533</v>
      </c>
      <c r="I1122" t="s">
        <v>37</v>
      </c>
      <c r="J1122" t="s">
        <v>38</v>
      </c>
      <c r="K1122">
        <v>2800000</v>
      </c>
      <c r="L1122">
        <v>1939</v>
      </c>
      <c r="M1122">
        <v>8.1</v>
      </c>
      <c r="N1122">
        <f t="shared" si="17"/>
        <v>19402612</v>
      </c>
    </row>
    <row r="1123" spans="1:14" x14ac:dyDescent="0.25">
      <c r="A1123" t="s">
        <v>14112</v>
      </c>
      <c r="B1123">
        <v>172</v>
      </c>
      <c r="C1123">
        <v>92</v>
      </c>
      <c r="D1123">
        <v>31397498</v>
      </c>
      <c r="E1123" t="s">
        <v>5103</v>
      </c>
      <c r="F1123" t="s">
        <v>14113</v>
      </c>
      <c r="G1123">
        <v>44130</v>
      </c>
      <c r="H1123">
        <v>156</v>
      </c>
      <c r="I1123" t="s">
        <v>37</v>
      </c>
      <c r="J1123" t="s">
        <v>38</v>
      </c>
      <c r="K1123">
        <v>12000000</v>
      </c>
      <c r="L1123">
        <v>2008</v>
      </c>
      <c r="M1123">
        <v>5.4</v>
      </c>
      <c r="N1123">
        <f t="shared" si="17"/>
        <v>19397498</v>
      </c>
    </row>
    <row r="1124" spans="1:14" x14ac:dyDescent="0.25">
      <c r="A1124" t="s">
        <v>3880</v>
      </c>
      <c r="B1124">
        <v>8</v>
      </c>
      <c r="C1124">
        <v>100</v>
      </c>
      <c r="D1124">
        <v>29392418</v>
      </c>
      <c r="E1124" t="s">
        <v>1752</v>
      </c>
      <c r="F1124" t="s">
        <v>14914</v>
      </c>
      <c r="G1124">
        <v>3924</v>
      </c>
      <c r="H1124">
        <v>26</v>
      </c>
      <c r="I1124" t="s">
        <v>37</v>
      </c>
      <c r="J1124" t="s">
        <v>38</v>
      </c>
      <c r="K1124">
        <v>10000000</v>
      </c>
      <c r="L1124">
        <v>1994</v>
      </c>
      <c r="M1124">
        <v>5.8</v>
      </c>
      <c r="N1124">
        <f t="shared" si="17"/>
        <v>19392418</v>
      </c>
    </row>
    <row r="1125" spans="1:14" x14ac:dyDescent="0.25">
      <c r="A1125" t="s">
        <v>13454</v>
      </c>
      <c r="B1125">
        <v>37</v>
      </c>
      <c r="C1125">
        <v>109</v>
      </c>
      <c r="D1125">
        <v>27362712</v>
      </c>
      <c r="E1125" t="s">
        <v>5788</v>
      </c>
      <c r="F1125" t="s">
        <v>16008</v>
      </c>
      <c r="G1125">
        <v>5971</v>
      </c>
      <c r="H1125">
        <v>60</v>
      </c>
      <c r="I1125" t="s">
        <v>37</v>
      </c>
      <c r="J1125" t="s">
        <v>38</v>
      </c>
      <c r="K1125">
        <v>8000000</v>
      </c>
      <c r="L1125">
        <v>2002</v>
      </c>
      <c r="M1125">
        <v>6.5</v>
      </c>
      <c r="N1125">
        <f t="shared" si="17"/>
        <v>19362712</v>
      </c>
    </row>
    <row r="1126" spans="1:14" x14ac:dyDescent="0.25">
      <c r="A1126" t="s">
        <v>5367</v>
      </c>
      <c r="B1126">
        <v>201</v>
      </c>
      <c r="C1126">
        <v>106</v>
      </c>
      <c r="D1126">
        <v>25244700</v>
      </c>
      <c r="E1126" t="s">
        <v>647</v>
      </c>
      <c r="F1126" t="s">
        <v>17050</v>
      </c>
      <c r="G1126">
        <v>91017</v>
      </c>
      <c r="H1126">
        <v>284</v>
      </c>
      <c r="I1126" t="s">
        <v>37</v>
      </c>
      <c r="J1126" t="s">
        <v>56</v>
      </c>
      <c r="K1126">
        <v>6000000</v>
      </c>
      <c r="L1126">
        <v>1981</v>
      </c>
      <c r="M1126">
        <v>7.2</v>
      </c>
      <c r="N1126">
        <f t="shared" si="17"/>
        <v>19244700</v>
      </c>
    </row>
    <row r="1127" spans="1:14" x14ac:dyDescent="0.25">
      <c r="A1127" t="s">
        <v>721</v>
      </c>
      <c r="B1127">
        <v>246</v>
      </c>
      <c r="C1127">
        <v>90</v>
      </c>
      <c r="D1127">
        <v>149234747</v>
      </c>
      <c r="E1127" t="s">
        <v>1035</v>
      </c>
      <c r="F1127" t="s">
        <v>1194</v>
      </c>
      <c r="G1127">
        <v>114287</v>
      </c>
      <c r="H1127">
        <v>137</v>
      </c>
      <c r="I1127" t="s">
        <v>37</v>
      </c>
      <c r="J1127" t="s">
        <v>38</v>
      </c>
      <c r="K1127">
        <v>130000000</v>
      </c>
      <c r="L1127">
        <v>2011</v>
      </c>
      <c r="M1127">
        <v>6.7</v>
      </c>
      <c r="N1127">
        <f t="shared" si="17"/>
        <v>19234747</v>
      </c>
    </row>
    <row r="1128" spans="1:14" x14ac:dyDescent="0.25">
      <c r="A1128" t="s">
        <v>528</v>
      </c>
      <c r="B1128">
        <v>138</v>
      </c>
      <c r="C1128">
        <v>131</v>
      </c>
      <c r="D1128">
        <v>54228104</v>
      </c>
      <c r="E1128" t="s">
        <v>6437</v>
      </c>
      <c r="F1128" t="s">
        <v>6438</v>
      </c>
      <c r="G1128">
        <v>104991</v>
      </c>
      <c r="H1128">
        <v>544</v>
      </c>
      <c r="I1128" t="s">
        <v>37</v>
      </c>
      <c r="J1128" t="s">
        <v>56</v>
      </c>
      <c r="K1128">
        <v>35000000</v>
      </c>
      <c r="L1128">
        <v>2002</v>
      </c>
      <c r="M1128">
        <v>7.7</v>
      </c>
      <c r="N1128">
        <f t="shared" si="17"/>
        <v>19228104</v>
      </c>
    </row>
    <row r="1129" spans="1:14" x14ac:dyDescent="0.25">
      <c r="A1129" t="s">
        <v>1751</v>
      </c>
      <c r="B1129">
        <v>265</v>
      </c>
      <c r="C1129">
        <v>116</v>
      </c>
      <c r="D1129">
        <v>119219978</v>
      </c>
      <c r="E1129" t="s">
        <v>1752</v>
      </c>
      <c r="F1129" t="s">
        <v>1753</v>
      </c>
      <c r="G1129">
        <v>189806</v>
      </c>
      <c r="H1129">
        <v>316</v>
      </c>
      <c r="I1129" t="s">
        <v>37</v>
      </c>
      <c r="J1129" t="s">
        <v>38</v>
      </c>
      <c r="K1129">
        <v>100000000</v>
      </c>
      <c r="L1129">
        <v>2010</v>
      </c>
      <c r="M1129">
        <v>6.7</v>
      </c>
      <c r="N1129">
        <f t="shared" si="17"/>
        <v>19219978</v>
      </c>
    </row>
    <row r="1130" spans="1:14" x14ac:dyDescent="0.25">
      <c r="A1130" t="s">
        <v>4099</v>
      </c>
      <c r="B1130">
        <v>85</v>
      </c>
      <c r="C1130">
        <v>106</v>
      </c>
      <c r="D1130">
        <v>40219708</v>
      </c>
      <c r="E1130" t="s">
        <v>3794</v>
      </c>
      <c r="F1130" t="s">
        <v>10571</v>
      </c>
      <c r="G1130">
        <v>22649</v>
      </c>
      <c r="H1130">
        <v>131</v>
      </c>
      <c r="I1130" t="s">
        <v>37</v>
      </c>
      <c r="J1130" t="s">
        <v>38</v>
      </c>
      <c r="K1130">
        <v>21000000</v>
      </c>
      <c r="L1130">
        <v>2001</v>
      </c>
      <c r="M1130">
        <v>6.3</v>
      </c>
      <c r="N1130">
        <f t="shared" si="17"/>
        <v>19219708</v>
      </c>
    </row>
    <row r="1131" spans="1:14" x14ac:dyDescent="0.25">
      <c r="A1131" t="s">
        <v>6396</v>
      </c>
      <c r="B1131">
        <v>148</v>
      </c>
      <c r="C1131">
        <v>109</v>
      </c>
      <c r="D1131">
        <v>49185998</v>
      </c>
      <c r="E1131" t="s">
        <v>3409</v>
      </c>
      <c r="F1131" t="s">
        <v>9058</v>
      </c>
      <c r="G1131">
        <v>74476</v>
      </c>
      <c r="H1131">
        <v>184</v>
      </c>
      <c r="I1131" t="s">
        <v>37</v>
      </c>
      <c r="J1131" t="s">
        <v>38</v>
      </c>
      <c r="K1131">
        <v>30000000</v>
      </c>
      <c r="L1131">
        <v>2009</v>
      </c>
      <c r="M1131">
        <v>7.4</v>
      </c>
      <c r="N1131">
        <f t="shared" si="17"/>
        <v>19185998</v>
      </c>
    </row>
    <row r="1132" spans="1:14" x14ac:dyDescent="0.25">
      <c r="A1132" t="s">
        <v>14116</v>
      </c>
      <c r="B1132">
        <v>45</v>
      </c>
      <c r="C1132">
        <v>97</v>
      </c>
      <c r="D1132">
        <v>31179516</v>
      </c>
      <c r="E1132" t="s">
        <v>1671</v>
      </c>
      <c r="F1132" t="s">
        <v>14117</v>
      </c>
      <c r="G1132">
        <v>5928</v>
      </c>
      <c r="H1132">
        <v>49</v>
      </c>
      <c r="I1132" t="s">
        <v>37</v>
      </c>
      <c r="J1132" t="s">
        <v>38</v>
      </c>
      <c r="K1132">
        <v>12000000</v>
      </c>
      <c r="L1132">
        <v>2004</v>
      </c>
      <c r="M1132">
        <v>4.3</v>
      </c>
      <c r="N1132">
        <f t="shared" si="17"/>
        <v>19179516</v>
      </c>
    </row>
    <row r="1133" spans="1:14" x14ac:dyDescent="0.25">
      <c r="A1133" t="s">
        <v>4597</v>
      </c>
      <c r="B1133">
        <v>34</v>
      </c>
      <c r="C1133">
        <v>93</v>
      </c>
      <c r="D1133">
        <v>31155435</v>
      </c>
      <c r="E1133" t="s">
        <v>2786</v>
      </c>
      <c r="F1133" t="s">
        <v>14120</v>
      </c>
      <c r="G1133">
        <v>42644</v>
      </c>
      <c r="H1133">
        <v>102</v>
      </c>
      <c r="I1133" t="s">
        <v>37</v>
      </c>
      <c r="J1133" t="s">
        <v>38</v>
      </c>
      <c r="K1133">
        <v>12000000</v>
      </c>
      <c r="L1133">
        <v>2001</v>
      </c>
      <c r="M1133">
        <v>6.2</v>
      </c>
      <c r="N1133">
        <f t="shared" si="17"/>
        <v>19155435</v>
      </c>
    </row>
    <row r="1134" spans="1:14" x14ac:dyDescent="0.25">
      <c r="A1134" t="s">
        <v>10819</v>
      </c>
      <c r="B1134">
        <v>131</v>
      </c>
      <c r="C1134">
        <v>137</v>
      </c>
      <c r="D1134">
        <v>39143839</v>
      </c>
      <c r="E1134" t="s">
        <v>5544</v>
      </c>
      <c r="F1134" t="s">
        <v>10820</v>
      </c>
      <c r="G1134">
        <v>38658</v>
      </c>
      <c r="H1134">
        <v>284</v>
      </c>
      <c r="I1134" t="s">
        <v>37</v>
      </c>
      <c r="J1134" t="s">
        <v>38</v>
      </c>
      <c r="K1134">
        <v>20000000</v>
      </c>
      <c r="L1134">
        <v>2006</v>
      </c>
      <c r="M1134">
        <v>5</v>
      </c>
      <c r="N1134">
        <f t="shared" si="17"/>
        <v>19143839</v>
      </c>
    </row>
    <row r="1135" spans="1:14" x14ac:dyDescent="0.25">
      <c r="A1135" t="s">
        <v>7134</v>
      </c>
      <c r="B1135">
        <v>174</v>
      </c>
      <c r="C1135">
        <v>97</v>
      </c>
      <c r="D1135">
        <v>24138847</v>
      </c>
      <c r="E1135" t="s">
        <v>1671</v>
      </c>
      <c r="F1135" t="s">
        <v>17619</v>
      </c>
      <c r="G1135">
        <v>114797</v>
      </c>
      <c r="H1135">
        <v>472</v>
      </c>
      <c r="I1135" t="s">
        <v>37</v>
      </c>
      <c r="J1135" t="s">
        <v>38</v>
      </c>
      <c r="K1135">
        <v>5000000</v>
      </c>
      <c r="L1135">
        <v>2006</v>
      </c>
      <c r="M1135">
        <v>7.4</v>
      </c>
      <c r="N1135">
        <f t="shared" si="17"/>
        <v>19138847</v>
      </c>
    </row>
    <row r="1136" spans="1:14" x14ac:dyDescent="0.25">
      <c r="A1136" t="s">
        <v>1076</v>
      </c>
      <c r="B1136">
        <v>308</v>
      </c>
      <c r="C1136">
        <v>101</v>
      </c>
      <c r="D1136">
        <v>39103378</v>
      </c>
      <c r="E1136" t="s">
        <v>5544</v>
      </c>
      <c r="F1136" t="s">
        <v>11624</v>
      </c>
      <c r="G1136">
        <v>93272</v>
      </c>
      <c r="H1136">
        <v>251</v>
      </c>
      <c r="I1136" t="s">
        <v>37</v>
      </c>
      <c r="J1136" t="s">
        <v>38</v>
      </c>
      <c r="K1136">
        <v>20000000</v>
      </c>
      <c r="L1136">
        <v>2010</v>
      </c>
      <c r="M1136">
        <v>6.5</v>
      </c>
      <c r="N1136">
        <f t="shared" si="17"/>
        <v>19103378</v>
      </c>
    </row>
    <row r="1137" spans="1:14" x14ac:dyDescent="0.25">
      <c r="A1137" t="s">
        <v>20021</v>
      </c>
      <c r="B1137">
        <v>160</v>
      </c>
      <c r="C1137">
        <v>92</v>
      </c>
      <c r="D1137">
        <v>21300000</v>
      </c>
      <c r="E1137" t="s">
        <v>3030</v>
      </c>
      <c r="F1137" t="s">
        <v>20024</v>
      </c>
      <c r="G1137">
        <v>22521</v>
      </c>
      <c r="H1137">
        <v>342</v>
      </c>
      <c r="I1137" t="s">
        <v>37</v>
      </c>
      <c r="J1137" t="s">
        <v>38</v>
      </c>
      <c r="K1137">
        <v>2200000</v>
      </c>
      <c r="L1137">
        <v>1985</v>
      </c>
      <c r="M1137">
        <v>4.7</v>
      </c>
      <c r="N1137">
        <f t="shared" si="17"/>
        <v>19100000</v>
      </c>
    </row>
    <row r="1138" spans="1:14" x14ac:dyDescent="0.25">
      <c r="A1138" t="s">
        <v>2048</v>
      </c>
      <c r="B1138">
        <v>131</v>
      </c>
      <c r="C1138">
        <v>106</v>
      </c>
      <c r="D1138">
        <v>59068786</v>
      </c>
      <c r="E1138" t="s">
        <v>1910</v>
      </c>
      <c r="F1138" t="s">
        <v>6413</v>
      </c>
      <c r="G1138">
        <v>86902</v>
      </c>
      <c r="H1138">
        <v>411</v>
      </c>
      <c r="I1138" t="s">
        <v>37</v>
      </c>
      <c r="J1138" t="s">
        <v>38</v>
      </c>
      <c r="K1138">
        <v>40000000</v>
      </c>
      <c r="L1138">
        <v>2001</v>
      </c>
      <c r="M1138">
        <v>6.4</v>
      </c>
      <c r="N1138">
        <f t="shared" si="17"/>
        <v>19068786</v>
      </c>
    </row>
    <row r="1139" spans="1:14" x14ac:dyDescent="0.25">
      <c r="A1139" t="s">
        <v>13454</v>
      </c>
      <c r="B1139">
        <v>18</v>
      </c>
      <c r="C1139">
        <v>106</v>
      </c>
      <c r="D1139">
        <v>25047631</v>
      </c>
      <c r="E1139" t="s">
        <v>1415</v>
      </c>
      <c r="F1139" t="s">
        <v>17019</v>
      </c>
      <c r="G1139">
        <v>6585</v>
      </c>
      <c r="H1139">
        <v>50</v>
      </c>
      <c r="I1139" t="s">
        <v>37</v>
      </c>
      <c r="J1139" t="s">
        <v>38</v>
      </c>
      <c r="K1139">
        <v>6000000</v>
      </c>
      <c r="L1139">
        <v>1999</v>
      </c>
      <c r="M1139">
        <v>6.9</v>
      </c>
      <c r="N1139">
        <f t="shared" si="17"/>
        <v>19047631</v>
      </c>
    </row>
    <row r="1140" spans="1:14" x14ac:dyDescent="0.25">
      <c r="A1140" t="s">
        <v>2561</v>
      </c>
      <c r="B1140">
        <v>119</v>
      </c>
      <c r="C1140">
        <v>98</v>
      </c>
      <c r="D1140">
        <v>56044241</v>
      </c>
      <c r="E1140" t="s">
        <v>3632</v>
      </c>
      <c r="F1140" t="s">
        <v>8252</v>
      </c>
      <c r="G1140">
        <v>122187</v>
      </c>
      <c r="H1140">
        <v>339</v>
      </c>
      <c r="I1140" t="s">
        <v>37</v>
      </c>
      <c r="J1140" t="s">
        <v>38</v>
      </c>
      <c r="K1140">
        <v>37000000</v>
      </c>
      <c r="L1140">
        <v>2004</v>
      </c>
      <c r="M1140">
        <v>6.1</v>
      </c>
      <c r="N1140">
        <f t="shared" si="17"/>
        <v>19044241</v>
      </c>
    </row>
    <row r="1141" spans="1:14" x14ac:dyDescent="0.25">
      <c r="A1141" t="s">
        <v>15027</v>
      </c>
      <c r="B1141">
        <v>83</v>
      </c>
      <c r="C1141">
        <v>106</v>
      </c>
      <c r="D1141">
        <v>28873374</v>
      </c>
      <c r="E1141" t="s">
        <v>4068</v>
      </c>
      <c r="F1141" t="s">
        <v>15030</v>
      </c>
      <c r="G1141">
        <v>22161</v>
      </c>
      <c r="H1141">
        <v>68</v>
      </c>
      <c r="I1141" t="s">
        <v>37</v>
      </c>
      <c r="J1141" t="s">
        <v>38</v>
      </c>
      <c r="K1141">
        <v>10000000</v>
      </c>
      <c r="L1141">
        <v>2013</v>
      </c>
      <c r="M1141">
        <v>4.0999999999999996</v>
      </c>
      <c r="N1141">
        <f t="shared" si="17"/>
        <v>18873374</v>
      </c>
    </row>
    <row r="1142" spans="1:14" x14ac:dyDescent="0.25">
      <c r="A1142" t="s">
        <v>12884</v>
      </c>
      <c r="B1142">
        <v>128</v>
      </c>
      <c r="C1142">
        <v>99</v>
      </c>
      <c r="D1142">
        <v>33860010</v>
      </c>
      <c r="E1142" t="s">
        <v>1681</v>
      </c>
      <c r="F1142" t="s">
        <v>12885</v>
      </c>
      <c r="G1142">
        <v>33088</v>
      </c>
      <c r="H1142">
        <v>143</v>
      </c>
      <c r="I1142" t="s">
        <v>37</v>
      </c>
      <c r="J1142" t="s">
        <v>38</v>
      </c>
      <c r="K1142">
        <v>15000000</v>
      </c>
      <c r="L1142">
        <v>2009</v>
      </c>
      <c r="M1142">
        <v>4.8</v>
      </c>
      <c r="N1142">
        <f t="shared" si="17"/>
        <v>18860010</v>
      </c>
    </row>
    <row r="1143" spans="1:14" x14ac:dyDescent="0.25">
      <c r="A1143" t="s">
        <v>12814</v>
      </c>
      <c r="B1143">
        <v>78</v>
      </c>
      <c r="C1143">
        <v>120</v>
      </c>
      <c r="D1143">
        <v>33771174</v>
      </c>
      <c r="E1143" t="s">
        <v>1415</v>
      </c>
      <c r="F1143" t="s">
        <v>12815</v>
      </c>
      <c r="G1143">
        <v>27044</v>
      </c>
      <c r="H1143">
        <v>240</v>
      </c>
      <c r="I1143" t="s">
        <v>37</v>
      </c>
      <c r="J1143" t="s">
        <v>38</v>
      </c>
      <c r="K1143">
        <v>15000000</v>
      </c>
      <c r="L1143">
        <v>2000</v>
      </c>
      <c r="M1143">
        <v>6.8</v>
      </c>
      <c r="N1143">
        <f t="shared" si="17"/>
        <v>18771174</v>
      </c>
    </row>
    <row r="1144" spans="1:14" x14ac:dyDescent="0.25">
      <c r="A1144" t="s">
        <v>3444</v>
      </c>
      <c r="B1144">
        <v>107</v>
      </c>
      <c r="C1144">
        <v>101</v>
      </c>
      <c r="D1144">
        <v>51758599</v>
      </c>
      <c r="E1144" t="s">
        <v>3554</v>
      </c>
      <c r="F1144" t="s">
        <v>7817</v>
      </c>
      <c r="G1144">
        <v>27580</v>
      </c>
      <c r="H1144">
        <v>232</v>
      </c>
      <c r="I1144" t="s">
        <v>37</v>
      </c>
      <c r="J1144" t="s">
        <v>38</v>
      </c>
      <c r="K1144">
        <v>33000000</v>
      </c>
      <c r="L1144">
        <v>2001</v>
      </c>
      <c r="M1144">
        <v>5.5</v>
      </c>
      <c r="N1144">
        <f t="shared" si="17"/>
        <v>18758599</v>
      </c>
    </row>
    <row r="1145" spans="1:14" x14ac:dyDescent="0.25">
      <c r="A1145" t="s">
        <v>4619</v>
      </c>
      <c r="B1145">
        <v>96</v>
      </c>
      <c r="C1145">
        <v>106</v>
      </c>
      <c r="D1145">
        <v>32645546</v>
      </c>
      <c r="E1145" t="s">
        <v>3932</v>
      </c>
      <c r="F1145" t="s">
        <v>12873</v>
      </c>
      <c r="G1145">
        <v>8427</v>
      </c>
      <c r="H1145">
        <v>88</v>
      </c>
      <c r="I1145" t="s">
        <v>37</v>
      </c>
      <c r="J1145" t="s">
        <v>38</v>
      </c>
      <c r="K1145">
        <v>14000000</v>
      </c>
      <c r="L1145">
        <v>2005</v>
      </c>
      <c r="M1145">
        <v>6.4</v>
      </c>
      <c r="N1145">
        <f t="shared" si="17"/>
        <v>18645546</v>
      </c>
    </row>
    <row r="1146" spans="1:14" x14ac:dyDescent="0.25">
      <c r="A1146" t="s">
        <v>9521</v>
      </c>
      <c r="B1146">
        <v>186</v>
      </c>
      <c r="C1146">
        <v>109</v>
      </c>
      <c r="D1146">
        <v>35635046</v>
      </c>
      <c r="E1146" t="s">
        <v>464</v>
      </c>
      <c r="F1146" t="s">
        <v>12181</v>
      </c>
      <c r="G1146">
        <v>121058</v>
      </c>
      <c r="H1146">
        <v>482</v>
      </c>
      <c r="I1146" t="s">
        <v>37</v>
      </c>
      <c r="J1146" t="s">
        <v>56</v>
      </c>
      <c r="K1146">
        <v>17000000</v>
      </c>
      <c r="L1146">
        <v>2006</v>
      </c>
      <c r="M1146">
        <v>6.7</v>
      </c>
      <c r="N1146">
        <f t="shared" si="17"/>
        <v>18635046</v>
      </c>
    </row>
    <row r="1147" spans="1:14" x14ac:dyDescent="0.25">
      <c r="A1147" t="s">
        <v>4903</v>
      </c>
      <c r="B1147">
        <v>93</v>
      </c>
      <c r="C1147">
        <v>104</v>
      </c>
      <c r="D1147">
        <v>25625110</v>
      </c>
      <c r="E1147" t="s">
        <v>334</v>
      </c>
      <c r="F1147" t="s">
        <v>16504</v>
      </c>
      <c r="G1147">
        <v>138707</v>
      </c>
      <c r="H1147">
        <v>202</v>
      </c>
      <c r="I1147" t="s">
        <v>37</v>
      </c>
      <c r="J1147" t="s">
        <v>38</v>
      </c>
      <c r="K1147">
        <v>7000000</v>
      </c>
      <c r="L1147">
        <v>1995</v>
      </c>
      <c r="M1147">
        <v>7.2</v>
      </c>
      <c r="N1147">
        <f t="shared" si="17"/>
        <v>18625110</v>
      </c>
    </row>
    <row r="1148" spans="1:14" x14ac:dyDescent="0.25">
      <c r="A1148" t="s">
        <v>9362</v>
      </c>
      <c r="B1148">
        <v>226</v>
      </c>
      <c r="C1148">
        <v>129</v>
      </c>
      <c r="D1148">
        <v>33565375</v>
      </c>
      <c r="E1148" t="s">
        <v>3277</v>
      </c>
      <c r="F1148" t="s">
        <v>9363</v>
      </c>
      <c r="G1148">
        <v>111351</v>
      </c>
      <c r="H1148">
        <v>568</v>
      </c>
      <c r="I1148" t="s">
        <v>37</v>
      </c>
      <c r="J1148" t="s">
        <v>56</v>
      </c>
      <c r="K1148">
        <v>15000000</v>
      </c>
      <c r="L1148">
        <v>2005</v>
      </c>
      <c r="M1148">
        <v>7.5</v>
      </c>
      <c r="N1148">
        <f t="shared" si="17"/>
        <v>18565375</v>
      </c>
    </row>
    <row r="1149" spans="1:14" x14ac:dyDescent="0.25">
      <c r="A1149" t="s">
        <v>17665</v>
      </c>
      <c r="B1149">
        <v>22</v>
      </c>
      <c r="C1149">
        <v>104</v>
      </c>
      <c r="D1149">
        <v>23031390</v>
      </c>
      <c r="E1149" t="s">
        <v>2527</v>
      </c>
      <c r="F1149" t="s">
        <v>17667</v>
      </c>
      <c r="G1149">
        <v>4345</v>
      </c>
      <c r="H1149">
        <v>26</v>
      </c>
      <c r="I1149" t="s">
        <v>37</v>
      </c>
      <c r="J1149" t="s">
        <v>38</v>
      </c>
      <c r="K1149">
        <v>4500000</v>
      </c>
      <c r="L1149">
        <v>1998</v>
      </c>
      <c r="M1149">
        <v>5.6</v>
      </c>
      <c r="N1149">
        <f t="shared" si="17"/>
        <v>18531390</v>
      </c>
    </row>
    <row r="1150" spans="1:14" x14ac:dyDescent="0.25">
      <c r="A1150" t="s">
        <v>1198</v>
      </c>
      <c r="B1150">
        <v>75</v>
      </c>
      <c r="C1150">
        <v>118</v>
      </c>
      <c r="D1150">
        <v>66488090</v>
      </c>
      <c r="E1150" t="s">
        <v>2142</v>
      </c>
      <c r="F1150" t="s">
        <v>5533</v>
      </c>
      <c r="G1150">
        <v>120202</v>
      </c>
      <c r="H1150">
        <v>397</v>
      </c>
      <c r="I1150" t="s">
        <v>37</v>
      </c>
      <c r="J1150" t="s">
        <v>38</v>
      </c>
      <c r="K1150">
        <v>48000000</v>
      </c>
      <c r="L1150">
        <v>1999</v>
      </c>
      <c r="M1150">
        <v>6.7</v>
      </c>
      <c r="N1150">
        <f t="shared" si="17"/>
        <v>18488090</v>
      </c>
    </row>
    <row r="1151" spans="1:14" x14ac:dyDescent="0.25">
      <c r="A1151" t="s">
        <v>2112</v>
      </c>
      <c r="B1151">
        <v>308</v>
      </c>
      <c r="C1151">
        <v>121</v>
      </c>
      <c r="D1151">
        <v>110416702</v>
      </c>
      <c r="E1151" t="s">
        <v>2136</v>
      </c>
      <c r="F1151" t="s">
        <v>2137</v>
      </c>
      <c r="G1151">
        <v>307539</v>
      </c>
      <c r="H1151">
        <v>577</v>
      </c>
      <c r="I1151" t="s">
        <v>37</v>
      </c>
      <c r="J1151" t="s">
        <v>38</v>
      </c>
      <c r="K1151">
        <v>92000000</v>
      </c>
      <c r="L1151">
        <v>2008</v>
      </c>
      <c r="M1151">
        <v>7</v>
      </c>
      <c r="N1151">
        <f t="shared" si="17"/>
        <v>18416702</v>
      </c>
    </row>
    <row r="1152" spans="1:14" x14ac:dyDescent="0.25">
      <c r="A1152" t="s">
        <v>6126</v>
      </c>
      <c r="B1152">
        <v>16</v>
      </c>
      <c r="C1152">
        <v>132</v>
      </c>
      <c r="D1152">
        <v>30400000</v>
      </c>
      <c r="E1152" t="s">
        <v>2850</v>
      </c>
      <c r="F1152" t="s">
        <v>14078</v>
      </c>
      <c r="G1152">
        <v>9503</v>
      </c>
      <c r="H1152">
        <v>68</v>
      </c>
      <c r="I1152" t="s">
        <v>37</v>
      </c>
      <c r="J1152" t="s">
        <v>56</v>
      </c>
      <c r="K1152">
        <v>12000000</v>
      </c>
      <c r="L1152">
        <v>1983</v>
      </c>
      <c r="M1152">
        <v>6.6</v>
      </c>
      <c r="N1152">
        <f t="shared" si="17"/>
        <v>18400000</v>
      </c>
    </row>
    <row r="1153" spans="1:14" x14ac:dyDescent="0.25">
      <c r="A1153" t="s">
        <v>12822</v>
      </c>
      <c r="B1153">
        <v>220</v>
      </c>
      <c r="C1153">
        <v>119</v>
      </c>
      <c r="D1153">
        <v>33386128</v>
      </c>
      <c r="E1153" t="s">
        <v>6403</v>
      </c>
      <c r="F1153" t="s">
        <v>12823</v>
      </c>
      <c r="G1153">
        <v>36372</v>
      </c>
      <c r="H1153">
        <v>491</v>
      </c>
      <c r="I1153" t="s">
        <v>37</v>
      </c>
      <c r="J1153" t="s">
        <v>38</v>
      </c>
      <c r="K1153">
        <v>15000000</v>
      </c>
      <c r="L1153">
        <v>2009</v>
      </c>
      <c r="M1153">
        <v>4.9000000000000004</v>
      </c>
      <c r="N1153">
        <f t="shared" si="17"/>
        <v>18386128</v>
      </c>
    </row>
    <row r="1154" spans="1:14" x14ac:dyDescent="0.25">
      <c r="A1154" t="s">
        <v>1246</v>
      </c>
      <c r="B1154">
        <v>233</v>
      </c>
      <c r="C1154">
        <v>95</v>
      </c>
      <c r="D1154">
        <v>148337537</v>
      </c>
      <c r="E1154" t="s">
        <v>1247</v>
      </c>
      <c r="F1154" t="s">
        <v>1248</v>
      </c>
      <c r="G1154">
        <v>172754</v>
      </c>
      <c r="H1154">
        <v>187</v>
      </c>
      <c r="I1154" t="s">
        <v>37</v>
      </c>
      <c r="J1154" t="s">
        <v>38</v>
      </c>
      <c r="K1154">
        <v>130000000</v>
      </c>
      <c r="L1154">
        <v>2010</v>
      </c>
      <c r="M1154">
        <v>7.3</v>
      </c>
      <c r="N1154">
        <f t="shared" ref="N1154:N1217" si="18">D1154-K1154</f>
        <v>18337537</v>
      </c>
    </row>
    <row r="1155" spans="1:14" x14ac:dyDescent="0.25">
      <c r="A1155" t="s">
        <v>4987</v>
      </c>
      <c r="B1155">
        <v>37</v>
      </c>
      <c r="C1155">
        <v>86</v>
      </c>
      <c r="D1155">
        <v>34308901</v>
      </c>
      <c r="E1155" t="s">
        <v>1009</v>
      </c>
      <c r="F1155" t="s">
        <v>12811</v>
      </c>
      <c r="G1155">
        <v>15939</v>
      </c>
      <c r="H1155">
        <v>87</v>
      </c>
      <c r="I1155" t="s">
        <v>37</v>
      </c>
      <c r="J1155" t="s">
        <v>38</v>
      </c>
      <c r="K1155">
        <v>16000000</v>
      </c>
      <c r="L1155">
        <v>2003</v>
      </c>
      <c r="M1155">
        <v>5.0999999999999996</v>
      </c>
      <c r="N1155">
        <f t="shared" si="18"/>
        <v>18308901</v>
      </c>
    </row>
    <row r="1156" spans="1:14" x14ac:dyDescent="0.25">
      <c r="A1156" t="s">
        <v>8186</v>
      </c>
      <c r="B1156">
        <v>239</v>
      </c>
      <c r="C1156">
        <v>92</v>
      </c>
      <c r="D1156">
        <v>24792061</v>
      </c>
      <c r="E1156" t="s">
        <v>2527</v>
      </c>
      <c r="F1156" t="s">
        <v>16335</v>
      </c>
      <c r="G1156">
        <v>191998</v>
      </c>
      <c r="H1156">
        <v>323</v>
      </c>
      <c r="I1156" t="s">
        <v>37</v>
      </c>
      <c r="J1156" t="s">
        <v>38</v>
      </c>
      <c r="K1156">
        <v>6500000</v>
      </c>
      <c r="L1156">
        <v>2005</v>
      </c>
      <c r="M1156">
        <v>7.6</v>
      </c>
      <c r="N1156">
        <f t="shared" si="18"/>
        <v>18292061</v>
      </c>
    </row>
    <row r="1157" spans="1:14" x14ac:dyDescent="0.25">
      <c r="A1157" t="s">
        <v>10377</v>
      </c>
      <c r="B1157">
        <v>129</v>
      </c>
      <c r="C1157">
        <v>132</v>
      </c>
      <c r="D1157">
        <v>40270895</v>
      </c>
      <c r="E1157" t="s">
        <v>3409</v>
      </c>
      <c r="F1157" t="s">
        <v>10378</v>
      </c>
      <c r="G1157">
        <v>121937</v>
      </c>
      <c r="H1157">
        <v>431</v>
      </c>
      <c r="I1157" t="s">
        <v>37</v>
      </c>
      <c r="J1157" t="s">
        <v>38</v>
      </c>
      <c r="K1157">
        <v>22000000</v>
      </c>
      <c r="L1157">
        <v>2001</v>
      </c>
      <c r="M1157">
        <v>7.6</v>
      </c>
      <c r="N1157">
        <f t="shared" si="18"/>
        <v>18270895</v>
      </c>
    </row>
    <row r="1158" spans="1:14" x14ac:dyDescent="0.25">
      <c r="A1158" t="s">
        <v>962</v>
      </c>
      <c r="B1158">
        <v>264</v>
      </c>
      <c r="C1158">
        <v>133</v>
      </c>
      <c r="D1158">
        <v>160201106</v>
      </c>
      <c r="E1158" t="s">
        <v>50</v>
      </c>
      <c r="F1158" t="s">
        <v>965</v>
      </c>
      <c r="G1158">
        <v>169914</v>
      </c>
      <c r="H1158">
        <v>1185</v>
      </c>
      <c r="I1158" t="s">
        <v>37</v>
      </c>
      <c r="J1158" t="s">
        <v>56</v>
      </c>
      <c r="K1158">
        <v>142000000</v>
      </c>
      <c r="L1158">
        <v>2002</v>
      </c>
      <c r="M1158">
        <v>6.1</v>
      </c>
      <c r="N1158">
        <f t="shared" si="18"/>
        <v>18201106</v>
      </c>
    </row>
    <row r="1159" spans="1:14" x14ac:dyDescent="0.25">
      <c r="A1159" t="s">
        <v>10540</v>
      </c>
      <c r="B1159">
        <v>262</v>
      </c>
      <c r="C1159">
        <v>129</v>
      </c>
      <c r="D1159">
        <v>20167424</v>
      </c>
      <c r="E1159" t="s">
        <v>1924</v>
      </c>
      <c r="F1159" t="s">
        <v>18938</v>
      </c>
      <c r="G1159">
        <v>131831</v>
      </c>
      <c r="H1159">
        <v>231</v>
      </c>
      <c r="I1159" t="s">
        <v>2778</v>
      </c>
      <c r="J1159" t="s">
        <v>18942</v>
      </c>
      <c r="K1159">
        <v>2000000</v>
      </c>
      <c r="L1159">
        <v>2009</v>
      </c>
      <c r="M1159">
        <v>8.1999999999999993</v>
      </c>
      <c r="N1159">
        <f t="shared" si="18"/>
        <v>18167424</v>
      </c>
    </row>
    <row r="1160" spans="1:14" x14ac:dyDescent="0.25">
      <c r="A1160" t="s">
        <v>9610</v>
      </c>
      <c r="B1160">
        <v>167</v>
      </c>
      <c r="C1160">
        <v>104</v>
      </c>
      <c r="D1160">
        <v>35143332</v>
      </c>
      <c r="E1160" t="s">
        <v>6403</v>
      </c>
      <c r="F1160" t="s">
        <v>9612</v>
      </c>
      <c r="G1160">
        <v>45102</v>
      </c>
      <c r="H1160">
        <v>316</v>
      </c>
      <c r="I1160" t="s">
        <v>37</v>
      </c>
      <c r="J1160" t="s">
        <v>38</v>
      </c>
      <c r="K1160">
        <v>17000000</v>
      </c>
      <c r="L1160">
        <v>2003</v>
      </c>
      <c r="M1160">
        <v>5.6</v>
      </c>
      <c r="N1160">
        <f t="shared" si="18"/>
        <v>18143332</v>
      </c>
    </row>
    <row r="1161" spans="1:14" x14ac:dyDescent="0.25">
      <c r="A1161" t="s">
        <v>16026</v>
      </c>
      <c r="B1161">
        <v>164</v>
      </c>
      <c r="C1161">
        <v>94</v>
      </c>
      <c r="D1161">
        <v>26049082</v>
      </c>
      <c r="E1161" t="s">
        <v>1681</v>
      </c>
      <c r="F1161" t="s">
        <v>16029</v>
      </c>
      <c r="G1161">
        <v>76791</v>
      </c>
      <c r="H1161">
        <v>100</v>
      </c>
      <c r="I1161" t="s">
        <v>37</v>
      </c>
      <c r="J1161" t="s">
        <v>38</v>
      </c>
      <c r="K1161">
        <v>8000000</v>
      </c>
      <c r="L1161">
        <v>2014</v>
      </c>
      <c r="M1161">
        <v>6.1</v>
      </c>
      <c r="N1161">
        <f t="shared" si="18"/>
        <v>18049082</v>
      </c>
    </row>
    <row r="1162" spans="1:14" x14ac:dyDescent="0.25">
      <c r="A1162" t="s">
        <v>692</v>
      </c>
      <c r="B1162">
        <v>447</v>
      </c>
      <c r="C1162">
        <v>117</v>
      </c>
      <c r="D1162">
        <v>48043505</v>
      </c>
      <c r="E1162" t="s">
        <v>2136</v>
      </c>
      <c r="F1162" t="s">
        <v>8938</v>
      </c>
      <c r="G1162">
        <v>435864</v>
      </c>
      <c r="H1162">
        <v>801</v>
      </c>
      <c r="I1162" t="s">
        <v>37</v>
      </c>
      <c r="J1162" t="s">
        <v>56</v>
      </c>
      <c r="K1162">
        <v>30000000</v>
      </c>
      <c r="L1162">
        <v>2010</v>
      </c>
      <c r="M1162">
        <v>7.7</v>
      </c>
      <c r="N1162">
        <f t="shared" si="18"/>
        <v>18043505</v>
      </c>
    </row>
    <row r="1163" spans="1:14" x14ac:dyDescent="0.25">
      <c r="A1163" t="s">
        <v>5111</v>
      </c>
      <c r="B1163">
        <v>43</v>
      </c>
      <c r="C1163">
        <v>93</v>
      </c>
      <c r="D1163">
        <v>38037513</v>
      </c>
      <c r="E1163" t="s">
        <v>10827</v>
      </c>
      <c r="F1163" t="s">
        <v>10828</v>
      </c>
      <c r="G1163">
        <v>49680</v>
      </c>
      <c r="H1163">
        <v>117</v>
      </c>
      <c r="I1163" t="s">
        <v>37</v>
      </c>
      <c r="J1163" t="s">
        <v>38</v>
      </c>
      <c r="K1163">
        <v>20000000</v>
      </c>
      <c r="L1163">
        <v>1991</v>
      </c>
      <c r="M1163">
        <v>6.2</v>
      </c>
      <c r="N1163">
        <f t="shared" si="18"/>
        <v>18037513</v>
      </c>
    </row>
    <row r="1164" spans="1:14" x14ac:dyDescent="0.25">
      <c r="A1164" t="s">
        <v>3722</v>
      </c>
      <c r="B1164">
        <v>288</v>
      </c>
      <c r="C1164">
        <v>81</v>
      </c>
      <c r="D1164">
        <v>59992760</v>
      </c>
      <c r="E1164" t="s">
        <v>1671</v>
      </c>
      <c r="F1164" t="s">
        <v>6138</v>
      </c>
      <c r="G1164">
        <v>119622</v>
      </c>
      <c r="H1164">
        <v>396</v>
      </c>
      <c r="I1164" t="s">
        <v>37</v>
      </c>
      <c r="J1164" t="s">
        <v>38</v>
      </c>
      <c r="K1164">
        <v>42000000</v>
      </c>
      <c r="L1164">
        <v>2009</v>
      </c>
      <c r="M1164">
        <v>5.8</v>
      </c>
      <c r="N1164">
        <f t="shared" si="18"/>
        <v>17992760</v>
      </c>
    </row>
    <row r="1165" spans="1:14" x14ac:dyDescent="0.25">
      <c r="A1165" t="s">
        <v>5683</v>
      </c>
      <c r="B1165">
        <v>274</v>
      </c>
      <c r="C1165">
        <v>118</v>
      </c>
      <c r="D1165">
        <v>57981889</v>
      </c>
      <c r="E1165" t="s">
        <v>2125</v>
      </c>
      <c r="F1165" t="s">
        <v>6442</v>
      </c>
      <c r="G1165">
        <v>173848</v>
      </c>
      <c r="H1165">
        <v>203</v>
      </c>
      <c r="I1165" t="s">
        <v>37</v>
      </c>
      <c r="J1165" t="s">
        <v>38</v>
      </c>
      <c r="K1165">
        <v>40000000</v>
      </c>
      <c r="L1165">
        <v>2011</v>
      </c>
      <c r="M1165">
        <v>7.3</v>
      </c>
      <c r="N1165">
        <f t="shared" si="18"/>
        <v>17981889</v>
      </c>
    </row>
    <row r="1166" spans="1:14" x14ac:dyDescent="0.25">
      <c r="A1166" t="s">
        <v>12560</v>
      </c>
      <c r="B1166">
        <v>55</v>
      </c>
      <c r="C1166">
        <v>117</v>
      </c>
      <c r="D1166">
        <v>20966644</v>
      </c>
      <c r="E1166" t="s">
        <v>214</v>
      </c>
      <c r="F1166" t="s">
        <v>19201</v>
      </c>
      <c r="G1166">
        <v>29610</v>
      </c>
      <c r="H1166">
        <v>94</v>
      </c>
      <c r="I1166" t="s">
        <v>37</v>
      </c>
      <c r="J1166" t="s">
        <v>56</v>
      </c>
      <c r="K1166">
        <v>3000000</v>
      </c>
      <c r="L1166">
        <v>1985</v>
      </c>
      <c r="M1166">
        <v>7.4</v>
      </c>
      <c r="N1166">
        <f t="shared" si="18"/>
        <v>17966644</v>
      </c>
    </row>
    <row r="1167" spans="1:14" x14ac:dyDescent="0.25">
      <c r="A1167" t="s">
        <v>16019</v>
      </c>
      <c r="B1167">
        <v>135</v>
      </c>
      <c r="C1167">
        <v>90</v>
      </c>
      <c r="D1167">
        <v>25926543</v>
      </c>
      <c r="E1167" t="s">
        <v>3030</v>
      </c>
      <c r="F1167" t="s">
        <v>16022</v>
      </c>
      <c r="G1167">
        <v>26609</v>
      </c>
      <c r="H1167">
        <v>148</v>
      </c>
      <c r="I1167" t="s">
        <v>37</v>
      </c>
      <c r="J1167" t="s">
        <v>38</v>
      </c>
      <c r="K1167">
        <v>8000000</v>
      </c>
      <c r="L1167">
        <v>2008</v>
      </c>
      <c r="M1167">
        <v>5.2</v>
      </c>
      <c r="N1167">
        <f t="shared" si="18"/>
        <v>17926543</v>
      </c>
    </row>
    <row r="1168" spans="1:14" x14ac:dyDescent="0.25">
      <c r="A1168" t="s">
        <v>2791</v>
      </c>
      <c r="B1168">
        <v>84</v>
      </c>
      <c r="C1168">
        <v>137</v>
      </c>
      <c r="D1168">
        <v>41895491</v>
      </c>
      <c r="E1168" t="s">
        <v>7901</v>
      </c>
      <c r="F1168" t="s">
        <v>10107</v>
      </c>
      <c r="G1168">
        <v>63274</v>
      </c>
      <c r="H1168">
        <v>170</v>
      </c>
      <c r="I1168" t="s">
        <v>37</v>
      </c>
      <c r="J1168" t="s">
        <v>38</v>
      </c>
      <c r="K1168">
        <v>24000000</v>
      </c>
      <c r="L1168">
        <v>1991</v>
      </c>
      <c r="M1168">
        <v>7.6</v>
      </c>
      <c r="N1168">
        <f t="shared" si="18"/>
        <v>17895491</v>
      </c>
    </row>
    <row r="1169" spans="1:14" x14ac:dyDescent="0.25">
      <c r="A1169" t="s">
        <v>3613</v>
      </c>
      <c r="B1169">
        <v>142</v>
      </c>
      <c r="C1169">
        <v>121</v>
      </c>
      <c r="D1169">
        <v>83892374</v>
      </c>
      <c r="E1169" t="s">
        <v>2202</v>
      </c>
      <c r="F1169" t="s">
        <v>3615</v>
      </c>
      <c r="G1169">
        <v>85720</v>
      </c>
      <c r="H1169">
        <v>297</v>
      </c>
      <c r="I1169" t="s">
        <v>37</v>
      </c>
      <c r="J1169" t="s">
        <v>38</v>
      </c>
      <c r="K1169">
        <v>66000000</v>
      </c>
      <c r="L1169">
        <v>1998</v>
      </c>
      <c r="M1169">
        <v>7</v>
      </c>
      <c r="N1169">
        <f t="shared" si="18"/>
        <v>17892374</v>
      </c>
    </row>
    <row r="1170" spans="1:14" x14ac:dyDescent="0.25">
      <c r="A1170" t="s">
        <v>7064</v>
      </c>
      <c r="B1170">
        <v>242</v>
      </c>
      <c r="C1170">
        <v>87</v>
      </c>
      <c r="D1170">
        <v>19100000</v>
      </c>
      <c r="E1170" t="s">
        <v>3030</v>
      </c>
      <c r="F1170" t="s">
        <v>21232</v>
      </c>
      <c r="G1170">
        <v>39690</v>
      </c>
      <c r="H1170">
        <v>394</v>
      </c>
      <c r="I1170" t="s">
        <v>37</v>
      </c>
      <c r="J1170" t="s">
        <v>38</v>
      </c>
      <c r="K1170">
        <v>1250000</v>
      </c>
      <c r="L1170">
        <v>1981</v>
      </c>
      <c r="M1170">
        <v>6.1</v>
      </c>
      <c r="N1170">
        <f t="shared" si="18"/>
        <v>17850000</v>
      </c>
    </row>
    <row r="1171" spans="1:14" x14ac:dyDescent="0.25">
      <c r="A1171" t="s">
        <v>710</v>
      </c>
      <c r="B1171">
        <v>64</v>
      </c>
      <c r="C1171">
        <v>127</v>
      </c>
      <c r="D1171">
        <v>67823573</v>
      </c>
      <c r="E1171" t="s">
        <v>923</v>
      </c>
      <c r="F1171" t="s">
        <v>5125</v>
      </c>
      <c r="G1171">
        <v>91176</v>
      </c>
      <c r="H1171">
        <v>130</v>
      </c>
      <c r="I1171" t="s">
        <v>37</v>
      </c>
      <c r="J1171" t="s">
        <v>38</v>
      </c>
      <c r="K1171">
        <v>50000000</v>
      </c>
      <c r="L1171">
        <v>1995</v>
      </c>
      <c r="M1171">
        <v>6.6</v>
      </c>
      <c r="N1171">
        <f t="shared" si="18"/>
        <v>17823573</v>
      </c>
    </row>
    <row r="1172" spans="1:14" x14ac:dyDescent="0.25">
      <c r="A1172" t="s">
        <v>14940</v>
      </c>
      <c r="B1172">
        <v>189</v>
      </c>
      <c r="C1172">
        <v>97</v>
      </c>
      <c r="D1172">
        <v>27736779</v>
      </c>
      <c r="E1172" t="s">
        <v>3030</v>
      </c>
      <c r="F1172" t="s">
        <v>14942</v>
      </c>
      <c r="G1172">
        <v>25210</v>
      </c>
      <c r="H1172">
        <v>126</v>
      </c>
      <c r="I1172" t="s">
        <v>37</v>
      </c>
      <c r="J1172" t="s">
        <v>38</v>
      </c>
      <c r="K1172">
        <v>10000000</v>
      </c>
      <c r="L1172">
        <v>2015</v>
      </c>
      <c r="M1172">
        <v>5.2</v>
      </c>
      <c r="N1172">
        <f t="shared" si="18"/>
        <v>17736779</v>
      </c>
    </row>
    <row r="1173" spans="1:14" x14ac:dyDescent="0.25">
      <c r="A1173" t="s">
        <v>12829</v>
      </c>
      <c r="B1173">
        <v>241</v>
      </c>
      <c r="C1173">
        <v>114</v>
      </c>
      <c r="D1173">
        <v>32721635</v>
      </c>
      <c r="E1173" t="s">
        <v>6790</v>
      </c>
      <c r="F1173" t="s">
        <v>12830</v>
      </c>
      <c r="G1173">
        <v>67822</v>
      </c>
      <c r="H1173">
        <v>279</v>
      </c>
      <c r="I1173" t="s">
        <v>37</v>
      </c>
      <c r="J1173" t="s">
        <v>38</v>
      </c>
      <c r="K1173">
        <v>15000000</v>
      </c>
      <c r="L1173">
        <v>2009</v>
      </c>
      <c r="M1173">
        <v>6.6</v>
      </c>
      <c r="N1173">
        <f t="shared" si="18"/>
        <v>17721635</v>
      </c>
    </row>
    <row r="1174" spans="1:14" x14ac:dyDescent="0.25">
      <c r="A1174" t="s">
        <v>12829</v>
      </c>
      <c r="B1174">
        <v>241</v>
      </c>
      <c r="C1174">
        <v>114</v>
      </c>
      <c r="D1174">
        <v>32721635</v>
      </c>
      <c r="E1174" t="s">
        <v>6790</v>
      </c>
      <c r="F1174" t="s">
        <v>12830</v>
      </c>
      <c r="G1174">
        <v>67824</v>
      </c>
      <c r="H1174">
        <v>279</v>
      </c>
      <c r="I1174" t="s">
        <v>37</v>
      </c>
      <c r="J1174" t="s">
        <v>38</v>
      </c>
      <c r="K1174">
        <v>15000000</v>
      </c>
      <c r="L1174">
        <v>2009</v>
      </c>
      <c r="M1174">
        <v>6.6</v>
      </c>
      <c r="N1174">
        <f t="shared" si="18"/>
        <v>17721635</v>
      </c>
    </row>
    <row r="1175" spans="1:14" x14ac:dyDescent="0.25">
      <c r="A1175" t="s">
        <v>507</v>
      </c>
      <c r="B1175">
        <v>406</v>
      </c>
      <c r="C1175">
        <v>134</v>
      </c>
      <c r="D1175">
        <v>85707116</v>
      </c>
      <c r="E1175" t="s">
        <v>1467</v>
      </c>
      <c r="F1175" t="s">
        <v>2694</v>
      </c>
      <c r="G1175">
        <v>303185</v>
      </c>
      <c r="H1175">
        <v>701</v>
      </c>
      <c r="I1175" t="s">
        <v>37</v>
      </c>
      <c r="J1175" t="s">
        <v>38</v>
      </c>
      <c r="K1175">
        <v>68000000</v>
      </c>
      <c r="L1175">
        <v>2014</v>
      </c>
      <c r="M1175">
        <v>7.6</v>
      </c>
      <c r="N1175">
        <f t="shared" si="18"/>
        <v>17707116</v>
      </c>
    </row>
    <row r="1176" spans="1:14" x14ac:dyDescent="0.25">
      <c r="A1176" t="s">
        <v>7302</v>
      </c>
      <c r="B1176">
        <v>29</v>
      </c>
      <c r="C1176">
        <v>124</v>
      </c>
      <c r="D1176">
        <v>37672350</v>
      </c>
      <c r="E1176" t="s">
        <v>1415</v>
      </c>
      <c r="F1176" t="s">
        <v>10824</v>
      </c>
      <c r="G1176">
        <v>5427</v>
      </c>
      <c r="H1176">
        <v>51</v>
      </c>
      <c r="I1176" t="s">
        <v>37</v>
      </c>
      <c r="J1176" t="s">
        <v>38</v>
      </c>
      <c r="K1176">
        <v>20000000</v>
      </c>
      <c r="L1176">
        <v>1998</v>
      </c>
      <c r="M1176">
        <v>5.5</v>
      </c>
      <c r="N1176">
        <f t="shared" si="18"/>
        <v>17672350</v>
      </c>
    </row>
    <row r="1177" spans="1:14" x14ac:dyDescent="0.25">
      <c r="A1177" t="s">
        <v>535</v>
      </c>
      <c r="B1177">
        <v>14</v>
      </c>
      <c r="C1177">
        <v>108</v>
      </c>
      <c r="D1177">
        <v>24103594</v>
      </c>
      <c r="E1177" t="s">
        <v>16877</v>
      </c>
      <c r="F1177" t="s">
        <v>16878</v>
      </c>
      <c r="G1177">
        <v>6384</v>
      </c>
      <c r="H1177">
        <v>54</v>
      </c>
      <c r="I1177" t="s">
        <v>37</v>
      </c>
      <c r="J1177" t="s">
        <v>38</v>
      </c>
      <c r="K1177">
        <v>6500000</v>
      </c>
      <c r="L1177">
        <v>1993</v>
      </c>
      <c r="M1177">
        <v>6.2</v>
      </c>
      <c r="N1177">
        <f t="shared" si="18"/>
        <v>17603594</v>
      </c>
    </row>
    <row r="1178" spans="1:14" x14ac:dyDescent="0.25">
      <c r="A1178" t="s">
        <v>2277</v>
      </c>
      <c r="B1178">
        <v>166</v>
      </c>
      <c r="C1178">
        <v>129</v>
      </c>
      <c r="D1178">
        <v>37567440</v>
      </c>
      <c r="E1178" t="s">
        <v>173</v>
      </c>
      <c r="F1178" t="s">
        <v>2279</v>
      </c>
      <c r="G1178">
        <v>113065</v>
      </c>
      <c r="H1178">
        <v>337</v>
      </c>
      <c r="I1178" t="s">
        <v>37</v>
      </c>
      <c r="J1178" t="s">
        <v>38</v>
      </c>
      <c r="K1178">
        <v>20000000</v>
      </c>
      <c r="L1178">
        <v>1982</v>
      </c>
      <c r="M1178">
        <v>6.9</v>
      </c>
      <c r="N1178">
        <f t="shared" si="18"/>
        <v>17567440</v>
      </c>
    </row>
    <row r="1179" spans="1:14" x14ac:dyDescent="0.25">
      <c r="A1179" t="s">
        <v>2277</v>
      </c>
      <c r="B1179">
        <v>166</v>
      </c>
      <c r="C1179">
        <v>129</v>
      </c>
      <c r="D1179">
        <v>37567440</v>
      </c>
      <c r="E1179" t="s">
        <v>173</v>
      </c>
      <c r="F1179" t="s">
        <v>2279</v>
      </c>
      <c r="G1179">
        <v>113068</v>
      </c>
      <c r="H1179">
        <v>337</v>
      </c>
      <c r="I1179" t="s">
        <v>37</v>
      </c>
      <c r="J1179" t="s">
        <v>38</v>
      </c>
      <c r="K1179">
        <v>20000000</v>
      </c>
      <c r="L1179">
        <v>1982</v>
      </c>
      <c r="M1179">
        <v>6.9</v>
      </c>
      <c r="N1179">
        <f t="shared" si="18"/>
        <v>17567440</v>
      </c>
    </row>
    <row r="1180" spans="1:14" x14ac:dyDescent="0.25">
      <c r="A1180" t="s">
        <v>8351</v>
      </c>
      <c r="B1180">
        <v>214</v>
      </c>
      <c r="C1180">
        <v>112</v>
      </c>
      <c r="D1180">
        <v>42478175</v>
      </c>
      <c r="E1180" t="s">
        <v>687</v>
      </c>
      <c r="F1180" t="s">
        <v>8352</v>
      </c>
      <c r="G1180">
        <v>93767</v>
      </c>
      <c r="H1180">
        <v>209</v>
      </c>
      <c r="I1180" t="s">
        <v>37</v>
      </c>
      <c r="J1180" t="s">
        <v>38</v>
      </c>
      <c r="K1180">
        <v>25000000</v>
      </c>
      <c r="L1180">
        <v>2015</v>
      </c>
      <c r="M1180">
        <v>7.2</v>
      </c>
      <c r="N1180">
        <f t="shared" si="18"/>
        <v>17478175</v>
      </c>
    </row>
    <row r="1181" spans="1:14" x14ac:dyDescent="0.25">
      <c r="A1181" t="s">
        <v>1819</v>
      </c>
      <c r="B1181">
        <v>62</v>
      </c>
      <c r="C1181">
        <v>99</v>
      </c>
      <c r="D1181">
        <v>44450000</v>
      </c>
      <c r="E1181" t="s">
        <v>1401</v>
      </c>
      <c r="F1181" t="s">
        <v>8913</v>
      </c>
      <c r="G1181">
        <v>44394</v>
      </c>
      <c r="H1181">
        <v>115</v>
      </c>
      <c r="I1181" t="s">
        <v>37</v>
      </c>
      <c r="J1181" t="s">
        <v>268</v>
      </c>
      <c r="K1181">
        <v>27000000</v>
      </c>
      <c r="L1181">
        <v>1994</v>
      </c>
      <c r="M1181">
        <v>5.8</v>
      </c>
      <c r="N1181">
        <f t="shared" si="18"/>
        <v>17450000</v>
      </c>
    </row>
    <row r="1182" spans="1:14" x14ac:dyDescent="0.25">
      <c r="A1182" t="s">
        <v>3122</v>
      </c>
      <c r="B1182">
        <v>111</v>
      </c>
      <c r="C1182">
        <v>115</v>
      </c>
      <c r="D1182">
        <v>37442180</v>
      </c>
      <c r="E1182" t="s">
        <v>9762</v>
      </c>
      <c r="F1182" t="s">
        <v>10832</v>
      </c>
      <c r="G1182">
        <v>28005</v>
      </c>
      <c r="H1182">
        <v>236</v>
      </c>
      <c r="I1182" t="s">
        <v>37</v>
      </c>
      <c r="J1182" t="s">
        <v>38</v>
      </c>
      <c r="K1182">
        <v>20000000</v>
      </c>
      <c r="L1182">
        <v>2006</v>
      </c>
      <c r="M1182">
        <v>6.2</v>
      </c>
      <c r="N1182">
        <f t="shared" si="18"/>
        <v>17442180</v>
      </c>
    </row>
    <row r="1183" spans="1:14" x14ac:dyDescent="0.25">
      <c r="A1183" t="s">
        <v>18481</v>
      </c>
      <c r="B1183">
        <v>323</v>
      </c>
      <c r="C1183">
        <v>106</v>
      </c>
      <c r="D1183">
        <v>20803237</v>
      </c>
      <c r="E1183" t="s">
        <v>2527</v>
      </c>
      <c r="F1183" t="s">
        <v>18482</v>
      </c>
      <c r="G1183">
        <v>110616</v>
      </c>
      <c r="H1183">
        <v>291</v>
      </c>
      <c r="I1183" t="s">
        <v>37</v>
      </c>
      <c r="J1183" t="s">
        <v>38</v>
      </c>
      <c r="K1183">
        <v>3500000</v>
      </c>
      <c r="L1183">
        <v>2010</v>
      </c>
      <c r="M1183">
        <v>7.1</v>
      </c>
      <c r="N1183">
        <f t="shared" si="18"/>
        <v>17303237</v>
      </c>
    </row>
    <row r="1184" spans="1:14" x14ac:dyDescent="0.25">
      <c r="A1184" t="s">
        <v>4939</v>
      </c>
      <c r="B1184">
        <v>100</v>
      </c>
      <c r="C1184">
        <v>100</v>
      </c>
      <c r="D1184">
        <v>18488314</v>
      </c>
      <c r="E1184" t="s">
        <v>12488</v>
      </c>
      <c r="F1184" t="s">
        <v>21284</v>
      </c>
      <c r="G1184">
        <v>76151</v>
      </c>
      <c r="H1184">
        <v>333</v>
      </c>
      <c r="I1184" t="s">
        <v>37</v>
      </c>
      <c r="J1184" t="s">
        <v>38</v>
      </c>
      <c r="K1184">
        <v>1200000</v>
      </c>
      <c r="L1184">
        <v>2001</v>
      </c>
      <c r="M1184">
        <v>7.1</v>
      </c>
      <c r="N1184">
        <f t="shared" si="18"/>
        <v>17288314</v>
      </c>
    </row>
    <row r="1185" spans="1:14" x14ac:dyDescent="0.25">
      <c r="A1185" t="s">
        <v>7352</v>
      </c>
      <c r="B1185">
        <v>74</v>
      </c>
      <c r="C1185">
        <v>109</v>
      </c>
      <c r="D1185">
        <v>52277485</v>
      </c>
      <c r="E1185" t="s">
        <v>1634</v>
      </c>
      <c r="F1185" t="s">
        <v>7353</v>
      </c>
      <c r="G1185">
        <v>32370</v>
      </c>
      <c r="H1185">
        <v>196</v>
      </c>
      <c r="I1185" t="s">
        <v>37</v>
      </c>
      <c r="J1185" t="s">
        <v>38</v>
      </c>
      <c r="K1185">
        <v>35000000</v>
      </c>
      <c r="L1185">
        <v>2003</v>
      </c>
      <c r="M1185">
        <v>6.9</v>
      </c>
      <c r="N1185">
        <f t="shared" si="18"/>
        <v>17277485</v>
      </c>
    </row>
    <row r="1186" spans="1:14" x14ac:dyDescent="0.25">
      <c r="A1186" t="s">
        <v>118</v>
      </c>
      <c r="B1186">
        <v>162</v>
      </c>
      <c r="C1186">
        <v>106</v>
      </c>
      <c r="D1186">
        <v>23272306</v>
      </c>
      <c r="E1186" t="s">
        <v>2142</v>
      </c>
      <c r="F1186" t="s">
        <v>17022</v>
      </c>
      <c r="G1186">
        <v>740918</v>
      </c>
      <c r="H1186">
        <v>1182</v>
      </c>
      <c r="I1186" t="s">
        <v>37</v>
      </c>
      <c r="J1186" t="s">
        <v>38</v>
      </c>
      <c r="K1186">
        <v>6000000</v>
      </c>
      <c r="L1186">
        <v>1995</v>
      </c>
      <c r="M1186">
        <v>8.6</v>
      </c>
      <c r="N1186">
        <f t="shared" si="18"/>
        <v>17272306</v>
      </c>
    </row>
    <row r="1187" spans="1:14" x14ac:dyDescent="0.25">
      <c r="A1187" t="s">
        <v>10122</v>
      </c>
      <c r="B1187">
        <v>165</v>
      </c>
      <c r="C1187">
        <v>110</v>
      </c>
      <c r="D1187">
        <v>39263506</v>
      </c>
      <c r="E1187" t="s">
        <v>2125</v>
      </c>
      <c r="F1187" t="s">
        <v>10816</v>
      </c>
      <c r="G1187">
        <v>40469</v>
      </c>
      <c r="H1187">
        <v>135</v>
      </c>
      <c r="I1187" t="s">
        <v>37</v>
      </c>
      <c r="J1187" t="s">
        <v>38</v>
      </c>
      <c r="K1187">
        <v>22000000</v>
      </c>
      <c r="L1187">
        <v>2008</v>
      </c>
      <c r="M1187">
        <v>6.1</v>
      </c>
      <c r="N1187">
        <f t="shared" si="18"/>
        <v>17263506</v>
      </c>
    </row>
    <row r="1188" spans="1:14" x14ac:dyDescent="0.25">
      <c r="A1188" t="s">
        <v>3806</v>
      </c>
      <c r="B1188">
        <v>215</v>
      </c>
      <c r="C1188">
        <v>120</v>
      </c>
      <c r="D1188">
        <v>21244913</v>
      </c>
      <c r="E1188" t="s">
        <v>19188</v>
      </c>
      <c r="F1188" t="s">
        <v>19189</v>
      </c>
      <c r="G1188">
        <v>123090</v>
      </c>
      <c r="H1188">
        <v>888</v>
      </c>
      <c r="I1188" t="s">
        <v>37</v>
      </c>
      <c r="J1188" t="s">
        <v>767</v>
      </c>
      <c r="K1188">
        <v>4000000</v>
      </c>
      <c r="L1188">
        <v>2002</v>
      </c>
      <c r="M1188">
        <v>8</v>
      </c>
      <c r="N1188">
        <f t="shared" si="18"/>
        <v>17244913</v>
      </c>
    </row>
    <row r="1189" spans="1:14" x14ac:dyDescent="0.25">
      <c r="A1189" t="s">
        <v>809</v>
      </c>
      <c r="B1189">
        <v>147</v>
      </c>
      <c r="C1189">
        <v>93</v>
      </c>
      <c r="D1189">
        <v>82226474</v>
      </c>
      <c r="E1189" t="s">
        <v>2676</v>
      </c>
      <c r="F1189" t="s">
        <v>2678</v>
      </c>
      <c r="G1189">
        <v>65499</v>
      </c>
      <c r="H1189">
        <v>424</v>
      </c>
      <c r="I1189" t="s">
        <v>37</v>
      </c>
      <c r="J1189" t="s">
        <v>38</v>
      </c>
      <c r="K1189">
        <v>65000000</v>
      </c>
      <c r="L1189">
        <v>2006</v>
      </c>
      <c r="M1189">
        <v>5.6</v>
      </c>
      <c r="N1189">
        <f t="shared" si="18"/>
        <v>17226474</v>
      </c>
    </row>
    <row r="1190" spans="1:14" x14ac:dyDescent="0.25">
      <c r="A1190" t="s">
        <v>2112</v>
      </c>
      <c r="B1190">
        <v>135</v>
      </c>
      <c r="C1190">
        <v>90</v>
      </c>
      <c r="D1190">
        <v>45162741</v>
      </c>
      <c r="E1190" t="s">
        <v>1671</v>
      </c>
      <c r="F1190" t="s">
        <v>8917</v>
      </c>
      <c r="G1190">
        <v>201084</v>
      </c>
      <c r="H1190">
        <v>523</v>
      </c>
      <c r="I1190" t="s">
        <v>37</v>
      </c>
      <c r="J1190" t="s">
        <v>767</v>
      </c>
      <c r="K1190">
        <v>28000000</v>
      </c>
      <c r="L1190">
        <v>2001</v>
      </c>
      <c r="M1190">
        <v>6.6</v>
      </c>
      <c r="N1190">
        <f t="shared" si="18"/>
        <v>17162741</v>
      </c>
    </row>
    <row r="1191" spans="1:14" x14ac:dyDescent="0.25">
      <c r="A1191" t="s">
        <v>21537</v>
      </c>
      <c r="B1191">
        <v>270</v>
      </c>
      <c r="C1191">
        <v>86</v>
      </c>
      <c r="D1191">
        <v>18112929</v>
      </c>
      <c r="E1191" t="s">
        <v>4277</v>
      </c>
      <c r="F1191" t="s">
        <v>21538</v>
      </c>
      <c r="G1191">
        <v>52642</v>
      </c>
      <c r="H1191">
        <v>271</v>
      </c>
      <c r="I1191" t="s">
        <v>37</v>
      </c>
      <c r="J1191" t="s">
        <v>38</v>
      </c>
      <c r="K1191">
        <v>1000000</v>
      </c>
      <c r="L1191">
        <v>2012</v>
      </c>
      <c r="M1191">
        <v>5</v>
      </c>
      <c r="N1191">
        <f t="shared" si="18"/>
        <v>17112929</v>
      </c>
    </row>
    <row r="1192" spans="1:14" x14ac:dyDescent="0.25">
      <c r="A1192" t="s">
        <v>20880</v>
      </c>
      <c r="B1192">
        <v>173</v>
      </c>
      <c r="C1192">
        <v>108</v>
      </c>
      <c r="D1192">
        <v>19067631</v>
      </c>
      <c r="E1192" t="s">
        <v>1415</v>
      </c>
      <c r="F1192" t="s">
        <v>20881</v>
      </c>
      <c r="G1192">
        <v>37714</v>
      </c>
      <c r="H1192">
        <v>204</v>
      </c>
      <c r="I1192" t="s">
        <v>37</v>
      </c>
      <c r="J1192" t="s">
        <v>38</v>
      </c>
      <c r="K1192">
        <v>2000000</v>
      </c>
      <c r="L1192">
        <v>2007</v>
      </c>
      <c r="M1192">
        <v>7.1</v>
      </c>
      <c r="N1192">
        <f t="shared" si="18"/>
        <v>17067631</v>
      </c>
    </row>
    <row r="1193" spans="1:14" x14ac:dyDescent="0.25">
      <c r="A1193" t="s">
        <v>389</v>
      </c>
      <c r="B1193">
        <v>151</v>
      </c>
      <c r="C1193">
        <v>128</v>
      </c>
      <c r="D1193">
        <v>77032279</v>
      </c>
      <c r="E1193" t="s">
        <v>2527</v>
      </c>
      <c r="F1193" t="s">
        <v>3047</v>
      </c>
      <c r="G1193">
        <v>303864</v>
      </c>
      <c r="H1193">
        <v>596</v>
      </c>
      <c r="I1193" t="s">
        <v>37</v>
      </c>
      <c r="J1193" t="s">
        <v>38</v>
      </c>
      <c r="K1193">
        <v>60000000</v>
      </c>
      <c r="L1193">
        <v>2004</v>
      </c>
      <c r="M1193">
        <v>7.3</v>
      </c>
      <c r="N1193">
        <f t="shared" si="18"/>
        <v>17032279</v>
      </c>
    </row>
    <row r="1194" spans="1:14" x14ac:dyDescent="0.25">
      <c r="A1194" t="s">
        <v>6456</v>
      </c>
      <c r="B1194">
        <v>83</v>
      </c>
      <c r="C1194">
        <v>89</v>
      </c>
      <c r="D1194">
        <v>57011847</v>
      </c>
      <c r="E1194" t="s">
        <v>621</v>
      </c>
      <c r="F1194" t="s">
        <v>6458</v>
      </c>
      <c r="G1194">
        <v>20615</v>
      </c>
      <c r="H1194">
        <v>44</v>
      </c>
      <c r="I1194" t="s">
        <v>37</v>
      </c>
      <c r="J1194" t="s">
        <v>38</v>
      </c>
      <c r="K1194">
        <v>40000000</v>
      </c>
      <c r="L1194">
        <v>2013</v>
      </c>
      <c r="M1194">
        <v>5.9</v>
      </c>
      <c r="N1194">
        <f t="shared" si="18"/>
        <v>17011847</v>
      </c>
    </row>
    <row r="1195" spans="1:14" x14ac:dyDescent="0.25">
      <c r="A1195" t="s">
        <v>313</v>
      </c>
      <c r="B1195">
        <v>400</v>
      </c>
      <c r="C1195">
        <v>144</v>
      </c>
      <c r="D1195">
        <v>167007184</v>
      </c>
      <c r="E1195" t="s">
        <v>50</v>
      </c>
      <c r="F1195" t="s">
        <v>1707</v>
      </c>
      <c r="G1195">
        <v>470483</v>
      </c>
      <c r="H1195">
        <v>2301</v>
      </c>
      <c r="I1195" t="s">
        <v>37</v>
      </c>
      <c r="J1195" t="s">
        <v>56</v>
      </c>
      <c r="K1195">
        <v>150000000</v>
      </c>
      <c r="L1195">
        <v>2006</v>
      </c>
      <c r="M1195">
        <v>8</v>
      </c>
      <c r="N1195">
        <f t="shared" si="18"/>
        <v>17007184</v>
      </c>
    </row>
    <row r="1196" spans="1:14" x14ac:dyDescent="0.25">
      <c r="A1196" t="s">
        <v>313</v>
      </c>
      <c r="B1196">
        <v>400</v>
      </c>
      <c r="C1196">
        <v>144</v>
      </c>
      <c r="D1196">
        <v>167007184</v>
      </c>
      <c r="E1196" t="s">
        <v>50</v>
      </c>
      <c r="F1196" t="s">
        <v>1707</v>
      </c>
      <c r="G1196">
        <v>470501</v>
      </c>
      <c r="H1196">
        <v>2301</v>
      </c>
      <c r="I1196" t="s">
        <v>37</v>
      </c>
      <c r="J1196" t="s">
        <v>56</v>
      </c>
      <c r="K1196">
        <v>150000000</v>
      </c>
      <c r="L1196">
        <v>2006</v>
      </c>
      <c r="M1196">
        <v>8</v>
      </c>
      <c r="N1196">
        <f t="shared" si="18"/>
        <v>17007184</v>
      </c>
    </row>
    <row r="1197" spans="1:14" x14ac:dyDescent="0.25">
      <c r="A1197" t="s">
        <v>6620</v>
      </c>
      <c r="B1197">
        <v>151</v>
      </c>
      <c r="C1197">
        <v>110</v>
      </c>
      <c r="D1197">
        <v>21994911</v>
      </c>
      <c r="E1197" t="s">
        <v>6199</v>
      </c>
      <c r="F1197" t="s">
        <v>17623</v>
      </c>
      <c r="G1197">
        <v>98354</v>
      </c>
      <c r="H1197">
        <v>433</v>
      </c>
      <c r="I1197" t="s">
        <v>37</v>
      </c>
      <c r="J1197" t="s">
        <v>56</v>
      </c>
      <c r="K1197">
        <v>5000000</v>
      </c>
      <c r="L1197">
        <v>2000</v>
      </c>
      <c r="M1197">
        <v>7.7</v>
      </c>
      <c r="N1197">
        <f t="shared" si="18"/>
        <v>16994911</v>
      </c>
    </row>
    <row r="1198" spans="1:14" x14ac:dyDescent="0.25">
      <c r="A1198" t="s">
        <v>2843</v>
      </c>
      <c r="B1198">
        <v>161</v>
      </c>
      <c r="C1198">
        <v>91</v>
      </c>
      <c r="D1198">
        <v>17986000</v>
      </c>
      <c r="E1198" t="s">
        <v>6403</v>
      </c>
      <c r="F1198" t="s">
        <v>21529</v>
      </c>
      <c r="G1198">
        <v>22773</v>
      </c>
      <c r="H1198">
        <v>195</v>
      </c>
      <c r="I1198" t="s">
        <v>37</v>
      </c>
      <c r="J1198" t="s">
        <v>38</v>
      </c>
      <c r="K1198">
        <v>1000000</v>
      </c>
      <c r="L1198">
        <v>1981</v>
      </c>
      <c r="M1198">
        <v>6.6</v>
      </c>
      <c r="N1198">
        <f t="shared" si="18"/>
        <v>16986000</v>
      </c>
    </row>
    <row r="1199" spans="1:14" x14ac:dyDescent="0.25">
      <c r="A1199" t="s">
        <v>4931</v>
      </c>
      <c r="B1199">
        <v>331</v>
      </c>
      <c r="C1199">
        <v>105</v>
      </c>
      <c r="D1199">
        <v>29959436</v>
      </c>
      <c r="E1199" t="s">
        <v>5940</v>
      </c>
      <c r="F1199" t="s">
        <v>13419</v>
      </c>
      <c r="G1199">
        <v>82327</v>
      </c>
      <c r="H1199">
        <v>350</v>
      </c>
      <c r="I1199" t="s">
        <v>37</v>
      </c>
      <c r="J1199" t="s">
        <v>56</v>
      </c>
      <c r="K1199">
        <v>13000000</v>
      </c>
      <c r="L1199">
        <v>2011</v>
      </c>
      <c r="M1199">
        <v>6.4</v>
      </c>
      <c r="N1199">
        <f t="shared" si="18"/>
        <v>16959436</v>
      </c>
    </row>
    <row r="1200" spans="1:14" x14ac:dyDescent="0.25">
      <c r="A1200" t="s">
        <v>5743</v>
      </c>
      <c r="B1200">
        <v>478</v>
      </c>
      <c r="C1200">
        <v>121</v>
      </c>
      <c r="D1200">
        <v>46875468</v>
      </c>
      <c r="E1200" t="s">
        <v>1120</v>
      </c>
      <c r="F1200" t="s">
        <v>8341</v>
      </c>
      <c r="G1200">
        <v>196217</v>
      </c>
      <c r="H1200">
        <v>461</v>
      </c>
      <c r="I1200" t="s">
        <v>37</v>
      </c>
      <c r="J1200" t="s">
        <v>38</v>
      </c>
      <c r="K1200">
        <v>30000000</v>
      </c>
      <c r="L1200">
        <v>2015</v>
      </c>
      <c r="M1200">
        <v>7.6</v>
      </c>
      <c r="N1200">
        <f t="shared" si="18"/>
        <v>16875468</v>
      </c>
    </row>
    <row r="1201" spans="1:14" x14ac:dyDescent="0.25">
      <c r="A1201" t="s">
        <v>528</v>
      </c>
      <c r="B1201">
        <v>122</v>
      </c>
      <c r="C1201">
        <v>107</v>
      </c>
      <c r="D1201">
        <v>36874745</v>
      </c>
      <c r="E1201" t="s">
        <v>10898</v>
      </c>
      <c r="F1201" t="s">
        <v>10899</v>
      </c>
      <c r="G1201">
        <v>12276</v>
      </c>
      <c r="H1201">
        <v>117</v>
      </c>
      <c r="I1201" t="s">
        <v>37</v>
      </c>
      <c r="J1201" t="s">
        <v>38</v>
      </c>
      <c r="K1201">
        <v>20000000</v>
      </c>
      <c r="L1201">
        <v>2016</v>
      </c>
      <c r="M1201">
        <v>6.3</v>
      </c>
      <c r="N1201">
        <f t="shared" si="18"/>
        <v>16874745</v>
      </c>
    </row>
    <row r="1202" spans="1:14" x14ac:dyDescent="0.25">
      <c r="A1202" t="s">
        <v>487</v>
      </c>
      <c r="B1202">
        <v>606</v>
      </c>
      <c r="C1202">
        <v>240</v>
      </c>
      <c r="D1202">
        <v>116866727</v>
      </c>
      <c r="E1202" t="s">
        <v>1831</v>
      </c>
      <c r="F1202" t="s">
        <v>1832</v>
      </c>
      <c r="G1202">
        <v>780588</v>
      </c>
      <c r="H1202">
        <v>1138</v>
      </c>
      <c r="I1202" t="s">
        <v>37</v>
      </c>
      <c r="J1202" t="s">
        <v>38</v>
      </c>
      <c r="K1202">
        <v>100000000</v>
      </c>
      <c r="L1202">
        <v>2013</v>
      </c>
      <c r="M1202">
        <v>8.1999999999999993</v>
      </c>
      <c r="N1202">
        <f t="shared" si="18"/>
        <v>16866727</v>
      </c>
    </row>
    <row r="1203" spans="1:14" x14ac:dyDescent="0.25">
      <c r="A1203" t="s">
        <v>7785</v>
      </c>
      <c r="B1203">
        <v>98</v>
      </c>
      <c r="C1203">
        <v>129</v>
      </c>
      <c r="D1203">
        <v>48814909</v>
      </c>
      <c r="E1203" t="s">
        <v>1544</v>
      </c>
      <c r="F1203" t="s">
        <v>7923</v>
      </c>
      <c r="G1203">
        <v>89424</v>
      </c>
      <c r="H1203">
        <v>224</v>
      </c>
      <c r="I1203" t="s">
        <v>37</v>
      </c>
      <c r="J1203" t="s">
        <v>38</v>
      </c>
      <c r="K1203">
        <v>32000000</v>
      </c>
      <c r="L1203">
        <v>2000</v>
      </c>
      <c r="M1203">
        <v>7.2</v>
      </c>
      <c r="N1203">
        <f t="shared" si="18"/>
        <v>16814909</v>
      </c>
    </row>
    <row r="1204" spans="1:14" x14ac:dyDescent="0.25">
      <c r="A1204" t="s">
        <v>12184</v>
      </c>
      <c r="B1204">
        <v>156</v>
      </c>
      <c r="C1204">
        <v>92</v>
      </c>
      <c r="D1204">
        <v>27669413</v>
      </c>
      <c r="E1204" t="s">
        <v>5103</v>
      </c>
      <c r="F1204" t="s">
        <v>14551</v>
      </c>
      <c r="G1204">
        <v>76207</v>
      </c>
      <c r="H1204">
        <v>194</v>
      </c>
      <c r="I1204" t="s">
        <v>37</v>
      </c>
      <c r="J1204" t="s">
        <v>268</v>
      </c>
      <c r="K1204">
        <v>11000000</v>
      </c>
      <c r="L1204">
        <v>2009</v>
      </c>
      <c r="M1204">
        <v>6</v>
      </c>
      <c r="N1204">
        <f t="shared" si="18"/>
        <v>16669413</v>
      </c>
    </row>
    <row r="1205" spans="1:14" x14ac:dyDescent="0.25">
      <c r="A1205" t="s">
        <v>8382</v>
      </c>
      <c r="B1205">
        <v>122</v>
      </c>
      <c r="C1205">
        <v>82</v>
      </c>
      <c r="D1205">
        <v>36658108</v>
      </c>
      <c r="E1205" t="s">
        <v>1671</v>
      </c>
      <c r="F1205" t="s">
        <v>10853</v>
      </c>
      <c r="G1205">
        <v>39095</v>
      </c>
      <c r="H1205">
        <v>187</v>
      </c>
      <c r="I1205" t="s">
        <v>37</v>
      </c>
      <c r="J1205" t="s">
        <v>38</v>
      </c>
      <c r="K1205">
        <v>20000000</v>
      </c>
      <c r="L1205">
        <v>2010</v>
      </c>
      <c r="M1205">
        <v>3.5</v>
      </c>
      <c r="N1205">
        <f t="shared" si="18"/>
        <v>16658108</v>
      </c>
    </row>
    <row r="1206" spans="1:14" x14ac:dyDescent="0.25">
      <c r="A1206" t="s">
        <v>187</v>
      </c>
      <c r="B1206">
        <v>200</v>
      </c>
      <c r="C1206">
        <v>152</v>
      </c>
      <c r="D1206">
        <v>108638745</v>
      </c>
      <c r="E1206" t="s">
        <v>1961</v>
      </c>
      <c r="F1206" t="s">
        <v>1962</v>
      </c>
      <c r="G1206">
        <v>292022</v>
      </c>
      <c r="H1206">
        <v>1103</v>
      </c>
      <c r="I1206" t="s">
        <v>37</v>
      </c>
      <c r="J1206" t="s">
        <v>38</v>
      </c>
      <c r="K1206">
        <v>92000000</v>
      </c>
      <c r="L1206">
        <v>2001</v>
      </c>
      <c r="M1206">
        <v>7.7</v>
      </c>
      <c r="N1206">
        <f t="shared" si="18"/>
        <v>16638745</v>
      </c>
    </row>
    <row r="1207" spans="1:14" x14ac:dyDescent="0.25">
      <c r="A1207" t="s">
        <v>2647</v>
      </c>
      <c r="B1207">
        <v>198</v>
      </c>
      <c r="C1207">
        <v>154</v>
      </c>
      <c r="D1207">
        <v>95632614</v>
      </c>
      <c r="E1207" t="s">
        <v>2648</v>
      </c>
      <c r="F1207" t="s">
        <v>2649</v>
      </c>
      <c r="G1207">
        <v>118483</v>
      </c>
      <c r="H1207">
        <v>674</v>
      </c>
      <c r="I1207" t="s">
        <v>37</v>
      </c>
      <c r="J1207" t="s">
        <v>38</v>
      </c>
      <c r="K1207">
        <v>79000000</v>
      </c>
      <c r="L1207">
        <v>2003</v>
      </c>
      <c r="M1207">
        <v>7.2</v>
      </c>
      <c r="N1207">
        <f t="shared" si="18"/>
        <v>16632614</v>
      </c>
    </row>
    <row r="1208" spans="1:14" x14ac:dyDescent="0.25">
      <c r="A1208" t="s">
        <v>9834</v>
      </c>
      <c r="B1208">
        <v>43</v>
      </c>
      <c r="C1208">
        <v>81</v>
      </c>
      <c r="D1208">
        <v>30628981</v>
      </c>
      <c r="E1208" t="s">
        <v>1681</v>
      </c>
      <c r="F1208" t="s">
        <v>13416</v>
      </c>
      <c r="G1208">
        <v>15047</v>
      </c>
      <c r="H1208">
        <v>160</v>
      </c>
      <c r="I1208" t="s">
        <v>37</v>
      </c>
      <c r="J1208" t="s">
        <v>38</v>
      </c>
      <c r="K1208">
        <v>14000000</v>
      </c>
      <c r="L1208">
        <v>1999</v>
      </c>
      <c r="M1208">
        <v>5</v>
      </c>
      <c r="N1208">
        <f t="shared" si="18"/>
        <v>16628981</v>
      </c>
    </row>
    <row r="1209" spans="1:14" x14ac:dyDescent="0.25">
      <c r="A1209" t="s">
        <v>6620</v>
      </c>
      <c r="B1209">
        <v>174</v>
      </c>
      <c r="C1209">
        <v>114</v>
      </c>
      <c r="D1209">
        <v>41597830</v>
      </c>
      <c r="E1209" t="s">
        <v>214</v>
      </c>
      <c r="F1209" t="s">
        <v>9624</v>
      </c>
      <c r="G1209">
        <v>102123</v>
      </c>
      <c r="H1209">
        <v>660</v>
      </c>
      <c r="I1209" t="s">
        <v>37</v>
      </c>
      <c r="J1209" t="s">
        <v>38</v>
      </c>
      <c r="K1209">
        <v>25000000</v>
      </c>
      <c r="L1209">
        <v>2002</v>
      </c>
      <c r="M1209">
        <v>7.6</v>
      </c>
      <c r="N1209">
        <f t="shared" si="18"/>
        <v>16597830</v>
      </c>
    </row>
    <row r="1210" spans="1:14" x14ac:dyDescent="0.25">
      <c r="A1210" t="s">
        <v>12502</v>
      </c>
      <c r="B1210">
        <v>103</v>
      </c>
      <c r="C1210">
        <v>90</v>
      </c>
      <c r="D1210">
        <v>31585300</v>
      </c>
      <c r="E1210" t="s">
        <v>1681</v>
      </c>
      <c r="F1210" t="s">
        <v>12834</v>
      </c>
      <c r="G1210">
        <v>38248</v>
      </c>
      <c r="H1210">
        <v>250</v>
      </c>
      <c r="I1210" t="s">
        <v>37</v>
      </c>
      <c r="J1210" t="s">
        <v>38</v>
      </c>
      <c r="K1210">
        <v>15000000</v>
      </c>
      <c r="L1210">
        <v>2005</v>
      </c>
      <c r="M1210">
        <v>6.1</v>
      </c>
      <c r="N1210">
        <f t="shared" si="18"/>
        <v>16585300</v>
      </c>
    </row>
    <row r="1211" spans="1:14" x14ac:dyDescent="0.25">
      <c r="A1211" t="s">
        <v>15224</v>
      </c>
      <c r="B1211">
        <v>185</v>
      </c>
      <c r="C1211">
        <v>93</v>
      </c>
      <c r="D1211">
        <v>26583369</v>
      </c>
      <c r="E1211" t="s">
        <v>3030</v>
      </c>
      <c r="F1211" t="s">
        <v>15227</v>
      </c>
      <c r="G1211">
        <v>20837</v>
      </c>
      <c r="H1211">
        <v>127</v>
      </c>
      <c r="I1211" t="s">
        <v>37</v>
      </c>
      <c r="J1211" t="s">
        <v>38</v>
      </c>
      <c r="K1211">
        <v>10000000</v>
      </c>
      <c r="L1211">
        <v>2016</v>
      </c>
      <c r="M1211">
        <v>4.8</v>
      </c>
      <c r="N1211">
        <f t="shared" si="18"/>
        <v>16583369</v>
      </c>
    </row>
    <row r="1212" spans="1:14" x14ac:dyDescent="0.25">
      <c r="A1212" t="s">
        <v>57</v>
      </c>
      <c r="B1212">
        <v>274</v>
      </c>
      <c r="C1212">
        <v>113</v>
      </c>
      <c r="D1212">
        <v>25530884</v>
      </c>
      <c r="E1212" t="s">
        <v>852</v>
      </c>
      <c r="F1212" t="s">
        <v>17609</v>
      </c>
      <c r="G1212">
        <v>845580</v>
      </c>
      <c r="H1212">
        <v>2067</v>
      </c>
      <c r="I1212" t="s">
        <v>37</v>
      </c>
      <c r="J1212" t="s">
        <v>38</v>
      </c>
      <c r="K1212">
        <v>9000000</v>
      </c>
      <c r="L1212">
        <v>2000</v>
      </c>
      <c r="M1212">
        <v>8.5</v>
      </c>
      <c r="N1212">
        <f t="shared" si="18"/>
        <v>16530884</v>
      </c>
    </row>
    <row r="1213" spans="1:14" x14ac:dyDescent="0.25">
      <c r="A1213" t="s">
        <v>912</v>
      </c>
      <c r="B1213">
        <v>323</v>
      </c>
      <c r="C1213">
        <v>91</v>
      </c>
      <c r="D1213">
        <v>64505912</v>
      </c>
      <c r="E1213" t="s">
        <v>2954</v>
      </c>
      <c r="F1213" t="s">
        <v>4092</v>
      </c>
      <c r="G1213">
        <v>163130</v>
      </c>
      <c r="H1213">
        <v>1264</v>
      </c>
      <c r="I1213" t="s">
        <v>37</v>
      </c>
      <c r="J1213" t="s">
        <v>38</v>
      </c>
      <c r="K1213">
        <v>48000000</v>
      </c>
      <c r="L1213">
        <v>2008</v>
      </c>
      <c r="M1213">
        <v>5</v>
      </c>
      <c r="N1213">
        <f t="shared" si="18"/>
        <v>16505912</v>
      </c>
    </row>
    <row r="1214" spans="1:14" x14ac:dyDescent="0.25">
      <c r="A1214" t="s">
        <v>6575</v>
      </c>
      <c r="B1214">
        <v>276</v>
      </c>
      <c r="C1214">
        <v>103</v>
      </c>
      <c r="D1214">
        <v>21501098</v>
      </c>
      <c r="E1214" t="s">
        <v>2527</v>
      </c>
      <c r="F1214" t="s">
        <v>17627</v>
      </c>
      <c r="G1214">
        <v>115813</v>
      </c>
      <c r="H1214">
        <v>216</v>
      </c>
      <c r="I1214" t="s">
        <v>37</v>
      </c>
      <c r="J1214" t="s">
        <v>38</v>
      </c>
      <c r="K1214">
        <v>5000000</v>
      </c>
      <c r="L1214">
        <v>2013</v>
      </c>
      <c r="M1214">
        <v>7.4</v>
      </c>
      <c r="N1214">
        <f t="shared" si="18"/>
        <v>16501098</v>
      </c>
    </row>
    <row r="1215" spans="1:14" x14ac:dyDescent="0.25">
      <c r="A1215" t="s">
        <v>22508</v>
      </c>
      <c r="B1215">
        <v>95</v>
      </c>
      <c r="C1215">
        <v>97</v>
      </c>
      <c r="D1215">
        <v>17000000</v>
      </c>
      <c r="E1215" t="s">
        <v>10222</v>
      </c>
      <c r="F1215" t="s">
        <v>22510</v>
      </c>
      <c r="G1215">
        <v>3274</v>
      </c>
      <c r="H1215">
        <v>84</v>
      </c>
      <c r="I1215" t="s">
        <v>37</v>
      </c>
      <c r="J1215" t="s">
        <v>38</v>
      </c>
      <c r="K1215">
        <v>500000</v>
      </c>
      <c r="L1215">
        <v>1977</v>
      </c>
      <c r="M1215">
        <v>5.9</v>
      </c>
      <c r="N1215">
        <f t="shared" si="18"/>
        <v>16500000</v>
      </c>
    </row>
    <row r="1216" spans="1:14" x14ac:dyDescent="0.25">
      <c r="A1216" t="s">
        <v>5139</v>
      </c>
      <c r="B1216">
        <v>525</v>
      </c>
      <c r="C1216">
        <v>132</v>
      </c>
      <c r="D1216">
        <v>70496802</v>
      </c>
      <c r="E1216" t="s">
        <v>923</v>
      </c>
      <c r="F1216" t="s">
        <v>5140</v>
      </c>
      <c r="G1216">
        <v>791783</v>
      </c>
      <c r="H1216">
        <v>2042</v>
      </c>
      <c r="I1216" t="s">
        <v>37</v>
      </c>
      <c r="J1216" t="s">
        <v>38</v>
      </c>
      <c r="K1216">
        <v>54000000</v>
      </c>
      <c r="L1216">
        <v>2005</v>
      </c>
      <c r="M1216">
        <v>8.1999999999999993</v>
      </c>
      <c r="N1216">
        <f t="shared" si="18"/>
        <v>16496802</v>
      </c>
    </row>
    <row r="1217" spans="1:14" x14ac:dyDescent="0.25">
      <c r="A1217" t="s">
        <v>19241</v>
      </c>
      <c r="B1217">
        <v>158</v>
      </c>
      <c r="C1217">
        <v>86</v>
      </c>
      <c r="D1217">
        <v>19472057</v>
      </c>
      <c r="E1217" t="s">
        <v>5544</v>
      </c>
      <c r="F1217" t="s">
        <v>19243</v>
      </c>
      <c r="G1217">
        <v>25332</v>
      </c>
      <c r="H1217">
        <v>307</v>
      </c>
      <c r="I1217" t="s">
        <v>37</v>
      </c>
      <c r="J1217" t="s">
        <v>38</v>
      </c>
      <c r="K1217">
        <v>3000000</v>
      </c>
      <c r="L1217">
        <v>1986</v>
      </c>
      <c r="M1217">
        <v>5.9</v>
      </c>
      <c r="N1217">
        <f t="shared" si="18"/>
        <v>16472057</v>
      </c>
    </row>
    <row r="1218" spans="1:14" x14ac:dyDescent="0.25">
      <c r="A1218" t="s">
        <v>1155</v>
      </c>
      <c r="B1218">
        <v>279</v>
      </c>
      <c r="C1218">
        <v>111</v>
      </c>
      <c r="D1218">
        <v>31471430</v>
      </c>
      <c r="E1218" t="s">
        <v>2819</v>
      </c>
      <c r="F1218" t="s">
        <v>11817</v>
      </c>
      <c r="G1218">
        <v>83374</v>
      </c>
      <c r="H1218">
        <v>828</v>
      </c>
      <c r="I1218" t="s">
        <v>37</v>
      </c>
      <c r="J1218" t="s">
        <v>38</v>
      </c>
      <c r="K1218">
        <v>15000000</v>
      </c>
      <c r="L1218">
        <v>2006</v>
      </c>
      <c r="M1218">
        <v>7.6</v>
      </c>
      <c r="N1218">
        <f t="shared" ref="N1218:N1281" si="19">D1218-K1218</f>
        <v>16471430</v>
      </c>
    </row>
    <row r="1219" spans="1:14" x14ac:dyDescent="0.25">
      <c r="A1219" t="s">
        <v>14921</v>
      </c>
      <c r="B1219">
        <v>85</v>
      </c>
      <c r="C1219">
        <v>103</v>
      </c>
      <c r="D1219">
        <v>28435406</v>
      </c>
      <c r="E1219" t="s">
        <v>1681</v>
      </c>
      <c r="F1219" t="s">
        <v>14922</v>
      </c>
      <c r="G1219">
        <v>37681</v>
      </c>
      <c r="H1219">
        <v>151</v>
      </c>
      <c r="I1219" t="s">
        <v>37</v>
      </c>
      <c r="J1219" t="s">
        <v>38</v>
      </c>
      <c r="K1219">
        <v>12000000</v>
      </c>
      <c r="L1219">
        <v>2006</v>
      </c>
      <c r="M1219">
        <v>5.5</v>
      </c>
      <c r="N1219">
        <f t="shared" si="19"/>
        <v>16435406</v>
      </c>
    </row>
    <row r="1220" spans="1:14" x14ac:dyDescent="0.25">
      <c r="A1220" t="s">
        <v>19673</v>
      </c>
      <c r="B1220">
        <v>110</v>
      </c>
      <c r="C1220">
        <v>88</v>
      </c>
      <c r="D1220">
        <v>19170001</v>
      </c>
      <c r="E1220" t="s">
        <v>6403</v>
      </c>
      <c r="F1220" t="s">
        <v>19675</v>
      </c>
      <c r="G1220">
        <v>21359</v>
      </c>
      <c r="H1220">
        <v>270</v>
      </c>
      <c r="I1220" t="s">
        <v>37</v>
      </c>
      <c r="J1220" t="s">
        <v>38</v>
      </c>
      <c r="K1220">
        <v>2800000</v>
      </c>
      <c r="L1220">
        <v>1988</v>
      </c>
      <c r="M1220">
        <v>5.3</v>
      </c>
      <c r="N1220">
        <f t="shared" si="19"/>
        <v>16370001</v>
      </c>
    </row>
    <row r="1221" spans="1:14" x14ac:dyDescent="0.25">
      <c r="A1221" t="s">
        <v>13756</v>
      </c>
      <c r="B1221">
        <v>40</v>
      </c>
      <c r="C1221">
        <v>90</v>
      </c>
      <c r="D1221">
        <v>22235901</v>
      </c>
      <c r="E1221" t="s">
        <v>1681</v>
      </c>
      <c r="F1221" t="s">
        <v>13757</v>
      </c>
      <c r="G1221">
        <v>4339</v>
      </c>
      <c r="H1221">
        <v>31</v>
      </c>
      <c r="I1221" t="s">
        <v>37</v>
      </c>
      <c r="J1221" t="s">
        <v>38</v>
      </c>
      <c r="K1221">
        <v>6000000</v>
      </c>
      <c r="L1221">
        <v>2001</v>
      </c>
      <c r="M1221">
        <v>6.1</v>
      </c>
      <c r="N1221">
        <f t="shared" si="19"/>
        <v>16235901</v>
      </c>
    </row>
    <row r="1222" spans="1:14" x14ac:dyDescent="0.25">
      <c r="A1222" t="s">
        <v>1394</v>
      </c>
      <c r="B1222">
        <v>214</v>
      </c>
      <c r="C1222">
        <v>112</v>
      </c>
      <c r="D1222">
        <v>39235088</v>
      </c>
      <c r="E1222" t="s">
        <v>10222</v>
      </c>
      <c r="F1222" t="s">
        <v>10223</v>
      </c>
      <c r="G1222">
        <v>193962</v>
      </c>
      <c r="H1222">
        <v>805</v>
      </c>
      <c r="I1222" t="s">
        <v>37</v>
      </c>
      <c r="J1222" t="s">
        <v>38</v>
      </c>
      <c r="K1222">
        <v>23000000</v>
      </c>
      <c r="L1222">
        <v>2000</v>
      </c>
      <c r="M1222">
        <v>7.1</v>
      </c>
      <c r="N1222">
        <f t="shared" si="19"/>
        <v>16235088</v>
      </c>
    </row>
    <row r="1223" spans="1:14" x14ac:dyDescent="0.25">
      <c r="A1223" t="s">
        <v>14108</v>
      </c>
      <c r="B1223">
        <v>196</v>
      </c>
      <c r="C1223">
        <v>93</v>
      </c>
      <c r="D1223">
        <v>21197315</v>
      </c>
      <c r="E1223" t="s">
        <v>3030</v>
      </c>
      <c r="F1223" t="s">
        <v>17672</v>
      </c>
      <c r="G1223">
        <v>49948</v>
      </c>
      <c r="H1223">
        <v>211</v>
      </c>
      <c r="I1223" t="s">
        <v>37</v>
      </c>
      <c r="J1223" t="s">
        <v>38</v>
      </c>
      <c r="K1223">
        <v>5000000</v>
      </c>
      <c r="L1223">
        <v>2014</v>
      </c>
      <c r="M1223">
        <v>6.1</v>
      </c>
      <c r="N1223">
        <f t="shared" si="19"/>
        <v>16197315</v>
      </c>
    </row>
    <row r="1224" spans="1:14" x14ac:dyDescent="0.25">
      <c r="A1224" t="s">
        <v>13092</v>
      </c>
      <c r="B1224">
        <v>24</v>
      </c>
      <c r="C1224">
        <v>113</v>
      </c>
      <c r="D1224">
        <v>19184015</v>
      </c>
      <c r="E1224" t="s">
        <v>19214</v>
      </c>
      <c r="F1224" t="s">
        <v>19215</v>
      </c>
      <c r="G1224">
        <v>1466</v>
      </c>
      <c r="H1224">
        <v>35</v>
      </c>
      <c r="I1224" t="s">
        <v>37</v>
      </c>
      <c r="J1224" t="s">
        <v>38</v>
      </c>
      <c r="K1224">
        <v>3000000</v>
      </c>
      <c r="L1224">
        <v>2002</v>
      </c>
      <c r="M1224">
        <v>5.4</v>
      </c>
      <c r="N1224">
        <f t="shared" si="19"/>
        <v>16184015</v>
      </c>
    </row>
    <row r="1225" spans="1:14" x14ac:dyDescent="0.25">
      <c r="A1225" t="s">
        <v>1783</v>
      </c>
      <c r="B1225">
        <v>199</v>
      </c>
      <c r="C1225">
        <v>100</v>
      </c>
      <c r="D1225">
        <v>131144183</v>
      </c>
      <c r="E1225" t="s">
        <v>1930</v>
      </c>
      <c r="F1225" t="s">
        <v>2022</v>
      </c>
      <c r="G1225">
        <v>157016</v>
      </c>
      <c r="H1225">
        <v>824</v>
      </c>
      <c r="I1225" t="s">
        <v>37</v>
      </c>
      <c r="J1225" t="s">
        <v>38</v>
      </c>
      <c r="K1225">
        <v>115000000</v>
      </c>
      <c r="L1225">
        <v>2001</v>
      </c>
      <c r="M1225">
        <v>5.7</v>
      </c>
      <c r="N1225">
        <f t="shared" si="19"/>
        <v>16144183</v>
      </c>
    </row>
    <row r="1226" spans="1:14" x14ac:dyDescent="0.25">
      <c r="A1226" t="s">
        <v>13982</v>
      </c>
      <c r="B1226">
        <v>391</v>
      </c>
      <c r="C1226">
        <v>105</v>
      </c>
      <c r="D1226">
        <v>26589953</v>
      </c>
      <c r="E1226" t="s">
        <v>334</v>
      </c>
      <c r="F1226" t="s">
        <v>13983</v>
      </c>
      <c r="G1226">
        <v>165792</v>
      </c>
      <c r="H1226">
        <v>392</v>
      </c>
      <c r="I1226" t="s">
        <v>37</v>
      </c>
      <c r="J1226" t="s">
        <v>38</v>
      </c>
      <c r="K1226">
        <v>10500000</v>
      </c>
      <c r="L1226">
        <v>2010</v>
      </c>
      <c r="M1226">
        <v>6.7</v>
      </c>
      <c r="N1226">
        <f t="shared" si="19"/>
        <v>16089953</v>
      </c>
    </row>
    <row r="1227" spans="1:14" x14ac:dyDescent="0.25">
      <c r="A1227" t="s">
        <v>260</v>
      </c>
      <c r="B1227">
        <v>29</v>
      </c>
      <c r="C1227">
        <v>97</v>
      </c>
      <c r="D1227">
        <v>41067398</v>
      </c>
      <c r="E1227" t="s">
        <v>422</v>
      </c>
      <c r="F1227" t="s">
        <v>9559</v>
      </c>
      <c r="G1227">
        <v>22748</v>
      </c>
      <c r="H1227">
        <v>41</v>
      </c>
      <c r="I1227" t="s">
        <v>37</v>
      </c>
      <c r="J1227" t="s">
        <v>38</v>
      </c>
      <c r="K1227">
        <v>25000000</v>
      </c>
      <c r="L1227">
        <v>1997</v>
      </c>
      <c r="M1227">
        <v>6.1</v>
      </c>
      <c r="N1227">
        <f t="shared" si="19"/>
        <v>16067398</v>
      </c>
    </row>
    <row r="1228" spans="1:14" x14ac:dyDescent="0.25">
      <c r="A1228" t="s">
        <v>10909</v>
      </c>
      <c r="B1228">
        <v>161</v>
      </c>
      <c r="C1228">
        <v>90</v>
      </c>
      <c r="D1228">
        <v>35033759</v>
      </c>
      <c r="E1228" t="s">
        <v>4219</v>
      </c>
      <c r="F1228" t="s">
        <v>10910</v>
      </c>
      <c r="G1228">
        <v>55008</v>
      </c>
      <c r="H1228">
        <v>93</v>
      </c>
      <c r="I1228" t="s">
        <v>37</v>
      </c>
      <c r="J1228" t="s">
        <v>38</v>
      </c>
      <c r="K1228">
        <v>19000000</v>
      </c>
      <c r="L1228">
        <v>2011</v>
      </c>
      <c r="M1228">
        <v>6.3</v>
      </c>
      <c r="N1228">
        <f t="shared" si="19"/>
        <v>16033759</v>
      </c>
    </row>
    <row r="1229" spans="1:14" x14ac:dyDescent="0.25">
      <c r="A1229" t="s">
        <v>5158</v>
      </c>
      <c r="B1229">
        <v>117</v>
      </c>
      <c r="C1229">
        <v>101</v>
      </c>
      <c r="D1229">
        <v>66002004</v>
      </c>
      <c r="E1229" t="s">
        <v>5159</v>
      </c>
      <c r="F1229" t="s">
        <v>5160</v>
      </c>
      <c r="G1229">
        <v>36431</v>
      </c>
      <c r="H1229">
        <v>168</v>
      </c>
      <c r="I1229" t="s">
        <v>37</v>
      </c>
      <c r="J1229" t="s">
        <v>38</v>
      </c>
      <c r="K1229">
        <v>50000000</v>
      </c>
      <c r="L1229">
        <v>2005</v>
      </c>
      <c r="M1229">
        <v>4.7</v>
      </c>
      <c r="N1229">
        <f t="shared" si="19"/>
        <v>16002004</v>
      </c>
    </row>
    <row r="1230" spans="1:14" x14ac:dyDescent="0.25">
      <c r="A1230" t="s">
        <v>16510</v>
      </c>
      <c r="B1230">
        <v>112</v>
      </c>
      <c r="C1230">
        <v>119</v>
      </c>
      <c r="D1230">
        <v>25000000</v>
      </c>
      <c r="E1230" t="s">
        <v>73</v>
      </c>
      <c r="F1230" t="s">
        <v>16511</v>
      </c>
      <c r="G1230">
        <v>39847</v>
      </c>
      <c r="H1230">
        <v>242</v>
      </c>
      <c r="I1230" t="s">
        <v>37</v>
      </c>
      <c r="J1230" t="s">
        <v>38</v>
      </c>
      <c r="K1230">
        <v>9000000</v>
      </c>
      <c r="L1230">
        <v>1976</v>
      </c>
      <c r="M1230">
        <v>6.8</v>
      </c>
      <c r="N1230">
        <f t="shared" si="19"/>
        <v>16000000</v>
      </c>
    </row>
    <row r="1231" spans="1:14" x14ac:dyDescent="0.25">
      <c r="A1231" t="s">
        <v>6767</v>
      </c>
      <c r="B1231">
        <v>66</v>
      </c>
      <c r="C1231">
        <v>105</v>
      </c>
      <c r="D1231">
        <v>35990505</v>
      </c>
      <c r="E1231" t="s">
        <v>9105</v>
      </c>
      <c r="F1231" t="s">
        <v>9607</v>
      </c>
      <c r="G1231">
        <v>48095</v>
      </c>
      <c r="H1231">
        <v>194</v>
      </c>
      <c r="I1231" t="s">
        <v>37</v>
      </c>
      <c r="J1231" t="s">
        <v>38</v>
      </c>
      <c r="K1231">
        <v>20000000</v>
      </c>
      <c r="L1231">
        <v>2003</v>
      </c>
      <c r="M1231">
        <v>5.8</v>
      </c>
      <c r="N1231">
        <f t="shared" si="19"/>
        <v>15990505</v>
      </c>
    </row>
    <row r="1232" spans="1:14" x14ac:dyDescent="0.25">
      <c r="A1232" t="s">
        <v>7858</v>
      </c>
      <c r="B1232">
        <v>125</v>
      </c>
      <c r="C1232">
        <v>100</v>
      </c>
      <c r="D1232">
        <v>39989008</v>
      </c>
      <c r="E1232" t="s">
        <v>5103</v>
      </c>
      <c r="F1232" t="s">
        <v>10111</v>
      </c>
      <c r="G1232">
        <v>55398</v>
      </c>
      <c r="H1232">
        <v>418</v>
      </c>
      <c r="I1232" t="s">
        <v>37</v>
      </c>
      <c r="J1232" t="s">
        <v>38</v>
      </c>
      <c r="K1232">
        <v>24000000</v>
      </c>
      <c r="L1232">
        <v>1998</v>
      </c>
      <c r="M1232">
        <v>4.5999999999999996</v>
      </c>
      <c r="N1232">
        <f t="shared" si="19"/>
        <v>15989008</v>
      </c>
    </row>
    <row r="1233" spans="1:14" x14ac:dyDescent="0.25">
      <c r="A1233" t="s">
        <v>13692</v>
      </c>
      <c r="B1233">
        <v>49</v>
      </c>
      <c r="C1233">
        <v>92</v>
      </c>
      <c r="D1233">
        <v>28972187</v>
      </c>
      <c r="E1233" t="s">
        <v>1671</v>
      </c>
      <c r="F1233" t="s">
        <v>13693</v>
      </c>
      <c r="G1233">
        <v>28805</v>
      </c>
      <c r="H1233">
        <v>159</v>
      </c>
      <c r="I1233" t="s">
        <v>37</v>
      </c>
      <c r="J1233" t="s">
        <v>38</v>
      </c>
      <c r="K1233">
        <v>13000000</v>
      </c>
      <c r="L1233">
        <v>2002</v>
      </c>
      <c r="M1233">
        <v>5.9</v>
      </c>
      <c r="N1233">
        <f t="shared" si="19"/>
        <v>15972187</v>
      </c>
    </row>
    <row r="1234" spans="1:14" x14ac:dyDescent="0.25">
      <c r="A1234" t="s">
        <v>4531</v>
      </c>
      <c r="B1234">
        <v>170</v>
      </c>
      <c r="C1234">
        <v>93</v>
      </c>
      <c r="D1234">
        <v>27829874</v>
      </c>
      <c r="E1234" t="s">
        <v>334</v>
      </c>
      <c r="F1234" t="s">
        <v>14207</v>
      </c>
      <c r="G1234">
        <v>196422</v>
      </c>
      <c r="H1234">
        <v>444</v>
      </c>
      <c r="I1234" t="s">
        <v>37</v>
      </c>
      <c r="J1234" t="s">
        <v>38</v>
      </c>
      <c r="K1234">
        <v>12000000</v>
      </c>
      <c r="L1234">
        <v>2006</v>
      </c>
      <c r="M1234">
        <v>7</v>
      </c>
      <c r="N1234">
        <f t="shared" si="19"/>
        <v>15829874</v>
      </c>
    </row>
    <row r="1235" spans="1:14" x14ac:dyDescent="0.25">
      <c r="A1235" t="s">
        <v>16046</v>
      </c>
      <c r="B1235">
        <v>143</v>
      </c>
      <c r="C1235">
        <v>142</v>
      </c>
      <c r="D1235">
        <v>22800000</v>
      </c>
      <c r="E1235" t="s">
        <v>50</v>
      </c>
      <c r="F1235" t="s">
        <v>16049</v>
      </c>
      <c r="G1235">
        <v>59941</v>
      </c>
      <c r="H1235">
        <v>452</v>
      </c>
      <c r="I1235" t="s">
        <v>37</v>
      </c>
      <c r="J1235" t="s">
        <v>56</v>
      </c>
      <c r="K1235">
        <v>7000000</v>
      </c>
      <c r="L1235">
        <v>1969</v>
      </c>
      <c r="M1235">
        <v>6.8</v>
      </c>
      <c r="N1235">
        <f t="shared" si="19"/>
        <v>15800000</v>
      </c>
    </row>
    <row r="1236" spans="1:14" x14ac:dyDescent="0.25">
      <c r="A1236" t="s">
        <v>4080</v>
      </c>
      <c r="B1236">
        <v>155</v>
      </c>
      <c r="C1236">
        <v>107</v>
      </c>
      <c r="D1236">
        <v>60786269</v>
      </c>
      <c r="E1236" t="s">
        <v>5788</v>
      </c>
      <c r="F1236" t="s">
        <v>5789</v>
      </c>
      <c r="G1236">
        <v>90539</v>
      </c>
      <c r="H1236">
        <v>379</v>
      </c>
      <c r="I1236" t="s">
        <v>37</v>
      </c>
      <c r="J1236" t="s">
        <v>38</v>
      </c>
      <c r="K1236">
        <v>45000000</v>
      </c>
      <c r="L1236">
        <v>2000</v>
      </c>
      <c r="M1236">
        <v>5.6</v>
      </c>
      <c r="N1236">
        <f t="shared" si="19"/>
        <v>15786269</v>
      </c>
    </row>
    <row r="1237" spans="1:14" x14ac:dyDescent="0.25">
      <c r="A1237" t="s">
        <v>21548</v>
      </c>
      <c r="B1237">
        <v>29</v>
      </c>
      <c r="C1237">
        <v>120</v>
      </c>
      <c r="D1237">
        <v>20773070</v>
      </c>
      <c r="E1237" t="s">
        <v>3409</v>
      </c>
      <c r="F1237" t="s">
        <v>21551</v>
      </c>
      <c r="G1237">
        <v>4501</v>
      </c>
      <c r="H1237">
        <v>102</v>
      </c>
      <c r="I1237" t="s">
        <v>37</v>
      </c>
      <c r="J1237" t="s">
        <v>38</v>
      </c>
      <c r="K1237">
        <v>5000000</v>
      </c>
      <c r="L1237">
        <v>2016</v>
      </c>
      <c r="M1237">
        <v>3.4</v>
      </c>
      <c r="N1237">
        <f t="shared" si="19"/>
        <v>15773070</v>
      </c>
    </row>
    <row r="1238" spans="1:14" x14ac:dyDescent="0.25">
      <c r="A1238" t="s">
        <v>260</v>
      </c>
      <c r="B1238">
        <v>121</v>
      </c>
      <c r="C1238">
        <v>125</v>
      </c>
      <c r="D1238">
        <v>75764085</v>
      </c>
      <c r="E1238" t="s">
        <v>2490</v>
      </c>
      <c r="F1238" t="s">
        <v>4031</v>
      </c>
      <c r="G1238">
        <v>85844</v>
      </c>
      <c r="H1238">
        <v>322</v>
      </c>
      <c r="I1238" t="s">
        <v>37</v>
      </c>
      <c r="J1238" t="s">
        <v>38</v>
      </c>
      <c r="K1238">
        <v>60000000</v>
      </c>
      <c r="L1238">
        <v>2000</v>
      </c>
      <c r="M1238">
        <v>6.7</v>
      </c>
      <c r="N1238">
        <f t="shared" si="19"/>
        <v>15764085</v>
      </c>
    </row>
    <row r="1239" spans="1:14" x14ac:dyDescent="0.25">
      <c r="A1239" t="s">
        <v>1689</v>
      </c>
      <c r="B1239">
        <v>95</v>
      </c>
      <c r="C1239">
        <v>134</v>
      </c>
      <c r="D1239">
        <v>20733485</v>
      </c>
      <c r="E1239" t="s">
        <v>3409</v>
      </c>
      <c r="F1239" t="s">
        <v>17649</v>
      </c>
      <c r="G1239">
        <v>11622</v>
      </c>
      <c r="H1239">
        <v>157</v>
      </c>
      <c r="I1239" t="s">
        <v>37</v>
      </c>
      <c r="J1239" t="s">
        <v>38</v>
      </c>
      <c r="K1239">
        <v>5000000</v>
      </c>
      <c r="L1239">
        <v>1997</v>
      </c>
      <c r="M1239">
        <v>7.2</v>
      </c>
      <c r="N1239">
        <f t="shared" si="19"/>
        <v>15733485</v>
      </c>
    </row>
    <row r="1240" spans="1:14" x14ac:dyDescent="0.25">
      <c r="A1240" t="s">
        <v>12115</v>
      </c>
      <c r="B1240">
        <v>193</v>
      </c>
      <c r="C1240">
        <v>94</v>
      </c>
      <c r="D1240">
        <v>39687528</v>
      </c>
      <c r="E1240" t="s">
        <v>464</v>
      </c>
      <c r="F1240" t="s">
        <v>12117</v>
      </c>
      <c r="G1240">
        <v>140780</v>
      </c>
      <c r="H1240">
        <v>376</v>
      </c>
      <c r="I1240" t="s">
        <v>37</v>
      </c>
      <c r="J1240" t="s">
        <v>1465</v>
      </c>
      <c r="K1240">
        <v>24000000</v>
      </c>
      <c r="L1240">
        <v>2007</v>
      </c>
      <c r="M1240">
        <v>6.3</v>
      </c>
      <c r="N1240">
        <f t="shared" si="19"/>
        <v>15687528</v>
      </c>
    </row>
    <row r="1241" spans="1:14" x14ac:dyDescent="0.25">
      <c r="A1241" t="s">
        <v>187</v>
      </c>
      <c r="B1241">
        <v>63</v>
      </c>
      <c r="C1241">
        <v>125</v>
      </c>
      <c r="D1241">
        <v>45645204</v>
      </c>
      <c r="E1241" t="s">
        <v>334</v>
      </c>
      <c r="F1241" t="s">
        <v>8321</v>
      </c>
      <c r="G1241">
        <v>39306</v>
      </c>
      <c r="H1241">
        <v>119</v>
      </c>
      <c r="I1241" t="s">
        <v>37</v>
      </c>
      <c r="J1241" t="s">
        <v>38</v>
      </c>
      <c r="K1241">
        <v>30000000</v>
      </c>
      <c r="L1241">
        <v>1989</v>
      </c>
      <c r="M1241">
        <v>6.6</v>
      </c>
      <c r="N1241">
        <f t="shared" si="19"/>
        <v>15645204</v>
      </c>
    </row>
    <row r="1242" spans="1:14" x14ac:dyDescent="0.25">
      <c r="A1242" t="s">
        <v>1526</v>
      </c>
      <c r="B1242">
        <v>436</v>
      </c>
      <c r="C1242">
        <v>106</v>
      </c>
      <c r="D1242">
        <v>75638743</v>
      </c>
      <c r="E1242" t="s">
        <v>4075</v>
      </c>
      <c r="F1242" t="s">
        <v>4076</v>
      </c>
      <c r="G1242">
        <v>180479</v>
      </c>
      <c r="H1242">
        <v>411</v>
      </c>
      <c r="I1242" t="s">
        <v>37</v>
      </c>
      <c r="J1242" t="s">
        <v>38</v>
      </c>
      <c r="K1242">
        <v>60000000</v>
      </c>
      <c r="L1242">
        <v>2011</v>
      </c>
      <c r="M1242">
        <v>6.6</v>
      </c>
      <c r="N1242">
        <f t="shared" si="19"/>
        <v>15638743</v>
      </c>
    </row>
    <row r="1243" spans="1:14" x14ac:dyDescent="0.25">
      <c r="A1243" t="s">
        <v>2453</v>
      </c>
      <c r="B1243">
        <v>285</v>
      </c>
      <c r="C1243">
        <v>121</v>
      </c>
      <c r="D1243">
        <v>23618786</v>
      </c>
      <c r="E1243" t="s">
        <v>12456</v>
      </c>
      <c r="F1243" t="s">
        <v>12457</v>
      </c>
      <c r="G1243">
        <v>352695</v>
      </c>
      <c r="H1243">
        <v>687</v>
      </c>
      <c r="I1243" t="s">
        <v>37</v>
      </c>
      <c r="J1243" t="s">
        <v>56</v>
      </c>
      <c r="K1243">
        <v>8000000</v>
      </c>
      <c r="L1243">
        <v>2007</v>
      </c>
      <c r="M1243">
        <v>7.9</v>
      </c>
      <c r="N1243">
        <f t="shared" si="19"/>
        <v>15618786</v>
      </c>
    </row>
    <row r="1244" spans="1:14" x14ac:dyDescent="0.25">
      <c r="A1244" t="s">
        <v>4850</v>
      </c>
      <c r="B1244">
        <v>60</v>
      </c>
      <c r="C1244">
        <v>114</v>
      </c>
      <c r="D1244">
        <v>25600000</v>
      </c>
      <c r="E1244" t="s">
        <v>1935</v>
      </c>
      <c r="F1244" t="s">
        <v>14928</v>
      </c>
      <c r="G1244">
        <v>57363</v>
      </c>
      <c r="H1244">
        <v>308</v>
      </c>
      <c r="I1244" t="s">
        <v>37</v>
      </c>
      <c r="J1244" t="s">
        <v>38</v>
      </c>
      <c r="K1244">
        <v>10000000</v>
      </c>
      <c r="L1244">
        <v>1983</v>
      </c>
      <c r="M1244">
        <v>7.2</v>
      </c>
      <c r="N1244">
        <f t="shared" si="19"/>
        <v>15600000</v>
      </c>
    </row>
    <row r="1245" spans="1:14" x14ac:dyDescent="0.25">
      <c r="A1245" t="s">
        <v>10841</v>
      </c>
      <c r="B1245">
        <v>333</v>
      </c>
      <c r="C1245">
        <v>105</v>
      </c>
      <c r="D1245">
        <v>35596227</v>
      </c>
      <c r="E1245" t="s">
        <v>2125</v>
      </c>
      <c r="F1245" t="s">
        <v>10844</v>
      </c>
      <c r="G1245">
        <v>79461</v>
      </c>
      <c r="H1245">
        <v>463</v>
      </c>
      <c r="I1245" t="s">
        <v>37</v>
      </c>
      <c r="J1245" t="s">
        <v>38</v>
      </c>
      <c r="K1245">
        <v>20000000</v>
      </c>
      <c r="L1245">
        <v>2010</v>
      </c>
      <c r="M1245">
        <v>6.3</v>
      </c>
      <c r="N1245">
        <f t="shared" si="19"/>
        <v>15596227</v>
      </c>
    </row>
    <row r="1246" spans="1:14" x14ac:dyDescent="0.25">
      <c r="A1246" t="s">
        <v>5462</v>
      </c>
      <c r="B1246">
        <v>84</v>
      </c>
      <c r="C1246">
        <v>123</v>
      </c>
      <c r="D1246">
        <v>36581633</v>
      </c>
      <c r="E1246" t="s">
        <v>1726</v>
      </c>
      <c r="F1246" t="s">
        <v>10578</v>
      </c>
      <c r="G1246">
        <v>52533</v>
      </c>
      <c r="H1246">
        <v>235</v>
      </c>
      <c r="I1246" t="s">
        <v>37</v>
      </c>
      <c r="J1246" t="s">
        <v>767</v>
      </c>
      <c r="K1246">
        <v>21000000</v>
      </c>
      <c r="L1246">
        <v>2007</v>
      </c>
      <c r="M1246">
        <v>7.5</v>
      </c>
      <c r="N1246">
        <f t="shared" si="19"/>
        <v>15581633</v>
      </c>
    </row>
    <row r="1247" spans="1:14" x14ac:dyDescent="0.25">
      <c r="A1247" t="s">
        <v>10786</v>
      </c>
      <c r="B1247">
        <v>89</v>
      </c>
      <c r="C1247">
        <v>77</v>
      </c>
      <c r="D1247">
        <v>45542421</v>
      </c>
      <c r="E1247" t="s">
        <v>10787</v>
      </c>
      <c r="F1247" t="s">
        <v>10789</v>
      </c>
      <c r="G1247">
        <v>13319</v>
      </c>
      <c r="H1247">
        <v>53</v>
      </c>
      <c r="I1247" t="s">
        <v>37</v>
      </c>
      <c r="J1247" t="s">
        <v>38</v>
      </c>
      <c r="K1247">
        <v>30000000</v>
      </c>
      <c r="L1247">
        <v>2000</v>
      </c>
      <c r="M1247">
        <v>6.3</v>
      </c>
      <c r="N1247">
        <f t="shared" si="19"/>
        <v>15542421</v>
      </c>
    </row>
    <row r="1248" spans="1:14" x14ac:dyDescent="0.25">
      <c r="A1248" t="s">
        <v>1526</v>
      </c>
      <c r="B1248">
        <v>198</v>
      </c>
      <c r="C1248">
        <v>125</v>
      </c>
      <c r="D1248">
        <v>125531634</v>
      </c>
      <c r="E1248" t="s">
        <v>1528</v>
      </c>
      <c r="F1248" t="s">
        <v>1529</v>
      </c>
      <c r="G1248">
        <v>284852</v>
      </c>
      <c r="H1248">
        <v>627</v>
      </c>
      <c r="I1248" t="s">
        <v>37</v>
      </c>
      <c r="J1248" t="s">
        <v>38</v>
      </c>
      <c r="K1248">
        <v>110000000</v>
      </c>
      <c r="L1248">
        <v>2004</v>
      </c>
      <c r="M1248">
        <v>6.4</v>
      </c>
      <c r="N1248">
        <f t="shared" si="19"/>
        <v>15531634</v>
      </c>
    </row>
    <row r="1249" spans="1:14" x14ac:dyDescent="0.25">
      <c r="A1249" t="s">
        <v>3806</v>
      </c>
      <c r="B1249">
        <v>263</v>
      </c>
      <c r="C1249">
        <v>123</v>
      </c>
      <c r="D1249">
        <v>24530513</v>
      </c>
      <c r="E1249" t="s">
        <v>2889</v>
      </c>
      <c r="F1249" t="s">
        <v>15637</v>
      </c>
      <c r="G1249">
        <v>66610</v>
      </c>
      <c r="H1249">
        <v>429</v>
      </c>
      <c r="I1249" t="s">
        <v>37</v>
      </c>
      <c r="J1249" t="s">
        <v>38</v>
      </c>
      <c r="K1249">
        <v>9000000</v>
      </c>
      <c r="L1249">
        <v>2007</v>
      </c>
      <c r="M1249">
        <v>8</v>
      </c>
      <c r="N1249">
        <f t="shared" si="19"/>
        <v>15530513</v>
      </c>
    </row>
    <row r="1250" spans="1:14" x14ac:dyDescent="0.25">
      <c r="A1250" t="s">
        <v>13730</v>
      </c>
      <c r="B1250">
        <v>59</v>
      </c>
      <c r="C1250">
        <v>72</v>
      </c>
      <c r="D1250">
        <v>28501605</v>
      </c>
      <c r="E1250" t="s">
        <v>7406</v>
      </c>
      <c r="F1250" t="s">
        <v>13732</v>
      </c>
      <c r="G1250">
        <v>31371</v>
      </c>
      <c r="H1250">
        <v>166</v>
      </c>
      <c r="I1250" t="s">
        <v>37</v>
      </c>
      <c r="J1250" t="s">
        <v>38</v>
      </c>
      <c r="K1250">
        <v>13000000</v>
      </c>
      <c r="L1250">
        <v>1990</v>
      </c>
      <c r="M1250">
        <v>5.7</v>
      </c>
      <c r="N1250">
        <f t="shared" si="19"/>
        <v>15501605</v>
      </c>
    </row>
    <row r="1251" spans="1:14" x14ac:dyDescent="0.25">
      <c r="A1251" t="s">
        <v>14954</v>
      </c>
      <c r="B1251">
        <v>183</v>
      </c>
      <c r="C1251">
        <v>98</v>
      </c>
      <c r="D1251">
        <v>25464480</v>
      </c>
      <c r="E1251" t="s">
        <v>5032</v>
      </c>
      <c r="F1251" t="s">
        <v>14955</v>
      </c>
      <c r="G1251">
        <v>63108</v>
      </c>
      <c r="H1251">
        <v>330</v>
      </c>
      <c r="I1251" t="s">
        <v>37</v>
      </c>
      <c r="J1251" t="s">
        <v>38</v>
      </c>
      <c r="K1251">
        <v>10000000</v>
      </c>
      <c r="L1251">
        <v>2009</v>
      </c>
      <c r="M1251">
        <v>5.9</v>
      </c>
      <c r="N1251">
        <f t="shared" si="19"/>
        <v>15464480</v>
      </c>
    </row>
    <row r="1252" spans="1:14" x14ac:dyDescent="0.25">
      <c r="A1252" t="s">
        <v>10848</v>
      </c>
      <c r="B1252">
        <v>37</v>
      </c>
      <c r="C1252">
        <v>127</v>
      </c>
      <c r="D1252">
        <v>35422828</v>
      </c>
      <c r="E1252" t="s">
        <v>4296</v>
      </c>
      <c r="F1252" t="s">
        <v>10849</v>
      </c>
      <c r="G1252">
        <v>19126</v>
      </c>
      <c r="H1252">
        <v>155</v>
      </c>
      <c r="I1252" t="s">
        <v>37</v>
      </c>
      <c r="J1252" t="s">
        <v>38</v>
      </c>
      <c r="K1252">
        <v>20000000</v>
      </c>
      <c r="L1252">
        <v>1997</v>
      </c>
      <c r="M1252">
        <v>6.7</v>
      </c>
      <c r="N1252">
        <f t="shared" si="19"/>
        <v>15422828</v>
      </c>
    </row>
    <row r="1253" spans="1:14" x14ac:dyDescent="0.25">
      <c r="A1253" t="s">
        <v>10325</v>
      </c>
      <c r="B1253">
        <v>103</v>
      </c>
      <c r="C1253">
        <v>96</v>
      </c>
      <c r="D1253">
        <v>38119483</v>
      </c>
      <c r="E1253" t="s">
        <v>1875</v>
      </c>
      <c r="F1253" t="s">
        <v>10328</v>
      </c>
      <c r="G1253">
        <v>136667</v>
      </c>
      <c r="H1253">
        <v>273</v>
      </c>
      <c r="I1253" t="s">
        <v>37</v>
      </c>
      <c r="J1253" t="s">
        <v>38</v>
      </c>
      <c r="K1253">
        <v>22700000</v>
      </c>
      <c r="L1253">
        <v>1987</v>
      </c>
      <c r="M1253">
        <v>7.1</v>
      </c>
      <c r="N1253">
        <f t="shared" si="19"/>
        <v>15419483</v>
      </c>
    </row>
    <row r="1254" spans="1:14" x14ac:dyDescent="0.25">
      <c r="A1254" t="s">
        <v>4003</v>
      </c>
      <c r="B1254">
        <v>415</v>
      </c>
      <c r="C1254">
        <v>98</v>
      </c>
      <c r="D1254">
        <v>33404871</v>
      </c>
      <c r="E1254" t="s">
        <v>3409</v>
      </c>
      <c r="F1254" t="s">
        <v>11811</v>
      </c>
      <c r="G1254">
        <v>150082</v>
      </c>
      <c r="H1254">
        <v>384</v>
      </c>
      <c r="I1254" t="s">
        <v>37</v>
      </c>
      <c r="J1254" t="s">
        <v>38</v>
      </c>
      <c r="K1254">
        <v>18000000</v>
      </c>
      <c r="L1254">
        <v>2013</v>
      </c>
      <c r="M1254">
        <v>7.3</v>
      </c>
      <c r="N1254">
        <f t="shared" si="19"/>
        <v>15404871</v>
      </c>
    </row>
    <row r="1255" spans="1:14" x14ac:dyDescent="0.25">
      <c r="A1255" t="s">
        <v>13898</v>
      </c>
      <c r="B1255">
        <v>61</v>
      </c>
      <c r="C1255">
        <v>90</v>
      </c>
      <c r="D1255">
        <v>28399192</v>
      </c>
      <c r="E1255" t="s">
        <v>13899</v>
      </c>
      <c r="F1255" t="s">
        <v>13901</v>
      </c>
      <c r="G1255">
        <v>5663</v>
      </c>
      <c r="H1255">
        <v>106</v>
      </c>
      <c r="I1255" t="s">
        <v>37</v>
      </c>
      <c r="J1255" t="s">
        <v>370</v>
      </c>
      <c r="K1255">
        <v>13000000</v>
      </c>
      <c r="L1255">
        <v>2002</v>
      </c>
      <c r="M1255">
        <v>5.4</v>
      </c>
      <c r="N1255">
        <f t="shared" si="19"/>
        <v>15399192</v>
      </c>
    </row>
    <row r="1256" spans="1:14" x14ac:dyDescent="0.25">
      <c r="A1256" t="s">
        <v>4041</v>
      </c>
      <c r="B1256">
        <v>96</v>
      </c>
      <c r="C1256">
        <v>170</v>
      </c>
      <c r="D1256">
        <v>75370763</v>
      </c>
      <c r="E1256" t="s">
        <v>4042</v>
      </c>
      <c r="F1256" t="s">
        <v>4043</v>
      </c>
      <c r="G1256">
        <v>32353</v>
      </c>
      <c r="H1256">
        <v>263</v>
      </c>
      <c r="I1256" t="s">
        <v>37</v>
      </c>
      <c r="J1256" t="s">
        <v>38</v>
      </c>
      <c r="K1256">
        <v>60000000</v>
      </c>
      <c r="L1256">
        <v>1998</v>
      </c>
      <c r="M1256">
        <v>6.5</v>
      </c>
      <c r="N1256">
        <f t="shared" si="19"/>
        <v>15370763</v>
      </c>
    </row>
    <row r="1257" spans="1:14" x14ac:dyDescent="0.25">
      <c r="A1257" t="s">
        <v>10444</v>
      </c>
      <c r="B1257">
        <v>76</v>
      </c>
      <c r="C1257">
        <v>100</v>
      </c>
      <c r="D1257">
        <v>25339117</v>
      </c>
      <c r="E1257" t="s">
        <v>1681</v>
      </c>
      <c r="F1257" t="s">
        <v>14925</v>
      </c>
      <c r="G1257">
        <v>37885</v>
      </c>
      <c r="H1257">
        <v>247</v>
      </c>
      <c r="I1257" t="s">
        <v>37</v>
      </c>
      <c r="J1257" t="s">
        <v>38</v>
      </c>
      <c r="K1257">
        <v>10000000</v>
      </c>
      <c r="L1257">
        <v>1998</v>
      </c>
      <c r="M1257">
        <v>6.5</v>
      </c>
      <c r="N1257">
        <f t="shared" si="19"/>
        <v>15339117</v>
      </c>
    </row>
    <row r="1258" spans="1:14" x14ac:dyDescent="0.25">
      <c r="A1258" t="s">
        <v>1516</v>
      </c>
      <c r="B1258">
        <v>160</v>
      </c>
      <c r="C1258">
        <v>119</v>
      </c>
      <c r="D1258">
        <v>125332007</v>
      </c>
      <c r="E1258" t="s">
        <v>50</v>
      </c>
      <c r="F1258" t="s">
        <v>1518</v>
      </c>
      <c r="G1258">
        <v>149680</v>
      </c>
      <c r="H1258">
        <v>328</v>
      </c>
      <c r="I1258" t="s">
        <v>37</v>
      </c>
      <c r="J1258" t="s">
        <v>56</v>
      </c>
      <c r="K1258">
        <v>110000000</v>
      </c>
      <c r="L1258">
        <v>1997</v>
      </c>
      <c r="M1258">
        <v>6.5</v>
      </c>
      <c r="N1258">
        <f t="shared" si="19"/>
        <v>15332007</v>
      </c>
    </row>
    <row r="1259" spans="1:14" x14ac:dyDescent="0.25">
      <c r="A1259" t="s">
        <v>14123</v>
      </c>
      <c r="B1259">
        <v>75</v>
      </c>
      <c r="C1259">
        <v>89</v>
      </c>
      <c r="D1259">
        <v>27281507</v>
      </c>
      <c r="E1259" t="s">
        <v>14125</v>
      </c>
      <c r="F1259" t="s">
        <v>14126</v>
      </c>
      <c r="G1259">
        <v>33850</v>
      </c>
      <c r="H1259">
        <v>147</v>
      </c>
      <c r="I1259" t="s">
        <v>37</v>
      </c>
      <c r="J1259" t="s">
        <v>38</v>
      </c>
      <c r="K1259">
        <v>12000000</v>
      </c>
      <c r="L1259">
        <v>1992</v>
      </c>
      <c r="M1259">
        <v>7.7</v>
      </c>
      <c r="N1259">
        <f t="shared" si="19"/>
        <v>15281507</v>
      </c>
    </row>
    <row r="1260" spans="1:14" x14ac:dyDescent="0.25">
      <c r="A1260" t="s">
        <v>3176</v>
      </c>
      <c r="B1260">
        <v>310</v>
      </c>
      <c r="C1260">
        <v>100</v>
      </c>
      <c r="D1260">
        <v>75280058</v>
      </c>
      <c r="E1260" t="s">
        <v>4087</v>
      </c>
      <c r="F1260" t="s">
        <v>4088</v>
      </c>
      <c r="G1260">
        <v>143121</v>
      </c>
      <c r="H1260">
        <v>279</v>
      </c>
      <c r="I1260" t="s">
        <v>37</v>
      </c>
      <c r="J1260" t="s">
        <v>38</v>
      </c>
      <c r="K1260">
        <v>60000000</v>
      </c>
      <c r="L1260">
        <v>2009</v>
      </c>
      <c r="M1260">
        <v>7.7</v>
      </c>
      <c r="N1260">
        <f t="shared" si="19"/>
        <v>15280058</v>
      </c>
    </row>
    <row r="1261" spans="1:14" x14ac:dyDescent="0.25">
      <c r="A1261" t="s">
        <v>12837</v>
      </c>
      <c r="B1261">
        <v>151</v>
      </c>
      <c r="C1261">
        <v>94</v>
      </c>
      <c r="D1261">
        <v>30259652</v>
      </c>
      <c r="E1261" t="s">
        <v>12838</v>
      </c>
      <c r="F1261" t="s">
        <v>12839</v>
      </c>
      <c r="G1261">
        <v>26905</v>
      </c>
      <c r="H1261">
        <v>614</v>
      </c>
      <c r="I1261" t="s">
        <v>37</v>
      </c>
      <c r="J1261" t="s">
        <v>38</v>
      </c>
      <c r="K1261">
        <v>15000000</v>
      </c>
      <c r="L1261">
        <v>2002</v>
      </c>
      <c r="M1261">
        <v>4.0999999999999996</v>
      </c>
      <c r="N1261">
        <f t="shared" si="19"/>
        <v>15259652</v>
      </c>
    </row>
    <row r="1262" spans="1:14" x14ac:dyDescent="0.25">
      <c r="A1262" t="s">
        <v>907</v>
      </c>
      <c r="B1262">
        <v>284</v>
      </c>
      <c r="C1262">
        <v>90</v>
      </c>
      <c r="D1262">
        <v>165230261</v>
      </c>
      <c r="E1262" t="s">
        <v>803</v>
      </c>
      <c r="F1262" t="s">
        <v>908</v>
      </c>
      <c r="G1262">
        <v>182718</v>
      </c>
      <c r="H1262">
        <v>209</v>
      </c>
      <c r="I1262" t="s">
        <v>37</v>
      </c>
      <c r="J1262" t="s">
        <v>38</v>
      </c>
      <c r="K1262">
        <v>150000000</v>
      </c>
      <c r="L1262">
        <v>2011</v>
      </c>
      <c r="M1262">
        <v>7.3</v>
      </c>
      <c r="N1262">
        <f t="shared" si="19"/>
        <v>15230261</v>
      </c>
    </row>
    <row r="1263" spans="1:14" x14ac:dyDescent="0.25">
      <c r="A1263" t="s">
        <v>1727</v>
      </c>
      <c r="B1263">
        <v>112</v>
      </c>
      <c r="C1263">
        <v>126</v>
      </c>
      <c r="D1263">
        <v>30226144</v>
      </c>
      <c r="E1263" t="s">
        <v>1544</v>
      </c>
      <c r="F1263" t="s">
        <v>12846</v>
      </c>
      <c r="G1263">
        <v>47626</v>
      </c>
      <c r="H1263">
        <v>118</v>
      </c>
      <c r="I1263" t="s">
        <v>37</v>
      </c>
      <c r="J1263" t="s">
        <v>38</v>
      </c>
      <c r="K1263">
        <v>15000000</v>
      </c>
      <c r="L1263">
        <v>2007</v>
      </c>
      <c r="M1263">
        <v>7.6</v>
      </c>
      <c r="N1263">
        <f t="shared" si="19"/>
        <v>15226144</v>
      </c>
    </row>
    <row r="1264" spans="1:14" x14ac:dyDescent="0.25">
      <c r="A1264" t="s">
        <v>7076</v>
      </c>
      <c r="B1264">
        <v>398</v>
      </c>
      <c r="C1264">
        <v>158</v>
      </c>
      <c r="D1264">
        <v>40218903</v>
      </c>
      <c r="E1264" t="s">
        <v>3409</v>
      </c>
      <c r="F1264" t="s">
        <v>9563</v>
      </c>
      <c r="G1264">
        <v>372990</v>
      </c>
      <c r="H1264">
        <v>1107</v>
      </c>
      <c r="I1264" t="s">
        <v>37</v>
      </c>
      <c r="J1264" t="s">
        <v>38</v>
      </c>
      <c r="K1264">
        <v>25000000</v>
      </c>
      <c r="L1264">
        <v>2007</v>
      </c>
      <c r="M1264">
        <v>8.1</v>
      </c>
      <c r="N1264">
        <f t="shared" si="19"/>
        <v>15218903</v>
      </c>
    </row>
    <row r="1265" spans="1:14" x14ac:dyDescent="0.25">
      <c r="A1265" t="s">
        <v>7100</v>
      </c>
      <c r="B1265">
        <v>327</v>
      </c>
      <c r="C1265">
        <v>85</v>
      </c>
      <c r="D1265">
        <v>16097842</v>
      </c>
      <c r="E1265" t="s">
        <v>6326</v>
      </c>
      <c r="F1265" t="s">
        <v>22079</v>
      </c>
      <c r="G1265">
        <v>53919</v>
      </c>
      <c r="H1265">
        <v>168</v>
      </c>
      <c r="I1265" t="s">
        <v>37</v>
      </c>
      <c r="J1265" t="s">
        <v>38</v>
      </c>
      <c r="K1265">
        <v>900000</v>
      </c>
      <c r="L1265">
        <v>2013</v>
      </c>
      <c r="M1265">
        <v>7.5</v>
      </c>
      <c r="N1265">
        <f t="shared" si="19"/>
        <v>15197842</v>
      </c>
    </row>
    <row r="1266" spans="1:14" x14ac:dyDescent="0.25">
      <c r="A1266" t="s">
        <v>5076</v>
      </c>
      <c r="B1266">
        <v>61</v>
      </c>
      <c r="C1266">
        <v>202</v>
      </c>
      <c r="D1266">
        <v>48169908</v>
      </c>
      <c r="E1266" t="s">
        <v>6113</v>
      </c>
      <c r="F1266" t="s">
        <v>7367</v>
      </c>
      <c r="G1266">
        <v>63923</v>
      </c>
      <c r="H1266">
        <v>156</v>
      </c>
      <c r="I1266" t="s">
        <v>37</v>
      </c>
      <c r="J1266" t="s">
        <v>38</v>
      </c>
      <c r="K1266">
        <v>33000000</v>
      </c>
      <c r="L1266">
        <v>1992</v>
      </c>
      <c r="M1266">
        <v>7.7</v>
      </c>
      <c r="N1266">
        <f t="shared" si="19"/>
        <v>15169908</v>
      </c>
    </row>
    <row r="1267" spans="1:14" x14ac:dyDescent="0.25">
      <c r="A1267" t="s">
        <v>5769</v>
      </c>
      <c r="B1267">
        <v>50</v>
      </c>
      <c r="C1267">
        <v>115</v>
      </c>
      <c r="D1267">
        <v>30127963</v>
      </c>
      <c r="E1267" t="s">
        <v>7963</v>
      </c>
      <c r="F1267" t="s">
        <v>12868</v>
      </c>
      <c r="G1267">
        <v>12596</v>
      </c>
      <c r="H1267">
        <v>64</v>
      </c>
      <c r="I1267" t="s">
        <v>37</v>
      </c>
      <c r="J1267" t="s">
        <v>38</v>
      </c>
      <c r="K1267">
        <v>15000000</v>
      </c>
      <c r="L1267">
        <v>2014</v>
      </c>
      <c r="M1267">
        <v>6.7</v>
      </c>
      <c r="N1267">
        <f t="shared" si="19"/>
        <v>15127963</v>
      </c>
    </row>
    <row r="1268" spans="1:14" x14ac:dyDescent="0.25">
      <c r="A1268" t="s">
        <v>12448</v>
      </c>
      <c r="B1268">
        <v>40</v>
      </c>
      <c r="C1268">
        <v>110</v>
      </c>
      <c r="D1268">
        <v>30102717</v>
      </c>
      <c r="E1268" t="s">
        <v>4556</v>
      </c>
      <c r="F1268" t="s">
        <v>12451</v>
      </c>
      <c r="G1268">
        <v>28736</v>
      </c>
      <c r="H1268">
        <v>72</v>
      </c>
      <c r="I1268" t="s">
        <v>37</v>
      </c>
      <c r="J1268" t="s">
        <v>38</v>
      </c>
      <c r="K1268">
        <v>15000000</v>
      </c>
      <c r="L1268">
        <v>1991</v>
      </c>
      <c r="M1268">
        <v>5.5</v>
      </c>
      <c r="N1268">
        <f t="shared" si="19"/>
        <v>15102717</v>
      </c>
    </row>
    <row r="1269" spans="1:14" x14ac:dyDescent="0.25">
      <c r="A1269" t="s">
        <v>7204</v>
      </c>
      <c r="B1269">
        <v>171</v>
      </c>
      <c r="C1269">
        <v>104</v>
      </c>
      <c r="D1269">
        <v>43097652</v>
      </c>
      <c r="E1269" t="s">
        <v>1415</v>
      </c>
      <c r="F1269" t="s">
        <v>8933</v>
      </c>
      <c r="G1269">
        <v>59068</v>
      </c>
      <c r="H1269">
        <v>128</v>
      </c>
      <c r="I1269" t="s">
        <v>37</v>
      </c>
      <c r="J1269" t="s">
        <v>38</v>
      </c>
      <c r="K1269">
        <v>28000000</v>
      </c>
      <c r="L1269">
        <v>2007</v>
      </c>
      <c r="M1269">
        <v>6.3</v>
      </c>
      <c r="N1269">
        <f t="shared" si="19"/>
        <v>15097652</v>
      </c>
    </row>
    <row r="1270" spans="1:14" x14ac:dyDescent="0.25">
      <c r="A1270" t="s">
        <v>646</v>
      </c>
      <c r="B1270">
        <v>178</v>
      </c>
      <c r="C1270">
        <v>116</v>
      </c>
      <c r="D1270">
        <v>77086030</v>
      </c>
      <c r="E1270" t="s">
        <v>3886</v>
      </c>
      <c r="F1270" t="s">
        <v>3887</v>
      </c>
      <c r="G1270">
        <v>65297</v>
      </c>
      <c r="H1270">
        <v>602</v>
      </c>
      <c r="I1270" t="s">
        <v>37</v>
      </c>
      <c r="J1270" t="s">
        <v>1465</v>
      </c>
      <c r="K1270">
        <v>62000000</v>
      </c>
      <c r="L1270">
        <v>2000</v>
      </c>
      <c r="M1270">
        <v>6.6</v>
      </c>
      <c r="N1270">
        <f t="shared" si="19"/>
        <v>15086030</v>
      </c>
    </row>
    <row r="1271" spans="1:14" x14ac:dyDescent="0.25">
      <c r="A1271" t="s">
        <v>2166</v>
      </c>
      <c r="B1271">
        <v>96</v>
      </c>
      <c r="C1271">
        <v>94</v>
      </c>
      <c r="D1271">
        <v>21005329</v>
      </c>
      <c r="E1271" t="s">
        <v>1681</v>
      </c>
      <c r="F1271" t="s">
        <v>17032</v>
      </c>
      <c r="G1271">
        <v>89128</v>
      </c>
      <c r="H1271">
        <v>258</v>
      </c>
      <c r="I1271" t="s">
        <v>37</v>
      </c>
      <c r="J1271" t="s">
        <v>767</v>
      </c>
      <c r="K1271">
        <v>6000000</v>
      </c>
      <c r="L1271">
        <v>2002</v>
      </c>
      <c r="M1271">
        <v>6.4</v>
      </c>
      <c r="N1271">
        <f t="shared" si="19"/>
        <v>15005329</v>
      </c>
    </row>
    <row r="1272" spans="1:14" x14ac:dyDescent="0.25">
      <c r="A1272" t="s">
        <v>6432</v>
      </c>
      <c r="B1272">
        <v>70</v>
      </c>
      <c r="C1272">
        <v>98</v>
      </c>
      <c r="D1272">
        <v>54967359</v>
      </c>
      <c r="E1272" t="s">
        <v>5765</v>
      </c>
      <c r="F1272" t="s">
        <v>6434</v>
      </c>
      <c r="G1272">
        <v>52805</v>
      </c>
      <c r="H1272">
        <v>209</v>
      </c>
      <c r="I1272" t="s">
        <v>37</v>
      </c>
      <c r="J1272" t="s">
        <v>38</v>
      </c>
      <c r="K1272">
        <v>40000000</v>
      </c>
      <c r="L1272">
        <v>1997</v>
      </c>
      <c r="M1272">
        <v>5.2</v>
      </c>
      <c r="N1272">
        <f t="shared" si="19"/>
        <v>14967359</v>
      </c>
    </row>
    <row r="1273" spans="1:14" x14ac:dyDescent="0.25">
      <c r="A1273" t="s">
        <v>5689</v>
      </c>
      <c r="B1273">
        <v>184</v>
      </c>
      <c r="C1273">
        <v>110</v>
      </c>
      <c r="D1273">
        <v>16067035</v>
      </c>
      <c r="E1273" t="s">
        <v>50</v>
      </c>
      <c r="F1273" t="s">
        <v>21534</v>
      </c>
      <c r="G1273">
        <v>116642</v>
      </c>
      <c r="H1273">
        <v>389</v>
      </c>
      <c r="I1273" t="s">
        <v>37</v>
      </c>
      <c r="J1273" t="s">
        <v>56</v>
      </c>
      <c r="K1273">
        <v>1100000</v>
      </c>
      <c r="L1273">
        <v>1962</v>
      </c>
      <c r="M1273">
        <v>7.3</v>
      </c>
      <c r="N1273">
        <f t="shared" si="19"/>
        <v>14967035</v>
      </c>
    </row>
    <row r="1274" spans="1:14" x14ac:dyDescent="0.25">
      <c r="A1274" t="s">
        <v>5743</v>
      </c>
      <c r="B1274">
        <v>454</v>
      </c>
      <c r="C1274">
        <v>153</v>
      </c>
      <c r="D1274">
        <v>60962878</v>
      </c>
      <c r="E1274" t="s">
        <v>2142</v>
      </c>
      <c r="F1274" t="s">
        <v>5744</v>
      </c>
      <c r="G1274">
        <v>383591</v>
      </c>
      <c r="H1274">
        <v>620</v>
      </c>
      <c r="I1274" t="s">
        <v>37</v>
      </c>
      <c r="J1274" t="s">
        <v>38</v>
      </c>
      <c r="K1274">
        <v>46000000</v>
      </c>
      <c r="L1274">
        <v>2013</v>
      </c>
      <c r="M1274">
        <v>8.1</v>
      </c>
      <c r="N1274">
        <f t="shared" si="19"/>
        <v>14962878</v>
      </c>
    </row>
    <row r="1275" spans="1:14" x14ac:dyDescent="0.25">
      <c r="A1275" t="s">
        <v>4628</v>
      </c>
      <c r="B1275">
        <v>202</v>
      </c>
      <c r="C1275">
        <v>123</v>
      </c>
      <c r="D1275">
        <v>69951824</v>
      </c>
      <c r="E1275" t="s">
        <v>214</v>
      </c>
      <c r="F1275" t="s">
        <v>4841</v>
      </c>
      <c r="G1275">
        <v>232710</v>
      </c>
      <c r="H1275">
        <v>599</v>
      </c>
      <c r="I1275" t="s">
        <v>37</v>
      </c>
      <c r="J1275" t="s">
        <v>38</v>
      </c>
      <c r="K1275">
        <v>55000000</v>
      </c>
      <c r="L1275">
        <v>2008</v>
      </c>
      <c r="M1275">
        <v>7.7</v>
      </c>
      <c r="N1275">
        <f t="shared" si="19"/>
        <v>14951824</v>
      </c>
    </row>
    <row r="1276" spans="1:14" x14ac:dyDescent="0.25">
      <c r="A1276" t="s">
        <v>260</v>
      </c>
      <c r="B1276">
        <v>210</v>
      </c>
      <c r="C1276">
        <v>124</v>
      </c>
      <c r="D1276">
        <v>92930005</v>
      </c>
      <c r="E1276" t="s">
        <v>2125</v>
      </c>
      <c r="F1276" t="s">
        <v>2932</v>
      </c>
      <c r="G1276">
        <v>204063</v>
      </c>
      <c r="H1276">
        <v>764</v>
      </c>
      <c r="I1276" t="s">
        <v>37</v>
      </c>
      <c r="J1276" t="s">
        <v>767</v>
      </c>
      <c r="K1276">
        <v>78000000</v>
      </c>
      <c r="L1276">
        <v>2002</v>
      </c>
      <c r="M1276">
        <v>7.2</v>
      </c>
      <c r="N1276">
        <f t="shared" si="19"/>
        <v>14930005</v>
      </c>
    </row>
    <row r="1277" spans="1:14" x14ac:dyDescent="0.25">
      <c r="A1277" t="s">
        <v>9567</v>
      </c>
      <c r="B1277">
        <v>38</v>
      </c>
      <c r="C1277">
        <v>85</v>
      </c>
      <c r="D1277">
        <v>39880476</v>
      </c>
      <c r="E1277" t="s">
        <v>271</v>
      </c>
      <c r="F1277" t="s">
        <v>9569</v>
      </c>
      <c r="G1277">
        <v>12218</v>
      </c>
      <c r="H1277">
        <v>33</v>
      </c>
      <c r="I1277" t="s">
        <v>37</v>
      </c>
      <c r="J1277" t="s">
        <v>38</v>
      </c>
      <c r="K1277">
        <v>25000000</v>
      </c>
      <c r="L1277">
        <v>2002</v>
      </c>
      <c r="M1277">
        <v>5.2</v>
      </c>
      <c r="N1277">
        <f t="shared" si="19"/>
        <v>14880476</v>
      </c>
    </row>
    <row r="1278" spans="1:14" x14ac:dyDescent="0.25">
      <c r="A1278" t="s">
        <v>3891</v>
      </c>
      <c r="B1278">
        <v>185</v>
      </c>
      <c r="C1278">
        <v>98</v>
      </c>
      <c r="D1278">
        <v>30857814</v>
      </c>
      <c r="E1278" t="s">
        <v>3425</v>
      </c>
      <c r="F1278" t="s">
        <v>12842</v>
      </c>
      <c r="G1278">
        <v>294163</v>
      </c>
      <c r="H1278">
        <v>718</v>
      </c>
      <c r="I1278" t="s">
        <v>37</v>
      </c>
      <c r="J1278" t="s">
        <v>38</v>
      </c>
      <c r="K1278">
        <v>16000000</v>
      </c>
      <c r="L1278">
        <v>1987</v>
      </c>
      <c r="M1278">
        <v>8.1</v>
      </c>
      <c r="N1278">
        <f t="shared" si="19"/>
        <v>14857814</v>
      </c>
    </row>
    <row r="1279" spans="1:14" x14ac:dyDescent="0.25">
      <c r="A1279" t="s">
        <v>2652</v>
      </c>
      <c r="B1279">
        <v>325</v>
      </c>
      <c r="C1279">
        <v>118</v>
      </c>
      <c r="D1279">
        <v>94822707</v>
      </c>
      <c r="E1279" t="s">
        <v>712</v>
      </c>
      <c r="F1279" t="s">
        <v>2653</v>
      </c>
      <c r="G1279">
        <v>227072</v>
      </c>
      <c r="H1279">
        <v>560</v>
      </c>
      <c r="I1279" t="s">
        <v>37</v>
      </c>
      <c r="J1279" t="s">
        <v>38</v>
      </c>
      <c r="K1279">
        <v>80000000</v>
      </c>
      <c r="L1279">
        <v>2010</v>
      </c>
      <c r="M1279">
        <v>6.9</v>
      </c>
      <c r="N1279">
        <f t="shared" si="19"/>
        <v>14822707</v>
      </c>
    </row>
    <row r="1280" spans="1:14" x14ac:dyDescent="0.25">
      <c r="A1280" t="s">
        <v>8546</v>
      </c>
      <c r="B1280">
        <v>149</v>
      </c>
      <c r="C1280">
        <v>101</v>
      </c>
      <c r="D1280">
        <v>20772796</v>
      </c>
      <c r="E1280" t="s">
        <v>7144</v>
      </c>
      <c r="F1280" t="s">
        <v>18384</v>
      </c>
      <c r="G1280">
        <v>34232</v>
      </c>
      <c r="H1280">
        <v>346</v>
      </c>
      <c r="I1280" t="s">
        <v>37</v>
      </c>
      <c r="J1280" t="s">
        <v>179</v>
      </c>
      <c r="K1280">
        <v>6000000</v>
      </c>
      <c r="L1280">
        <v>2002</v>
      </c>
      <c r="M1280">
        <v>7.6</v>
      </c>
      <c r="N1280">
        <f t="shared" si="19"/>
        <v>14772796</v>
      </c>
    </row>
    <row r="1281" spans="1:14" x14ac:dyDescent="0.25">
      <c r="A1281" t="s">
        <v>23555</v>
      </c>
      <c r="B1281">
        <v>38</v>
      </c>
      <c r="C1281">
        <v>97</v>
      </c>
      <c r="D1281">
        <v>15180000</v>
      </c>
      <c r="E1281" t="s">
        <v>2125</v>
      </c>
      <c r="F1281" t="s">
        <v>23556</v>
      </c>
      <c r="G1281">
        <v>3340</v>
      </c>
      <c r="H1281">
        <v>50</v>
      </c>
      <c r="I1281" t="s">
        <v>37</v>
      </c>
      <c r="J1281" t="s">
        <v>38</v>
      </c>
      <c r="K1281">
        <v>500000</v>
      </c>
      <c r="L1281">
        <v>1971</v>
      </c>
      <c r="M1281">
        <v>5.5</v>
      </c>
      <c r="N1281">
        <f t="shared" si="19"/>
        <v>14680000</v>
      </c>
    </row>
    <row r="1282" spans="1:14" x14ac:dyDescent="0.25">
      <c r="A1282" t="s">
        <v>3836</v>
      </c>
      <c r="B1282">
        <v>265</v>
      </c>
      <c r="C1282">
        <v>109</v>
      </c>
      <c r="D1282">
        <v>75573300</v>
      </c>
      <c r="E1282" t="s">
        <v>3554</v>
      </c>
      <c r="F1282" t="s">
        <v>3985</v>
      </c>
      <c r="G1282">
        <v>156898</v>
      </c>
      <c r="H1282">
        <v>172</v>
      </c>
      <c r="I1282" t="s">
        <v>37</v>
      </c>
      <c r="J1282" t="s">
        <v>38</v>
      </c>
      <c r="K1282">
        <v>61000000</v>
      </c>
      <c r="L1282">
        <v>2013</v>
      </c>
      <c r="M1282">
        <v>6.7</v>
      </c>
      <c r="N1282">
        <f t="shared" ref="N1282:N1345" si="20">D1282-K1282</f>
        <v>14573300</v>
      </c>
    </row>
    <row r="1283" spans="1:14" x14ac:dyDescent="0.25">
      <c r="A1283" t="s">
        <v>857</v>
      </c>
      <c r="B1283">
        <v>41</v>
      </c>
      <c r="C1283">
        <v>111</v>
      </c>
      <c r="D1283">
        <v>22551000</v>
      </c>
      <c r="E1283" t="s">
        <v>1415</v>
      </c>
      <c r="F1283" t="s">
        <v>16043</v>
      </c>
      <c r="G1283">
        <v>37269</v>
      </c>
      <c r="H1283">
        <v>165</v>
      </c>
      <c r="I1283" t="s">
        <v>37</v>
      </c>
      <c r="J1283" t="s">
        <v>56</v>
      </c>
      <c r="K1283">
        <v>8000000</v>
      </c>
      <c r="L1283">
        <v>1993</v>
      </c>
      <c r="M1283">
        <v>7.4</v>
      </c>
      <c r="N1283">
        <f t="shared" si="20"/>
        <v>14551000</v>
      </c>
    </row>
    <row r="1284" spans="1:14" x14ac:dyDescent="0.25">
      <c r="A1284" t="s">
        <v>809</v>
      </c>
      <c r="B1284">
        <v>156</v>
      </c>
      <c r="C1284">
        <v>103</v>
      </c>
      <c r="D1284">
        <v>34290142</v>
      </c>
      <c r="E1284" t="s">
        <v>2527</v>
      </c>
      <c r="F1284" t="s">
        <v>10862</v>
      </c>
      <c r="G1284">
        <v>54242</v>
      </c>
      <c r="H1284">
        <v>145</v>
      </c>
      <c r="I1284" t="s">
        <v>37</v>
      </c>
      <c r="J1284" t="s">
        <v>38</v>
      </c>
      <c r="K1284">
        <v>19800000</v>
      </c>
      <c r="L1284">
        <v>2014</v>
      </c>
      <c r="M1284">
        <v>6.6</v>
      </c>
      <c r="N1284">
        <f t="shared" si="20"/>
        <v>14490142</v>
      </c>
    </row>
    <row r="1285" spans="1:14" x14ac:dyDescent="0.25">
      <c r="A1285" t="s">
        <v>2166</v>
      </c>
      <c r="B1285">
        <v>124</v>
      </c>
      <c r="C1285">
        <v>88</v>
      </c>
      <c r="D1285">
        <v>49474048</v>
      </c>
      <c r="E1285" t="s">
        <v>3057</v>
      </c>
      <c r="F1285" t="s">
        <v>7376</v>
      </c>
      <c r="G1285">
        <v>31191</v>
      </c>
      <c r="H1285">
        <v>120</v>
      </c>
      <c r="I1285" t="s">
        <v>37</v>
      </c>
      <c r="J1285" t="s">
        <v>38</v>
      </c>
      <c r="K1285">
        <v>35000000</v>
      </c>
      <c r="L1285">
        <v>2009</v>
      </c>
      <c r="M1285">
        <v>5.4</v>
      </c>
      <c r="N1285">
        <f t="shared" si="20"/>
        <v>14474048</v>
      </c>
    </row>
    <row r="1286" spans="1:14" x14ac:dyDescent="0.25">
      <c r="A1286" t="s">
        <v>17642</v>
      </c>
      <c r="B1286">
        <v>28</v>
      </c>
      <c r="C1286">
        <v>77</v>
      </c>
      <c r="D1286">
        <v>19421271</v>
      </c>
      <c r="E1286" t="s">
        <v>2966</v>
      </c>
      <c r="F1286" t="s">
        <v>17644</v>
      </c>
      <c r="G1286">
        <v>2448</v>
      </c>
      <c r="H1286">
        <v>18</v>
      </c>
      <c r="I1286" t="s">
        <v>37</v>
      </c>
      <c r="J1286" t="s">
        <v>38</v>
      </c>
      <c r="K1286">
        <v>5000000</v>
      </c>
      <c r="L1286">
        <v>1999</v>
      </c>
      <c r="M1286">
        <v>5</v>
      </c>
      <c r="N1286">
        <f t="shared" si="20"/>
        <v>14421271</v>
      </c>
    </row>
    <row r="1287" spans="1:14" x14ac:dyDescent="0.25">
      <c r="A1287" t="s">
        <v>9572</v>
      </c>
      <c r="B1287">
        <v>45</v>
      </c>
      <c r="C1287">
        <v>80</v>
      </c>
      <c r="D1287">
        <v>39399750</v>
      </c>
      <c r="E1287" t="s">
        <v>829</v>
      </c>
      <c r="F1287" t="s">
        <v>9573</v>
      </c>
      <c r="G1287">
        <v>5674</v>
      </c>
      <c r="H1287">
        <v>35</v>
      </c>
      <c r="I1287" t="s">
        <v>37</v>
      </c>
      <c r="J1287" t="s">
        <v>38</v>
      </c>
      <c r="K1287">
        <v>25000000</v>
      </c>
      <c r="L1287">
        <v>2003</v>
      </c>
      <c r="M1287">
        <v>5.6</v>
      </c>
      <c r="N1287">
        <f t="shared" si="20"/>
        <v>14399750</v>
      </c>
    </row>
    <row r="1288" spans="1:14" x14ac:dyDescent="0.25">
      <c r="A1288" t="s">
        <v>5509</v>
      </c>
      <c r="B1288">
        <v>218</v>
      </c>
      <c r="C1288">
        <v>129</v>
      </c>
      <c r="D1288">
        <v>59365105</v>
      </c>
      <c r="E1288" t="s">
        <v>1415</v>
      </c>
      <c r="F1288" t="s">
        <v>5793</v>
      </c>
      <c r="G1288">
        <v>318634</v>
      </c>
      <c r="H1288">
        <v>1004</v>
      </c>
      <c r="I1288" t="s">
        <v>37</v>
      </c>
      <c r="J1288" t="s">
        <v>56</v>
      </c>
      <c r="K1288">
        <v>45000000</v>
      </c>
      <c r="L1288">
        <v>2003</v>
      </c>
      <c r="M1288">
        <v>7.7</v>
      </c>
      <c r="N1288">
        <f t="shared" si="20"/>
        <v>14365105</v>
      </c>
    </row>
    <row r="1289" spans="1:14" x14ac:dyDescent="0.25">
      <c r="A1289" t="s">
        <v>12854</v>
      </c>
      <c r="B1289">
        <v>74</v>
      </c>
      <c r="C1289">
        <v>89</v>
      </c>
      <c r="D1289">
        <v>29302097</v>
      </c>
      <c r="E1289" t="s">
        <v>12855</v>
      </c>
      <c r="F1289" t="s">
        <v>12856</v>
      </c>
      <c r="G1289">
        <v>23408</v>
      </c>
      <c r="H1289">
        <v>105</v>
      </c>
      <c r="I1289" t="s">
        <v>37</v>
      </c>
      <c r="J1289" t="s">
        <v>767</v>
      </c>
      <c r="K1289">
        <v>15000000</v>
      </c>
      <c r="L1289">
        <v>2004</v>
      </c>
      <c r="M1289">
        <v>4.5999999999999996</v>
      </c>
      <c r="N1289">
        <f t="shared" si="20"/>
        <v>14302097</v>
      </c>
    </row>
    <row r="1290" spans="1:14" x14ac:dyDescent="0.25">
      <c r="A1290" t="s">
        <v>17630</v>
      </c>
      <c r="B1290">
        <v>12</v>
      </c>
      <c r="C1290">
        <v>94</v>
      </c>
      <c r="D1290">
        <v>19281235</v>
      </c>
      <c r="E1290" t="s">
        <v>5788</v>
      </c>
      <c r="F1290" t="s">
        <v>17632</v>
      </c>
      <c r="G1290">
        <v>3571</v>
      </c>
      <c r="H1290">
        <v>11</v>
      </c>
      <c r="I1290" t="s">
        <v>37</v>
      </c>
      <c r="J1290" t="s">
        <v>38</v>
      </c>
      <c r="K1290">
        <v>5000000</v>
      </c>
      <c r="L1290">
        <v>1991</v>
      </c>
      <c r="M1290">
        <v>5.0999999999999996</v>
      </c>
      <c r="N1290">
        <f t="shared" si="20"/>
        <v>14281235</v>
      </c>
    </row>
    <row r="1291" spans="1:14" x14ac:dyDescent="0.25">
      <c r="A1291" t="s">
        <v>7181</v>
      </c>
      <c r="B1291">
        <v>265</v>
      </c>
      <c r="C1291">
        <v>101</v>
      </c>
      <c r="D1291">
        <v>50213619</v>
      </c>
      <c r="E1291" t="s">
        <v>5482</v>
      </c>
      <c r="F1291" t="s">
        <v>7184</v>
      </c>
      <c r="G1291">
        <v>139184</v>
      </c>
      <c r="H1291">
        <v>243</v>
      </c>
      <c r="I1291" t="s">
        <v>37</v>
      </c>
      <c r="J1291" t="s">
        <v>38</v>
      </c>
      <c r="K1291">
        <v>36000000</v>
      </c>
      <c r="L1291">
        <v>2010</v>
      </c>
      <c r="M1291">
        <v>6.4</v>
      </c>
      <c r="N1291">
        <f t="shared" si="20"/>
        <v>14213619</v>
      </c>
    </row>
    <row r="1292" spans="1:14" x14ac:dyDescent="0.25">
      <c r="A1292" t="s">
        <v>13078</v>
      </c>
      <c r="B1292">
        <v>159</v>
      </c>
      <c r="C1292">
        <v>116</v>
      </c>
      <c r="D1292">
        <v>22201636</v>
      </c>
      <c r="E1292" t="s">
        <v>5579</v>
      </c>
      <c r="F1292" t="s">
        <v>19663</v>
      </c>
      <c r="G1292">
        <v>33567</v>
      </c>
      <c r="H1292">
        <v>206</v>
      </c>
      <c r="I1292" t="s">
        <v>37</v>
      </c>
      <c r="J1292" t="s">
        <v>38</v>
      </c>
      <c r="K1292">
        <v>8000000</v>
      </c>
      <c r="L1292">
        <v>2005</v>
      </c>
      <c r="M1292">
        <v>7.4</v>
      </c>
      <c r="N1292">
        <f t="shared" si="20"/>
        <v>14201636</v>
      </c>
    </row>
    <row r="1293" spans="1:14" x14ac:dyDescent="0.25">
      <c r="A1293" t="s">
        <v>2722</v>
      </c>
      <c r="B1293">
        <v>88</v>
      </c>
      <c r="C1293">
        <v>89</v>
      </c>
      <c r="D1293">
        <v>22168359</v>
      </c>
      <c r="E1293" t="s">
        <v>17026</v>
      </c>
      <c r="F1293" t="s">
        <v>17028</v>
      </c>
      <c r="G1293">
        <v>29659</v>
      </c>
      <c r="H1293">
        <v>227</v>
      </c>
      <c r="I1293" t="s">
        <v>37</v>
      </c>
      <c r="J1293" t="s">
        <v>38</v>
      </c>
      <c r="K1293">
        <v>8000000</v>
      </c>
      <c r="L1293">
        <v>1989</v>
      </c>
      <c r="M1293">
        <v>5.0999999999999996</v>
      </c>
      <c r="N1293">
        <f t="shared" si="20"/>
        <v>14168359</v>
      </c>
    </row>
    <row r="1294" spans="1:14" x14ac:dyDescent="0.25">
      <c r="A1294" t="s">
        <v>4317</v>
      </c>
      <c r="B1294">
        <v>226</v>
      </c>
      <c r="C1294">
        <v>100</v>
      </c>
      <c r="D1294">
        <v>40168080</v>
      </c>
      <c r="E1294" t="s">
        <v>3458</v>
      </c>
      <c r="F1294" t="s">
        <v>9280</v>
      </c>
      <c r="G1294">
        <v>80870</v>
      </c>
      <c r="H1294">
        <v>315</v>
      </c>
      <c r="I1294" t="s">
        <v>37</v>
      </c>
      <c r="J1294" t="s">
        <v>38</v>
      </c>
      <c r="K1294">
        <v>26000000</v>
      </c>
      <c r="L1294">
        <v>2010</v>
      </c>
      <c r="M1294">
        <v>5.2</v>
      </c>
      <c r="N1294">
        <f t="shared" si="20"/>
        <v>14168080</v>
      </c>
    </row>
    <row r="1295" spans="1:14" x14ac:dyDescent="0.25">
      <c r="A1295" t="s">
        <v>646</v>
      </c>
      <c r="B1295">
        <v>72</v>
      </c>
      <c r="C1295">
        <v>93</v>
      </c>
      <c r="D1295">
        <v>50129186</v>
      </c>
      <c r="E1295" t="s">
        <v>1120</v>
      </c>
      <c r="F1295" t="s">
        <v>7171</v>
      </c>
      <c r="G1295">
        <v>38399</v>
      </c>
      <c r="H1295">
        <v>218</v>
      </c>
      <c r="I1295" t="s">
        <v>37</v>
      </c>
      <c r="J1295" t="s">
        <v>38</v>
      </c>
      <c r="K1295">
        <v>36000000</v>
      </c>
      <c r="L1295">
        <v>1997</v>
      </c>
      <c r="M1295">
        <v>6.9</v>
      </c>
      <c r="N1295">
        <f t="shared" si="20"/>
        <v>14129186</v>
      </c>
    </row>
    <row r="1296" spans="1:14" x14ac:dyDescent="0.25">
      <c r="A1296" t="s">
        <v>1555</v>
      </c>
      <c r="B1296">
        <v>273</v>
      </c>
      <c r="C1296">
        <v>108</v>
      </c>
      <c r="D1296">
        <v>34126138</v>
      </c>
      <c r="E1296" t="s">
        <v>6919</v>
      </c>
      <c r="F1296" t="s">
        <v>10943</v>
      </c>
      <c r="G1296">
        <v>666937</v>
      </c>
      <c r="H1296">
        <v>1514</v>
      </c>
      <c r="I1296" t="s">
        <v>37</v>
      </c>
      <c r="J1296" t="s">
        <v>38</v>
      </c>
      <c r="K1296">
        <v>20000000</v>
      </c>
      <c r="L1296">
        <v>2004</v>
      </c>
      <c r="M1296">
        <v>8.3000000000000007</v>
      </c>
      <c r="N1296">
        <f t="shared" si="20"/>
        <v>14126138</v>
      </c>
    </row>
    <row r="1297" spans="1:14" x14ac:dyDescent="0.25">
      <c r="A1297" t="s">
        <v>11881</v>
      </c>
      <c r="B1297">
        <v>65</v>
      </c>
      <c r="C1297">
        <v>111</v>
      </c>
      <c r="D1297">
        <v>29106737</v>
      </c>
      <c r="E1297" t="s">
        <v>1415</v>
      </c>
      <c r="F1297" t="s">
        <v>12859</v>
      </c>
      <c r="G1297">
        <v>15582</v>
      </c>
      <c r="H1297">
        <v>132</v>
      </c>
      <c r="I1297" t="s">
        <v>37</v>
      </c>
      <c r="J1297" t="s">
        <v>38</v>
      </c>
      <c r="K1297">
        <v>15000000</v>
      </c>
      <c r="L1297">
        <v>1998</v>
      </c>
      <c r="M1297">
        <v>6</v>
      </c>
      <c r="N1297">
        <f t="shared" si="20"/>
        <v>14106737</v>
      </c>
    </row>
    <row r="1298" spans="1:14" x14ac:dyDescent="0.25">
      <c r="A1298" t="s">
        <v>10983</v>
      </c>
      <c r="B1298">
        <v>112</v>
      </c>
      <c r="C1298">
        <v>75</v>
      </c>
      <c r="D1298">
        <v>23078294</v>
      </c>
      <c r="E1298" t="s">
        <v>5544</v>
      </c>
      <c r="F1298" t="s">
        <v>10984</v>
      </c>
      <c r="G1298">
        <v>25870</v>
      </c>
      <c r="H1298">
        <v>281</v>
      </c>
      <c r="I1298" t="s">
        <v>37</v>
      </c>
      <c r="J1298" t="s">
        <v>38</v>
      </c>
      <c r="K1298">
        <v>9000000</v>
      </c>
      <c r="L1298">
        <v>2006</v>
      </c>
      <c r="M1298">
        <v>5.0999999999999996</v>
      </c>
      <c r="N1298">
        <f t="shared" si="20"/>
        <v>14078294</v>
      </c>
    </row>
    <row r="1299" spans="1:14" x14ac:dyDescent="0.25">
      <c r="A1299" t="s">
        <v>962</v>
      </c>
      <c r="B1299">
        <v>133</v>
      </c>
      <c r="C1299">
        <v>104</v>
      </c>
      <c r="D1299">
        <v>74058698</v>
      </c>
      <c r="E1299" t="s">
        <v>2125</v>
      </c>
      <c r="F1299" t="s">
        <v>8845</v>
      </c>
      <c r="G1299">
        <v>59232</v>
      </c>
      <c r="H1299">
        <v>317</v>
      </c>
      <c r="I1299" t="s">
        <v>37</v>
      </c>
      <c r="J1299" t="s">
        <v>38</v>
      </c>
      <c r="K1299">
        <v>60000000</v>
      </c>
      <c r="L1299">
        <v>2001</v>
      </c>
      <c r="M1299">
        <v>6.3</v>
      </c>
      <c r="N1299">
        <f t="shared" si="20"/>
        <v>14058698</v>
      </c>
    </row>
    <row r="1300" spans="1:14" x14ac:dyDescent="0.25">
      <c r="A1300" t="s">
        <v>13720</v>
      </c>
      <c r="B1300">
        <v>57</v>
      </c>
      <c r="C1300">
        <v>91</v>
      </c>
      <c r="D1300">
        <v>27052167</v>
      </c>
      <c r="E1300" t="s">
        <v>422</v>
      </c>
      <c r="F1300" t="s">
        <v>13721</v>
      </c>
      <c r="G1300">
        <v>24834</v>
      </c>
      <c r="H1300">
        <v>168</v>
      </c>
      <c r="I1300" t="s">
        <v>37</v>
      </c>
      <c r="J1300" t="s">
        <v>38</v>
      </c>
      <c r="K1300">
        <v>13000000</v>
      </c>
      <c r="L1300">
        <v>1998</v>
      </c>
      <c r="M1300">
        <v>6.1</v>
      </c>
      <c r="N1300">
        <f t="shared" si="20"/>
        <v>14052167</v>
      </c>
    </row>
    <row r="1301" spans="1:14" x14ac:dyDescent="0.25">
      <c r="A1301" t="s">
        <v>2066</v>
      </c>
      <c r="B1301">
        <v>74</v>
      </c>
      <c r="C1301">
        <v>124</v>
      </c>
      <c r="D1301">
        <v>84049211</v>
      </c>
      <c r="E1301" t="s">
        <v>50</v>
      </c>
      <c r="F1301" t="s">
        <v>3701</v>
      </c>
      <c r="G1301">
        <v>96096</v>
      </c>
      <c r="H1301">
        <v>172</v>
      </c>
      <c r="I1301" t="s">
        <v>37</v>
      </c>
      <c r="J1301" t="s">
        <v>38</v>
      </c>
      <c r="K1301">
        <v>70000000</v>
      </c>
      <c r="L1301">
        <v>1993</v>
      </c>
      <c r="M1301">
        <v>6.4</v>
      </c>
      <c r="N1301">
        <f t="shared" si="20"/>
        <v>14049211</v>
      </c>
    </row>
    <row r="1302" spans="1:14" x14ac:dyDescent="0.25">
      <c r="A1302" t="s">
        <v>3523</v>
      </c>
      <c r="B1302">
        <v>116</v>
      </c>
      <c r="C1302">
        <v>112</v>
      </c>
      <c r="D1302">
        <v>36020063</v>
      </c>
      <c r="E1302" t="s">
        <v>4075</v>
      </c>
      <c r="F1302" t="s">
        <v>10391</v>
      </c>
      <c r="G1302">
        <v>62584</v>
      </c>
      <c r="H1302">
        <v>375</v>
      </c>
      <c r="I1302" t="s">
        <v>37</v>
      </c>
      <c r="J1302" t="s">
        <v>38</v>
      </c>
      <c r="K1302">
        <v>22000000</v>
      </c>
      <c r="L1302">
        <v>2005</v>
      </c>
      <c r="M1302">
        <v>6.6</v>
      </c>
      <c r="N1302">
        <f t="shared" si="20"/>
        <v>14020063</v>
      </c>
    </row>
    <row r="1303" spans="1:14" x14ac:dyDescent="0.25">
      <c r="A1303" t="s">
        <v>6297</v>
      </c>
      <c r="B1303">
        <v>88</v>
      </c>
      <c r="C1303">
        <v>119</v>
      </c>
      <c r="D1303">
        <v>39008741</v>
      </c>
      <c r="E1303" t="s">
        <v>9105</v>
      </c>
      <c r="F1303" t="s">
        <v>9581</v>
      </c>
      <c r="G1303">
        <v>44838</v>
      </c>
      <c r="H1303">
        <v>223</v>
      </c>
      <c r="I1303" t="s">
        <v>37</v>
      </c>
      <c r="J1303" t="s">
        <v>38</v>
      </c>
      <c r="K1303">
        <v>25000000</v>
      </c>
      <c r="L1303">
        <v>2005</v>
      </c>
      <c r="M1303">
        <v>6.6</v>
      </c>
      <c r="N1303">
        <f t="shared" si="20"/>
        <v>14008741</v>
      </c>
    </row>
    <row r="1304" spans="1:14" x14ac:dyDescent="0.25">
      <c r="A1304" t="s">
        <v>9184</v>
      </c>
      <c r="B1304">
        <v>268</v>
      </c>
      <c r="C1304">
        <v>98</v>
      </c>
      <c r="D1304">
        <v>41008532</v>
      </c>
      <c r="E1304" t="s">
        <v>2125</v>
      </c>
      <c r="F1304" t="s">
        <v>9185</v>
      </c>
      <c r="G1304">
        <v>19611</v>
      </c>
      <c r="H1304">
        <v>103</v>
      </c>
      <c r="I1304" t="s">
        <v>37</v>
      </c>
      <c r="J1304" t="s">
        <v>38</v>
      </c>
      <c r="K1304">
        <v>27000000</v>
      </c>
      <c r="L1304">
        <v>2016</v>
      </c>
      <c r="M1304">
        <v>6.7</v>
      </c>
      <c r="N1304">
        <f t="shared" si="20"/>
        <v>14008532</v>
      </c>
    </row>
    <row r="1305" spans="1:14" x14ac:dyDescent="0.25">
      <c r="A1305" t="s">
        <v>3470</v>
      </c>
      <c r="B1305">
        <v>168</v>
      </c>
      <c r="C1305">
        <v>118</v>
      </c>
      <c r="D1305">
        <v>44983704</v>
      </c>
      <c r="E1305" t="s">
        <v>8071</v>
      </c>
      <c r="F1305" t="s">
        <v>8072</v>
      </c>
      <c r="G1305">
        <v>81866</v>
      </c>
      <c r="H1305">
        <v>510</v>
      </c>
      <c r="I1305" t="s">
        <v>37</v>
      </c>
      <c r="J1305" t="s">
        <v>38</v>
      </c>
      <c r="K1305">
        <v>31000000</v>
      </c>
      <c r="L1305">
        <v>2000</v>
      </c>
      <c r="M1305">
        <v>7.3</v>
      </c>
      <c r="N1305">
        <f t="shared" si="20"/>
        <v>13983704</v>
      </c>
    </row>
    <row r="1306" spans="1:14" x14ac:dyDescent="0.25">
      <c r="A1306" t="s">
        <v>2843</v>
      </c>
      <c r="B1306">
        <v>100</v>
      </c>
      <c r="C1306">
        <v>108</v>
      </c>
      <c r="D1306">
        <v>53955614</v>
      </c>
      <c r="E1306" t="s">
        <v>3036</v>
      </c>
      <c r="F1306" t="s">
        <v>6429</v>
      </c>
      <c r="G1306">
        <v>77415</v>
      </c>
      <c r="H1306">
        <v>139</v>
      </c>
      <c r="I1306" t="s">
        <v>37</v>
      </c>
      <c r="J1306" t="s">
        <v>38</v>
      </c>
      <c r="K1306">
        <v>40000000</v>
      </c>
      <c r="L1306">
        <v>1998</v>
      </c>
      <c r="M1306">
        <v>6.1</v>
      </c>
      <c r="N1306">
        <f t="shared" si="20"/>
        <v>13955614</v>
      </c>
    </row>
    <row r="1307" spans="1:14" x14ac:dyDescent="0.25">
      <c r="A1307" t="s">
        <v>7392</v>
      </c>
      <c r="B1307">
        <v>120</v>
      </c>
      <c r="C1307">
        <v>98</v>
      </c>
      <c r="D1307">
        <v>43894863</v>
      </c>
      <c r="E1307" t="s">
        <v>1681</v>
      </c>
      <c r="F1307" t="s">
        <v>7394</v>
      </c>
      <c r="G1307">
        <v>25883</v>
      </c>
      <c r="H1307">
        <v>262</v>
      </c>
      <c r="I1307" t="s">
        <v>37</v>
      </c>
      <c r="J1307" t="s">
        <v>38</v>
      </c>
      <c r="K1307">
        <v>30000000</v>
      </c>
      <c r="L1307">
        <v>2005</v>
      </c>
      <c r="M1307">
        <v>5.9</v>
      </c>
      <c r="N1307">
        <f t="shared" si="20"/>
        <v>13894863</v>
      </c>
    </row>
    <row r="1308" spans="1:14" x14ac:dyDescent="0.25">
      <c r="A1308" t="s">
        <v>389</v>
      </c>
      <c r="B1308">
        <v>388</v>
      </c>
      <c r="C1308">
        <v>146</v>
      </c>
      <c r="D1308">
        <v>79883359</v>
      </c>
      <c r="E1308" t="s">
        <v>3396</v>
      </c>
      <c r="F1308" t="s">
        <v>3398</v>
      </c>
      <c r="G1308">
        <v>116159</v>
      </c>
      <c r="H1308">
        <v>488</v>
      </c>
      <c r="I1308" t="s">
        <v>37</v>
      </c>
      <c r="J1308" t="s">
        <v>38</v>
      </c>
      <c r="K1308">
        <v>66000000</v>
      </c>
      <c r="L1308">
        <v>2011</v>
      </c>
      <c r="M1308">
        <v>7.2</v>
      </c>
      <c r="N1308">
        <f t="shared" si="20"/>
        <v>13883359</v>
      </c>
    </row>
    <row r="1309" spans="1:14" x14ac:dyDescent="0.25">
      <c r="A1309" t="s">
        <v>5882</v>
      </c>
      <c r="B1309">
        <v>128</v>
      </c>
      <c r="C1309">
        <v>123</v>
      </c>
      <c r="D1309">
        <v>25776062</v>
      </c>
      <c r="E1309" t="s">
        <v>6326</v>
      </c>
      <c r="F1309" t="s">
        <v>14129</v>
      </c>
      <c r="G1309">
        <v>61651</v>
      </c>
      <c r="H1309">
        <v>271</v>
      </c>
      <c r="I1309" t="s">
        <v>37</v>
      </c>
      <c r="J1309" t="s">
        <v>38</v>
      </c>
      <c r="K1309">
        <v>12000000</v>
      </c>
      <c r="L1309">
        <v>2002</v>
      </c>
      <c r="M1309">
        <v>7.4</v>
      </c>
      <c r="N1309">
        <f t="shared" si="20"/>
        <v>13776062</v>
      </c>
    </row>
    <row r="1310" spans="1:14" x14ac:dyDescent="0.25">
      <c r="A1310" t="s">
        <v>4256</v>
      </c>
      <c r="B1310">
        <v>60</v>
      </c>
      <c r="C1310">
        <v>133</v>
      </c>
      <c r="D1310">
        <v>68750000</v>
      </c>
      <c r="E1310" t="s">
        <v>50</v>
      </c>
      <c r="F1310" t="s">
        <v>4680</v>
      </c>
      <c r="G1310">
        <v>40858</v>
      </c>
      <c r="H1310">
        <v>144</v>
      </c>
      <c r="I1310" t="s">
        <v>37</v>
      </c>
      <c r="J1310" t="s">
        <v>38</v>
      </c>
      <c r="K1310">
        <v>55000000</v>
      </c>
      <c r="L1310">
        <v>1996</v>
      </c>
      <c r="M1310">
        <v>6.4</v>
      </c>
      <c r="N1310">
        <f t="shared" si="20"/>
        <v>13750000</v>
      </c>
    </row>
    <row r="1311" spans="1:14" x14ac:dyDescent="0.25">
      <c r="A1311" t="s">
        <v>1954</v>
      </c>
      <c r="B1311">
        <v>63</v>
      </c>
      <c r="C1311">
        <v>102</v>
      </c>
      <c r="D1311">
        <v>38747385</v>
      </c>
      <c r="E1311" t="s">
        <v>8396</v>
      </c>
      <c r="F1311" t="s">
        <v>8397</v>
      </c>
      <c r="G1311">
        <v>49349</v>
      </c>
      <c r="H1311">
        <v>165</v>
      </c>
      <c r="I1311" t="s">
        <v>37</v>
      </c>
      <c r="J1311" t="s">
        <v>38</v>
      </c>
      <c r="K1311">
        <v>25000000</v>
      </c>
      <c r="L1311">
        <v>1986</v>
      </c>
      <c r="M1311">
        <v>6.9</v>
      </c>
      <c r="N1311">
        <f t="shared" si="20"/>
        <v>13747385</v>
      </c>
    </row>
    <row r="1312" spans="1:14" x14ac:dyDescent="0.25">
      <c r="A1312" t="s">
        <v>5117</v>
      </c>
      <c r="B1312">
        <v>105</v>
      </c>
      <c r="C1312">
        <v>99</v>
      </c>
      <c r="D1312">
        <v>73701902</v>
      </c>
      <c r="E1312" t="s">
        <v>3057</v>
      </c>
      <c r="F1312" t="s">
        <v>5118</v>
      </c>
      <c r="G1312">
        <v>27548</v>
      </c>
      <c r="H1312">
        <v>209</v>
      </c>
      <c r="I1312" t="s">
        <v>37</v>
      </c>
      <c r="J1312" t="s">
        <v>38</v>
      </c>
      <c r="K1312">
        <v>60000000</v>
      </c>
      <c r="L1312">
        <v>2004</v>
      </c>
      <c r="M1312">
        <v>5.2</v>
      </c>
      <c r="N1312">
        <f t="shared" si="20"/>
        <v>13701902</v>
      </c>
    </row>
    <row r="1313" spans="1:14" x14ac:dyDescent="0.25">
      <c r="A1313" t="s">
        <v>14854</v>
      </c>
      <c r="B1313">
        <v>44</v>
      </c>
      <c r="C1313">
        <v>82</v>
      </c>
      <c r="D1313">
        <v>36696761</v>
      </c>
      <c r="E1313" t="s">
        <v>8295</v>
      </c>
      <c r="F1313" t="s">
        <v>14856</v>
      </c>
      <c r="G1313">
        <v>6808</v>
      </c>
      <c r="H1313">
        <v>38</v>
      </c>
      <c r="I1313" t="s">
        <v>37</v>
      </c>
      <c r="J1313" t="s">
        <v>38</v>
      </c>
      <c r="K1313">
        <v>23000000</v>
      </c>
      <c r="L1313">
        <v>2001</v>
      </c>
      <c r="M1313">
        <v>6.5</v>
      </c>
      <c r="N1313">
        <f t="shared" si="20"/>
        <v>13696761</v>
      </c>
    </row>
    <row r="1314" spans="1:14" x14ac:dyDescent="0.25">
      <c r="A1314" t="s">
        <v>5133</v>
      </c>
      <c r="B1314">
        <v>91</v>
      </c>
      <c r="C1314">
        <v>105</v>
      </c>
      <c r="D1314">
        <v>33687630</v>
      </c>
      <c r="E1314" t="s">
        <v>1681</v>
      </c>
      <c r="F1314" t="s">
        <v>9628</v>
      </c>
      <c r="G1314">
        <v>116762</v>
      </c>
      <c r="H1314">
        <v>261</v>
      </c>
      <c r="I1314" t="s">
        <v>37</v>
      </c>
      <c r="J1314" t="s">
        <v>38</v>
      </c>
      <c r="K1314">
        <v>20000000</v>
      </c>
      <c r="L1314">
        <v>2006</v>
      </c>
      <c r="M1314">
        <v>6.4</v>
      </c>
      <c r="N1314">
        <f t="shared" si="20"/>
        <v>13687630</v>
      </c>
    </row>
    <row r="1315" spans="1:14" x14ac:dyDescent="0.25">
      <c r="A1315" t="s">
        <v>17683</v>
      </c>
      <c r="B1315">
        <v>309</v>
      </c>
      <c r="C1315">
        <v>101</v>
      </c>
      <c r="D1315">
        <v>18656400</v>
      </c>
      <c r="E1315" t="s">
        <v>3409</v>
      </c>
      <c r="F1315" t="s">
        <v>17684</v>
      </c>
      <c r="G1315">
        <v>86077</v>
      </c>
      <c r="H1315">
        <v>195</v>
      </c>
      <c r="I1315" t="s">
        <v>37</v>
      </c>
      <c r="J1315" t="s">
        <v>38</v>
      </c>
      <c r="K1315">
        <v>5000000</v>
      </c>
      <c r="L1315">
        <v>2014</v>
      </c>
      <c r="M1315">
        <v>7.5</v>
      </c>
      <c r="N1315">
        <f t="shared" si="20"/>
        <v>13656400</v>
      </c>
    </row>
    <row r="1316" spans="1:14" x14ac:dyDescent="0.25">
      <c r="A1316" t="s">
        <v>2066</v>
      </c>
      <c r="B1316">
        <v>199</v>
      </c>
      <c r="C1316">
        <v>105</v>
      </c>
      <c r="D1316">
        <v>73648142</v>
      </c>
      <c r="E1316" t="s">
        <v>2813</v>
      </c>
      <c r="F1316" t="s">
        <v>4062</v>
      </c>
      <c r="G1316">
        <v>99043</v>
      </c>
      <c r="H1316">
        <v>643</v>
      </c>
      <c r="I1316" t="s">
        <v>37</v>
      </c>
      <c r="J1316" t="s">
        <v>38</v>
      </c>
      <c r="K1316">
        <v>60000000</v>
      </c>
      <c r="L1316">
        <v>1999</v>
      </c>
      <c r="M1316">
        <v>5.8</v>
      </c>
      <c r="N1316">
        <f t="shared" si="20"/>
        <v>13648142</v>
      </c>
    </row>
    <row r="1317" spans="1:14" x14ac:dyDescent="0.25">
      <c r="A1317" t="s">
        <v>12863</v>
      </c>
      <c r="B1317">
        <v>274</v>
      </c>
      <c r="C1317">
        <v>100</v>
      </c>
      <c r="D1317">
        <v>28637507</v>
      </c>
      <c r="E1317" t="s">
        <v>782</v>
      </c>
      <c r="F1317" t="s">
        <v>12864</v>
      </c>
      <c r="G1317">
        <v>212167</v>
      </c>
      <c r="H1317">
        <v>713</v>
      </c>
      <c r="I1317" t="s">
        <v>37</v>
      </c>
      <c r="J1317" t="s">
        <v>56</v>
      </c>
      <c r="K1317">
        <v>15000000</v>
      </c>
      <c r="L1317">
        <v>2007</v>
      </c>
      <c r="M1317">
        <v>7</v>
      </c>
      <c r="N1317">
        <f t="shared" si="20"/>
        <v>13637507</v>
      </c>
    </row>
    <row r="1318" spans="1:14" x14ac:dyDescent="0.25">
      <c r="A1318" t="s">
        <v>21541</v>
      </c>
      <c r="B1318">
        <v>203</v>
      </c>
      <c r="C1318">
        <v>86</v>
      </c>
      <c r="D1318">
        <v>14564027</v>
      </c>
      <c r="E1318" t="s">
        <v>7406</v>
      </c>
      <c r="F1318" t="s">
        <v>21544</v>
      </c>
      <c r="G1318">
        <v>76407</v>
      </c>
      <c r="H1318">
        <v>335</v>
      </c>
      <c r="I1318" t="s">
        <v>37</v>
      </c>
      <c r="J1318" t="s">
        <v>56</v>
      </c>
      <c r="K1318">
        <v>1000000</v>
      </c>
      <c r="L1318">
        <v>1987</v>
      </c>
      <c r="M1318">
        <v>7</v>
      </c>
      <c r="N1318">
        <f t="shared" si="20"/>
        <v>13564027</v>
      </c>
    </row>
    <row r="1319" spans="1:14" x14ac:dyDescent="0.25">
      <c r="A1319" t="s">
        <v>876</v>
      </c>
      <c r="B1319">
        <v>355</v>
      </c>
      <c r="C1319">
        <v>116</v>
      </c>
      <c r="D1319">
        <v>83552429</v>
      </c>
      <c r="E1319" t="s">
        <v>647</v>
      </c>
      <c r="F1319" t="s">
        <v>3382</v>
      </c>
      <c r="G1319">
        <v>154955</v>
      </c>
      <c r="H1319">
        <v>800</v>
      </c>
      <c r="I1319" t="s">
        <v>37</v>
      </c>
      <c r="J1319" t="s">
        <v>38</v>
      </c>
      <c r="K1319">
        <v>70000000</v>
      </c>
      <c r="L1319">
        <v>2011</v>
      </c>
      <c r="M1319">
        <v>5.8</v>
      </c>
      <c r="N1319">
        <f t="shared" si="20"/>
        <v>13552429</v>
      </c>
    </row>
    <row r="1320" spans="1:14" x14ac:dyDescent="0.25">
      <c r="A1320" t="s">
        <v>13725</v>
      </c>
      <c r="B1320">
        <v>25</v>
      </c>
      <c r="C1320">
        <v>100</v>
      </c>
      <c r="D1320">
        <v>26539321</v>
      </c>
      <c r="E1320" t="s">
        <v>3932</v>
      </c>
      <c r="F1320" t="s">
        <v>13726</v>
      </c>
      <c r="G1320">
        <v>7984</v>
      </c>
      <c r="H1320">
        <v>42</v>
      </c>
      <c r="I1320" t="s">
        <v>37</v>
      </c>
      <c r="J1320" t="s">
        <v>38</v>
      </c>
      <c r="K1320">
        <v>13000000</v>
      </c>
      <c r="L1320">
        <v>1996</v>
      </c>
      <c r="M1320">
        <v>5.9</v>
      </c>
      <c r="N1320">
        <f t="shared" si="20"/>
        <v>13539321</v>
      </c>
    </row>
    <row r="1321" spans="1:14" x14ac:dyDescent="0.25">
      <c r="A1321" t="s">
        <v>2943</v>
      </c>
      <c r="B1321">
        <v>12</v>
      </c>
      <c r="C1321">
        <v>109</v>
      </c>
      <c r="D1321">
        <v>27515786</v>
      </c>
      <c r="E1321" t="s">
        <v>214</v>
      </c>
      <c r="F1321" t="s">
        <v>13427</v>
      </c>
      <c r="G1321">
        <v>8904</v>
      </c>
      <c r="H1321">
        <v>31</v>
      </c>
      <c r="I1321" t="s">
        <v>37</v>
      </c>
      <c r="J1321" t="s">
        <v>38</v>
      </c>
      <c r="K1321">
        <v>14000000</v>
      </c>
      <c r="L1321">
        <v>1993</v>
      </c>
      <c r="M1321">
        <v>5.9</v>
      </c>
      <c r="N1321">
        <f t="shared" si="20"/>
        <v>13515786</v>
      </c>
    </row>
    <row r="1322" spans="1:14" x14ac:dyDescent="0.25">
      <c r="A1322" t="s">
        <v>19264</v>
      </c>
      <c r="B1322">
        <v>112</v>
      </c>
      <c r="C1322">
        <v>91</v>
      </c>
      <c r="D1322">
        <v>15935068</v>
      </c>
      <c r="E1322" t="s">
        <v>9754</v>
      </c>
      <c r="F1322" t="s">
        <v>19266</v>
      </c>
      <c r="G1322">
        <v>19331</v>
      </c>
      <c r="H1322">
        <v>317</v>
      </c>
      <c r="I1322" t="s">
        <v>37</v>
      </c>
      <c r="J1322" t="s">
        <v>38</v>
      </c>
      <c r="K1322">
        <v>2500000</v>
      </c>
      <c r="L1322">
        <v>1993</v>
      </c>
      <c r="M1322">
        <v>4.3</v>
      </c>
      <c r="N1322">
        <f t="shared" si="20"/>
        <v>13435068</v>
      </c>
    </row>
    <row r="1323" spans="1:14" x14ac:dyDescent="0.25">
      <c r="A1323" t="s">
        <v>10865</v>
      </c>
      <c r="B1323">
        <v>293</v>
      </c>
      <c r="C1323">
        <v>104</v>
      </c>
      <c r="D1323">
        <v>33422556</v>
      </c>
      <c r="E1323" t="s">
        <v>8060</v>
      </c>
      <c r="F1323" t="s">
        <v>10866</v>
      </c>
      <c r="G1323">
        <v>99236</v>
      </c>
      <c r="H1323">
        <v>321</v>
      </c>
      <c r="I1323" t="s">
        <v>37</v>
      </c>
      <c r="J1323" t="s">
        <v>38</v>
      </c>
      <c r="K1323">
        <v>20000000</v>
      </c>
      <c r="L1323">
        <v>2008</v>
      </c>
      <c r="M1323">
        <v>7.5</v>
      </c>
      <c r="N1323">
        <f t="shared" si="20"/>
        <v>13422556</v>
      </c>
    </row>
    <row r="1324" spans="1:14" x14ac:dyDescent="0.25">
      <c r="A1324" t="s">
        <v>255</v>
      </c>
      <c r="B1324">
        <v>267</v>
      </c>
      <c r="C1324">
        <v>77</v>
      </c>
      <c r="D1324">
        <v>53337608</v>
      </c>
      <c r="E1324" t="s">
        <v>8329</v>
      </c>
      <c r="F1324" t="s">
        <v>8330</v>
      </c>
      <c r="G1324">
        <v>188785</v>
      </c>
      <c r="H1324">
        <v>467</v>
      </c>
      <c r="I1324" t="s">
        <v>37</v>
      </c>
      <c r="J1324" t="s">
        <v>38</v>
      </c>
      <c r="K1324">
        <v>40000000</v>
      </c>
      <c r="L1324">
        <v>2005</v>
      </c>
      <c r="M1324">
        <v>7.4</v>
      </c>
      <c r="N1324">
        <f t="shared" si="20"/>
        <v>13337608</v>
      </c>
    </row>
    <row r="1325" spans="1:14" x14ac:dyDescent="0.25">
      <c r="A1325" t="s">
        <v>12192</v>
      </c>
      <c r="B1325">
        <v>63</v>
      </c>
      <c r="C1325">
        <v>82</v>
      </c>
      <c r="D1325">
        <v>30324946</v>
      </c>
      <c r="E1325" t="s">
        <v>6545</v>
      </c>
      <c r="F1325" t="s">
        <v>12194</v>
      </c>
      <c r="G1325">
        <v>48458</v>
      </c>
      <c r="H1325">
        <v>239</v>
      </c>
      <c r="I1325" t="s">
        <v>37</v>
      </c>
      <c r="J1325" t="s">
        <v>38</v>
      </c>
      <c r="K1325">
        <v>17000000</v>
      </c>
      <c r="L1325">
        <v>1998</v>
      </c>
      <c r="M1325">
        <v>6.2</v>
      </c>
      <c r="N1325">
        <f t="shared" si="20"/>
        <v>13324946</v>
      </c>
    </row>
    <row r="1326" spans="1:14" x14ac:dyDescent="0.25">
      <c r="A1326" t="s">
        <v>17782</v>
      </c>
      <c r="B1326">
        <v>69</v>
      </c>
      <c r="C1326">
        <v>86</v>
      </c>
      <c r="D1326">
        <v>17314483</v>
      </c>
      <c r="E1326" t="s">
        <v>2786</v>
      </c>
      <c r="F1326" t="s">
        <v>18549</v>
      </c>
      <c r="G1326">
        <v>14621</v>
      </c>
      <c r="H1326">
        <v>48</v>
      </c>
      <c r="I1326" t="s">
        <v>37</v>
      </c>
      <c r="J1326" t="s">
        <v>38</v>
      </c>
      <c r="K1326">
        <v>4000000</v>
      </c>
      <c r="L1326">
        <v>2014</v>
      </c>
      <c r="M1326">
        <v>4.7</v>
      </c>
      <c r="N1326">
        <f t="shared" si="20"/>
        <v>13314483</v>
      </c>
    </row>
    <row r="1327" spans="1:14" x14ac:dyDescent="0.25">
      <c r="A1327" t="s">
        <v>7227</v>
      </c>
      <c r="B1327">
        <v>161</v>
      </c>
      <c r="C1327">
        <v>102</v>
      </c>
      <c r="D1327">
        <v>25277561</v>
      </c>
      <c r="E1327" t="s">
        <v>1681</v>
      </c>
      <c r="F1327" t="s">
        <v>14147</v>
      </c>
      <c r="G1327">
        <v>21672</v>
      </c>
      <c r="H1327">
        <v>93</v>
      </c>
      <c r="I1327" t="s">
        <v>37</v>
      </c>
      <c r="J1327" t="s">
        <v>38</v>
      </c>
      <c r="K1327">
        <v>12000000</v>
      </c>
      <c r="L1327">
        <v>2014</v>
      </c>
      <c r="M1327">
        <v>6.5</v>
      </c>
      <c r="N1327">
        <f t="shared" si="20"/>
        <v>13277561</v>
      </c>
    </row>
    <row r="1328" spans="1:14" x14ac:dyDescent="0.25">
      <c r="A1328" t="s">
        <v>2513</v>
      </c>
      <c r="B1328">
        <v>280</v>
      </c>
      <c r="C1328">
        <v>125</v>
      </c>
      <c r="D1328">
        <v>81257500</v>
      </c>
      <c r="E1328" t="s">
        <v>1671</v>
      </c>
      <c r="F1328" t="s">
        <v>3560</v>
      </c>
      <c r="G1328">
        <v>117739</v>
      </c>
      <c r="H1328">
        <v>229</v>
      </c>
      <c r="I1328" t="s">
        <v>37</v>
      </c>
      <c r="J1328" t="s">
        <v>38</v>
      </c>
      <c r="K1328">
        <v>68000000</v>
      </c>
      <c r="L1328">
        <v>2015</v>
      </c>
      <c r="M1328">
        <v>6.4</v>
      </c>
      <c r="N1328">
        <f t="shared" si="20"/>
        <v>13257500</v>
      </c>
    </row>
    <row r="1329" spans="1:14" x14ac:dyDescent="0.25">
      <c r="A1329" t="s">
        <v>9940</v>
      </c>
      <c r="B1329">
        <v>35</v>
      </c>
      <c r="C1329">
        <v>96</v>
      </c>
      <c r="D1329">
        <v>20257000</v>
      </c>
      <c r="E1329" t="s">
        <v>422</v>
      </c>
      <c r="F1329" t="s">
        <v>16518</v>
      </c>
      <c r="G1329">
        <v>7569</v>
      </c>
      <c r="H1329">
        <v>65</v>
      </c>
      <c r="I1329" t="s">
        <v>37</v>
      </c>
      <c r="J1329" t="s">
        <v>38</v>
      </c>
      <c r="K1329">
        <v>7000000</v>
      </c>
      <c r="L1329">
        <v>1988</v>
      </c>
      <c r="M1329">
        <v>5.2</v>
      </c>
      <c r="N1329">
        <f t="shared" si="20"/>
        <v>13257000</v>
      </c>
    </row>
    <row r="1330" spans="1:14" x14ac:dyDescent="0.25">
      <c r="A1330" t="s">
        <v>14132</v>
      </c>
      <c r="B1330">
        <v>68</v>
      </c>
      <c r="C1330">
        <v>93</v>
      </c>
      <c r="D1330">
        <v>25240988</v>
      </c>
      <c r="E1330" t="s">
        <v>4068</v>
      </c>
      <c r="F1330" t="s">
        <v>14135</v>
      </c>
      <c r="G1330">
        <v>12383</v>
      </c>
      <c r="H1330">
        <v>50</v>
      </c>
      <c r="I1330" t="s">
        <v>37</v>
      </c>
      <c r="J1330" t="s">
        <v>38</v>
      </c>
      <c r="K1330">
        <v>12000000</v>
      </c>
      <c r="L1330">
        <v>2012</v>
      </c>
      <c r="M1330">
        <v>5.9</v>
      </c>
      <c r="N1330">
        <f t="shared" si="20"/>
        <v>13240988</v>
      </c>
    </row>
    <row r="1331" spans="1:14" x14ac:dyDescent="0.25">
      <c r="A1331" t="s">
        <v>6800</v>
      </c>
      <c r="B1331">
        <v>81</v>
      </c>
      <c r="C1331">
        <v>86</v>
      </c>
      <c r="D1331">
        <v>38230435</v>
      </c>
      <c r="E1331" t="s">
        <v>2136</v>
      </c>
      <c r="F1331" t="s">
        <v>9578</v>
      </c>
      <c r="G1331">
        <v>29661</v>
      </c>
      <c r="H1331">
        <v>179</v>
      </c>
      <c r="I1331" t="s">
        <v>37</v>
      </c>
      <c r="J1331" t="s">
        <v>38</v>
      </c>
      <c r="K1331">
        <v>25000000</v>
      </c>
      <c r="L1331">
        <v>2002</v>
      </c>
      <c r="M1331">
        <v>5.8</v>
      </c>
      <c r="N1331">
        <f t="shared" si="20"/>
        <v>13230435</v>
      </c>
    </row>
    <row r="1332" spans="1:14" x14ac:dyDescent="0.25">
      <c r="A1332" t="s">
        <v>2042</v>
      </c>
      <c r="B1332">
        <v>189</v>
      </c>
      <c r="C1332">
        <v>94</v>
      </c>
      <c r="D1332">
        <v>68218041</v>
      </c>
      <c r="E1332" t="s">
        <v>515</v>
      </c>
      <c r="F1332" t="s">
        <v>4686</v>
      </c>
      <c r="G1332">
        <v>67191</v>
      </c>
      <c r="H1332">
        <v>108</v>
      </c>
      <c r="I1332" t="s">
        <v>37</v>
      </c>
      <c r="J1332" t="s">
        <v>38</v>
      </c>
      <c r="K1332">
        <v>55000000</v>
      </c>
      <c r="L1332">
        <v>2011</v>
      </c>
      <c r="M1332">
        <v>6</v>
      </c>
      <c r="N1332">
        <f t="shared" si="20"/>
        <v>13218041</v>
      </c>
    </row>
    <row r="1333" spans="1:14" x14ac:dyDescent="0.25">
      <c r="A1333" t="s">
        <v>2112</v>
      </c>
      <c r="B1333">
        <v>72</v>
      </c>
      <c r="C1333">
        <v>96</v>
      </c>
      <c r="D1333">
        <v>60154431</v>
      </c>
      <c r="E1333" t="s">
        <v>5598</v>
      </c>
      <c r="F1333" t="s">
        <v>5599</v>
      </c>
      <c r="G1333">
        <v>122347</v>
      </c>
      <c r="H1333">
        <v>345</v>
      </c>
      <c r="I1333" t="s">
        <v>37</v>
      </c>
      <c r="J1333" t="s">
        <v>38</v>
      </c>
      <c r="K1333">
        <v>47000000</v>
      </c>
      <c r="L1333">
        <v>1996</v>
      </c>
      <c r="M1333">
        <v>6</v>
      </c>
      <c r="N1333">
        <f t="shared" si="20"/>
        <v>13154431</v>
      </c>
    </row>
    <row r="1334" spans="1:14" x14ac:dyDescent="0.25">
      <c r="A1334" t="s">
        <v>21423</v>
      </c>
      <c r="B1334">
        <v>91</v>
      </c>
      <c r="C1334">
        <v>94</v>
      </c>
      <c r="D1334">
        <v>16101109</v>
      </c>
      <c r="E1334" t="s">
        <v>1671</v>
      </c>
      <c r="F1334" t="s">
        <v>21424</v>
      </c>
      <c r="G1334">
        <v>76467</v>
      </c>
      <c r="H1334">
        <v>236</v>
      </c>
      <c r="I1334" t="s">
        <v>37</v>
      </c>
      <c r="J1334" t="s">
        <v>38</v>
      </c>
      <c r="K1334">
        <v>3000000</v>
      </c>
      <c r="L1334">
        <v>2005</v>
      </c>
      <c r="M1334">
        <v>6.8</v>
      </c>
      <c r="N1334">
        <f t="shared" si="20"/>
        <v>13101109</v>
      </c>
    </row>
    <row r="1335" spans="1:14" x14ac:dyDescent="0.25">
      <c r="A1335" t="s">
        <v>57</v>
      </c>
      <c r="B1335">
        <v>341</v>
      </c>
      <c r="C1335">
        <v>130</v>
      </c>
      <c r="D1335">
        <v>53082743</v>
      </c>
      <c r="E1335" t="s">
        <v>2202</v>
      </c>
      <c r="F1335" t="s">
        <v>6449</v>
      </c>
      <c r="G1335">
        <v>844052</v>
      </c>
      <c r="H1335">
        <v>1100</v>
      </c>
      <c r="I1335" t="s">
        <v>37</v>
      </c>
      <c r="J1335" t="s">
        <v>38</v>
      </c>
      <c r="K1335">
        <v>40000000</v>
      </c>
      <c r="L1335">
        <v>2006</v>
      </c>
      <c r="M1335">
        <v>8.5</v>
      </c>
      <c r="N1335">
        <f t="shared" si="20"/>
        <v>13082743</v>
      </c>
    </row>
    <row r="1336" spans="1:14" x14ac:dyDescent="0.25">
      <c r="A1336" t="s">
        <v>15850</v>
      </c>
      <c r="B1336">
        <v>52</v>
      </c>
      <c r="C1336">
        <v>96</v>
      </c>
      <c r="D1336">
        <v>21564616</v>
      </c>
      <c r="E1336" t="s">
        <v>1671</v>
      </c>
      <c r="F1336" t="s">
        <v>15851</v>
      </c>
      <c r="G1336">
        <v>7098</v>
      </c>
      <c r="H1336">
        <v>41</v>
      </c>
      <c r="I1336" t="s">
        <v>37</v>
      </c>
      <c r="J1336" t="s">
        <v>38</v>
      </c>
      <c r="K1336">
        <v>8500000</v>
      </c>
      <c r="L1336">
        <v>2013</v>
      </c>
      <c r="M1336">
        <v>5</v>
      </c>
      <c r="N1336">
        <f t="shared" si="20"/>
        <v>13064616</v>
      </c>
    </row>
    <row r="1337" spans="1:14" x14ac:dyDescent="0.25">
      <c r="A1337" t="s">
        <v>12291</v>
      </c>
      <c r="B1337">
        <v>83</v>
      </c>
      <c r="C1337">
        <v>114</v>
      </c>
      <c r="D1337">
        <v>30050028</v>
      </c>
      <c r="E1337" t="s">
        <v>59</v>
      </c>
      <c r="F1337" t="s">
        <v>14911</v>
      </c>
      <c r="G1337">
        <v>42987</v>
      </c>
      <c r="H1337">
        <v>201</v>
      </c>
      <c r="I1337" t="s">
        <v>37</v>
      </c>
      <c r="J1337" t="s">
        <v>38</v>
      </c>
      <c r="K1337">
        <v>17000000</v>
      </c>
      <c r="L1337">
        <v>1989</v>
      </c>
      <c r="M1337">
        <v>6.5</v>
      </c>
      <c r="N1337">
        <f t="shared" si="20"/>
        <v>13050028</v>
      </c>
    </row>
    <row r="1338" spans="1:14" x14ac:dyDescent="0.25">
      <c r="A1338" t="s">
        <v>5476</v>
      </c>
      <c r="B1338">
        <v>111</v>
      </c>
      <c r="C1338">
        <v>107</v>
      </c>
      <c r="D1338">
        <v>28014536</v>
      </c>
      <c r="E1338" t="s">
        <v>1533</v>
      </c>
      <c r="F1338" t="s">
        <v>12880</v>
      </c>
      <c r="G1338">
        <v>73347</v>
      </c>
      <c r="H1338">
        <v>296</v>
      </c>
      <c r="I1338" t="s">
        <v>37</v>
      </c>
      <c r="J1338" t="s">
        <v>38</v>
      </c>
      <c r="K1338">
        <v>15000000</v>
      </c>
      <c r="L1338">
        <v>1997</v>
      </c>
      <c r="M1338">
        <v>7.4</v>
      </c>
      <c r="N1338">
        <f t="shared" si="20"/>
        <v>13014536</v>
      </c>
    </row>
    <row r="1339" spans="1:14" x14ac:dyDescent="0.25">
      <c r="A1339" t="s">
        <v>5289</v>
      </c>
      <c r="B1339">
        <v>134</v>
      </c>
      <c r="C1339">
        <v>94</v>
      </c>
      <c r="D1339">
        <v>16501785</v>
      </c>
      <c r="E1339" t="s">
        <v>3409</v>
      </c>
      <c r="F1339" t="s">
        <v>19174</v>
      </c>
      <c r="G1339">
        <v>469561</v>
      </c>
      <c r="H1339">
        <v>514</v>
      </c>
      <c r="I1339" t="s">
        <v>37</v>
      </c>
      <c r="J1339" t="s">
        <v>56</v>
      </c>
      <c r="K1339">
        <v>3500000</v>
      </c>
      <c r="L1339">
        <v>1996</v>
      </c>
      <c r="M1339">
        <v>8.1999999999999993</v>
      </c>
      <c r="N1339">
        <f t="shared" si="20"/>
        <v>13001785</v>
      </c>
    </row>
    <row r="1340" spans="1:14" x14ac:dyDescent="0.25">
      <c r="A1340" t="s">
        <v>14876</v>
      </c>
      <c r="B1340">
        <v>26</v>
      </c>
      <c r="C1340">
        <v>85</v>
      </c>
      <c r="D1340">
        <v>32983713</v>
      </c>
      <c r="E1340" t="s">
        <v>2527</v>
      </c>
      <c r="F1340" t="s">
        <v>14877</v>
      </c>
      <c r="G1340">
        <v>19284</v>
      </c>
      <c r="H1340">
        <v>66</v>
      </c>
      <c r="I1340" t="s">
        <v>37</v>
      </c>
      <c r="J1340" t="s">
        <v>38</v>
      </c>
      <c r="K1340">
        <v>20000000</v>
      </c>
      <c r="L1340">
        <v>2002</v>
      </c>
      <c r="M1340">
        <v>5.8</v>
      </c>
      <c r="N1340">
        <f t="shared" si="20"/>
        <v>12983713</v>
      </c>
    </row>
    <row r="1341" spans="1:14" x14ac:dyDescent="0.25">
      <c r="A1341" t="s">
        <v>14563</v>
      </c>
      <c r="B1341">
        <v>62</v>
      </c>
      <c r="C1341">
        <v>86</v>
      </c>
      <c r="D1341">
        <v>23978402</v>
      </c>
      <c r="E1341" t="s">
        <v>1009</v>
      </c>
      <c r="F1341" t="s">
        <v>14564</v>
      </c>
      <c r="G1341">
        <v>10966</v>
      </c>
      <c r="H1341">
        <v>100</v>
      </c>
      <c r="I1341" t="s">
        <v>37</v>
      </c>
      <c r="J1341" t="s">
        <v>38</v>
      </c>
      <c r="K1341">
        <v>11000000</v>
      </c>
      <c r="L1341">
        <v>2001</v>
      </c>
      <c r="M1341">
        <v>4.5999999999999996</v>
      </c>
      <c r="N1341">
        <f t="shared" si="20"/>
        <v>12978402</v>
      </c>
    </row>
    <row r="1342" spans="1:14" x14ac:dyDescent="0.25">
      <c r="A1342" t="s">
        <v>2656</v>
      </c>
      <c r="B1342">
        <v>53</v>
      </c>
      <c r="C1342">
        <v>90</v>
      </c>
      <c r="D1342">
        <v>92969824</v>
      </c>
      <c r="E1342" t="s">
        <v>2658</v>
      </c>
      <c r="F1342" t="s">
        <v>2659</v>
      </c>
      <c r="G1342">
        <v>63625</v>
      </c>
      <c r="H1342">
        <v>64</v>
      </c>
      <c r="I1342" t="s">
        <v>37</v>
      </c>
      <c r="J1342" t="s">
        <v>38</v>
      </c>
      <c r="K1342">
        <v>80000000</v>
      </c>
      <c r="L1342">
        <v>1997</v>
      </c>
      <c r="M1342">
        <v>5.2</v>
      </c>
      <c r="N1342">
        <f t="shared" si="20"/>
        <v>12969824</v>
      </c>
    </row>
    <row r="1343" spans="1:14" x14ac:dyDescent="0.25">
      <c r="A1343" t="s">
        <v>1015</v>
      </c>
      <c r="B1343">
        <v>65</v>
      </c>
      <c r="C1343">
        <v>116</v>
      </c>
      <c r="D1343">
        <v>58918501</v>
      </c>
      <c r="E1343" t="s">
        <v>5674</v>
      </c>
      <c r="F1343" t="s">
        <v>5675</v>
      </c>
      <c r="G1343">
        <v>40126</v>
      </c>
      <c r="H1343">
        <v>107</v>
      </c>
      <c r="I1343" t="s">
        <v>37</v>
      </c>
      <c r="J1343" t="s">
        <v>38</v>
      </c>
      <c r="K1343">
        <v>46000000</v>
      </c>
      <c r="L1343">
        <v>1996</v>
      </c>
      <c r="M1343">
        <v>6.6</v>
      </c>
      <c r="N1343">
        <f t="shared" si="20"/>
        <v>12918501</v>
      </c>
    </row>
    <row r="1344" spans="1:14" x14ac:dyDescent="0.25">
      <c r="A1344" t="s">
        <v>9639</v>
      </c>
      <c r="B1344">
        <v>144</v>
      </c>
      <c r="C1344">
        <v>88</v>
      </c>
      <c r="D1344">
        <v>17768000</v>
      </c>
      <c r="E1344" t="s">
        <v>5544</v>
      </c>
      <c r="F1344" t="s">
        <v>17736</v>
      </c>
      <c r="G1344">
        <v>29629</v>
      </c>
      <c r="H1344">
        <v>374</v>
      </c>
      <c r="I1344" t="s">
        <v>37</v>
      </c>
      <c r="J1344" t="s">
        <v>38</v>
      </c>
      <c r="K1344">
        <v>5000000</v>
      </c>
      <c r="L1344">
        <v>1988</v>
      </c>
      <c r="M1344">
        <v>5.9</v>
      </c>
      <c r="N1344">
        <f t="shared" si="20"/>
        <v>12768000</v>
      </c>
    </row>
    <row r="1345" spans="1:14" x14ac:dyDescent="0.25">
      <c r="A1345" t="s">
        <v>9710</v>
      </c>
      <c r="B1345">
        <v>322</v>
      </c>
      <c r="C1345">
        <v>121</v>
      </c>
      <c r="D1345">
        <v>37738400</v>
      </c>
      <c r="E1345" t="s">
        <v>3409</v>
      </c>
      <c r="F1345" t="s">
        <v>9711</v>
      </c>
      <c r="G1345">
        <v>67797</v>
      </c>
      <c r="H1345">
        <v>285</v>
      </c>
      <c r="I1345" t="s">
        <v>37</v>
      </c>
      <c r="J1345" t="s">
        <v>38</v>
      </c>
      <c r="K1345">
        <v>25000000</v>
      </c>
      <c r="L1345">
        <v>2013</v>
      </c>
      <c r="M1345">
        <v>7.3</v>
      </c>
      <c r="N1345">
        <f t="shared" si="20"/>
        <v>12738400</v>
      </c>
    </row>
    <row r="1346" spans="1:14" x14ac:dyDescent="0.25">
      <c r="A1346" t="s">
        <v>2943</v>
      </c>
      <c r="B1346">
        <v>41</v>
      </c>
      <c r="C1346">
        <v>130</v>
      </c>
      <c r="D1346">
        <v>28734552</v>
      </c>
      <c r="E1346" t="s">
        <v>5274</v>
      </c>
      <c r="F1346" t="s">
        <v>12437</v>
      </c>
      <c r="G1346">
        <v>9566</v>
      </c>
      <c r="H1346">
        <v>81</v>
      </c>
      <c r="I1346" t="s">
        <v>37</v>
      </c>
      <c r="J1346" t="s">
        <v>38</v>
      </c>
      <c r="K1346">
        <v>16000000</v>
      </c>
      <c r="L1346">
        <v>2001</v>
      </c>
      <c r="M1346">
        <v>6.4</v>
      </c>
      <c r="N1346">
        <f t="shared" ref="N1346:N1409" si="21">D1346-K1346</f>
        <v>12734552</v>
      </c>
    </row>
    <row r="1347" spans="1:14" x14ac:dyDescent="0.25">
      <c r="A1347" t="s">
        <v>22392</v>
      </c>
      <c r="B1347">
        <v>53</v>
      </c>
      <c r="C1347">
        <v>215</v>
      </c>
      <c r="D1347">
        <v>13300000</v>
      </c>
      <c r="E1347" t="s">
        <v>22394</v>
      </c>
      <c r="F1347" t="s">
        <v>22396</v>
      </c>
      <c r="G1347">
        <v>12631</v>
      </c>
      <c r="H1347">
        <v>63</v>
      </c>
      <c r="I1347" t="s">
        <v>37</v>
      </c>
      <c r="J1347" t="s">
        <v>38</v>
      </c>
      <c r="K1347">
        <v>600000</v>
      </c>
      <c r="L1347">
        <v>1970</v>
      </c>
      <c r="M1347">
        <v>8.1</v>
      </c>
      <c r="N1347">
        <f t="shared" si="21"/>
        <v>12700000</v>
      </c>
    </row>
    <row r="1348" spans="1:14" x14ac:dyDescent="0.25">
      <c r="A1348" t="s">
        <v>17755</v>
      </c>
      <c r="B1348">
        <v>228</v>
      </c>
      <c r="C1348">
        <v>86</v>
      </c>
      <c r="D1348">
        <v>17683670</v>
      </c>
      <c r="E1348" t="s">
        <v>4277</v>
      </c>
      <c r="F1348" t="s">
        <v>17757</v>
      </c>
      <c r="G1348">
        <v>47227</v>
      </c>
      <c r="H1348">
        <v>323</v>
      </c>
      <c r="I1348" t="s">
        <v>37</v>
      </c>
      <c r="J1348" t="s">
        <v>38</v>
      </c>
      <c r="K1348">
        <v>5000000</v>
      </c>
      <c r="L1348">
        <v>2011</v>
      </c>
      <c r="M1348">
        <v>5.2</v>
      </c>
      <c r="N1348">
        <f t="shared" si="21"/>
        <v>12683670</v>
      </c>
    </row>
    <row r="1349" spans="1:14" x14ac:dyDescent="0.25">
      <c r="A1349" t="s">
        <v>4850</v>
      </c>
      <c r="B1349">
        <v>110</v>
      </c>
      <c r="C1349">
        <v>170</v>
      </c>
      <c r="D1349">
        <v>66676062</v>
      </c>
      <c r="E1349" t="s">
        <v>1935</v>
      </c>
      <c r="F1349" t="s">
        <v>4851</v>
      </c>
      <c r="G1349">
        <v>267980</v>
      </c>
      <c r="H1349">
        <v>545</v>
      </c>
      <c r="I1349" t="s">
        <v>37</v>
      </c>
      <c r="J1349" t="s">
        <v>38</v>
      </c>
      <c r="K1349">
        <v>54000000</v>
      </c>
      <c r="L1349">
        <v>1990</v>
      </c>
      <c r="M1349">
        <v>7.6</v>
      </c>
      <c r="N1349">
        <f t="shared" si="21"/>
        <v>12676062</v>
      </c>
    </row>
    <row r="1350" spans="1:14" x14ac:dyDescent="0.25">
      <c r="A1350" t="s">
        <v>10752</v>
      </c>
      <c r="B1350">
        <v>168</v>
      </c>
      <c r="C1350">
        <v>93</v>
      </c>
      <c r="D1350">
        <v>25675765</v>
      </c>
      <c r="E1350" t="s">
        <v>1671</v>
      </c>
      <c r="F1350" t="s">
        <v>13822</v>
      </c>
      <c r="G1350">
        <v>60407</v>
      </c>
      <c r="H1350">
        <v>84</v>
      </c>
      <c r="I1350" t="s">
        <v>37</v>
      </c>
      <c r="J1350" t="s">
        <v>38</v>
      </c>
      <c r="K1350">
        <v>13000000</v>
      </c>
      <c r="L1350">
        <v>2013</v>
      </c>
      <c r="M1350">
        <v>5.9</v>
      </c>
      <c r="N1350">
        <f t="shared" si="21"/>
        <v>12675765</v>
      </c>
    </row>
    <row r="1351" spans="1:14" x14ac:dyDescent="0.25">
      <c r="A1351" t="s">
        <v>20139</v>
      </c>
      <c r="B1351">
        <v>533</v>
      </c>
      <c r="C1351">
        <v>100</v>
      </c>
      <c r="D1351">
        <v>14673301</v>
      </c>
      <c r="E1351" t="s">
        <v>5103</v>
      </c>
      <c r="F1351" t="s">
        <v>20142</v>
      </c>
      <c r="G1351">
        <v>112899</v>
      </c>
      <c r="H1351">
        <v>631</v>
      </c>
      <c r="I1351" t="s">
        <v>37</v>
      </c>
      <c r="J1351" t="s">
        <v>38</v>
      </c>
      <c r="K1351">
        <v>2000000</v>
      </c>
      <c r="L1351">
        <v>2014</v>
      </c>
      <c r="M1351">
        <v>6.9</v>
      </c>
      <c r="N1351">
        <f t="shared" si="21"/>
        <v>12673301</v>
      </c>
    </row>
    <row r="1352" spans="1:14" x14ac:dyDescent="0.25">
      <c r="A1352" t="s">
        <v>6997</v>
      </c>
      <c r="B1352">
        <v>65</v>
      </c>
      <c r="C1352">
        <v>146</v>
      </c>
      <c r="D1352">
        <v>50668906</v>
      </c>
      <c r="E1352" t="s">
        <v>1634</v>
      </c>
      <c r="F1352" t="s">
        <v>6998</v>
      </c>
      <c r="G1352">
        <v>76016</v>
      </c>
      <c r="H1352">
        <v>265</v>
      </c>
      <c r="I1352" t="s">
        <v>37</v>
      </c>
      <c r="J1352" t="s">
        <v>38</v>
      </c>
      <c r="K1352">
        <v>38000000</v>
      </c>
      <c r="L1352">
        <v>1999</v>
      </c>
      <c r="M1352">
        <v>7.6</v>
      </c>
      <c r="N1352">
        <f t="shared" si="21"/>
        <v>12668906</v>
      </c>
    </row>
    <row r="1353" spans="1:14" x14ac:dyDescent="0.25">
      <c r="A1353" t="s">
        <v>4166</v>
      </c>
      <c r="B1353">
        <v>150</v>
      </c>
      <c r="C1353">
        <v>114</v>
      </c>
      <c r="D1353">
        <v>60652036</v>
      </c>
      <c r="E1353" t="s">
        <v>5550</v>
      </c>
      <c r="F1353" t="s">
        <v>5551</v>
      </c>
      <c r="G1353">
        <v>137854</v>
      </c>
      <c r="H1353">
        <v>560</v>
      </c>
      <c r="I1353" t="s">
        <v>37</v>
      </c>
      <c r="J1353" t="s">
        <v>38</v>
      </c>
      <c r="K1353">
        <v>48000000</v>
      </c>
      <c r="L1353">
        <v>1999</v>
      </c>
      <c r="M1353">
        <v>7.1</v>
      </c>
      <c r="N1353">
        <f t="shared" si="21"/>
        <v>12652036</v>
      </c>
    </row>
    <row r="1354" spans="1:14" x14ac:dyDescent="0.25">
      <c r="A1354" t="s">
        <v>11224</v>
      </c>
      <c r="B1354">
        <v>119</v>
      </c>
      <c r="C1354">
        <v>90</v>
      </c>
      <c r="D1354">
        <v>18621249</v>
      </c>
      <c r="E1354" t="s">
        <v>1671</v>
      </c>
      <c r="F1354" t="s">
        <v>17047</v>
      </c>
      <c r="G1354">
        <v>45859</v>
      </c>
      <c r="H1354">
        <v>340</v>
      </c>
      <c r="I1354" t="s">
        <v>37</v>
      </c>
      <c r="J1354" t="s">
        <v>38</v>
      </c>
      <c r="K1354">
        <v>6000000</v>
      </c>
      <c r="L1354">
        <v>2000</v>
      </c>
      <c r="M1354">
        <v>7.5</v>
      </c>
      <c r="N1354">
        <f t="shared" si="21"/>
        <v>12621249</v>
      </c>
    </row>
    <row r="1355" spans="1:14" x14ac:dyDescent="0.25">
      <c r="A1355" t="s">
        <v>11065</v>
      </c>
      <c r="B1355">
        <v>91</v>
      </c>
      <c r="C1355">
        <v>121</v>
      </c>
      <c r="D1355">
        <v>21569041</v>
      </c>
      <c r="E1355" t="s">
        <v>3409</v>
      </c>
      <c r="F1355" t="s">
        <v>15158</v>
      </c>
      <c r="G1355">
        <v>8058</v>
      </c>
      <c r="H1355">
        <v>57</v>
      </c>
      <c r="I1355" t="s">
        <v>37</v>
      </c>
      <c r="J1355" t="s">
        <v>38</v>
      </c>
      <c r="K1355">
        <v>9000000</v>
      </c>
      <c r="L1355">
        <v>2014</v>
      </c>
      <c r="M1355">
        <v>6.6</v>
      </c>
      <c r="N1355">
        <f t="shared" si="21"/>
        <v>12569041</v>
      </c>
    </row>
    <row r="1356" spans="1:14" x14ac:dyDescent="0.25">
      <c r="A1356" t="s">
        <v>1421</v>
      </c>
      <c r="B1356">
        <v>440</v>
      </c>
      <c r="C1356">
        <v>138</v>
      </c>
      <c r="D1356">
        <v>132550960</v>
      </c>
      <c r="E1356" t="s">
        <v>227</v>
      </c>
      <c r="F1356" t="s">
        <v>1445</v>
      </c>
      <c r="G1356">
        <v>328067</v>
      </c>
      <c r="H1356">
        <v>533</v>
      </c>
      <c r="I1356" t="s">
        <v>37</v>
      </c>
      <c r="J1356" t="s">
        <v>38</v>
      </c>
      <c r="K1356">
        <v>120000000</v>
      </c>
      <c r="L1356">
        <v>2013</v>
      </c>
      <c r="M1356">
        <v>6.7</v>
      </c>
      <c r="N1356">
        <f t="shared" si="21"/>
        <v>12550960</v>
      </c>
    </row>
    <row r="1357" spans="1:14" x14ac:dyDescent="0.25">
      <c r="A1357" t="s">
        <v>685</v>
      </c>
      <c r="B1357">
        <v>517</v>
      </c>
      <c r="C1357">
        <v>158</v>
      </c>
      <c r="D1357">
        <v>102515793</v>
      </c>
      <c r="E1357" t="s">
        <v>2142</v>
      </c>
      <c r="F1357" t="s">
        <v>2143</v>
      </c>
      <c r="G1357">
        <v>330152</v>
      </c>
      <c r="H1357">
        <v>632</v>
      </c>
      <c r="I1357" t="s">
        <v>37</v>
      </c>
      <c r="J1357" t="s">
        <v>38</v>
      </c>
      <c r="K1357">
        <v>90000000</v>
      </c>
      <c r="L1357">
        <v>2011</v>
      </c>
      <c r="M1357">
        <v>7.8</v>
      </c>
      <c r="N1357">
        <f t="shared" si="21"/>
        <v>12515793</v>
      </c>
    </row>
    <row r="1358" spans="1:14" x14ac:dyDescent="0.25">
      <c r="A1358" t="s">
        <v>12876</v>
      </c>
      <c r="B1358">
        <v>68</v>
      </c>
      <c r="C1358">
        <v>124</v>
      </c>
      <c r="D1358">
        <v>27441122</v>
      </c>
      <c r="E1358" t="s">
        <v>4915</v>
      </c>
      <c r="F1358" t="s">
        <v>12877</v>
      </c>
      <c r="G1358">
        <v>14322</v>
      </c>
      <c r="H1358">
        <v>116</v>
      </c>
      <c r="I1358" t="s">
        <v>37</v>
      </c>
      <c r="J1358" t="s">
        <v>38</v>
      </c>
      <c r="K1358">
        <v>15000000</v>
      </c>
      <c r="L1358">
        <v>2000</v>
      </c>
      <c r="M1358">
        <v>7.2</v>
      </c>
      <c r="N1358">
        <f t="shared" si="21"/>
        <v>12441122</v>
      </c>
    </row>
    <row r="1359" spans="1:14" x14ac:dyDescent="0.25">
      <c r="A1359" t="s">
        <v>4516</v>
      </c>
      <c r="B1359">
        <v>196</v>
      </c>
      <c r="C1359">
        <v>116</v>
      </c>
      <c r="D1359">
        <v>54414716</v>
      </c>
      <c r="E1359" t="s">
        <v>1009</v>
      </c>
      <c r="F1359" t="s">
        <v>6452</v>
      </c>
      <c r="G1359">
        <v>114294</v>
      </c>
      <c r="H1359">
        <v>187</v>
      </c>
      <c r="I1359" t="s">
        <v>37</v>
      </c>
      <c r="J1359" t="s">
        <v>38</v>
      </c>
      <c r="K1359">
        <v>42000000</v>
      </c>
      <c r="L1359">
        <v>2014</v>
      </c>
      <c r="M1359">
        <v>6.3</v>
      </c>
      <c r="N1359">
        <f t="shared" si="21"/>
        <v>12414716</v>
      </c>
    </row>
    <row r="1360" spans="1:14" x14ac:dyDescent="0.25">
      <c r="A1360" t="s">
        <v>17041</v>
      </c>
      <c r="B1360">
        <v>32</v>
      </c>
      <c r="C1360">
        <v>144</v>
      </c>
      <c r="D1360">
        <v>20400000</v>
      </c>
      <c r="E1360" t="s">
        <v>4042</v>
      </c>
      <c r="F1360" t="s">
        <v>17043</v>
      </c>
      <c r="G1360">
        <v>6304</v>
      </c>
      <c r="H1360">
        <v>87</v>
      </c>
      <c r="I1360" t="s">
        <v>37</v>
      </c>
      <c r="J1360" t="s">
        <v>38</v>
      </c>
      <c r="K1360">
        <v>8000000</v>
      </c>
      <c r="L1360">
        <v>1946</v>
      </c>
      <c r="M1360">
        <v>6.9</v>
      </c>
      <c r="N1360">
        <f t="shared" si="21"/>
        <v>12400000</v>
      </c>
    </row>
    <row r="1361" spans="1:14" x14ac:dyDescent="0.25">
      <c r="A1361" t="s">
        <v>1071</v>
      </c>
      <c r="B1361">
        <v>138</v>
      </c>
      <c r="C1361">
        <v>107</v>
      </c>
      <c r="D1361">
        <v>42385520</v>
      </c>
      <c r="E1361" t="s">
        <v>7837</v>
      </c>
      <c r="F1361" t="s">
        <v>8360</v>
      </c>
      <c r="G1361">
        <v>47297</v>
      </c>
      <c r="H1361">
        <v>86</v>
      </c>
      <c r="I1361" t="s">
        <v>37</v>
      </c>
      <c r="J1361" t="s">
        <v>38</v>
      </c>
      <c r="K1361">
        <v>30000000</v>
      </c>
      <c r="L1361">
        <v>2010</v>
      </c>
      <c r="M1361">
        <v>6.2</v>
      </c>
      <c r="N1361">
        <f t="shared" si="21"/>
        <v>12385520</v>
      </c>
    </row>
    <row r="1362" spans="1:14" x14ac:dyDescent="0.25">
      <c r="A1362" t="s">
        <v>9593</v>
      </c>
      <c r="B1362">
        <v>9</v>
      </c>
      <c r="C1362">
        <v>106</v>
      </c>
      <c r="D1362">
        <v>17382982</v>
      </c>
      <c r="E1362" t="s">
        <v>4075</v>
      </c>
      <c r="F1362" t="s">
        <v>17677</v>
      </c>
      <c r="G1362">
        <v>5975</v>
      </c>
      <c r="H1362">
        <v>33</v>
      </c>
      <c r="I1362" t="s">
        <v>2778</v>
      </c>
      <c r="J1362" t="s">
        <v>38</v>
      </c>
      <c r="K1362">
        <v>5000000</v>
      </c>
      <c r="L1362">
        <v>2014</v>
      </c>
      <c r="M1362">
        <v>5.2</v>
      </c>
      <c r="N1362">
        <f t="shared" si="21"/>
        <v>12382982</v>
      </c>
    </row>
    <row r="1363" spans="1:14" x14ac:dyDescent="0.25">
      <c r="A1363" t="s">
        <v>5433</v>
      </c>
      <c r="B1363">
        <v>16</v>
      </c>
      <c r="C1363">
        <v>100</v>
      </c>
      <c r="D1363">
        <v>15369573</v>
      </c>
      <c r="E1363" t="s">
        <v>1875</v>
      </c>
      <c r="F1363" t="s">
        <v>19251</v>
      </c>
      <c r="G1363">
        <v>2580</v>
      </c>
      <c r="H1363">
        <v>54</v>
      </c>
      <c r="I1363" t="s">
        <v>37</v>
      </c>
      <c r="J1363" t="s">
        <v>38</v>
      </c>
      <c r="K1363">
        <v>3000000</v>
      </c>
      <c r="L1363">
        <v>1990</v>
      </c>
      <c r="M1363">
        <v>5.3</v>
      </c>
      <c r="N1363">
        <f t="shared" si="21"/>
        <v>12369573</v>
      </c>
    </row>
    <row r="1364" spans="1:14" x14ac:dyDescent="0.25">
      <c r="A1364" t="s">
        <v>5780</v>
      </c>
      <c r="B1364">
        <v>38</v>
      </c>
      <c r="C1364">
        <v>110</v>
      </c>
      <c r="D1364">
        <v>57362581</v>
      </c>
      <c r="E1364" t="s">
        <v>5806</v>
      </c>
      <c r="F1364" t="s">
        <v>5807</v>
      </c>
      <c r="G1364">
        <v>50148</v>
      </c>
      <c r="H1364">
        <v>116</v>
      </c>
      <c r="I1364" t="s">
        <v>37</v>
      </c>
      <c r="J1364" t="s">
        <v>5811</v>
      </c>
      <c r="K1364">
        <v>45000000</v>
      </c>
      <c r="L1364">
        <v>1994</v>
      </c>
      <c r="M1364">
        <v>5.4</v>
      </c>
      <c r="N1364">
        <f t="shared" si="21"/>
        <v>12362581</v>
      </c>
    </row>
    <row r="1365" spans="1:14" x14ac:dyDescent="0.25">
      <c r="A1365" t="s">
        <v>125</v>
      </c>
      <c r="B1365">
        <v>654</v>
      </c>
      <c r="C1365">
        <v>123</v>
      </c>
      <c r="D1365">
        <v>202351611</v>
      </c>
      <c r="E1365" t="s">
        <v>341</v>
      </c>
      <c r="F1365" t="s">
        <v>343</v>
      </c>
      <c r="G1365">
        <v>465019</v>
      </c>
      <c r="H1365">
        <v>995</v>
      </c>
      <c r="I1365" t="s">
        <v>37</v>
      </c>
      <c r="J1365" t="s">
        <v>38</v>
      </c>
      <c r="K1365">
        <v>190000000</v>
      </c>
      <c r="L1365">
        <v>2013</v>
      </c>
      <c r="M1365">
        <v>7</v>
      </c>
      <c r="N1365">
        <f t="shared" si="21"/>
        <v>12351611</v>
      </c>
    </row>
    <row r="1366" spans="1:14" x14ac:dyDescent="0.25">
      <c r="A1366" t="s">
        <v>6485</v>
      </c>
      <c r="B1366">
        <v>175</v>
      </c>
      <c r="C1366">
        <v>99</v>
      </c>
      <c r="D1366">
        <v>52320979</v>
      </c>
      <c r="E1366" t="s">
        <v>687</v>
      </c>
      <c r="F1366" t="s">
        <v>6486</v>
      </c>
      <c r="G1366">
        <v>114321</v>
      </c>
      <c r="H1366">
        <v>548</v>
      </c>
      <c r="I1366" t="s">
        <v>37</v>
      </c>
      <c r="J1366" t="s">
        <v>38</v>
      </c>
      <c r="K1366">
        <v>40000000</v>
      </c>
      <c r="L1366">
        <v>2006</v>
      </c>
      <c r="M1366">
        <v>6.8</v>
      </c>
      <c r="N1366">
        <f t="shared" si="21"/>
        <v>12320979</v>
      </c>
    </row>
    <row r="1367" spans="1:14" x14ac:dyDescent="0.25">
      <c r="A1367" t="s">
        <v>1617</v>
      </c>
      <c r="B1367">
        <v>206</v>
      </c>
      <c r="C1367">
        <v>102</v>
      </c>
      <c r="D1367">
        <v>62318875</v>
      </c>
      <c r="E1367" t="s">
        <v>262</v>
      </c>
      <c r="F1367" t="s">
        <v>6043</v>
      </c>
      <c r="G1367">
        <v>156225</v>
      </c>
      <c r="H1367">
        <v>502</v>
      </c>
      <c r="I1367" t="s">
        <v>37</v>
      </c>
      <c r="J1367" t="s">
        <v>38</v>
      </c>
      <c r="K1367">
        <v>50000000</v>
      </c>
      <c r="L1367">
        <v>2006</v>
      </c>
      <c r="M1367">
        <v>6.8</v>
      </c>
      <c r="N1367">
        <f t="shared" si="21"/>
        <v>12318875</v>
      </c>
    </row>
    <row r="1368" spans="1:14" x14ac:dyDescent="0.25">
      <c r="A1368" t="s">
        <v>1526</v>
      </c>
      <c r="B1368">
        <v>248</v>
      </c>
      <c r="C1368">
        <v>108</v>
      </c>
      <c r="D1368">
        <v>33313582</v>
      </c>
      <c r="E1368" t="s">
        <v>5316</v>
      </c>
      <c r="F1368" t="s">
        <v>10394</v>
      </c>
      <c r="G1368">
        <v>52888</v>
      </c>
      <c r="H1368">
        <v>175</v>
      </c>
      <c r="I1368" t="s">
        <v>37</v>
      </c>
      <c r="J1368" t="s">
        <v>38</v>
      </c>
      <c r="K1368">
        <v>21000000</v>
      </c>
      <c r="L1368">
        <v>2009</v>
      </c>
      <c r="M1368">
        <v>6.5</v>
      </c>
      <c r="N1368">
        <f t="shared" si="21"/>
        <v>12313582</v>
      </c>
    </row>
    <row r="1369" spans="1:14" x14ac:dyDescent="0.25">
      <c r="A1369" t="s">
        <v>5001</v>
      </c>
      <c r="B1369">
        <v>413</v>
      </c>
      <c r="C1369">
        <v>106</v>
      </c>
      <c r="D1369">
        <v>62453315</v>
      </c>
      <c r="E1369" t="s">
        <v>5002</v>
      </c>
      <c r="F1369" t="s">
        <v>5003</v>
      </c>
      <c r="G1369">
        <v>200035</v>
      </c>
      <c r="H1369">
        <v>407</v>
      </c>
      <c r="I1369" t="s">
        <v>37</v>
      </c>
      <c r="J1369" t="s">
        <v>38</v>
      </c>
      <c r="K1369">
        <v>50200000</v>
      </c>
      <c r="L1369">
        <v>2011</v>
      </c>
      <c r="M1369">
        <v>7.1</v>
      </c>
      <c r="N1369">
        <f t="shared" si="21"/>
        <v>12253315</v>
      </c>
    </row>
    <row r="1370" spans="1:14" x14ac:dyDescent="0.25">
      <c r="A1370" t="s">
        <v>3376</v>
      </c>
      <c r="B1370">
        <v>160</v>
      </c>
      <c r="C1370">
        <v>103</v>
      </c>
      <c r="D1370">
        <v>70117571</v>
      </c>
      <c r="E1370" t="s">
        <v>227</v>
      </c>
      <c r="F1370" t="s">
        <v>3378</v>
      </c>
      <c r="G1370">
        <v>56741</v>
      </c>
      <c r="H1370">
        <v>515</v>
      </c>
      <c r="I1370" t="s">
        <v>37</v>
      </c>
      <c r="J1370" t="s">
        <v>38</v>
      </c>
      <c r="K1370">
        <v>58000000</v>
      </c>
      <c r="L1370">
        <v>1998</v>
      </c>
      <c r="M1370">
        <v>6.4</v>
      </c>
      <c r="N1370">
        <f t="shared" si="21"/>
        <v>12117571</v>
      </c>
    </row>
    <row r="1371" spans="1:14" x14ac:dyDescent="0.25">
      <c r="A1371" t="s">
        <v>3494</v>
      </c>
      <c r="B1371">
        <v>124</v>
      </c>
      <c r="C1371">
        <v>104</v>
      </c>
      <c r="D1371">
        <v>42071069</v>
      </c>
      <c r="E1371" t="s">
        <v>4479</v>
      </c>
      <c r="F1371" t="s">
        <v>6598</v>
      </c>
      <c r="G1371">
        <v>36223</v>
      </c>
      <c r="H1371">
        <v>208</v>
      </c>
      <c r="I1371" t="s">
        <v>37</v>
      </c>
      <c r="J1371" t="s">
        <v>38</v>
      </c>
      <c r="K1371">
        <v>30000000</v>
      </c>
      <c r="L1371">
        <v>2005</v>
      </c>
      <c r="M1371">
        <v>6.2</v>
      </c>
      <c r="N1371">
        <f t="shared" si="21"/>
        <v>12071069</v>
      </c>
    </row>
    <row r="1372" spans="1:14" x14ac:dyDescent="0.25">
      <c r="A1372" t="s">
        <v>79</v>
      </c>
      <c r="B1372">
        <v>397</v>
      </c>
      <c r="C1372">
        <v>99</v>
      </c>
      <c r="D1372">
        <v>42057340</v>
      </c>
      <c r="E1372" t="s">
        <v>5544</v>
      </c>
      <c r="F1372" t="s">
        <v>8348</v>
      </c>
      <c r="G1372">
        <v>158354</v>
      </c>
      <c r="H1372">
        <v>691</v>
      </c>
      <c r="I1372" t="s">
        <v>37</v>
      </c>
      <c r="J1372" t="s">
        <v>38</v>
      </c>
      <c r="K1372">
        <v>30000000</v>
      </c>
      <c r="L1372">
        <v>2009</v>
      </c>
      <c r="M1372">
        <v>6.6</v>
      </c>
      <c r="N1372">
        <f t="shared" si="21"/>
        <v>12057340</v>
      </c>
    </row>
    <row r="1373" spans="1:14" x14ac:dyDescent="0.25">
      <c r="A1373" t="s">
        <v>2461</v>
      </c>
      <c r="B1373">
        <v>57</v>
      </c>
      <c r="C1373">
        <v>123</v>
      </c>
      <c r="D1373">
        <v>32051917</v>
      </c>
      <c r="E1373" t="s">
        <v>2142</v>
      </c>
      <c r="F1373" t="s">
        <v>10880</v>
      </c>
      <c r="G1373">
        <v>42315</v>
      </c>
      <c r="H1373">
        <v>140</v>
      </c>
      <c r="I1373" t="s">
        <v>37</v>
      </c>
      <c r="J1373" t="s">
        <v>38</v>
      </c>
      <c r="K1373">
        <v>20000000</v>
      </c>
      <c r="L1373">
        <v>1995</v>
      </c>
      <c r="M1373">
        <v>6.6</v>
      </c>
      <c r="N1373">
        <f t="shared" si="21"/>
        <v>12051917</v>
      </c>
    </row>
    <row r="1374" spans="1:14" x14ac:dyDescent="0.25">
      <c r="A1374" t="s">
        <v>8378</v>
      </c>
      <c r="B1374">
        <v>634</v>
      </c>
      <c r="C1374">
        <v>95</v>
      </c>
      <c r="D1374">
        <v>42043633</v>
      </c>
      <c r="E1374" t="s">
        <v>2664</v>
      </c>
      <c r="F1374" t="s">
        <v>8379</v>
      </c>
      <c r="G1374">
        <v>277172</v>
      </c>
      <c r="H1374">
        <v>986</v>
      </c>
      <c r="I1374" t="s">
        <v>37</v>
      </c>
      <c r="J1374" t="s">
        <v>38</v>
      </c>
      <c r="K1374">
        <v>30000000</v>
      </c>
      <c r="L1374">
        <v>2012</v>
      </c>
      <c r="M1374">
        <v>7</v>
      </c>
      <c r="N1374">
        <f t="shared" si="21"/>
        <v>12043633</v>
      </c>
    </row>
    <row r="1375" spans="1:14" x14ac:dyDescent="0.25">
      <c r="A1375" t="s">
        <v>6800</v>
      </c>
      <c r="B1375">
        <v>153</v>
      </c>
      <c r="C1375">
        <v>88</v>
      </c>
      <c r="D1375">
        <v>32014289</v>
      </c>
      <c r="E1375" t="s">
        <v>1671</v>
      </c>
      <c r="F1375" t="s">
        <v>10884</v>
      </c>
      <c r="G1375">
        <v>50337</v>
      </c>
      <c r="H1375">
        <v>177</v>
      </c>
      <c r="I1375" t="s">
        <v>37</v>
      </c>
      <c r="J1375" t="s">
        <v>38</v>
      </c>
      <c r="K1375">
        <v>20000000</v>
      </c>
      <c r="L1375">
        <v>2013</v>
      </c>
      <c r="M1375">
        <v>3.5</v>
      </c>
      <c r="N1375">
        <f t="shared" si="21"/>
        <v>12014289</v>
      </c>
    </row>
    <row r="1376" spans="1:14" x14ac:dyDescent="0.25">
      <c r="A1376" t="s">
        <v>6472</v>
      </c>
      <c r="B1376">
        <v>351</v>
      </c>
      <c r="C1376">
        <v>107</v>
      </c>
      <c r="D1376">
        <v>52000688</v>
      </c>
      <c r="E1376" t="s">
        <v>227</v>
      </c>
      <c r="F1376" t="s">
        <v>6474</v>
      </c>
      <c r="G1376">
        <v>171418</v>
      </c>
      <c r="H1376">
        <v>619</v>
      </c>
      <c r="I1376" t="s">
        <v>37</v>
      </c>
      <c r="J1376" t="s">
        <v>38</v>
      </c>
      <c r="K1376">
        <v>40000000</v>
      </c>
      <c r="L1376">
        <v>2010</v>
      </c>
      <c r="M1376">
        <v>6.4</v>
      </c>
      <c r="N1376">
        <f t="shared" si="21"/>
        <v>12000688</v>
      </c>
    </row>
    <row r="1377" spans="1:14" x14ac:dyDescent="0.25">
      <c r="A1377" t="s">
        <v>19811</v>
      </c>
      <c r="B1377">
        <v>162</v>
      </c>
      <c r="C1377">
        <v>98</v>
      </c>
      <c r="D1377">
        <v>14400000</v>
      </c>
      <c r="E1377" t="s">
        <v>7048</v>
      </c>
      <c r="F1377" t="s">
        <v>19812</v>
      </c>
      <c r="G1377">
        <v>28589</v>
      </c>
      <c r="H1377">
        <v>532</v>
      </c>
      <c r="I1377" t="s">
        <v>37</v>
      </c>
      <c r="J1377" t="s">
        <v>38</v>
      </c>
      <c r="K1377">
        <v>2500000</v>
      </c>
      <c r="L1377">
        <v>1982</v>
      </c>
      <c r="M1377">
        <v>4.5999999999999996</v>
      </c>
      <c r="N1377">
        <f t="shared" si="21"/>
        <v>11900000</v>
      </c>
    </row>
    <row r="1378" spans="1:14" x14ac:dyDescent="0.25">
      <c r="A1378" t="s">
        <v>4066</v>
      </c>
      <c r="B1378">
        <v>136</v>
      </c>
      <c r="C1378">
        <v>111</v>
      </c>
      <c r="D1378">
        <v>71844424</v>
      </c>
      <c r="E1378" t="s">
        <v>4068</v>
      </c>
      <c r="F1378" t="s">
        <v>4070</v>
      </c>
      <c r="G1378">
        <v>33158</v>
      </c>
      <c r="H1378">
        <v>223</v>
      </c>
      <c r="I1378" t="s">
        <v>37</v>
      </c>
      <c r="J1378" t="s">
        <v>38</v>
      </c>
      <c r="K1378">
        <v>60000000</v>
      </c>
      <c r="L1378">
        <v>2009</v>
      </c>
      <c r="M1378">
        <v>7.3</v>
      </c>
      <c r="N1378">
        <f t="shared" si="21"/>
        <v>11844424</v>
      </c>
    </row>
    <row r="1379" spans="1:14" x14ac:dyDescent="0.25">
      <c r="A1379" t="s">
        <v>6051</v>
      </c>
      <c r="B1379">
        <v>324</v>
      </c>
      <c r="C1379">
        <v>128</v>
      </c>
      <c r="D1379">
        <v>31838002</v>
      </c>
      <c r="E1379" t="s">
        <v>5940</v>
      </c>
      <c r="F1379" t="s">
        <v>10893</v>
      </c>
      <c r="G1379">
        <v>136673</v>
      </c>
      <c r="H1379">
        <v>281</v>
      </c>
      <c r="I1379" t="s">
        <v>37</v>
      </c>
      <c r="J1379" t="s">
        <v>38</v>
      </c>
      <c r="K1379">
        <v>20000000</v>
      </c>
      <c r="L1379">
        <v>2008</v>
      </c>
      <c r="M1379">
        <v>7.6</v>
      </c>
      <c r="N1379">
        <f t="shared" si="21"/>
        <v>11838002</v>
      </c>
    </row>
    <row r="1380" spans="1:14" x14ac:dyDescent="0.25">
      <c r="A1380" t="s">
        <v>9584</v>
      </c>
      <c r="B1380">
        <v>116</v>
      </c>
      <c r="C1380">
        <v>98</v>
      </c>
      <c r="D1380">
        <v>36833473</v>
      </c>
      <c r="E1380" t="s">
        <v>464</v>
      </c>
      <c r="F1380" t="s">
        <v>9585</v>
      </c>
      <c r="G1380">
        <v>53126</v>
      </c>
      <c r="H1380">
        <v>254</v>
      </c>
      <c r="I1380" t="s">
        <v>37</v>
      </c>
      <c r="J1380" t="s">
        <v>1465</v>
      </c>
      <c r="K1380">
        <v>25000000</v>
      </c>
      <c r="L1380">
        <v>2001</v>
      </c>
      <c r="M1380">
        <v>6.6</v>
      </c>
      <c r="N1380">
        <f t="shared" si="21"/>
        <v>11833473</v>
      </c>
    </row>
    <row r="1381" spans="1:14" x14ac:dyDescent="0.25">
      <c r="A1381" t="s">
        <v>7134</v>
      </c>
      <c r="B1381">
        <v>147</v>
      </c>
      <c r="C1381">
        <v>113</v>
      </c>
      <c r="D1381">
        <v>12006514</v>
      </c>
      <c r="E1381" t="s">
        <v>1415</v>
      </c>
      <c r="F1381" t="s">
        <v>23146</v>
      </c>
      <c r="G1381">
        <v>114070</v>
      </c>
      <c r="H1381">
        <v>500</v>
      </c>
      <c r="I1381" t="s">
        <v>37</v>
      </c>
      <c r="J1381" t="s">
        <v>38</v>
      </c>
      <c r="K1381">
        <v>250000</v>
      </c>
      <c r="L1381">
        <v>1997</v>
      </c>
      <c r="M1381">
        <v>7.3</v>
      </c>
      <c r="N1381">
        <f t="shared" si="21"/>
        <v>11756514</v>
      </c>
    </row>
    <row r="1382" spans="1:14" x14ac:dyDescent="0.25">
      <c r="A1382" t="s">
        <v>10497</v>
      </c>
      <c r="B1382">
        <v>176</v>
      </c>
      <c r="C1382">
        <v>100</v>
      </c>
      <c r="D1382">
        <v>13746550</v>
      </c>
      <c r="E1382" t="s">
        <v>1423</v>
      </c>
      <c r="F1382" t="s">
        <v>10498</v>
      </c>
      <c r="G1382">
        <v>29322</v>
      </c>
      <c r="H1382">
        <v>104</v>
      </c>
      <c r="I1382" t="s">
        <v>37</v>
      </c>
      <c r="J1382" t="s">
        <v>38</v>
      </c>
      <c r="K1382">
        <v>2000000</v>
      </c>
      <c r="L1382">
        <v>2012</v>
      </c>
      <c r="M1382">
        <v>6.1</v>
      </c>
      <c r="N1382">
        <f t="shared" si="21"/>
        <v>11746550</v>
      </c>
    </row>
    <row r="1383" spans="1:14" x14ac:dyDescent="0.25">
      <c r="A1383" t="s">
        <v>12240</v>
      </c>
      <c r="B1383">
        <v>37</v>
      </c>
      <c r="C1383">
        <v>89</v>
      </c>
      <c r="D1383">
        <v>15655665</v>
      </c>
      <c r="E1383" t="s">
        <v>1681</v>
      </c>
      <c r="F1383" t="s">
        <v>12241</v>
      </c>
      <c r="G1383">
        <v>9104</v>
      </c>
      <c r="H1383">
        <v>112</v>
      </c>
      <c r="I1383" t="s">
        <v>37</v>
      </c>
      <c r="J1383" t="s">
        <v>38</v>
      </c>
      <c r="K1383">
        <v>4000000</v>
      </c>
      <c r="L1383">
        <v>2006</v>
      </c>
      <c r="M1383">
        <v>3.1</v>
      </c>
      <c r="N1383">
        <f t="shared" si="21"/>
        <v>11655665</v>
      </c>
    </row>
    <row r="1384" spans="1:14" x14ac:dyDescent="0.25">
      <c r="A1384" t="s">
        <v>1687</v>
      </c>
      <c r="B1384">
        <v>175</v>
      </c>
      <c r="C1384">
        <v>127</v>
      </c>
      <c r="D1384">
        <v>101643008</v>
      </c>
      <c r="E1384" t="s">
        <v>334</v>
      </c>
      <c r="F1384" t="s">
        <v>1688</v>
      </c>
      <c r="G1384">
        <v>218341</v>
      </c>
      <c r="H1384">
        <v>498</v>
      </c>
      <c r="I1384" t="s">
        <v>37</v>
      </c>
      <c r="J1384" t="s">
        <v>38</v>
      </c>
      <c r="K1384">
        <v>90000000</v>
      </c>
      <c r="L1384">
        <v>2000</v>
      </c>
      <c r="M1384">
        <v>6.5</v>
      </c>
      <c r="N1384">
        <f t="shared" si="21"/>
        <v>11643008</v>
      </c>
    </row>
    <row r="1385" spans="1:14" x14ac:dyDescent="0.25">
      <c r="A1385" t="s">
        <v>1217</v>
      </c>
      <c r="B1385">
        <v>173</v>
      </c>
      <c r="C1385">
        <v>106</v>
      </c>
      <c r="D1385">
        <v>13622333</v>
      </c>
      <c r="E1385" t="s">
        <v>11384</v>
      </c>
      <c r="F1385" t="s">
        <v>17718</v>
      </c>
      <c r="G1385">
        <v>91377</v>
      </c>
      <c r="H1385">
        <v>385</v>
      </c>
      <c r="I1385" t="s">
        <v>2778</v>
      </c>
      <c r="J1385" t="s">
        <v>2913</v>
      </c>
      <c r="K1385">
        <v>2000000</v>
      </c>
      <c r="L1385">
        <v>2001</v>
      </c>
      <c r="M1385">
        <v>7.7</v>
      </c>
      <c r="N1385">
        <f t="shared" si="21"/>
        <v>11622333</v>
      </c>
    </row>
    <row r="1386" spans="1:14" x14ac:dyDescent="0.25">
      <c r="A1386" t="s">
        <v>4229</v>
      </c>
      <c r="B1386">
        <v>252</v>
      </c>
      <c r="C1386">
        <v>121</v>
      </c>
      <c r="D1386">
        <v>17605861</v>
      </c>
      <c r="E1386" t="s">
        <v>6003</v>
      </c>
      <c r="F1386" t="s">
        <v>17085</v>
      </c>
      <c r="G1386">
        <v>145580</v>
      </c>
      <c r="H1386">
        <v>351</v>
      </c>
      <c r="I1386" t="s">
        <v>37</v>
      </c>
      <c r="J1386" t="s">
        <v>56</v>
      </c>
      <c r="K1386">
        <v>6000000</v>
      </c>
      <c r="L1386">
        <v>2006</v>
      </c>
      <c r="M1386">
        <v>7.7</v>
      </c>
      <c r="N1386">
        <f t="shared" si="21"/>
        <v>11605861</v>
      </c>
    </row>
    <row r="1387" spans="1:14" x14ac:dyDescent="0.25">
      <c r="A1387" t="s">
        <v>11999</v>
      </c>
      <c r="B1387">
        <v>368</v>
      </c>
      <c r="C1387">
        <v>130</v>
      </c>
      <c r="D1387">
        <v>21589307</v>
      </c>
      <c r="E1387" t="s">
        <v>3409</v>
      </c>
      <c r="F1387" t="s">
        <v>15019</v>
      </c>
      <c r="G1387">
        <v>135286</v>
      </c>
      <c r="H1387">
        <v>261</v>
      </c>
      <c r="I1387" t="s">
        <v>37</v>
      </c>
      <c r="J1387" t="s">
        <v>38</v>
      </c>
      <c r="K1387">
        <v>10000000</v>
      </c>
      <c r="L1387">
        <v>2012</v>
      </c>
      <c r="M1387">
        <v>7.4</v>
      </c>
      <c r="N1387">
        <f t="shared" si="21"/>
        <v>11589307</v>
      </c>
    </row>
    <row r="1388" spans="1:14" x14ac:dyDescent="0.25">
      <c r="A1388" t="s">
        <v>10972</v>
      </c>
      <c r="B1388">
        <v>180</v>
      </c>
      <c r="C1388">
        <v>104</v>
      </c>
      <c r="D1388">
        <v>31584722</v>
      </c>
      <c r="E1388" t="s">
        <v>1681</v>
      </c>
      <c r="F1388" t="s">
        <v>10973</v>
      </c>
      <c r="G1388">
        <v>101730</v>
      </c>
      <c r="H1388">
        <v>131</v>
      </c>
      <c r="I1388" t="s">
        <v>37</v>
      </c>
      <c r="J1388" t="s">
        <v>38</v>
      </c>
      <c r="K1388">
        <v>20000000</v>
      </c>
      <c r="L1388">
        <v>2010</v>
      </c>
      <c r="M1388">
        <v>6.4</v>
      </c>
      <c r="N1388">
        <f t="shared" si="21"/>
        <v>11584722</v>
      </c>
    </row>
    <row r="1389" spans="1:14" x14ac:dyDescent="0.25">
      <c r="A1389" t="s">
        <v>12993</v>
      </c>
      <c r="B1389">
        <v>38</v>
      </c>
      <c r="C1389">
        <v>82</v>
      </c>
      <c r="D1389">
        <v>25571351</v>
      </c>
      <c r="E1389" t="s">
        <v>8841</v>
      </c>
      <c r="F1389" t="s">
        <v>13423</v>
      </c>
      <c r="G1389">
        <v>3135</v>
      </c>
      <c r="H1389">
        <v>78</v>
      </c>
      <c r="I1389" t="s">
        <v>37</v>
      </c>
      <c r="J1389" t="s">
        <v>38</v>
      </c>
      <c r="K1389">
        <v>14000000</v>
      </c>
      <c r="L1389">
        <v>2002</v>
      </c>
      <c r="M1389">
        <v>6.6</v>
      </c>
      <c r="N1389">
        <f t="shared" si="21"/>
        <v>11571351</v>
      </c>
    </row>
    <row r="1390" spans="1:14" x14ac:dyDescent="0.25">
      <c r="A1390" t="s">
        <v>14719</v>
      </c>
      <c r="B1390">
        <v>108</v>
      </c>
      <c r="C1390">
        <v>103</v>
      </c>
      <c r="D1390">
        <v>22160085</v>
      </c>
      <c r="E1390" t="s">
        <v>6403</v>
      </c>
      <c r="F1390" t="s">
        <v>14720</v>
      </c>
      <c r="G1390">
        <v>16747</v>
      </c>
      <c r="H1390">
        <v>349</v>
      </c>
      <c r="I1390" t="s">
        <v>37</v>
      </c>
      <c r="J1390" t="s">
        <v>38</v>
      </c>
      <c r="K1390">
        <v>10600000</v>
      </c>
      <c r="L1390">
        <v>2002</v>
      </c>
      <c r="M1390">
        <v>5.4</v>
      </c>
      <c r="N1390">
        <f t="shared" si="21"/>
        <v>11560085</v>
      </c>
    </row>
    <row r="1391" spans="1:14" x14ac:dyDescent="0.25">
      <c r="A1391" t="s">
        <v>4903</v>
      </c>
      <c r="B1391">
        <v>76</v>
      </c>
      <c r="C1391">
        <v>89</v>
      </c>
      <c r="D1391">
        <v>38536376</v>
      </c>
      <c r="E1391" t="s">
        <v>3036</v>
      </c>
      <c r="F1391" t="s">
        <v>9181</v>
      </c>
      <c r="G1391">
        <v>15866</v>
      </c>
      <c r="H1391">
        <v>83</v>
      </c>
      <c r="I1391" t="s">
        <v>37</v>
      </c>
      <c r="J1391" t="s">
        <v>38</v>
      </c>
      <c r="K1391">
        <v>27000000</v>
      </c>
      <c r="L1391">
        <v>2011</v>
      </c>
      <c r="M1391">
        <v>3.6</v>
      </c>
      <c r="N1391">
        <f t="shared" si="21"/>
        <v>11536376</v>
      </c>
    </row>
    <row r="1392" spans="1:14" x14ac:dyDescent="0.25">
      <c r="A1392" t="s">
        <v>4066</v>
      </c>
      <c r="B1392">
        <v>36</v>
      </c>
      <c r="C1392">
        <v>96</v>
      </c>
      <c r="D1392">
        <v>39514713</v>
      </c>
      <c r="E1392" t="s">
        <v>515</v>
      </c>
      <c r="F1392" t="s">
        <v>8928</v>
      </c>
      <c r="G1392">
        <v>60494</v>
      </c>
      <c r="H1392">
        <v>132</v>
      </c>
      <c r="I1392" t="s">
        <v>37</v>
      </c>
      <c r="J1392" t="s">
        <v>38</v>
      </c>
      <c r="K1392">
        <v>28000000</v>
      </c>
      <c r="L1392">
        <v>1993</v>
      </c>
      <c r="M1392">
        <v>6.7</v>
      </c>
      <c r="N1392">
        <f t="shared" si="21"/>
        <v>11514713</v>
      </c>
    </row>
    <row r="1393" spans="1:14" x14ac:dyDescent="0.25">
      <c r="A1393" t="s">
        <v>4554</v>
      </c>
      <c r="B1393">
        <v>40</v>
      </c>
      <c r="C1393">
        <v>95</v>
      </c>
      <c r="D1393">
        <v>25482931</v>
      </c>
      <c r="E1393" t="s">
        <v>422</v>
      </c>
      <c r="F1393" t="s">
        <v>13432</v>
      </c>
      <c r="G1393">
        <v>9693</v>
      </c>
      <c r="H1393">
        <v>33</v>
      </c>
      <c r="I1393" t="s">
        <v>37</v>
      </c>
      <c r="J1393" t="s">
        <v>38</v>
      </c>
      <c r="K1393">
        <v>14000000</v>
      </c>
      <c r="L1393">
        <v>2002</v>
      </c>
      <c r="M1393">
        <v>5.7</v>
      </c>
      <c r="N1393">
        <f t="shared" si="21"/>
        <v>11482931</v>
      </c>
    </row>
    <row r="1394" spans="1:14" x14ac:dyDescent="0.25">
      <c r="A1394" t="s">
        <v>15027</v>
      </c>
      <c r="B1394">
        <v>193</v>
      </c>
      <c r="C1394">
        <v>100</v>
      </c>
      <c r="D1394">
        <v>11529368</v>
      </c>
      <c r="E1394" t="s">
        <v>23804</v>
      </c>
      <c r="F1394" t="s">
        <v>23806</v>
      </c>
      <c r="G1394">
        <v>85028</v>
      </c>
      <c r="H1394">
        <v>404</v>
      </c>
      <c r="I1394" t="s">
        <v>37</v>
      </c>
      <c r="J1394" t="s">
        <v>38</v>
      </c>
      <c r="K1394">
        <v>65000</v>
      </c>
      <c r="L1394">
        <v>2004</v>
      </c>
      <c r="M1394">
        <v>7.3</v>
      </c>
      <c r="N1394">
        <f t="shared" si="21"/>
        <v>11464368</v>
      </c>
    </row>
    <row r="1395" spans="1:14" x14ac:dyDescent="0.25">
      <c r="A1395" t="s">
        <v>12560</v>
      </c>
      <c r="B1395">
        <v>58</v>
      </c>
      <c r="C1395">
        <v>134</v>
      </c>
      <c r="D1395">
        <v>22954968</v>
      </c>
      <c r="E1395" t="s">
        <v>214</v>
      </c>
      <c r="F1395" t="s">
        <v>12911</v>
      </c>
      <c r="G1395">
        <v>45703</v>
      </c>
      <c r="H1395">
        <v>156</v>
      </c>
      <c r="I1395" t="s">
        <v>37</v>
      </c>
      <c r="J1395" t="s">
        <v>56</v>
      </c>
      <c r="K1395">
        <v>11500000</v>
      </c>
      <c r="L1395">
        <v>1993</v>
      </c>
      <c r="M1395">
        <v>7.9</v>
      </c>
      <c r="N1395">
        <f t="shared" si="21"/>
        <v>11454968</v>
      </c>
    </row>
    <row r="1396" spans="1:14" x14ac:dyDescent="0.25">
      <c r="A1396" t="s">
        <v>3585</v>
      </c>
      <c r="B1396">
        <v>151</v>
      </c>
      <c r="C1396">
        <v>124</v>
      </c>
      <c r="D1396">
        <v>36447959</v>
      </c>
      <c r="E1396" t="s">
        <v>1634</v>
      </c>
      <c r="F1396" t="s">
        <v>9599</v>
      </c>
      <c r="G1396">
        <v>35833</v>
      </c>
      <c r="H1396">
        <v>96</v>
      </c>
      <c r="I1396" t="s">
        <v>37</v>
      </c>
      <c r="J1396" t="s">
        <v>38</v>
      </c>
      <c r="K1396">
        <v>25000000</v>
      </c>
      <c r="L1396">
        <v>2014</v>
      </c>
      <c r="M1396">
        <v>7</v>
      </c>
      <c r="N1396">
        <f t="shared" si="21"/>
        <v>11447959</v>
      </c>
    </row>
    <row r="1397" spans="1:14" x14ac:dyDescent="0.25">
      <c r="A1397" t="s">
        <v>12888</v>
      </c>
      <c r="B1397">
        <v>160</v>
      </c>
      <c r="C1397">
        <v>90</v>
      </c>
      <c r="D1397">
        <v>26421314</v>
      </c>
      <c r="E1397" t="s">
        <v>12890</v>
      </c>
      <c r="F1397" t="s">
        <v>12892</v>
      </c>
      <c r="G1397">
        <v>28964</v>
      </c>
      <c r="H1397">
        <v>457</v>
      </c>
      <c r="I1397" t="s">
        <v>37</v>
      </c>
      <c r="J1397" t="s">
        <v>38</v>
      </c>
      <c r="K1397">
        <v>15000000</v>
      </c>
      <c r="L1397">
        <v>2000</v>
      </c>
      <c r="M1397">
        <v>4</v>
      </c>
      <c r="N1397">
        <f t="shared" si="21"/>
        <v>11421314</v>
      </c>
    </row>
    <row r="1398" spans="1:14" x14ac:dyDescent="0.25">
      <c r="A1398" t="s">
        <v>8355</v>
      </c>
      <c r="B1398">
        <v>82</v>
      </c>
      <c r="C1398">
        <v>111</v>
      </c>
      <c r="D1398">
        <v>41407470</v>
      </c>
      <c r="E1398" t="s">
        <v>3932</v>
      </c>
      <c r="F1398" t="s">
        <v>8356</v>
      </c>
      <c r="G1398">
        <v>43378</v>
      </c>
      <c r="H1398">
        <v>292</v>
      </c>
      <c r="I1398" t="s">
        <v>37</v>
      </c>
      <c r="J1398" t="s">
        <v>38</v>
      </c>
      <c r="K1398">
        <v>30000000</v>
      </c>
      <c r="L1398">
        <v>2003</v>
      </c>
      <c r="M1398">
        <v>7.6</v>
      </c>
      <c r="N1398">
        <f t="shared" si="21"/>
        <v>11407470</v>
      </c>
    </row>
    <row r="1399" spans="1:14" x14ac:dyDescent="0.25">
      <c r="A1399" t="s">
        <v>7076</v>
      </c>
      <c r="B1399">
        <v>153</v>
      </c>
      <c r="C1399">
        <v>155</v>
      </c>
      <c r="D1399">
        <v>26384919</v>
      </c>
      <c r="E1399" t="s">
        <v>3409</v>
      </c>
      <c r="F1399" t="s">
        <v>12915</v>
      </c>
      <c r="G1399">
        <v>189032</v>
      </c>
      <c r="H1399">
        <v>560</v>
      </c>
      <c r="I1399" t="s">
        <v>37</v>
      </c>
      <c r="J1399" t="s">
        <v>38</v>
      </c>
      <c r="K1399">
        <v>15000000</v>
      </c>
      <c r="L1399">
        <v>1997</v>
      </c>
      <c r="M1399">
        <v>7.9</v>
      </c>
      <c r="N1399">
        <f t="shared" si="21"/>
        <v>11384919</v>
      </c>
    </row>
    <row r="1400" spans="1:14" x14ac:dyDescent="0.25">
      <c r="A1400" t="s">
        <v>6529</v>
      </c>
      <c r="B1400">
        <v>221</v>
      </c>
      <c r="C1400">
        <v>97</v>
      </c>
      <c r="D1400">
        <v>21371425</v>
      </c>
      <c r="E1400" t="s">
        <v>2813</v>
      </c>
      <c r="F1400" t="s">
        <v>14977</v>
      </c>
      <c r="G1400">
        <v>76199</v>
      </c>
      <c r="H1400">
        <v>944</v>
      </c>
      <c r="I1400" t="s">
        <v>37</v>
      </c>
      <c r="J1400" t="s">
        <v>38</v>
      </c>
      <c r="K1400">
        <v>10000000</v>
      </c>
      <c r="L1400">
        <v>2010</v>
      </c>
      <c r="M1400">
        <v>4.4000000000000004</v>
      </c>
      <c r="N1400">
        <f t="shared" si="21"/>
        <v>11371425</v>
      </c>
    </row>
    <row r="1401" spans="1:14" x14ac:dyDescent="0.25">
      <c r="A1401" t="s">
        <v>1954</v>
      </c>
      <c r="B1401">
        <v>140</v>
      </c>
      <c r="C1401">
        <v>85</v>
      </c>
      <c r="D1401">
        <v>66365290</v>
      </c>
      <c r="E1401" t="s">
        <v>1671</v>
      </c>
      <c r="F1401" t="s">
        <v>4652</v>
      </c>
      <c r="G1401">
        <v>56874</v>
      </c>
      <c r="H1401">
        <v>358</v>
      </c>
      <c r="I1401" t="s">
        <v>37</v>
      </c>
      <c r="J1401" t="s">
        <v>38</v>
      </c>
      <c r="K1401">
        <v>55000000</v>
      </c>
      <c r="L1401">
        <v>1999</v>
      </c>
      <c r="M1401">
        <v>6.4</v>
      </c>
      <c r="N1401">
        <f t="shared" si="21"/>
        <v>11365290</v>
      </c>
    </row>
    <row r="1402" spans="1:14" x14ac:dyDescent="0.25">
      <c r="A1402" t="s">
        <v>1605</v>
      </c>
      <c r="B1402">
        <v>167</v>
      </c>
      <c r="C1402">
        <v>113</v>
      </c>
      <c r="D1402">
        <v>91188905</v>
      </c>
      <c r="E1402" t="s">
        <v>2664</v>
      </c>
      <c r="F1402" t="s">
        <v>2665</v>
      </c>
      <c r="G1402">
        <v>58184</v>
      </c>
      <c r="H1402">
        <v>805</v>
      </c>
      <c r="I1402" t="s">
        <v>37</v>
      </c>
      <c r="J1402" t="s">
        <v>38</v>
      </c>
      <c r="K1402">
        <v>80000000</v>
      </c>
      <c r="L1402">
        <v>1999</v>
      </c>
      <c r="M1402">
        <v>4.9000000000000004</v>
      </c>
      <c r="N1402">
        <f t="shared" si="21"/>
        <v>11188905</v>
      </c>
    </row>
    <row r="1403" spans="1:14" x14ac:dyDescent="0.25">
      <c r="A1403" t="s">
        <v>12904</v>
      </c>
      <c r="B1403">
        <v>81</v>
      </c>
      <c r="C1403">
        <v>103</v>
      </c>
      <c r="D1403">
        <v>26161406</v>
      </c>
      <c r="E1403" t="s">
        <v>787</v>
      </c>
      <c r="F1403" t="s">
        <v>12907</v>
      </c>
      <c r="G1403">
        <v>13874</v>
      </c>
      <c r="H1403">
        <v>52</v>
      </c>
      <c r="I1403" t="s">
        <v>37</v>
      </c>
      <c r="J1403" t="s">
        <v>38</v>
      </c>
      <c r="K1403">
        <v>15000000</v>
      </c>
      <c r="L1403">
        <v>2010</v>
      </c>
      <c r="M1403">
        <v>6.7</v>
      </c>
      <c r="N1403">
        <f t="shared" si="21"/>
        <v>11161406</v>
      </c>
    </row>
    <row r="1404" spans="1:14" x14ac:dyDescent="0.25">
      <c r="A1404" t="s">
        <v>4537</v>
      </c>
      <c r="B1404">
        <v>258</v>
      </c>
      <c r="C1404">
        <v>113</v>
      </c>
      <c r="D1404">
        <v>31146570</v>
      </c>
      <c r="E1404" t="s">
        <v>4075</v>
      </c>
      <c r="F1404" t="s">
        <v>10924</v>
      </c>
      <c r="G1404">
        <v>55441</v>
      </c>
      <c r="H1404">
        <v>165</v>
      </c>
      <c r="I1404" t="s">
        <v>37</v>
      </c>
      <c r="J1404" t="s">
        <v>38</v>
      </c>
      <c r="K1404">
        <v>20000000</v>
      </c>
      <c r="L1404">
        <v>2010</v>
      </c>
      <c r="M1404">
        <v>6.9</v>
      </c>
      <c r="N1404">
        <f t="shared" si="21"/>
        <v>11146570</v>
      </c>
    </row>
    <row r="1405" spans="1:14" x14ac:dyDescent="0.25">
      <c r="A1405" t="s">
        <v>2591</v>
      </c>
      <c r="B1405">
        <v>120</v>
      </c>
      <c r="C1405">
        <v>101</v>
      </c>
      <c r="D1405">
        <v>38122105</v>
      </c>
      <c r="E1405" t="s">
        <v>1401</v>
      </c>
      <c r="F1405" t="s">
        <v>8392</v>
      </c>
      <c r="G1405">
        <v>112669</v>
      </c>
      <c r="H1405">
        <v>226</v>
      </c>
      <c r="I1405" t="s">
        <v>37</v>
      </c>
      <c r="J1405" t="s">
        <v>38</v>
      </c>
      <c r="K1405">
        <v>27000000</v>
      </c>
      <c r="L1405">
        <v>1987</v>
      </c>
      <c r="M1405">
        <v>6.6</v>
      </c>
      <c r="N1405">
        <f t="shared" si="21"/>
        <v>11122105</v>
      </c>
    </row>
    <row r="1406" spans="1:14" x14ac:dyDescent="0.25">
      <c r="A1406" t="s">
        <v>4099</v>
      </c>
      <c r="B1406">
        <v>76</v>
      </c>
      <c r="C1406">
        <v>98</v>
      </c>
      <c r="D1406">
        <v>61112916</v>
      </c>
      <c r="E1406" t="s">
        <v>515</v>
      </c>
      <c r="F1406" t="s">
        <v>4100</v>
      </c>
      <c r="G1406">
        <v>14888</v>
      </c>
      <c r="H1406">
        <v>83</v>
      </c>
      <c r="I1406" t="s">
        <v>37</v>
      </c>
      <c r="J1406" t="s">
        <v>38</v>
      </c>
      <c r="K1406">
        <v>50000000</v>
      </c>
      <c r="L1406">
        <v>2006</v>
      </c>
      <c r="M1406">
        <v>4.4000000000000004</v>
      </c>
      <c r="N1406">
        <f t="shared" si="21"/>
        <v>11112916</v>
      </c>
    </row>
    <row r="1407" spans="1:14" x14ac:dyDescent="0.25">
      <c r="A1407" t="s">
        <v>1114</v>
      </c>
      <c r="B1407">
        <v>163</v>
      </c>
      <c r="C1407">
        <v>87</v>
      </c>
      <c r="D1407">
        <v>43095600</v>
      </c>
      <c r="E1407" t="s">
        <v>334</v>
      </c>
      <c r="F1407" t="s">
        <v>7973</v>
      </c>
      <c r="G1407">
        <v>156267</v>
      </c>
      <c r="H1407">
        <v>340</v>
      </c>
      <c r="I1407" t="s">
        <v>37</v>
      </c>
      <c r="J1407" t="s">
        <v>1465</v>
      </c>
      <c r="K1407">
        <v>32000000</v>
      </c>
      <c r="L1407">
        <v>2005</v>
      </c>
      <c r="M1407">
        <v>6.3</v>
      </c>
      <c r="N1407">
        <f t="shared" si="21"/>
        <v>11095600</v>
      </c>
    </row>
    <row r="1408" spans="1:14" x14ac:dyDescent="0.25">
      <c r="A1408" t="s">
        <v>171</v>
      </c>
      <c r="B1408">
        <v>446</v>
      </c>
      <c r="C1408">
        <v>201</v>
      </c>
      <c r="D1408">
        <v>218051260</v>
      </c>
      <c r="E1408" t="s">
        <v>207</v>
      </c>
      <c r="F1408" t="s">
        <v>209</v>
      </c>
      <c r="G1408">
        <v>316018</v>
      </c>
      <c r="H1408">
        <v>2618</v>
      </c>
      <c r="I1408" t="s">
        <v>37</v>
      </c>
      <c r="J1408" t="s">
        <v>179</v>
      </c>
      <c r="K1408">
        <v>207000000</v>
      </c>
      <c r="L1408">
        <v>2005</v>
      </c>
      <c r="M1408">
        <v>7.2</v>
      </c>
      <c r="N1408">
        <f t="shared" si="21"/>
        <v>11051260</v>
      </c>
    </row>
    <row r="1409" spans="1:14" x14ac:dyDescent="0.25">
      <c r="A1409" t="s">
        <v>171</v>
      </c>
      <c r="B1409">
        <v>446</v>
      </c>
      <c r="C1409">
        <v>201</v>
      </c>
      <c r="D1409">
        <v>218051260</v>
      </c>
      <c r="E1409" t="s">
        <v>207</v>
      </c>
      <c r="F1409" t="s">
        <v>209</v>
      </c>
      <c r="G1409">
        <v>316020</v>
      </c>
      <c r="H1409">
        <v>2618</v>
      </c>
      <c r="I1409" t="s">
        <v>37</v>
      </c>
      <c r="J1409" t="s">
        <v>179</v>
      </c>
      <c r="K1409">
        <v>207000000</v>
      </c>
      <c r="L1409">
        <v>2005</v>
      </c>
      <c r="M1409">
        <v>7.2</v>
      </c>
      <c r="N1409">
        <f t="shared" si="21"/>
        <v>11051260</v>
      </c>
    </row>
    <row r="1410" spans="1:14" x14ac:dyDescent="0.25">
      <c r="A1410" t="s">
        <v>171</v>
      </c>
      <c r="B1410">
        <v>446</v>
      </c>
      <c r="C1410">
        <v>201</v>
      </c>
      <c r="D1410">
        <v>218051260</v>
      </c>
      <c r="E1410" t="s">
        <v>207</v>
      </c>
      <c r="F1410" t="s">
        <v>209</v>
      </c>
      <c r="G1410">
        <v>316027</v>
      </c>
      <c r="H1410">
        <v>2618</v>
      </c>
      <c r="I1410" t="s">
        <v>37</v>
      </c>
      <c r="J1410" t="s">
        <v>179</v>
      </c>
      <c r="K1410">
        <v>207000000</v>
      </c>
      <c r="L1410">
        <v>2005</v>
      </c>
      <c r="M1410">
        <v>7.2</v>
      </c>
      <c r="N1410">
        <f t="shared" ref="N1410:N1473" si="22">D1410-K1410</f>
        <v>11051260</v>
      </c>
    </row>
    <row r="1411" spans="1:14" x14ac:dyDescent="0.25">
      <c r="A1411" t="s">
        <v>15645</v>
      </c>
      <c r="B1411">
        <v>64</v>
      </c>
      <c r="C1411">
        <v>91</v>
      </c>
      <c r="D1411">
        <v>20035310</v>
      </c>
      <c r="E1411" t="s">
        <v>1415</v>
      </c>
      <c r="F1411" t="s">
        <v>15646</v>
      </c>
      <c r="G1411">
        <v>12324</v>
      </c>
      <c r="H1411">
        <v>173</v>
      </c>
      <c r="I1411" t="s">
        <v>37</v>
      </c>
      <c r="J1411" t="s">
        <v>38</v>
      </c>
      <c r="K1411">
        <v>9000000</v>
      </c>
      <c r="L1411">
        <v>2000</v>
      </c>
      <c r="M1411">
        <v>4.9000000000000004</v>
      </c>
      <c r="N1411">
        <f t="shared" si="22"/>
        <v>11035310</v>
      </c>
    </row>
    <row r="1412" spans="1:14" x14ac:dyDescent="0.25">
      <c r="A1412" t="s">
        <v>1502</v>
      </c>
      <c r="B1412">
        <v>92</v>
      </c>
      <c r="C1412">
        <v>95</v>
      </c>
      <c r="D1412">
        <v>16017403</v>
      </c>
      <c r="E1412" t="s">
        <v>8921</v>
      </c>
      <c r="F1412" t="s">
        <v>14651</v>
      </c>
      <c r="G1412">
        <v>17333</v>
      </c>
      <c r="H1412">
        <v>153</v>
      </c>
      <c r="I1412" t="s">
        <v>37</v>
      </c>
      <c r="J1412" t="s">
        <v>38</v>
      </c>
      <c r="K1412">
        <v>5000000</v>
      </c>
      <c r="L1412">
        <v>2001</v>
      </c>
      <c r="M1412">
        <v>6.2</v>
      </c>
      <c r="N1412">
        <f t="shared" si="22"/>
        <v>11017403</v>
      </c>
    </row>
    <row r="1413" spans="1:14" x14ac:dyDescent="0.25">
      <c r="A1413" t="s">
        <v>7117</v>
      </c>
      <c r="B1413">
        <v>139</v>
      </c>
      <c r="C1413">
        <v>96</v>
      </c>
      <c r="D1413">
        <v>48006503</v>
      </c>
      <c r="E1413" t="s">
        <v>787</v>
      </c>
      <c r="F1413" t="s">
        <v>7119</v>
      </c>
      <c r="G1413">
        <v>28109</v>
      </c>
      <c r="H1413">
        <v>110</v>
      </c>
      <c r="I1413" t="s">
        <v>37</v>
      </c>
      <c r="J1413" t="s">
        <v>38</v>
      </c>
      <c r="K1413">
        <v>37000000</v>
      </c>
      <c r="L1413">
        <v>2008</v>
      </c>
      <c r="M1413">
        <v>6</v>
      </c>
      <c r="N1413">
        <f t="shared" si="22"/>
        <v>11006503</v>
      </c>
    </row>
    <row r="1414" spans="1:14" x14ac:dyDescent="0.25">
      <c r="A1414" t="s">
        <v>3376</v>
      </c>
      <c r="B1414">
        <v>69</v>
      </c>
      <c r="C1414">
        <v>94</v>
      </c>
      <c r="D1414">
        <v>36985501</v>
      </c>
      <c r="E1414" t="s">
        <v>9291</v>
      </c>
      <c r="F1414" t="s">
        <v>9292</v>
      </c>
      <c r="G1414">
        <v>11212</v>
      </c>
      <c r="H1414">
        <v>94</v>
      </c>
      <c r="I1414" t="s">
        <v>37</v>
      </c>
      <c r="J1414" t="s">
        <v>38</v>
      </c>
      <c r="K1414">
        <v>26000000</v>
      </c>
      <c r="L1414">
        <v>2002</v>
      </c>
      <c r="M1414">
        <v>5.2</v>
      </c>
      <c r="N1414">
        <f t="shared" si="22"/>
        <v>10985501</v>
      </c>
    </row>
    <row r="1415" spans="1:14" x14ac:dyDescent="0.25">
      <c r="A1415" t="s">
        <v>20677</v>
      </c>
      <c r="B1415">
        <v>663</v>
      </c>
      <c r="C1415">
        <v>93</v>
      </c>
      <c r="D1415">
        <v>12784397</v>
      </c>
      <c r="E1415" t="s">
        <v>5324</v>
      </c>
      <c r="F1415" t="s">
        <v>20679</v>
      </c>
      <c r="G1415">
        <v>70336</v>
      </c>
      <c r="H1415">
        <v>269</v>
      </c>
      <c r="I1415" t="s">
        <v>37</v>
      </c>
      <c r="J1415" t="s">
        <v>38</v>
      </c>
      <c r="K1415">
        <v>1800000</v>
      </c>
      <c r="L1415">
        <v>2012</v>
      </c>
      <c r="M1415">
        <v>7.3</v>
      </c>
      <c r="N1415">
        <f t="shared" si="22"/>
        <v>10984397</v>
      </c>
    </row>
    <row r="1416" spans="1:14" x14ac:dyDescent="0.25">
      <c r="A1416" t="s">
        <v>4423</v>
      </c>
      <c r="B1416">
        <v>128</v>
      </c>
      <c r="C1416">
        <v>121</v>
      </c>
      <c r="D1416">
        <v>22905674</v>
      </c>
      <c r="E1416" t="s">
        <v>1935</v>
      </c>
      <c r="F1416" t="s">
        <v>14144</v>
      </c>
      <c r="G1416">
        <v>121676</v>
      </c>
      <c r="H1416">
        <v>290</v>
      </c>
      <c r="I1416" t="s">
        <v>37</v>
      </c>
      <c r="J1416" t="s">
        <v>38</v>
      </c>
      <c r="K1416">
        <v>12000000</v>
      </c>
      <c r="L1416">
        <v>1998</v>
      </c>
      <c r="M1416">
        <v>7.4</v>
      </c>
      <c r="N1416">
        <f t="shared" si="22"/>
        <v>10905674</v>
      </c>
    </row>
    <row r="1417" spans="1:14" x14ac:dyDescent="0.25">
      <c r="A1417" t="s">
        <v>3239</v>
      </c>
      <c r="B1417">
        <v>283</v>
      </c>
      <c r="C1417">
        <v>139</v>
      </c>
      <c r="D1417">
        <v>50859889</v>
      </c>
      <c r="E1417" t="s">
        <v>712</v>
      </c>
      <c r="F1417" t="s">
        <v>6464</v>
      </c>
      <c r="G1417">
        <v>236000</v>
      </c>
      <c r="H1417">
        <v>1043</v>
      </c>
      <c r="I1417" t="s">
        <v>6468</v>
      </c>
      <c r="J1417" t="s">
        <v>38</v>
      </c>
      <c r="K1417">
        <v>40000000</v>
      </c>
      <c r="L1417">
        <v>2006</v>
      </c>
      <c r="M1417">
        <v>7.8</v>
      </c>
      <c r="N1417">
        <f t="shared" si="22"/>
        <v>10859889</v>
      </c>
    </row>
    <row r="1418" spans="1:14" x14ac:dyDescent="0.25">
      <c r="A1418" t="s">
        <v>11668</v>
      </c>
      <c r="B1418">
        <v>148</v>
      </c>
      <c r="C1418">
        <v>86</v>
      </c>
      <c r="D1418">
        <v>27854896</v>
      </c>
      <c r="E1418" t="s">
        <v>687</v>
      </c>
      <c r="F1418" t="s">
        <v>12197</v>
      </c>
      <c r="G1418">
        <v>64190</v>
      </c>
      <c r="H1418">
        <v>129</v>
      </c>
      <c r="I1418" t="s">
        <v>37</v>
      </c>
      <c r="J1418" t="s">
        <v>38</v>
      </c>
      <c r="K1418">
        <v>17000000</v>
      </c>
      <c r="L1418">
        <v>2011</v>
      </c>
      <c r="M1418">
        <v>5.6</v>
      </c>
      <c r="N1418">
        <f t="shared" si="22"/>
        <v>10854896</v>
      </c>
    </row>
    <row r="1419" spans="1:14" x14ac:dyDescent="0.25">
      <c r="A1419" t="s">
        <v>435</v>
      </c>
      <c r="B1419">
        <v>159</v>
      </c>
      <c r="C1419">
        <v>150</v>
      </c>
      <c r="D1419">
        <v>100853835</v>
      </c>
      <c r="E1419" t="s">
        <v>2202</v>
      </c>
      <c r="F1419" t="s">
        <v>2203</v>
      </c>
      <c r="G1419">
        <v>200556</v>
      </c>
      <c r="H1419">
        <v>611</v>
      </c>
      <c r="I1419" t="s">
        <v>37</v>
      </c>
      <c r="J1419" t="s">
        <v>38</v>
      </c>
      <c r="K1419">
        <v>90000000</v>
      </c>
      <c r="L1419">
        <v>1997</v>
      </c>
      <c r="M1419">
        <v>7.4</v>
      </c>
      <c r="N1419">
        <f t="shared" si="22"/>
        <v>10853835</v>
      </c>
    </row>
    <row r="1420" spans="1:14" x14ac:dyDescent="0.25">
      <c r="A1420" t="s">
        <v>7379</v>
      </c>
      <c r="B1420">
        <v>164</v>
      </c>
      <c r="C1420">
        <v>92</v>
      </c>
      <c r="D1420">
        <v>45802315</v>
      </c>
      <c r="E1420" t="s">
        <v>262</v>
      </c>
      <c r="F1420" t="s">
        <v>7381</v>
      </c>
      <c r="G1420">
        <v>119974</v>
      </c>
      <c r="H1420">
        <v>169</v>
      </c>
      <c r="I1420" t="s">
        <v>37</v>
      </c>
      <c r="J1420" t="s">
        <v>38</v>
      </c>
      <c r="K1420">
        <v>35000000</v>
      </c>
      <c r="L1420">
        <v>2009</v>
      </c>
      <c r="M1420">
        <v>6.6</v>
      </c>
      <c r="N1420">
        <f t="shared" si="22"/>
        <v>10802315</v>
      </c>
    </row>
    <row r="1421" spans="1:14" x14ac:dyDescent="0.25">
      <c r="A1421" t="s">
        <v>20884</v>
      </c>
      <c r="B1421">
        <v>61</v>
      </c>
      <c r="C1421">
        <v>92</v>
      </c>
      <c r="D1421">
        <v>11806119</v>
      </c>
      <c r="E1421" t="s">
        <v>7123</v>
      </c>
      <c r="F1421" t="s">
        <v>20886</v>
      </c>
      <c r="G1421">
        <v>57578</v>
      </c>
      <c r="H1421">
        <v>210</v>
      </c>
      <c r="I1421" t="s">
        <v>37</v>
      </c>
      <c r="J1421" t="s">
        <v>38</v>
      </c>
      <c r="K1421">
        <v>1100000</v>
      </c>
      <c r="L1421">
        <v>1988</v>
      </c>
      <c r="M1421">
        <v>6.8</v>
      </c>
      <c r="N1421">
        <f t="shared" si="22"/>
        <v>10706119</v>
      </c>
    </row>
    <row r="1422" spans="1:14" x14ac:dyDescent="0.25">
      <c r="A1422" t="s">
        <v>20031</v>
      </c>
      <c r="B1422">
        <v>11</v>
      </c>
      <c r="C1422">
        <v>120</v>
      </c>
      <c r="D1422">
        <v>12985267</v>
      </c>
      <c r="E1422" t="s">
        <v>3409</v>
      </c>
      <c r="F1422" t="s">
        <v>20032</v>
      </c>
      <c r="G1422">
        <v>4977</v>
      </c>
      <c r="H1422">
        <v>63</v>
      </c>
      <c r="I1422" t="s">
        <v>37</v>
      </c>
      <c r="J1422" t="s">
        <v>38</v>
      </c>
      <c r="K1422">
        <v>2300000</v>
      </c>
      <c r="L1422">
        <v>2015</v>
      </c>
      <c r="M1422">
        <v>5.9</v>
      </c>
      <c r="N1422">
        <f t="shared" si="22"/>
        <v>10685267</v>
      </c>
    </row>
    <row r="1423" spans="1:14" x14ac:dyDescent="0.25">
      <c r="A1423" t="s">
        <v>15038</v>
      </c>
      <c r="B1423">
        <v>33</v>
      </c>
      <c r="C1423">
        <v>76</v>
      </c>
      <c r="D1423">
        <v>13684949</v>
      </c>
      <c r="E1423" t="s">
        <v>471</v>
      </c>
      <c r="F1423" t="s">
        <v>15039</v>
      </c>
      <c r="G1423">
        <v>4564</v>
      </c>
      <c r="H1423">
        <v>43</v>
      </c>
      <c r="I1423" t="s">
        <v>37</v>
      </c>
      <c r="J1423" t="s">
        <v>38</v>
      </c>
      <c r="K1423">
        <v>3000000</v>
      </c>
      <c r="L1423">
        <v>2002</v>
      </c>
      <c r="M1423">
        <v>5.9</v>
      </c>
      <c r="N1423">
        <f t="shared" si="22"/>
        <v>10684949</v>
      </c>
    </row>
    <row r="1424" spans="1:14" x14ac:dyDescent="0.25">
      <c r="A1424" t="s">
        <v>198</v>
      </c>
      <c r="B1424">
        <v>158</v>
      </c>
      <c r="C1424">
        <v>101</v>
      </c>
      <c r="D1424">
        <v>40566655</v>
      </c>
      <c r="E1424" t="s">
        <v>1415</v>
      </c>
      <c r="F1424" t="s">
        <v>9117</v>
      </c>
      <c r="G1424">
        <v>144021</v>
      </c>
      <c r="H1424">
        <v>391</v>
      </c>
      <c r="I1424" t="s">
        <v>37</v>
      </c>
      <c r="J1424" t="s">
        <v>56</v>
      </c>
      <c r="K1424">
        <v>30000000</v>
      </c>
      <c r="L1424">
        <v>2002</v>
      </c>
      <c r="M1424">
        <v>7.1</v>
      </c>
      <c r="N1424">
        <f t="shared" si="22"/>
        <v>10566655</v>
      </c>
    </row>
    <row r="1425" spans="1:14" x14ac:dyDescent="0.25">
      <c r="A1425" t="s">
        <v>20169</v>
      </c>
      <c r="B1425">
        <v>218</v>
      </c>
      <c r="C1425">
        <v>86</v>
      </c>
      <c r="D1425">
        <v>12555230</v>
      </c>
      <c r="E1425" t="s">
        <v>6132</v>
      </c>
      <c r="F1425" t="s">
        <v>20172</v>
      </c>
      <c r="G1425">
        <v>18566</v>
      </c>
      <c r="H1425">
        <v>154</v>
      </c>
      <c r="I1425" t="s">
        <v>37</v>
      </c>
      <c r="J1425" t="s">
        <v>1465</v>
      </c>
      <c r="K1425">
        <v>2000000</v>
      </c>
      <c r="L1425">
        <v>2011</v>
      </c>
      <c r="M1425">
        <v>5.3</v>
      </c>
      <c r="N1425">
        <f t="shared" si="22"/>
        <v>10555230</v>
      </c>
    </row>
    <row r="1426" spans="1:14" x14ac:dyDescent="0.25">
      <c r="A1426" t="s">
        <v>18889</v>
      </c>
      <c r="B1426">
        <v>95</v>
      </c>
      <c r="C1426">
        <v>85</v>
      </c>
      <c r="D1426">
        <v>14000000</v>
      </c>
      <c r="E1426" t="s">
        <v>8066</v>
      </c>
      <c r="F1426" t="s">
        <v>18890</v>
      </c>
      <c r="G1426">
        <v>15956</v>
      </c>
      <c r="H1426">
        <v>118</v>
      </c>
      <c r="I1426" t="s">
        <v>37</v>
      </c>
      <c r="J1426" t="s">
        <v>38</v>
      </c>
      <c r="K1426">
        <v>3500000</v>
      </c>
      <c r="L1426">
        <v>1987</v>
      </c>
      <c r="M1426">
        <v>6</v>
      </c>
      <c r="N1426">
        <f t="shared" si="22"/>
        <v>10500000</v>
      </c>
    </row>
    <row r="1427" spans="1:14" x14ac:dyDescent="0.25">
      <c r="A1427" t="s">
        <v>3722</v>
      </c>
      <c r="B1427">
        <v>197</v>
      </c>
      <c r="C1427">
        <v>101</v>
      </c>
      <c r="D1427">
        <v>12995673</v>
      </c>
      <c r="E1427" t="s">
        <v>19892</v>
      </c>
      <c r="F1427" t="s">
        <v>19894</v>
      </c>
      <c r="G1427">
        <v>52286</v>
      </c>
      <c r="H1427">
        <v>345</v>
      </c>
      <c r="I1427" t="s">
        <v>37</v>
      </c>
      <c r="J1427" t="s">
        <v>38</v>
      </c>
      <c r="K1427">
        <v>2500000</v>
      </c>
      <c r="L1427">
        <v>2008</v>
      </c>
      <c r="M1427">
        <v>7.7</v>
      </c>
      <c r="N1427">
        <f t="shared" si="22"/>
        <v>10495673</v>
      </c>
    </row>
    <row r="1428" spans="1:14" x14ac:dyDescent="0.25">
      <c r="A1428" t="s">
        <v>13454</v>
      </c>
      <c r="B1428">
        <v>180</v>
      </c>
      <c r="C1428">
        <v>103</v>
      </c>
      <c r="D1428">
        <v>17474107</v>
      </c>
      <c r="E1428" t="s">
        <v>9193</v>
      </c>
      <c r="F1428" t="s">
        <v>16552</v>
      </c>
      <c r="G1428">
        <v>56605</v>
      </c>
      <c r="H1428">
        <v>89</v>
      </c>
      <c r="I1428" t="s">
        <v>37</v>
      </c>
      <c r="J1428" t="s">
        <v>38</v>
      </c>
      <c r="K1428">
        <v>7000000</v>
      </c>
      <c r="L1428">
        <v>2015</v>
      </c>
      <c r="M1428">
        <v>7.3</v>
      </c>
      <c r="N1428">
        <f t="shared" si="22"/>
        <v>10474107</v>
      </c>
    </row>
    <row r="1429" spans="1:14" x14ac:dyDescent="0.25">
      <c r="A1429" t="s">
        <v>4950</v>
      </c>
      <c r="B1429">
        <v>165</v>
      </c>
      <c r="C1429">
        <v>114</v>
      </c>
      <c r="D1429">
        <v>60470220</v>
      </c>
      <c r="E1429" t="s">
        <v>1628</v>
      </c>
      <c r="F1429" t="s">
        <v>5146</v>
      </c>
      <c r="G1429">
        <v>81444</v>
      </c>
      <c r="H1429">
        <v>192</v>
      </c>
      <c r="I1429" t="s">
        <v>37</v>
      </c>
      <c r="J1429" t="s">
        <v>38</v>
      </c>
      <c r="K1429">
        <v>50000000</v>
      </c>
      <c r="L1429">
        <v>2003</v>
      </c>
      <c r="M1429">
        <v>6.2</v>
      </c>
      <c r="N1429">
        <f t="shared" si="22"/>
        <v>10470220</v>
      </c>
    </row>
    <row r="1430" spans="1:14" x14ac:dyDescent="0.25">
      <c r="A1430" t="s">
        <v>2669</v>
      </c>
      <c r="B1430">
        <v>46</v>
      </c>
      <c r="C1430">
        <v>88</v>
      </c>
      <c r="D1430">
        <v>90443603</v>
      </c>
      <c r="E1430" t="s">
        <v>2670</v>
      </c>
      <c r="F1430" t="s">
        <v>2671</v>
      </c>
      <c r="G1430">
        <v>112167</v>
      </c>
      <c r="H1430">
        <v>123</v>
      </c>
      <c r="I1430" t="s">
        <v>37</v>
      </c>
      <c r="J1430" t="s">
        <v>38</v>
      </c>
      <c r="K1430">
        <v>80000000</v>
      </c>
      <c r="L1430">
        <v>1996</v>
      </c>
      <c r="M1430">
        <v>6.3</v>
      </c>
      <c r="N1430">
        <f t="shared" si="22"/>
        <v>10443603</v>
      </c>
    </row>
    <row r="1431" spans="1:14" x14ac:dyDescent="0.25">
      <c r="A1431" t="s">
        <v>13745</v>
      </c>
      <c r="B1431">
        <v>489</v>
      </c>
      <c r="C1431">
        <v>108</v>
      </c>
      <c r="D1431">
        <v>25440971</v>
      </c>
      <c r="E1431" t="s">
        <v>2202</v>
      </c>
      <c r="F1431" t="s">
        <v>13748</v>
      </c>
      <c r="G1431">
        <v>289508</v>
      </c>
      <c r="H1431">
        <v>611</v>
      </c>
      <c r="I1431" t="s">
        <v>37</v>
      </c>
      <c r="J1431" t="s">
        <v>56</v>
      </c>
      <c r="K1431">
        <v>15000000</v>
      </c>
      <c r="L1431">
        <v>2015</v>
      </c>
      <c r="M1431">
        <v>7.7</v>
      </c>
      <c r="N1431">
        <f t="shared" si="22"/>
        <v>10440971</v>
      </c>
    </row>
    <row r="1432" spans="1:14" x14ac:dyDescent="0.25">
      <c r="A1432" t="s">
        <v>9065</v>
      </c>
      <c r="B1432">
        <v>52</v>
      </c>
      <c r="C1432">
        <v>164</v>
      </c>
      <c r="D1432">
        <v>26400000</v>
      </c>
      <c r="E1432" t="s">
        <v>2157</v>
      </c>
      <c r="F1432" t="s">
        <v>9067</v>
      </c>
      <c r="G1432">
        <v>12980</v>
      </c>
      <c r="H1432">
        <v>89</v>
      </c>
      <c r="I1432" t="s">
        <v>37</v>
      </c>
      <c r="J1432" t="s">
        <v>56</v>
      </c>
      <c r="K1432">
        <v>16000000</v>
      </c>
      <c r="L1432">
        <v>1984</v>
      </c>
      <c r="M1432">
        <v>7.4</v>
      </c>
      <c r="N1432">
        <f t="shared" si="22"/>
        <v>10400000</v>
      </c>
    </row>
    <row r="1433" spans="1:14" x14ac:dyDescent="0.25">
      <c r="A1433" t="s">
        <v>12460</v>
      </c>
      <c r="B1433">
        <v>124</v>
      </c>
      <c r="C1433">
        <v>114</v>
      </c>
      <c r="D1433">
        <v>26896744</v>
      </c>
      <c r="E1433" t="s">
        <v>2527</v>
      </c>
      <c r="F1433" t="s">
        <v>12461</v>
      </c>
      <c r="G1433">
        <v>16582</v>
      </c>
      <c r="H1433">
        <v>125</v>
      </c>
      <c r="I1433" t="s">
        <v>37</v>
      </c>
      <c r="J1433" t="s">
        <v>38</v>
      </c>
      <c r="K1433">
        <v>16500000</v>
      </c>
      <c r="L1433">
        <v>2008</v>
      </c>
      <c r="M1433">
        <v>4.9000000000000004</v>
      </c>
      <c r="N1433">
        <f t="shared" si="22"/>
        <v>10396744</v>
      </c>
    </row>
    <row r="1434" spans="1:14" x14ac:dyDescent="0.25">
      <c r="A1434" t="s">
        <v>13404</v>
      </c>
      <c r="B1434">
        <v>120</v>
      </c>
      <c r="C1434">
        <v>96</v>
      </c>
      <c r="D1434">
        <v>20384136</v>
      </c>
      <c r="E1434" t="s">
        <v>3030</v>
      </c>
      <c r="F1434" t="s">
        <v>14950</v>
      </c>
      <c r="G1434">
        <v>20467</v>
      </c>
      <c r="H1434">
        <v>371</v>
      </c>
      <c r="I1434" t="s">
        <v>37</v>
      </c>
      <c r="J1434" t="s">
        <v>38</v>
      </c>
      <c r="K1434">
        <v>10000000</v>
      </c>
      <c r="L1434">
        <v>2001</v>
      </c>
      <c r="M1434">
        <v>4.7</v>
      </c>
      <c r="N1434">
        <f t="shared" si="22"/>
        <v>10384136</v>
      </c>
    </row>
    <row r="1435" spans="1:14" x14ac:dyDescent="0.25">
      <c r="A1435" t="s">
        <v>940</v>
      </c>
      <c r="B1435">
        <v>177</v>
      </c>
      <c r="C1435">
        <v>135</v>
      </c>
      <c r="D1435">
        <v>38372662</v>
      </c>
      <c r="E1435" t="s">
        <v>214</v>
      </c>
      <c r="F1435" t="s">
        <v>8955</v>
      </c>
      <c r="G1435">
        <v>193455</v>
      </c>
      <c r="H1435">
        <v>1058</v>
      </c>
      <c r="I1435" t="s">
        <v>37</v>
      </c>
      <c r="J1435" t="s">
        <v>1465</v>
      </c>
      <c r="K1435">
        <v>28000000</v>
      </c>
      <c r="L1435">
        <v>2005</v>
      </c>
      <c r="M1435">
        <v>7.8</v>
      </c>
      <c r="N1435">
        <f t="shared" si="22"/>
        <v>10372662</v>
      </c>
    </row>
    <row r="1436" spans="1:14" x14ac:dyDescent="0.25">
      <c r="A1436" t="s">
        <v>521</v>
      </c>
      <c r="B1436">
        <v>137</v>
      </c>
      <c r="C1436">
        <v>102</v>
      </c>
      <c r="D1436">
        <v>16842303</v>
      </c>
      <c r="E1436" t="s">
        <v>1009</v>
      </c>
      <c r="F1436" t="s">
        <v>16881</v>
      </c>
      <c r="G1436">
        <v>59474</v>
      </c>
      <c r="H1436">
        <v>418</v>
      </c>
      <c r="I1436" t="s">
        <v>37</v>
      </c>
      <c r="J1436" t="s">
        <v>38</v>
      </c>
      <c r="K1436">
        <v>6500000</v>
      </c>
      <c r="L1436">
        <v>1999</v>
      </c>
      <c r="M1436">
        <v>7.3</v>
      </c>
      <c r="N1436">
        <f t="shared" si="22"/>
        <v>10342303</v>
      </c>
    </row>
    <row r="1437" spans="1:14" x14ac:dyDescent="0.25">
      <c r="A1437" t="s">
        <v>15022</v>
      </c>
      <c r="B1437">
        <v>89</v>
      </c>
      <c r="C1437">
        <v>84</v>
      </c>
      <c r="D1437">
        <v>20339754</v>
      </c>
      <c r="E1437" t="s">
        <v>1009</v>
      </c>
      <c r="F1437" t="s">
        <v>15023</v>
      </c>
      <c r="G1437">
        <v>23928</v>
      </c>
      <c r="H1437">
        <v>73</v>
      </c>
      <c r="I1437" t="s">
        <v>37</v>
      </c>
      <c r="J1437" t="s">
        <v>38</v>
      </c>
      <c r="K1437">
        <v>10000000</v>
      </c>
      <c r="L1437">
        <v>2007</v>
      </c>
      <c r="M1437">
        <v>5.9</v>
      </c>
      <c r="N1437">
        <f t="shared" si="22"/>
        <v>10339754</v>
      </c>
    </row>
    <row r="1438" spans="1:14" x14ac:dyDescent="0.25">
      <c r="A1438" t="s">
        <v>11681</v>
      </c>
      <c r="B1438">
        <v>211</v>
      </c>
      <c r="C1438">
        <v>105</v>
      </c>
      <c r="D1438">
        <v>20338609</v>
      </c>
      <c r="E1438" t="s">
        <v>5510</v>
      </c>
      <c r="F1438" t="s">
        <v>14958</v>
      </c>
      <c r="G1438">
        <v>19655</v>
      </c>
      <c r="H1438">
        <v>280</v>
      </c>
      <c r="I1438" t="s">
        <v>37</v>
      </c>
      <c r="J1438" t="s">
        <v>38</v>
      </c>
      <c r="K1438">
        <v>10000000</v>
      </c>
      <c r="L1438">
        <v>2006</v>
      </c>
      <c r="M1438">
        <v>6.8</v>
      </c>
      <c r="N1438">
        <f t="shared" si="22"/>
        <v>10338609</v>
      </c>
    </row>
    <row r="1439" spans="1:14" x14ac:dyDescent="0.25">
      <c r="A1439" t="s">
        <v>1007</v>
      </c>
      <c r="B1439">
        <v>135</v>
      </c>
      <c r="C1439">
        <v>90</v>
      </c>
      <c r="D1439">
        <v>110332737</v>
      </c>
      <c r="E1439" t="s">
        <v>1009</v>
      </c>
      <c r="F1439" t="s">
        <v>1011</v>
      </c>
      <c r="G1439">
        <v>110788</v>
      </c>
      <c r="H1439">
        <v>258</v>
      </c>
      <c r="I1439" t="s">
        <v>37</v>
      </c>
      <c r="J1439" t="s">
        <v>38</v>
      </c>
      <c r="K1439">
        <v>100000000</v>
      </c>
      <c r="L1439">
        <v>2005</v>
      </c>
      <c r="M1439">
        <v>6.1</v>
      </c>
      <c r="N1439">
        <f t="shared" si="22"/>
        <v>10332737</v>
      </c>
    </row>
    <row r="1440" spans="1:14" x14ac:dyDescent="0.25">
      <c r="A1440" t="s">
        <v>14254</v>
      </c>
      <c r="B1440">
        <v>177</v>
      </c>
      <c r="C1440">
        <v>106</v>
      </c>
      <c r="D1440">
        <v>22331028</v>
      </c>
      <c r="E1440" t="s">
        <v>2954</v>
      </c>
      <c r="F1440" t="s">
        <v>14257</v>
      </c>
      <c r="G1440">
        <v>57349</v>
      </c>
      <c r="H1440">
        <v>177</v>
      </c>
      <c r="I1440" t="s">
        <v>37</v>
      </c>
      <c r="J1440" t="s">
        <v>38</v>
      </c>
      <c r="K1440">
        <v>12000000</v>
      </c>
      <c r="L1440">
        <v>2015</v>
      </c>
      <c r="M1440">
        <v>6.4</v>
      </c>
      <c r="N1440">
        <f t="shared" si="22"/>
        <v>10331028</v>
      </c>
    </row>
    <row r="1441" spans="1:14" x14ac:dyDescent="0.25">
      <c r="A1441" t="s">
        <v>1229</v>
      </c>
      <c r="B1441">
        <v>145</v>
      </c>
      <c r="C1441">
        <v>82</v>
      </c>
      <c r="D1441">
        <v>137748063</v>
      </c>
      <c r="E1441" t="s">
        <v>1231</v>
      </c>
      <c r="F1441" t="s">
        <v>1233</v>
      </c>
      <c r="G1441">
        <v>38438</v>
      </c>
      <c r="H1441">
        <v>241</v>
      </c>
      <c r="I1441" t="s">
        <v>37</v>
      </c>
      <c r="J1441" t="s">
        <v>38</v>
      </c>
      <c r="K1441">
        <v>127500000</v>
      </c>
      <c r="L1441">
        <v>2000</v>
      </c>
      <c r="M1441">
        <v>6.5</v>
      </c>
      <c r="N1441">
        <f t="shared" si="22"/>
        <v>10248063</v>
      </c>
    </row>
    <row r="1442" spans="1:14" x14ac:dyDescent="0.25">
      <c r="A1442" t="s">
        <v>940</v>
      </c>
      <c r="B1442">
        <v>417</v>
      </c>
      <c r="C1442">
        <v>111</v>
      </c>
      <c r="D1442">
        <v>40247512</v>
      </c>
      <c r="E1442" t="s">
        <v>923</v>
      </c>
      <c r="F1442" t="s">
        <v>8403</v>
      </c>
      <c r="G1442">
        <v>159198</v>
      </c>
      <c r="H1442">
        <v>438</v>
      </c>
      <c r="I1442" t="s">
        <v>37</v>
      </c>
      <c r="J1442" t="s">
        <v>38</v>
      </c>
      <c r="K1442">
        <v>30000000</v>
      </c>
      <c r="L1442">
        <v>2011</v>
      </c>
      <c r="M1442">
        <v>6.8</v>
      </c>
      <c r="N1442">
        <f t="shared" si="22"/>
        <v>10247512</v>
      </c>
    </row>
    <row r="1443" spans="1:14" x14ac:dyDescent="0.25">
      <c r="A1443" t="s">
        <v>18750</v>
      </c>
      <c r="B1443">
        <v>36</v>
      </c>
      <c r="C1443">
        <v>98</v>
      </c>
      <c r="D1443">
        <v>10246600</v>
      </c>
      <c r="E1443" t="s">
        <v>1415</v>
      </c>
      <c r="F1443" t="s">
        <v>23844</v>
      </c>
      <c r="G1443">
        <v>6375</v>
      </c>
      <c r="H1443">
        <v>36</v>
      </c>
      <c r="I1443" t="s">
        <v>37</v>
      </c>
      <c r="J1443" t="s">
        <v>38</v>
      </c>
      <c r="K1443">
        <v>25000</v>
      </c>
      <c r="L1443">
        <v>1995</v>
      </c>
      <c r="M1443">
        <v>6.6</v>
      </c>
      <c r="N1443">
        <f t="shared" si="22"/>
        <v>10221600</v>
      </c>
    </row>
    <row r="1444" spans="1:14" x14ac:dyDescent="0.25">
      <c r="A1444" t="s">
        <v>3098</v>
      </c>
      <c r="B1444">
        <v>197</v>
      </c>
      <c r="C1444">
        <v>132</v>
      </c>
      <c r="D1444">
        <v>27154426</v>
      </c>
      <c r="E1444" t="s">
        <v>2125</v>
      </c>
      <c r="F1444" t="s">
        <v>12252</v>
      </c>
      <c r="G1444">
        <v>52852</v>
      </c>
      <c r="H1444">
        <v>138</v>
      </c>
      <c r="I1444" t="s">
        <v>37</v>
      </c>
      <c r="J1444" t="s">
        <v>38</v>
      </c>
      <c r="K1444">
        <v>17000000</v>
      </c>
      <c r="L1444">
        <v>2009</v>
      </c>
      <c r="M1444">
        <v>6.7</v>
      </c>
      <c r="N1444">
        <f t="shared" si="22"/>
        <v>10154426</v>
      </c>
    </row>
    <row r="1445" spans="1:14" x14ac:dyDescent="0.25">
      <c r="A1445" t="s">
        <v>18503</v>
      </c>
      <c r="B1445">
        <v>161</v>
      </c>
      <c r="C1445">
        <v>93</v>
      </c>
      <c r="D1445">
        <v>15152879</v>
      </c>
      <c r="E1445" t="s">
        <v>4384</v>
      </c>
      <c r="F1445" t="s">
        <v>18504</v>
      </c>
      <c r="G1445">
        <v>13506</v>
      </c>
      <c r="H1445">
        <v>68</v>
      </c>
      <c r="I1445" t="s">
        <v>37</v>
      </c>
      <c r="J1445" t="s">
        <v>1465</v>
      </c>
      <c r="K1445">
        <v>5000000</v>
      </c>
      <c r="L1445">
        <v>2013</v>
      </c>
      <c r="M1445">
        <v>4</v>
      </c>
      <c r="N1445">
        <f t="shared" si="22"/>
        <v>10152879</v>
      </c>
    </row>
    <row r="1446" spans="1:14" x14ac:dyDescent="0.25">
      <c r="A1446" t="s">
        <v>17712</v>
      </c>
      <c r="B1446">
        <v>123</v>
      </c>
      <c r="C1446">
        <v>93</v>
      </c>
      <c r="D1446">
        <v>15126948</v>
      </c>
      <c r="E1446" t="s">
        <v>5544</v>
      </c>
      <c r="F1446" t="s">
        <v>17714</v>
      </c>
      <c r="G1446">
        <v>20815</v>
      </c>
      <c r="H1446">
        <v>335</v>
      </c>
      <c r="I1446" t="s">
        <v>37</v>
      </c>
      <c r="J1446" t="s">
        <v>38</v>
      </c>
      <c r="K1446">
        <v>5000000</v>
      </c>
      <c r="L1446">
        <v>1995</v>
      </c>
      <c r="M1446">
        <v>4.9000000000000004</v>
      </c>
      <c r="N1446">
        <f t="shared" si="22"/>
        <v>10126948</v>
      </c>
    </row>
    <row r="1447" spans="1:14" x14ac:dyDescent="0.25">
      <c r="A1447" t="s">
        <v>5408</v>
      </c>
      <c r="B1447">
        <v>69</v>
      </c>
      <c r="C1447">
        <v>104</v>
      </c>
      <c r="D1447">
        <v>40118420</v>
      </c>
      <c r="E1447" t="s">
        <v>4915</v>
      </c>
      <c r="F1447" t="s">
        <v>8364</v>
      </c>
      <c r="G1447">
        <v>26066</v>
      </c>
      <c r="H1447">
        <v>216</v>
      </c>
      <c r="I1447" t="s">
        <v>37</v>
      </c>
      <c r="J1447" t="s">
        <v>38</v>
      </c>
      <c r="K1447">
        <v>30000000</v>
      </c>
      <c r="L1447">
        <v>2002</v>
      </c>
      <c r="M1447">
        <v>5.6</v>
      </c>
      <c r="N1447">
        <f t="shared" si="22"/>
        <v>10118420</v>
      </c>
    </row>
    <row r="1448" spans="1:14" x14ac:dyDescent="0.25">
      <c r="A1448" t="s">
        <v>1764</v>
      </c>
      <c r="B1448">
        <v>596</v>
      </c>
      <c r="C1448">
        <v>187</v>
      </c>
      <c r="D1448">
        <v>54116191</v>
      </c>
      <c r="E1448" t="s">
        <v>3907</v>
      </c>
      <c r="F1448" t="s">
        <v>3909</v>
      </c>
      <c r="G1448">
        <v>272839</v>
      </c>
      <c r="H1448">
        <v>1018</v>
      </c>
      <c r="I1448" t="s">
        <v>37</v>
      </c>
      <c r="J1448" t="s">
        <v>38</v>
      </c>
      <c r="K1448">
        <v>44000000</v>
      </c>
      <c r="L1448">
        <v>2015</v>
      </c>
      <c r="M1448">
        <v>7.9</v>
      </c>
      <c r="N1448">
        <f t="shared" si="22"/>
        <v>10116191</v>
      </c>
    </row>
    <row r="1449" spans="1:14" x14ac:dyDescent="0.25">
      <c r="A1449" t="s">
        <v>6308</v>
      </c>
      <c r="B1449">
        <v>109</v>
      </c>
      <c r="C1449">
        <v>107</v>
      </c>
      <c r="D1449">
        <v>18090181</v>
      </c>
      <c r="E1449" t="s">
        <v>2664</v>
      </c>
      <c r="F1449" t="s">
        <v>16059</v>
      </c>
      <c r="G1449">
        <v>38191</v>
      </c>
      <c r="H1449">
        <v>271</v>
      </c>
      <c r="I1449" t="s">
        <v>37</v>
      </c>
      <c r="J1449" t="s">
        <v>38</v>
      </c>
      <c r="K1449">
        <v>8000000</v>
      </c>
      <c r="L1449">
        <v>1994</v>
      </c>
      <c r="M1449">
        <v>6.4</v>
      </c>
      <c r="N1449">
        <f t="shared" si="22"/>
        <v>10090181</v>
      </c>
    </row>
    <row r="1450" spans="1:14" x14ac:dyDescent="0.25">
      <c r="A1450" t="s">
        <v>18269</v>
      </c>
      <c r="B1450">
        <v>31</v>
      </c>
      <c r="C1450">
        <v>111</v>
      </c>
      <c r="D1450">
        <v>10174663</v>
      </c>
      <c r="E1450" t="s">
        <v>3794</v>
      </c>
      <c r="F1450" t="s">
        <v>23682</v>
      </c>
      <c r="G1450">
        <v>12399</v>
      </c>
      <c r="H1450">
        <v>382</v>
      </c>
      <c r="I1450" t="s">
        <v>37</v>
      </c>
      <c r="J1450" t="s">
        <v>38</v>
      </c>
      <c r="K1450">
        <v>100000</v>
      </c>
      <c r="L1450">
        <v>2006</v>
      </c>
      <c r="M1450">
        <v>6.7</v>
      </c>
      <c r="N1450">
        <f t="shared" si="22"/>
        <v>10074663</v>
      </c>
    </row>
    <row r="1451" spans="1:14" x14ac:dyDescent="0.25">
      <c r="A1451" t="s">
        <v>1489</v>
      </c>
      <c r="B1451">
        <v>222</v>
      </c>
      <c r="C1451">
        <v>111</v>
      </c>
      <c r="D1451">
        <v>30028592</v>
      </c>
      <c r="E1451" t="s">
        <v>5274</v>
      </c>
      <c r="F1451" t="s">
        <v>10940</v>
      </c>
      <c r="G1451">
        <v>152247</v>
      </c>
      <c r="H1451">
        <v>189</v>
      </c>
      <c r="I1451" t="s">
        <v>37</v>
      </c>
      <c r="J1451" t="s">
        <v>56</v>
      </c>
      <c r="K1451">
        <v>20000000</v>
      </c>
      <c r="L1451">
        <v>2008</v>
      </c>
      <c r="M1451">
        <v>7.3</v>
      </c>
      <c r="N1451">
        <f t="shared" si="22"/>
        <v>10028592</v>
      </c>
    </row>
    <row r="1452" spans="1:14" x14ac:dyDescent="0.25">
      <c r="A1452" t="s">
        <v>2178</v>
      </c>
      <c r="B1452">
        <v>198</v>
      </c>
      <c r="C1452">
        <v>113</v>
      </c>
      <c r="D1452">
        <v>100018837</v>
      </c>
      <c r="E1452" t="s">
        <v>2136</v>
      </c>
      <c r="F1452" t="s">
        <v>2181</v>
      </c>
      <c r="G1452">
        <v>156348</v>
      </c>
      <c r="H1452">
        <v>380</v>
      </c>
      <c r="I1452" t="s">
        <v>37</v>
      </c>
      <c r="J1452" t="s">
        <v>38</v>
      </c>
      <c r="K1452">
        <v>90000000</v>
      </c>
      <c r="L1452">
        <v>2008</v>
      </c>
      <c r="M1452">
        <v>5.5</v>
      </c>
      <c r="N1452">
        <f t="shared" si="22"/>
        <v>10018837</v>
      </c>
    </row>
    <row r="1453" spans="1:14" x14ac:dyDescent="0.25">
      <c r="A1453" t="s">
        <v>1311</v>
      </c>
      <c r="B1453">
        <v>148</v>
      </c>
      <c r="C1453">
        <v>128</v>
      </c>
      <c r="D1453">
        <v>100012500</v>
      </c>
      <c r="E1453" t="s">
        <v>50</v>
      </c>
      <c r="F1453" t="s">
        <v>2148</v>
      </c>
      <c r="G1453">
        <v>299258</v>
      </c>
      <c r="H1453">
        <v>346</v>
      </c>
      <c r="I1453" t="s">
        <v>37</v>
      </c>
      <c r="J1453" t="s">
        <v>38</v>
      </c>
      <c r="K1453">
        <v>90000000</v>
      </c>
      <c r="L1453">
        <v>1995</v>
      </c>
      <c r="M1453">
        <v>7.6</v>
      </c>
      <c r="N1453">
        <f t="shared" si="22"/>
        <v>10012500</v>
      </c>
    </row>
    <row r="1454" spans="1:14" x14ac:dyDescent="0.25">
      <c r="A1454" t="s">
        <v>9616</v>
      </c>
      <c r="B1454">
        <v>127</v>
      </c>
      <c r="C1454">
        <v>101</v>
      </c>
      <c r="D1454">
        <v>35000629</v>
      </c>
      <c r="E1454" t="s">
        <v>1681</v>
      </c>
      <c r="F1454" t="s">
        <v>9617</v>
      </c>
      <c r="G1454">
        <v>74622</v>
      </c>
      <c r="H1454">
        <v>150</v>
      </c>
      <c r="I1454" t="s">
        <v>37</v>
      </c>
      <c r="J1454" t="s">
        <v>38</v>
      </c>
      <c r="K1454">
        <v>25000000</v>
      </c>
      <c r="L1454">
        <v>2007</v>
      </c>
      <c r="M1454">
        <v>5.6</v>
      </c>
      <c r="N1454">
        <f t="shared" si="22"/>
        <v>10000629</v>
      </c>
    </row>
    <row r="1455" spans="1:14" x14ac:dyDescent="0.25">
      <c r="A1455" t="s">
        <v>1489</v>
      </c>
      <c r="B1455">
        <v>172</v>
      </c>
      <c r="C1455">
        <v>108</v>
      </c>
      <c r="D1455">
        <v>24984868</v>
      </c>
      <c r="E1455" t="s">
        <v>334</v>
      </c>
      <c r="F1455" t="s">
        <v>12964</v>
      </c>
      <c r="G1455">
        <v>50056</v>
      </c>
      <c r="H1455">
        <v>152</v>
      </c>
      <c r="I1455" t="s">
        <v>37</v>
      </c>
      <c r="J1455" t="s">
        <v>38</v>
      </c>
      <c r="K1455">
        <v>15000000</v>
      </c>
      <c r="L1455">
        <v>2014</v>
      </c>
      <c r="M1455">
        <v>6.3</v>
      </c>
      <c r="N1455">
        <f t="shared" si="22"/>
        <v>9984868</v>
      </c>
    </row>
    <row r="1456" spans="1:14" x14ac:dyDescent="0.25">
      <c r="A1456" t="s">
        <v>10965</v>
      </c>
      <c r="B1456">
        <v>292</v>
      </c>
      <c r="C1456">
        <v>98</v>
      </c>
      <c r="D1456">
        <v>29975979</v>
      </c>
      <c r="E1456" t="s">
        <v>2208</v>
      </c>
      <c r="F1456" t="s">
        <v>10968</v>
      </c>
      <c r="G1456">
        <v>105797</v>
      </c>
      <c r="H1456">
        <v>281</v>
      </c>
      <c r="I1456" t="s">
        <v>37</v>
      </c>
      <c r="J1456" t="s">
        <v>370</v>
      </c>
      <c r="K1456">
        <v>20000000</v>
      </c>
      <c r="L1456">
        <v>2009</v>
      </c>
      <c r="M1456">
        <v>6.5</v>
      </c>
      <c r="N1456">
        <f t="shared" si="22"/>
        <v>9975979</v>
      </c>
    </row>
    <row r="1457" spans="1:14" x14ac:dyDescent="0.25">
      <c r="A1457" t="s">
        <v>12822</v>
      </c>
      <c r="B1457">
        <v>261</v>
      </c>
      <c r="C1457">
        <v>109</v>
      </c>
      <c r="D1457">
        <v>16901126</v>
      </c>
      <c r="E1457" t="s">
        <v>16544</v>
      </c>
      <c r="F1457" t="s">
        <v>16545</v>
      </c>
      <c r="G1457">
        <v>76267</v>
      </c>
      <c r="H1457">
        <v>687</v>
      </c>
      <c r="I1457" t="s">
        <v>37</v>
      </c>
      <c r="J1457" t="s">
        <v>38</v>
      </c>
      <c r="K1457">
        <v>7000000</v>
      </c>
      <c r="L1457">
        <v>2005</v>
      </c>
      <c r="M1457">
        <v>6.9</v>
      </c>
      <c r="N1457">
        <f t="shared" si="22"/>
        <v>9901126</v>
      </c>
    </row>
    <row r="1458" spans="1:14" x14ac:dyDescent="0.25">
      <c r="A1458" t="s">
        <v>10959</v>
      </c>
      <c r="B1458">
        <v>93</v>
      </c>
      <c r="C1458">
        <v>101</v>
      </c>
      <c r="D1458">
        <v>24881000</v>
      </c>
      <c r="E1458" t="s">
        <v>895</v>
      </c>
      <c r="F1458" t="s">
        <v>12897</v>
      </c>
      <c r="G1458">
        <v>57140</v>
      </c>
      <c r="H1458">
        <v>195</v>
      </c>
      <c r="I1458" t="s">
        <v>37</v>
      </c>
      <c r="J1458" t="s">
        <v>38</v>
      </c>
      <c r="K1458">
        <v>15000000</v>
      </c>
      <c r="L1458">
        <v>1996</v>
      </c>
      <c r="M1458">
        <v>6.2</v>
      </c>
      <c r="N1458">
        <f t="shared" si="22"/>
        <v>9881000</v>
      </c>
    </row>
    <row r="1459" spans="1:14" x14ac:dyDescent="0.25">
      <c r="A1459" t="s">
        <v>1800</v>
      </c>
      <c r="B1459">
        <v>242</v>
      </c>
      <c r="C1459">
        <v>112</v>
      </c>
      <c r="D1459">
        <v>22858926</v>
      </c>
      <c r="E1459" t="s">
        <v>7901</v>
      </c>
      <c r="F1459" t="s">
        <v>13753</v>
      </c>
      <c r="G1459">
        <v>254404</v>
      </c>
      <c r="H1459">
        <v>840</v>
      </c>
      <c r="I1459" t="s">
        <v>37</v>
      </c>
      <c r="J1459" t="s">
        <v>38</v>
      </c>
      <c r="K1459">
        <v>13000000</v>
      </c>
      <c r="L1459">
        <v>1999</v>
      </c>
      <c r="M1459">
        <v>7.8</v>
      </c>
      <c r="N1459">
        <f t="shared" si="22"/>
        <v>9858926</v>
      </c>
    </row>
    <row r="1460" spans="1:14" x14ac:dyDescent="0.25">
      <c r="A1460" t="s">
        <v>2698</v>
      </c>
      <c r="B1460">
        <v>16</v>
      </c>
      <c r="C1460">
        <v>116</v>
      </c>
      <c r="D1460">
        <v>49851591</v>
      </c>
      <c r="E1460" t="s">
        <v>4262</v>
      </c>
      <c r="F1460" t="s">
        <v>6478</v>
      </c>
      <c r="G1460">
        <v>7900</v>
      </c>
      <c r="H1460">
        <v>34</v>
      </c>
      <c r="I1460" t="s">
        <v>37</v>
      </c>
      <c r="J1460" t="s">
        <v>38</v>
      </c>
      <c r="K1460">
        <v>40000000</v>
      </c>
      <c r="L1460">
        <v>1986</v>
      </c>
      <c r="M1460">
        <v>5.9</v>
      </c>
      <c r="N1460">
        <f t="shared" si="22"/>
        <v>9851591</v>
      </c>
    </row>
    <row r="1461" spans="1:14" x14ac:dyDescent="0.25">
      <c r="A1461" t="s">
        <v>5911</v>
      </c>
      <c r="B1461">
        <v>59</v>
      </c>
      <c r="C1461">
        <v>91</v>
      </c>
      <c r="D1461">
        <v>17843379</v>
      </c>
      <c r="E1461" t="s">
        <v>1415</v>
      </c>
      <c r="F1461" t="s">
        <v>16063</v>
      </c>
      <c r="G1461">
        <v>14904</v>
      </c>
      <c r="H1461">
        <v>147</v>
      </c>
      <c r="I1461" t="s">
        <v>37</v>
      </c>
      <c r="J1461" t="s">
        <v>38</v>
      </c>
      <c r="K1461">
        <v>8000000</v>
      </c>
      <c r="L1461">
        <v>1999</v>
      </c>
      <c r="M1461">
        <v>5.7</v>
      </c>
      <c r="N1461">
        <f t="shared" si="22"/>
        <v>9843379</v>
      </c>
    </row>
    <row r="1462" spans="1:14" x14ac:dyDescent="0.25">
      <c r="A1462" t="s">
        <v>19069</v>
      </c>
      <c r="B1462">
        <v>535</v>
      </c>
      <c r="C1462">
        <v>107</v>
      </c>
      <c r="D1462">
        <v>13092000</v>
      </c>
      <c r="E1462" t="s">
        <v>6199</v>
      </c>
      <c r="F1462" t="s">
        <v>19070</v>
      </c>
      <c r="G1462">
        <v>399138</v>
      </c>
      <c r="H1462">
        <v>731</v>
      </c>
      <c r="I1462" t="s">
        <v>37</v>
      </c>
      <c r="J1462" t="s">
        <v>38</v>
      </c>
      <c r="K1462">
        <v>3300000</v>
      </c>
      <c r="L1462">
        <v>2014</v>
      </c>
      <c r="M1462">
        <v>8.5</v>
      </c>
      <c r="N1462">
        <f t="shared" si="22"/>
        <v>9792000</v>
      </c>
    </row>
    <row r="1463" spans="1:14" x14ac:dyDescent="0.25">
      <c r="A1463" t="s">
        <v>11065</v>
      </c>
      <c r="B1463">
        <v>125</v>
      </c>
      <c r="C1463">
        <v>118</v>
      </c>
      <c r="D1463">
        <v>18761993</v>
      </c>
      <c r="E1463" t="s">
        <v>2527</v>
      </c>
      <c r="F1463" t="s">
        <v>14172</v>
      </c>
      <c r="G1463">
        <v>19007</v>
      </c>
      <c r="H1463">
        <v>219</v>
      </c>
      <c r="I1463" t="s">
        <v>37</v>
      </c>
      <c r="J1463" t="s">
        <v>38</v>
      </c>
      <c r="K1463">
        <v>9000000</v>
      </c>
      <c r="L1463">
        <v>2005</v>
      </c>
      <c r="M1463">
        <v>6.9</v>
      </c>
      <c r="N1463">
        <f t="shared" si="22"/>
        <v>9761993</v>
      </c>
    </row>
    <row r="1464" spans="1:14" x14ac:dyDescent="0.25">
      <c r="A1464" t="s">
        <v>10913</v>
      </c>
      <c r="B1464">
        <v>69</v>
      </c>
      <c r="C1464">
        <v>115</v>
      </c>
      <c r="D1464">
        <v>29753944</v>
      </c>
      <c r="E1464" t="s">
        <v>2142</v>
      </c>
      <c r="F1464" t="s">
        <v>10914</v>
      </c>
      <c r="G1464">
        <v>90677</v>
      </c>
      <c r="H1464">
        <v>389</v>
      </c>
      <c r="I1464" t="s">
        <v>37</v>
      </c>
      <c r="J1464" t="s">
        <v>38</v>
      </c>
      <c r="K1464">
        <v>20000000</v>
      </c>
      <c r="L1464">
        <v>1998</v>
      </c>
      <c r="M1464">
        <v>6.5</v>
      </c>
      <c r="N1464">
        <f t="shared" si="22"/>
        <v>9753944</v>
      </c>
    </row>
    <row r="1465" spans="1:14" x14ac:dyDescent="0.25">
      <c r="A1465" t="s">
        <v>703</v>
      </c>
      <c r="B1465">
        <v>86</v>
      </c>
      <c r="C1465">
        <v>104</v>
      </c>
      <c r="D1465">
        <v>69688384</v>
      </c>
      <c r="E1465" t="s">
        <v>515</v>
      </c>
      <c r="F1465" t="s">
        <v>3710</v>
      </c>
      <c r="G1465">
        <v>34473</v>
      </c>
      <c r="H1465">
        <v>139</v>
      </c>
      <c r="I1465" t="s">
        <v>37</v>
      </c>
      <c r="J1465" t="s">
        <v>38</v>
      </c>
      <c r="K1465">
        <v>60000000</v>
      </c>
      <c r="L1465">
        <v>2000</v>
      </c>
      <c r="M1465">
        <v>6.1</v>
      </c>
      <c r="N1465">
        <f t="shared" si="22"/>
        <v>9688384</v>
      </c>
    </row>
    <row r="1466" spans="1:14" x14ac:dyDescent="0.25">
      <c r="A1466" t="s">
        <v>4893</v>
      </c>
      <c r="B1466">
        <v>391</v>
      </c>
      <c r="C1466">
        <v>123</v>
      </c>
      <c r="D1466">
        <v>62563543</v>
      </c>
      <c r="E1466" t="s">
        <v>1726</v>
      </c>
      <c r="F1466" t="s">
        <v>4894</v>
      </c>
      <c r="G1466">
        <v>115216</v>
      </c>
      <c r="H1466">
        <v>289</v>
      </c>
      <c r="I1466" t="s">
        <v>37</v>
      </c>
      <c r="J1466" t="s">
        <v>38</v>
      </c>
      <c r="K1466">
        <v>53000000</v>
      </c>
      <c r="L1466">
        <v>2015</v>
      </c>
      <c r="M1466">
        <v>7</v>
      </c>
      <c r="N1466">
        <f t="shared" si="22"/>
        <v>9563543</v>
      </c>
    </row>
    <row r="1467" spans="1:14" x14ac:dyDescent="0.25">
      <c r="A1467" t="s">
        <v>20159</v>
      </c>
      <c r="B1467">
        <v>77</v>
      </c>
      <c r="C1467">
        <v>102</v>
      </c>
      <c r="D1467">
        <v>11546543</v>
      </c>
      <c r="E1467" t="s">
        <v>2136</v>
      </c>
      <c r="F1467" t="s">
        <v>20160</v>
      </c>
      <c r="G1467">
        <v>34520</v>
      </c>
      <c r="H1467">
        <v>146</v>
      </c>
      <c r="I1467" t="s">
        <v>7241</v>
      </c>
      <c r="J1467" t="s">
        <v>3859</v>
      </c>
      <c r="K1467">
        <v>2000000</v>
      </c>
      <c r="L1467">
        <v>1994</v>
      </c>
      <c r="M1467">
        <v>7.6</v>
      </c>
      <c r="N1467">
        <f t="shared" si="22"/>
        <v>9546543</v>
      </c>
    </row>
    <row r="1468" spans="1:14" x14ac:dyDescent="0.25">
      <c r="A1468" t="s">
        <v>16101</v>
      </c>
      <c r="B1468">
        <v>231</v>
      </c>
      <c r="C1468">
        <v>93</v>
      </c>
      <c r="D1468">
        <v>17536788</v>
      </c>
      <c r="E1468" t="s">
        <v>1415</v>
      </c>
      <c r="F1468" t="s">
        <v>16103</v>
      </c>
      <c r="G1468">
        <v>49240</v>
      </c>
      <c r="H1468">
        <v>142</v>
      </c>
      <c r="I1468" t="s">
        <v>37</v>
      </c>
      <c r="J1468" t="s">
        <v>38</v>
      </c>
      <c r="K1468">
        <v>8000000</v>
      </c>
      <c r="L1468">
        <v>2013</v>
      </c>
      <c r="M1468">
        <v>7.1</v>
      </c>
      <c r="N1468">
        <f t="shared" si="22"/>
        <v>9536788</v>
      </c>
    </row>
    <row r="1469" spans="1:14" x14ac:dyDescent="0.25">
      <c r="A1469" t="s">
        <v>8417</v>
      </c>
      <c r="B1469">
        <v>123</v>
      </c>
      <c r="C1469">
        <v>118</v>
      </c>
      <c r="D1469">
        <v>11533945</v>
      </c>
      <c r="E1469" t="s">
        <v>15074</v>
      </c>
      <c r="F1469" t="s">
        <v>20165</v>
      </c>
      <c r="G1469">
        <v>77551</v>
      </c>
      <c r="H1469">
        <v>434</v>
      </c>
      <c r="I1469" t="s">
        <v>37</v>
      </c>
      <c r="J1469" t="s">
        <v>38</v>
      </c>
      <c r="K1469">
        <v>2000000</v>
      </c>
      <c r="L1469">
        <v>1999</v>
      </c>
      <c r="M1469">
        <v>7.6</v>
      </c>
      <c r="N1469">
        <f t="shared" si="22"/>
        <v>9533945</v>
      </c>
    </row>
    <row r="1470" spans="1:14" x14ac:dyDescent="0.25">
      <c r="A1470" t="s">
        <v>2453</v>
      </c>
      <c r="B1470">
        <v>246</v>
      </c>
      <c r="C1470">
        <v>99</v>
      </c>
      <c r="D1470">
        <v>13464388</v>
      </c>
      <c r="E1470" t="s">
        <v>7579</v>
      </c>
      <c r="F1470" t="s">
        <v>17723</v>
      </c>
      <c r="G1470">
        <v>395921</v>
      </c>
      <c r="H1470">
        <v>859</v>
      </c>
      <c r="I1470" t="s">
        <v>37</v>
      </c>
      <c r="J1470" t="s">
        <v>56</v>
      </c>
      <c r="K1470">
        <v>4000000</v>
      </c>
      <c r="L1470">
        <v>2004</v>
      </c>
      <c r="M1470">
        <v>8</v>
      </c>
      <c r="N1470">
        <f t="shared" si="22"/>
        <v>9464388</v>
      </c>
    </row>
    <row r="1471" spans="1:14" x14ac:dyDescent="0.25">
      <c r="A1471" t="s">
        <v>9807</v>
      </c>
      <c r="B1471">
        <v>233</v>
      </c>
      <c r="C1471">
        <v>93</v>
      </c>
      <c r="D1471">
        <v>17427926</v>
      </c>
      <c r="E1471" t="s">
        <v>6403</v>
      </c>
      <c r="F1471" t="s">
        <v>9809</v>
      </c>
      <c r="G1471">
        <v>60062</v>
      </c>
      <c r="H1471">
        <v>351</v>
      </c>
      <c r="I1471" t="s">
        <v>37</v>
      </c>
      <c r="J1471" t="s">
        <v>38</v>
      </c>
      <c r="K1471">
        <v>8000000</v>
      </c>
      <c r="L1471">
        <v>2008</v>
      </c>
      <c r="M1471">
        <v>5.9</v>
      </c>
      <c r="N1471">
        <f t="shared" si="22"/>
        <v>9427926</v>
      </c>
    </row>
    <row r="1472" spans="1:14" x14ac:dyDescent="0.25">
      <c r="A1472" t="s">
        <v>40</v>
      </c>
      <c r="B1472">
        <v>302</v>
      </c>
      <c r="C1472">
        <v>169</v>
      </c>
      <c r="D1472">
        <v>309404152</v>
      </c>
      <c r="E1472" t="s">
        <v>42</v>
      </c>
      <c r="F1472" t="s">
        <v>44</v>
      </c>
      <c r="G1472">
        <v>471220</v>
      </c>
      <c r="H1472">
        <v>1238</v>
      </c>
      <c r="I1472" t="s">
        <v>37</v>
      </c>
      <c r="J1472" t="s">
        <v>38</v>
      </c>
      <c r="K1472">
        <v>300000000</v>
      </c>
      <c r="L1472">
        <v>2007</v>
      </c>
      <c r="M1472">
        <v>7.1</v>
      </c>
      <c r="N1472">
        <f t="shared" si="22"/>
        <v>9404152</v>
      </c>
    </row>
    <row r="1473" spans="1:14" x14ac:dyDescent="0.25">
      <c r="A1473" t="s">
        <v>6767</v>
      </c>
      <c r="B1473">
        <v>78</v>
      </c>
      <c r="C1473">
        <v>91</v>
      </c>
      <c r="D1473">
        <v>27087695</v>
      </c>
      <c r="E1473" t="s">
        <v>5383</v>
      </c>
      <c r="F1473" t="s">
        <v>12445</v>
      </c>
      <c r="G1473">
        <v>41664</v>
      </c>
      <c r="H1473">
        <v>205</v>
      </c>
      <c r="I1473" t="s">
        <v>37</v>
      </c>
      <c r="J1473" t="s">
        <v>38</v>
      </c>
      <c r="K1473">
        <v>17700000</v>
      </c>
      <c r="L1473">
        <v>2001</v>
      </c>
      <c r="M1473">
        <v>5.9</v>
      </c>
      <c r="N1473">
        <f t="shared" si="22"/>
        <v>9387695</v>
      </c>
    </row>
    <row r="1474" spans="1:14" x14ac:dyDescent="0.25">
      <c r="A1474" t="s">
        <v>2246</v>
      </c>
      <c r="B1474">
        <v>33</v>
      </c>
      <c r="C1474">
        <v>91</v>
      </c>
      <c r="D1474">
        <v>21370057</v>
      </c>
      <c r="E1474" t="s">
        <v>2125</v>
      </c>
      <c r="F1474" t="s">
        <v>14569</v>
      </c>
      <c r="G1474">
        <v>9903</v>
      </c>
      <c r="H1474">
        <v>80</v>
      </c>
      <c r="I1474" t="s">
        <v>37</v>
      </c>
      <c r="J1474" t="s">
        <v>38</v>
      </c>
      <c r="K1474">
        <v>12000000</v>
      </c>
      <c r="L1474">
        <v>1992</v>
      </c>
      <c r="M1474">
        <v>6</v>
      </c>
      <c r="N1474">
        <f t="shared" ref="N1474:N1537" si="23">D1474-K1474</f>
        <v>9370057</v>
      </c>
    </row>
    <row r="1475" spans="1:14" x14ac:dyDescent="0.25">
      <c r="A1475" t="s">
        <v>17698</v>
      </c>
      <c r="B1475">
        <v>129</v>
      </c>
      <c r="C1475">
        <v>100</v>
      </c>
      <c r="D1475">
        <v>14343976</v>
      </c>
      <c r="E1475" t="s">
        <v>17700</v>
      </c>
      <c r="F1475" t="s">
        <v>17701</v>
      </c>
      <c r="G1475">
        <v>22961</v>
      </c>
      <c r="H1475">
        <v>291</v>
      </c>
      <c r="I1475" t="s">
        <v>37</v>
      </c>
      <c r="J1475" t="s">
        <v>38</v>
      </c>
      <c r="K1475">
        <v>5000000</v>
      </c>
      <c r="L1475">
        <v>1989</v>
      </c>
      <c r="M1475">
        <v>4.5</v>
      </c>
      <c r="N1475">
        <f t="shared" si="23"/>
        <v>9343976</v>
      </c>
    </row>
    <row r="1476" spans="1:14" x14ac:dyDescent="0.25">
      <c r="A1476" t="s">
        <v>3122</v>
      </c>
      <c r="B1476">
        <v>73</v>
      </c>
      <c r="C1476">
        <v>147</v>
      </c>
      <c r="D1476">
        <v>53300852</v>
      </c>
      <c r="E1476" t="s">
        <v>2125</v>
      </c>
      <c r="F1476" t="s">
        <v>6016</v>
      </c>
      <c r="G1476">
        <v>154487</v>
      </c>
      <c r="H1476">
        <v>259</v>
      </c>
      <c r="I1476" t="s">
        <v>37</v>
      </c>
      <c r="J1476" t="s">
        <v>38</v>
      </c>
      <c r="K1476">
        <v>44000000</v>
      </c>
      <c r="L1476">
        <v>1996</v>
      </c>
      <c r="M1476">
        <v>7.5</v>
      </c>
      <c r="N1476">
        <f t="shared" si="23"/>
        <v>9300852</v>
      </c>
    </row>
    <row r="1477" spans="1:14" x14ac:dyDescent="0.25">
      <c r="A1477" t="s">
        <v>1133</v>
      </c>
      <c r="B1477">
        <v>285</v>
      </c>
      <c r="C1477">
        <v>143</v>
      </c>
      <c r="D1477">
        <v>34300771</v>
      </c>
      <c r="E1477" t="s">
        <v>3409</v>
      </c>
      <c r="F1477" t="s">
        <v>10858</v>
      </c>
      <c r="G1477">
        <v>243799</v>
      </c>
      <c r="H1477">
        <v>908</v>
      </c>
      <c r="I1477" t="s">
        <v>37</v>
      </c>
      <c r="J1477" t="s">
        <v>1465</v>
      </c>
      <c r="K1477">
        <v>25000000</v>
      </c>
      <c r="L1477">
        <v>2006</v>
      </c>
      <c r="M1477">
        <v>7.5</v>
      </c>
      <c r="N1477">
        <f t="shared" si="23"/>
        <v>9300771</v>
      </c>
    </row>
    <row r="1478" spans="1:14" x14ac:dyDescent="0.25">
      <c r="A1478" t="s">
        <v>1813</v>
      </c>
      <c r="B1478">
        <v>215</v>
      </c>
      <c r="C1478">
        <v>137</v>
      </c>
      <c r="D1478">
        <v>11284657</v>
      </c>
      <c r="E1478" t="s">
        <v>4075</v>
      </c>
      <c r="F1478" t="s">
        <v>20176</v>
      </c>
      <c r="G1478">
        <v>259379</v>
      </c>
      <c r="H1478">
        <v>407</v>
      </c>
      <c r="I1478" t="s">
        <v>8731</v>
      </c>
      <c r="J1478" t="s">
        <v>767</v>
      </c>
      <c r="K1478">
        <v>2000000</v>
      </c>
      <c r="L1478">
        <v>2006</v>
      </c>
      <c r="M1478">
        <v>8.5</v>
      </c>
      <c r="N1478">
        <f t="shared" si="23"/>
        <v>9284657</v>
      </c>
    </row>
    <row r="1479" spans="1:14" x14ac:dyDescent="0.25">
      <c r="A1479" t="s">
        <v>10377</v>
      </c>
      <c r="B1479">
        <v>97</v>
      </c>
      <c r="C1479">
        <v>107</v>
      </c>
      <c r="D1479">
        <v>26284475</v>
      </c>
      <c r="E1479" t="s">
        <v>1671</v>
      </c>
      <c r="F1479" t="s">
        <v>11887</v>
      </c>
      <c r="G1479">
        <v>9051</v>
      </c>
      <c r="H1479">
        <v>68</v>
      </c>
      <c r="I1479" t="s">
        <v>37</v>
      </c>
      <c r="J1479" t="s">
        <v>38</v>
      </c>
      <c r="K1479">
        <v>17000000</v>
      </c>
      <c r="L1479">
        <v>2015</v>
      </c>
      <c r="M1479">
        <v>5.7</v>
      </c>
      <c r="N1479">
        <f t="shared" si="23"/>
        <v>9284475</v>
      </c>
    </row>
    <row r="1480" spans="1:14" x14ac:dyDescent="0.25">
      <c r="A1480" t="s">
        <v>14086</v>
      </c>
      <c r="B1480">
        <v>40</v>
      </c>
      <c r="C1480">
        <v>82</v>
      </c>
      <c r="D1480">
        <v>17278980</v>
      </c>
      <c r="E1480" t="s">
        <v>1009</v>
      </c>
      <c r="F1480" t="s">
        <v>16072</v>
      </c>
      <c r="G1480">
        <v>48225</v>
      </c>
      <c r="H1480">
        <v>164</v>
      </c>
      <c r="I1480" t="s">
        <v>37</v>
      </c>
      <c r="J1480" t="s">
        <v>38</v>
      </c>
      <c r="K1480">
        <v>8000000</v>
      </c>
      <c r="L1480">
        <v>1998</v>
      </c>
      <c r="M1480">
        <v>6.7</v>
      </c>
      <c r="N1480">
        <f t="shared" si="23"/>
        <v>9278980</v>
      </c>
    </row>
    <row r="1481" spans="1:14" x14ac:dyDescent="0.25">
      <c r="A1481" t="s">
        <v>16192</v>
      </c>
      <c r="B1481">
        <v>232</v>
      </c>
      <c r="C1481">
        <v>85</v>
      </c>
      <c r="D1481">
        <v>9437933</v>
      </c>
      <c r="E1481" t="s">
        <v>7837</v>
      </c>
      <c r="F1481" t="s">
        <v>23571</v>
      </c>
      <c r="G1481">
        <v>90827</v>
      </c>
      <c r="H1481">
        <v>329</v>
      </c>
      <c r="I1481" t="s">
        <v>37</v>
      </c>
      <c r="J1481" t="s">
        <v>7987</v>
      </c>
      <c r="K1481">
        <v>180000</v>
      </c>
      <c r="L1481">
        <v>2007</v>
      </c>
      <c r="M1481">
        <v>7.9</v>
      </c>
      <c r="N1481">
        <f t="shared" si="23"/>
        <v>9257933</v>
      </c>
    </row>
    <row r="1482" spans="1:14" x14ac:dyDescent="0.25">
      <c r="A1482" t="s">
        <v>13672</v>
      </c>
      <c r="B1482">
        <v>150</v>
      </c>
      <c r="C1482">
        <v>88</v>
      </c>
      <c r="D1482">
        <v>18225165</v>
      </c>
      <c r="E1482" t="s">
        <v>4219</v>
      </c>
      <c r="F1482" t="s">
        <v>15649</v>
      </c>
      <c r="G1482">
        <v>155262</v>
      </c>
      <c r="H1482">
        <v>316</v>
      </c>
      <c r="I1482" t="s">
        <v>37</v>
      </c>
      <c r="J1482" t="s">
        <v>38</v>
      </c>
      <c r="K1482">
        <v>9000000</v>
      </c>
      <c r="L1482">
        <v>2004</v>
      </c>
      <c r="M1482">
        <v>7.1</v>
      </c>
      <c r="N1482">
        <f t="shared" si="23"/>
        <v>9225165</v>
      </c>
    </row>
    <row r="1483" spans="1:14" x14ac:dyDescent="0.25">
      <c r="A1483" t="s">
        <v>11263</v>
      </c>
      <c r="B1483">
        <v>45</v>
      </c>
      <c r="C1483">
        <v>97</v>
      </c>
      <c r="D1483">
        <v>27141959</v>
      </c>
      <c r="E1483" t="s">
        <v>13716</v>
      </c>
      <c r="F1483" t="s">
        <v>13717</v>
      </c>
      <c r="G1483">
        <v>19547</v>
      </c>
      <c r="H1483">
        <v>168</v>
      </c>
      <c r="I1483" t="s">
        <v>37</v>
      </c>
      <c r="J1483" t="s">
        <v>38</v>
      </c>
      <c r="K1483">
        <v>18000000</v>
      </c>
      <c r="L1483">
        <v>1999</v>
      </c>
      <c r="M1483">
        <v>2.5</v>
      </c>
      <c r="N1483">
        <f t="shared" si="23"/>
        <v>9141959</v>
      </c>
    </row>
    <row r="1484" spans="1:14" x14ac:dyDescent="0.25">
      <c r="A1484" t="s">
        <v>4401</v>
      </c>
      <c r="B1484">
        <v>164</v>
      </c>
      <c r="C1484">
        <v>99</v>
      </c>
      <c r="D1484">
        <v>21133087</v>
      </c>
      <c r="E1484" t="s">
        <v>3030</v>
      </c>
      <c r="F1484" t="s">
        <v>14157</v>
      </c>
      <c r="G1484">
        <v>62468</v>
      </c>
      <c r="H1484">
        <v>374</v>
      </c>
      <c r="I1484" t="s">
        <v>37</v>
      </c>
      <c r="J1484" t="s">
        <v>38</v>
      </c>
      <c r="K1484">
        <v>12000000</v>
      </c>
      <c r="L1484">
        <v>1999</v>
      </c>
      <c r="M1484">
        <v>7</v>
      </c>
      <c r="N1484">
        <f t="shared" si="23"/>
        <v>9133087</v>
      </c>
    </row>
    <row r="1485" spans="1:14" x14ac:dyDescent="0.25">
      <c r="A1485" t="s">
        <v>14343</v>
      </c>
      <c r="B1485">
        <v>444</v>
      </c>
      <c r="C1485">
        <v>94</v>
      </c>
      <c r="D1485">
        <v>14123773</v>
      </c>
      <c r="E1485" t="s">
        <v>1935</v>
      </c>
      <c r="F1485" t="s">
        <v>17708</v>
      </c>
      <c r="G1485">
        <v>108683</v>
      </c>
      <c r="H1485">
        <v>561</v>
      </c>
      <c r="I1485" t="s">
        <v>37</v>
      </c>
      <c r="J1485" t="s">
        <v>38</v>
      </c>
      <c r="K1485">
        <v>5000000</v>
      </c>
      <c r="L1485">
        <v>2012</v>
      </c>
      <c r="M1485">
        <v>5.3</v>
      </c>
      <c r="N1485">
        <f t="shared" si="23"/>
        <v>9123773</v>
      </c>
    </row>
    <row r="1486" spans="1:14" x14ac:dyDescent="0.25">
      <c r="A1486" t="s">
        <v>3122</v>
      </c>
      <c r="B1486">
        <v>42</v>
      </c>
      <c r="C1486">
        <v>110</v>
      </c>
      <c r="D1486">
        <v>14100000</v>
      </c>
      <c r="E1486" t="s">
        <v>2527</v>
      </c>
      <c r="F1486" t="s">
        <v>17746</v>
      </c>
      <c r="G1486">
        <v>14995</v>
      </c>
      <c r="H1486">
        <v>87</v>
      </c>
      <c r="I1486" t="s">
        <v>37</v>
      </c>
      <c r="J1486" t="s">
        <v>38</v>
      </c>
      <c r="K1486">
        <v>5000000</v>
      </c>
      <c r="L1486">
        <v>1982</v>
      </c>
      <c r="M1486">
        <v>7.2</v>
      </c>
      <c r="N1486">
        <f t="shared" si="23"/>
        <v>9100000</v>
      </c>
    </row>
    <row r="1487" spans="1:14" x14ac:dyDescent="0.25">
      <c r="A1487" t="s">
        <v>4212</v>
      </c>
      <c r="B1487">
        <v>220</v>
      </c>
      <c r="C1487">
        <v>83</v>
      </c>
      <c r="D1487">
        <v>37053924</v>
      </c>
      <c r="E1487" t="s">
        <v>1752</v>
      </c>
      <c r="F1487" t="s">
        <v>8942</v>
      </c>
      <c r="G1487">
        <v>77935</v>
      </c>
      <c r="H1487">
        <v>122</v>
      </c>
      <c r="I1487" t="s">
        <v>37</v>
      </c>
      <c r="J1487" t="s">
        <v>767</v>
      </c>
      <c r="K1487">
        <v>28000000</v>
      </c>
      <c r="L1487">
        <v>2011</v>
      </c>
      <c r="M1487">
        <v>6.1</v>
      </c>
      <c r="N1487">
        <f t="shared" si="23"/>
        <v>9053924</v>
      </c>
    </row>
    <row r="1488" spans="1:14" x14ac:dyDescent="0.25">
      <c r="A1488" t="s">
        <v>3494</v>
      </c>
      <c r="B1488">
        <v>237</v>
      </c>
      <c r="C1488">
        <v>111</v>
      </c>
      <c r="D1488">
        <v>45045037</v>
      </c>
      <c r="E1488" t="s">
        <v>1681</v>
      </c>
      <c r="F1488" t="s">
        <v>3577</v>
      </c>
      <c r="G1488">
        <v>103230</v>
      </c>
      <c r="H1488">
        <v>143</v>
      </c>
      <c r="I1488" t="s">
        <v>37</v>
      </c>
      <c r="J1488" t="s">
        <v>38</v>
      </c>
      <c r="K1488">
        <v>36000000</v>
      </c>
      <c r="L1488">
        <v>2011</v>
      </c>
      <c r="M1488">
        <v>5.9</v>
      </c>
      <c r="N1488">
        <f t="shared" si="23"/>
        <v>9045037</v>
      </c>
    </row>
    <row r="1489" spans="1:14" x14ac:dyDescent="0.25">
      <c r="A1489" t="s">
        <v>9031</v>
      </c>
      <c r="B1489">
        <v>137</v>
      </c>
      <c r="C1489">
        <v>90</v>
      </c>
      <c r="D1489">
        <v>10042266</v>
      </c>
      <c r="E1489" t="s">
        <v>6132</v>
      </c>
      <c r="F1489" t="s">
        <v>21555</v>
      </c>
      <c r="G1489">
        <v>23021</v>
      </c>
      <c r="H1489">
        <v>220</v>
      </c>
      <c r="I1489" t="s">
        <v>37</v>
      </c>
      <c r="J1489" t="s">
        <v>38</v>
      </c>
      <c r="K1489">
        <v>1000000</v>
      </c>
      <c r="L1489">
        <v>2005</v>
      </c>
      <c r="M1489">
        <v>5.9</v>
      </c>
      <c r="N1489">
        <f t="shared" si="23"/>
        <v>9042266</v>
      </c>
    </row>
    <row r="1490" spans="1:14" x14ac:dyDescent="0.25">
      <c r="A1490" t="s">
        <v>8950</v>
      </c>
      <c r="B1490">
        <v>107</v>
      </c>
      <c r="C1490">
        <v>93</v>
      </c>
      <c r="D1490">
        <v>14015786</v>
      </c>
      <c r="E1490" t="s">
        <v>214</v>
      </c>
      <c r="F1490" t="s">
        <v>16083</v>
      </c>
      <c r="G1490">
        <v>37952</v>
      </c>
      <c r="H1490">
        <v>298</v>
      </c>
      <c r="I1490" t="s">
        <v>37</v>
      </c>
      <c r="J1490" t="s">
        <v>38</v>
      </c>
      <c r="K1490">
        <v>5000000</v>
      </c>
      <c r="L1490">
        <v>2002</v>
      </c>
      <c r="M1490">
        <v>6.5</v>
      </c>
      <c r="N1490">
        <f t="shared" si="23"/>
        <v>9015786</v>
      </c>
    </row>
    <row r="1491" spans="1:14" x14ac:dyDescent="0.25">
      <c r="A1491" t="s">
        <v>5367</v>
      </c>
      <c r="B1491">
        <v>172</v>
      </c>
      <c r="C1491">
        <v>93</v>
      </c>
      <c r="D1491">
        <v>13008928</v>
      </c>
      <c r="E1491" t="s">
        <v>4332</v>
      </c>
      <c r="F1491" t="s">
        <v>18486</v>
      </c>
      <c r="G1491">
        <v>73501</v>
      </c>
      <c r="H1491">
        <v>333</v>
      </c>
      <c r="I1491" t="s">
        <v>37</v>
      </c>
      <c r="J1491" t="s">
        <v>38</v>
      </c>
      <c r="K1491">
        <v>4000000</v>
      </c>
      <c r="L1491">
        <v>1988</v>
      </c>
      <c r="M1491">
        <v>7.3</v>
      </c>
      <c r="N1491">
        <f t="shared" si="23"/>
        <v>9008928</v>
      </c>
    </row>
    <row r="1492" spans="1:14" x14ac:dyDescent="0.25">
      <c r="A1492" t="s">
        <v>15655</v>
      </c>
      <c r="B1492">
        <v>132</v>
      </c>
      <c r="C1492">
        <v>120</v>
      </c>
      <c r="D1492">
        <v>16938179</v>
      </c>
      <c r="E1492" t="s">
        <v>2125</v>
      </c>
      <c r="F1492" t="s">
        <v>15656</v>
      </c>
      <c r="G1492">
        <v>41313</v>
      </c>
      <c r="H1492">
        <v>246</v>
      </c>
      <c r="I1492" t="s">
        <v>37</v>
      </c>
      <c r="J1492" t="s">
        <v>38</v>
      </c>
      <c r="K1492">
        <v>8000000</v>
      </c>
      <c r="L1492">
        <v>2000</v>
      </c>
      <c r="M1492">
        <v>7</v>
      </c>
      <c r="N1492">
        <f t="shared" si="23"/>
        <v>8938179</v>
      </c>
    </row>
    <row r="1493" spans="1:14" x14ac:dyDescent="0.25">
      <c r="A1493" t="s">
        <v>11825</v>
      </c>
      <c r="B1493">
        <v>27</v>
      </c>
      <c r="C1493">
        <v>81</v>
      </c>
      <c r="D1493">
        <v>26906039</v>
      </c>
      <c r="E1493" t="s">
        <v>2136</v>
      </c>
      <c r="F1493" t="s">
        <v>11828</v>
      </c>
      <c r="G1493">
        <v>29621</v>
      </c>
      <c r="H1493">
        <v>76</v>
      </c>
      <c r="I1493" t="s">
        <v>37</v>
      </c>
      <c r="J1493" t="s">
        <v>38</v>
      </c>
      <c r="K1493">
        <v>18000000</v>
      </c>
      <c r="L1493">
        <v>1996</v>
      </c>
      <c r="M1493">
        <v>5.3</v>
      </c>
      <c r="N1493">
        <f t="shared" si="23"/>
        <v>8906039</v>
      </c>
    </row>
    <row r="1494" spans="1:14" x14ac:dyDescent="0.25">
      <c r="A1494" t="s">
        <v>11012</v>
      </c>
      <c r="B1494">
        <v>86</v>
      </c>
      <c r="C1494">
        <v>96</v>
      </c>
      <c r="D1494">
        <v>28876924</v>
      </c>
      <c r="E1494" t="s">
        <v>11013</v>
      </c>
      <c r="F1494" t="s">
        <v>11015</v>
      </c>
      <c r="G1494">
        <v>4303</v>
      </c>
      <c r="H1494">
        <v>35</v>
      </c>
      <c r="I1494" t="s">
        <v>37</v>
      </c>
      <c r="J1494" t="s">
        <v>38</v>
      </c>
      <c r="K1494">
        <v>20000000</v>
      </c>
      <c r="L1494">
        <v>2016</v>
      </c>
      <c r="M1494">
        <v>7.1</v>
      </c>
      <c r="N1494">
        <f t="shared" si="23"/>
        <v>8876924</v>
      </c>
    </row>
    <row r="1495" spans="1:14" x14ac:dyDescent="0.25">
      <c r="A1495" t="s">
        <v>3159</v>
      </c>
      <c r="B1495">
        <v>48</v>
      </c>
      <c r="C1495">
        <v>135</v>
      </c>
      <c r="D1495">
        <v>53854588</v>
      </c>
      <c r="E1495" t="s">
        <v>4479</v>
      </c>
      <c r="F1495" t="s">
        <v>5812</v>
      </c>
      <c r="G1495">
        <v>37911</v>
      </c>
      <c r="H1495">
        <v>73</v>
      </c>
      <c r="I1495" t="s">
        <v>37</v>
      </c>
      <c r="J1495" t="s">
        <v>38</v>
      </c>
      <c r="K1495">
        <v>45000000</v>
      </c>
      <c r="L1495">
        <v>1996</v>
      </c>
      <c r="M1495">
        <v>6.3</v>
      </c>
      <c r="N1495">
        <f t="shared" si="23"/>
        <v>8854588</v>
      </c>
    </row>
    <row r="1496" spans="1:14" x14ac:dyDescent="0.25">
      <c r="A1496" t="s">
        <v>1015</v>
      </c>
      <c r="B1496">
        <v>60</v>
      </c>
      <c r="C1496">
        <v>122</v>
      </c>
      <c r="D1496">
        <v>26830000</v>
      </c>
      <c r="E1496" t="s">
        <v>1961</v>
      </c>
      <c r="F1496" t="s">
        <v>8659</v>
      </c>
      <c r="G1496">
        <v>101888</v>
      </c>
      <c r="H1496">
        <v>365</v>
      </c>
      <c r="I1496" t="s">
        <v>37</v>
      </c>
      <c r="J1496" t="s">
        <v>38</v>
      </c>
      <c r="K1496">
        <v>18000000</v>
      </c>
      <c r="L1496">
        <v>1989</v>
      </c>
      <c r="M1496">
        <v>7.9</v>
      </c>
      <c r="N1496">
        <f t="shared" si="23"/>
        <v>8830000</v>
      </c>
    </row>
    <row r="1497" spans="1:14" x14ac:dyDescent="0.25">
      <c r="A1497" t="s">
        <v>1015</v>
      </c>
      <c r="B1497">
        <v>60</v>
      </c>
      <c r="C1497">
        <v>122</v>
      </c>
      <c r="D1497">
        <v>26830000</v>
      </c>
      <c r="E1497" t="s">
        <v>1961</v>
      </c>
      <c r="F1497" t="s">
        <v>8659</v>
      </c>
      <c r="G1497">
        <v>101889</v>
      </c>
      <c r="H1497">
        <v>365</v>
      </c>
      <c r="I1497" t="s">
        <v>37</v>
      </c>
      <c r="J1497" t="s">
        <v>38</v>
      </c>
      <c r="K1497">
        <v>18000000</v>
      </c>
      <c r="L1497">
        <v>1989</v>
      </c>
      <c r="M1497">
        <v>7.9</v>
      </c>
      <c r="N1497">
        <f t="shared" si="23"/>
        <v>8830000</v>
      </c>
    </row>
    <row r="1498" spans="1:14" x14ac:dyDescent="0.25">
      <c r="A1498" t="s">
        <v>12120</v>
      </c>
      <c r="B1498">
        <v>31</v>
      </c>
      <c r="C1498">
        <v>109</v>
      </c>
      <c r="D1498">
        <v>14821531</v>
      </c>
      <c r="E1498" t="s">
        <v>3409</v>
      </c>
      <c r="F1498" t="s">
        <v>17680</v>
      </c>
      <c r="G1498">
        <v>6915</v>
      </c>
      <c r="H1498">
        <v>209</v>
      </c>
      <c r="I1498" t="s">
        <v>37</v>
      </c>
      <c r="J1498" t="s">
        <v>38</v>
      </c>
      <c r="K1498">
        <v>6000000</v>
      </c>
      <c r="L1498">
        <v>1997</v>
      </c>
      <c r="M1498">
        <v>7.3</v>
      </c>
      <c r="N1498">
        <f t="shared" si="23"/>
        <v>8821531</v>
      </c>
    </row>
    <row r="1499" spans="1:14" x14ac:dyDescent="0.25">
      <c r="A1499" t="s">
        <v>16533</v>
      </c>
      <c r="B1499">
        <v>137</v>
      </c>
      <c r="C1499">
        <v>89</v>
      </c>
      <c r="D1499">
        <v>15818967</v>
      </c>
      <c r="E1499" t="s">
        <v>5103</v>
      </c>
      <c r="F1499" t="s">
        <v>16535</v>
      </c>
      <c r="G1499">
        <v>13913</v>
      </c>
      <c r="H1499">
        <v>120</v>
      </c>
      <c r="I1499" t="s">
        <v>37</v>
      </c>
      <c r="J1499" t="s">
        <v>38</v>
      </c>
      <c r="K1499">
        <v>7000000</v>
      </c>
      <c r="L1499">
        <v>2014</v>
      </c>
      <c r="M1499">
        <v>4</v>
      </c>
      <c r="N1499">
        <f t="shared" si="23"/>
        <v>8818967</v>
      </c>
    </row>
    <row r="1500" spans="1:14" x14ac:dyDescent="0.25">
      <c r="A1500" t="s">
        <v>7138</v>
      </c>
      <c r="B1500">
        <v>148</v>
      </c>
      <c r="C1500">
        <v>110</v>
      </c>
      <c r="D1500">
        <v>46813366</v>
      </c>
      <c r="E1500" t="s">
        <v>1681</v>
      </c>
      <c r="F1500" t="s">
        <v>7139</v>
      </c>
      <c r="G1500">
        <v>39440</v>
      </c>
      <c r="H1500">
        <v>83</v>
      </c>
      <c r="I1500" t="s">
        <v>37</v>
      </c>
      <c r="J1500" t="s">
        <v>38</v>
      </c>
      <c r="K1500">
        <v>38000000</v>
      </c>
      <c r="L1500">
        <v>2016</v>
      </c>
      <c r="M1500">
        <v>6.1</v>
      </c>
      <c r="N1500">
        <f t="shared" si="23"/>
        <v>8813366</v>
      </c>
    </row>
    <row r="1501" spans="1:14" x14ac:dyDescent="0.25">
      <c r="A1501" t="s">
        <v>6297</v>
      </c>
      <c r="B1501">
        <v>120</v>
      </c>
      <c r="C1501">
        <v>91</v>
      </c>
      <c r="D1501">
        <v>43792641</v>
      </c>
      <c r="E1501" t="s">
        <v>1681</v>
      </c>
      <c r="F1501" t="s">
        <v>7386</v>
      </c>
      <c r="G1501">
        <v>32157</v>
      </c>
      <c r="H1501">
        <v>119</v>
      </c>
      <c r="I1501" t="s">
        <v>37</v>
      </c>
      <c r="J1501" t="s">
        <v>38</v>
      </c>
      <c r="K1501">
        <v>35000000</v>
      </c>
      <c r="L1501">
        <v>2007</v>
      </c>
      <c r="M1501">
        <v>5.3</v>
      </c>
      <c r="N1501">
        <f t="shared" si="23"/>
        <v>8792641</v>
      </c>
    </row>
    <row r="1502" spans="1:14" x14ac:dyDescent="0.25">
      <c r="A1502" t="s">
        <v>6051</v>
      </c>
      <c r="B1502">
        <v>137</v>
      </c>
      <c r="C1502">
        <v>136</v>
      </c>
      <c r="D1502">
        <v>51768623</v>
      </c>
      <c r="E1502" t="s">
        <v>3409</v>
      </c>
      <c r="F1502" t="s">
        <v>6053</v>
      </c>
      <c r="G1502">
        <v>73006</v>
      </c>
      <c r="H1502">
        <v>297</v>
      </c>
      <c r="I1502" t="s">
        <v>37</v>
      </c>
      <c r="J1502" t="s">
        <v>38</v>
      </c>
      <c r="K1502">
        <v>43000000</v>
      </c>
      <c r="L1502">
        <v>2000</v>
      </c>
      <c r="M1502">
        <v>7.3</v>
      </c>
      <c r="N1502">
        <f t="shared" si="23"/>
        <v>8768623</v>
      </c>
    </row>
    <row r="1503" spans="1:14" x14ac:dyDescent="0.25">
      <c r="A1503" t="s">
        <v>3912</v>
      </c>
      <c r="B1503">
        <v>181</v>
      </c>
      <c r="C1503">
        <v>101</v>
      </c>
      <c r="D1503">
        <v>27758465</v>
      </c>
      <c r="E1503" t="s">
        <v>1415</v>
      </c>
      <c r="F1503" t="s">
        <v>11600</v>
      </c>
      <c r="G1503">
        <v>77987</v>
      </c>
      <c r="H1503">
        <v>120</v>
      </c>
      <c r="I1503" t="s">
        <v>37</v>
      </c>
      <c r="J1503" t="s">
        <v>38</v>
      </c>
      <c r="K1503">
        <v>19000000</v>
      </c>
      <c r="L1503">
        <v>2010</v>
      </c>
      <c r="M1503">
        <v>6.1</v>
      </c>
      <c r="N1503">
        <f t="shared" si="23"/>
        <v>8758465</v>
      </c>
    </row>
    <row r="1504" spans="1:14" x14ac:dyDescent="0.25">
      <c r="A1504" t="s">
        <v>16075</v>
      </c>
      <c r="B1504">
        <v>121</v>
      </c>
      <c r="C1504">
        <v>97</v>
      </c>
      <c r="D1504">
        <v>16699684</v>
      </c>
      <c r="E1504" t="s">
        <v>1681</v>
      </c>
      <c r="F1504" t="s">
        <v>16076</v>
      </c>
      <c r="G1504">
        <v>17461</v>
      </c>
      <c r="H1504">
        <v>78</v>
      </c>
      <c r="I1504" t="s">
        <v>37</v>
      </c>
      <c r="J1504" t="s">
        <v>38</v>
      </c>
      <c r="K1504">
        <v>8000000</v>
      </c>
      <c r="L1504">
        <v>2009</v>
      </c>
      <c r="M1504">
        <v>5.6</v>
      </c>
      <c r="N1504">
        <f t="shared" si="23"/>
        <v>8699684</v>
      </c>
    </row>
    <row r="1505" spans="1:14" x14ac:dyDescent="0.25">
      <c r="A1505" t="s">
        <v>1555</v>
      </c>
      <c r="B1505">
        <v>114</v>
      </c>
      <c r="C1505">
        <v>100</v>
      </c>
      <c r="D1505">
        <v>11694528</v>
      </c>
      <c r="E1505" t="s">
        <v>19276</v>
      </c>
      <c r="F1505" t="s">
        <v>19277</v>
      </c>
      <c r="G1505">
        <v>7721</v>
      </c>
      <c r="H1505">
        <v>72</v>
      </c>
      <c r="I1505" t="s">
        <v>37</v>
      </c>
      <c r="J1505" t="s">
        <v>38</v>
      </c>
      <c r="K1505">
        <v>3000000</v>
      </c>
      <c r="L1505">
        <v>2005</v>
      </c>
      <c r="M1505">
        <v>7.2</v>
      </c>
      <c r="N1505">
        <f t="shared" si="23"/>
        <v>8694528</v>
      </c>
    </row>
    <row r="1506" spans="1:14" x14ac:dyDescent="0.25">
      <c r="A1506" t="s">
        <v>20226</v>
      </c>
      <c r="B1506">
        <v>134</v>
      </c>
      <c r="C1506">
        <v>108</v>
      </c>
      <c r="D1506">
        <v>9600000</v>
      </c>
      <c r="E1506" t="s">
        <v>4824</v>
      </c>
      <c r="F1506" t="s">
        <v>22042</v>
      </c>
      <c r="G1506">
        <v>100890</v>
      </c>
      <c r="H1506">
        <v>281</v>
      </c>
      <c r="I1506" t="s">
        <v>37</v>
      </c>
      <c r="J1506" t="s">
        <v>38</v>
      </c>
      <c r="K1506">
        <v>910000</v>
      </c>
      <c r="L1506">
        <v>1954</v>
      </c>
      <c r="M1506">
        <v>8.1999999999999993</v>
      </c>
      <c r="N1506">
        <f t="shared" si="23"/>
        <v>8690000</v>
      </c>
    </row>
    <row r="1507" spans="1:14" x14ac:dyDescent="0.25">
      <c r="A1507" t="s">
        <v>5011</v>
      </c>
      <c r="B1507">
        <v>106</v>
      </c>
      <c r="C1507">
        <v>115</v>
      </c>
      <c r="D1507">
        <v>32662299</v>
      </c>
      <c r="E1507" t="s">
        <v>1415</v>
      </c>
      <c r="F1507" t="s">
        <v>10114</v>
      </c>
      <c r="G1507">
        <v>16469</v>
      </c>
      <c r="H1507">
        <v>275</v>
      </c>
      <c r="I1507" t="s">
        <v>37</v>
      </c>
      <c r="J1507" t="s">
        <v>38</v>
      </c>
      <c r="K1507">
        <v>24000000</v>
      </c>
      <c r="L1507">
        <v>2000</v>
      </c>
      <c r="M1507">
        <v>6.9</v>
      </c>
      <c r="N1507">
        <f t="shared" si="23"/>
        <v>8662299</v>
      </c>
    </row>
    <row r="1508" spans="1:14" x14ac:dyDescent="0.25">
      <c r="A1508" t="s">
        <v>17089</v>
      </c>
      <c r="B1508">
        <v>137</v>
      </c>
      <c r="C1508">
        <v>96</v>
      </c>
      <c r="D1508">
        <v>11642254</v>
      </c>
      <c r="E1508" t="s">
        <v>5544</v>
      </c>
      <c r="F1508" t="s">
        <v>17091</v>
      </c>
      <c r="G1508">
        <v>22929</v>
      </c>
      <c r="H1508">
        <v>287</v>
      </c>
      <c r="I1508" t="s">
        <v>37</v>
      </c>
      <c r="J1508" t="s">
        <v>38</v>
      </c>
      <c r="K1508">
        <v>3000000</v>
      </c>
      <c r="L1508">
        <v>1989</v>
      </c>
      <c r="M1508">
        <v>5.2</v>
      </c>
      <c r="N1508">
        <f t="shared" si="23"/>
        <v>8642254</v>
      </c>
    </row>
    <row r="1509" spans="1:14" x14ac:dyDescent="0.25">
      <c r="A1509" t="s">
        <v>2037</v>
      </c>
      <c r="B1509">
        <v>175</v>
      </c>
      <c r="C1509">
        <v>111</v>
      </c>
      <c r="D1509">
        <v>33631221</v>
      </c>
      <c r="E1509" t="s">
        <v>2125</v>
      </c>
      <c r="F1509" t="s">
        <v>9706</v>
      </c>
      <c r="G1509">
        <v>48559</v>
      </c>
      <c r="H1509">
        <v>145</v>
      </c>
      <c r="I1509" t="s">
        <v>37</v>
      </c>
      <c r="J1509" t="s">
        <v>38</v>
      </c>
      <c r="K1509">
        <v>25000000</v>
      </c>
      <c r="L1509">
        <v>2014</v>
      </c>
      <c r="M1509">
        <v>6</v>
      </c>
      <c r="N1509">
        <f t="shared" si="23"/>
        <v>8631221</v>
      </c>
    </row>
    <row r="1510" spans="1:14" x14ac:dyDescent="0.25">
      <c r="A1510" t="s">
        <v>2037</v>
      </c>
      <c r="B1510">
        <v>175</v>
      </c>
      <c r="C1510">
        <v>111</v>
      </c>
      <c r="D1510">
        <v>33631221</v>
      </c>
      <c r="E1510" t="s">
        <v>2125</v>
      </c>
      <c r="F1510" t="s">
        <v>9706</v>
      </c>
      <c r="G1510">
        <v>48562</v>
      </c>
      <c r="H1510">
        <v>145</v>
      </c>
      <c r="I1510" t="s">
        <v>37</v>
      </c>
      <c r="J1510" t="s">
        <v>38</v>
      </c>
      <c r="K1510">
        <v>25000000</v>
      </c>
      <c r="L1510">
        <v>2014</v>
      </c>
      <c r="M1510">
        <v>6</v>
      </c>
      <c r="N1510">
        <f t="shared" si="23"/>
        <v>8631221</v>
      </c>
    </row>
    <row r="1511" spans="1:14" x14ac:dyDescent="0.25">
      <c r="A1511" t="s">
        <v>3129</v>
      </c>
      <c r="B1511">
        <v>103</v>
      </c>
      <c r="C1511">
        <v>112</v>
      </c>
      <c r="D1511">
        <v>56607223</v>
      </c>
      <c r="E1511" t="s">
        <v>4219</v>
      </c>
      <c r="F1511" t="s">
        <v>5563</v>
      </c>
      <c r="G1511">
        <v>93367</v>
      </c>
      <c r="H1511">
        <v>497</v>
      </c>
      <c r="I1511" t="s">
        <v>37</v>
      </c>
      <c r="J1511" t="s">
        <v>268</v>
      </c>
      <c r="K1511">
        <v>48000000</v>
      </c>
      <c r="L1511">
        <v>2001</v>
      </c>
      <c r="M1511">
        <v>6.4</v>
      </c>
      <c r="N1511">
        <f t="shared" si="23"/>
        <v>8607223</v>
      </c>
    </row>
    <row r="1512" spans="1:14" x14ac:dyDescent="0.25">
      <c r="A1512" t="s">
        <v>1727</v>
      </c>
      <c r="B1512">
        <v>121</v>
      </c>
      <c r="C1512">
        <v>117</v>
      </c>
      <c r="D1512">
        <v>21078145</v>
      </c>
      <c r="E1512" t="s">
        <v>1544</v>
      </c>
      <c r="F1512" t="s">
        <v>13917</v>
      </c>
      <c r="G1512">
        <v>26493</v>
      </c>
      <c r="H1512">
        <v>159</v>
      </c>
      <c r="I1512" t="s">
        <v>37</v>
      </c>
      <c r="J1512" t="s">
        <v>38</v>
      </c>
      <c r="K1512">
        <v>12500000</v>
      </c>
      <c r="L1512">
        <v>2002</v>
      </c>
      <c r="M1512">
        <v>7.3</v>
      </c>
      <c r="N1512">
        <f t="shared" si="23"/>
        <v>8578145</v>
      </c>
    </row>
    <row r="1513" spans="1:14" x14ac:dyDescent="0.25">
      <c r="A1513" t="s">
        <v>2448</v>
      </c>
      <c r="B1513">
        <v>284</v>
      </c>
      <c r="C1513">
        <v>110</v>
      </c>
      <c r="D1513">
        <v>83503161</v>
      </c>
      <c r="E1513" t="s">
        <v>3144</v>
      </c>
      <c r="F1513" t="s">
        <v>3145</v>
      </c>
      <c r="G1513">
        <v>138190</v>
      </c>
      <c r="H1513">
        <v>405</v>
      </c>
      <c r="I1513" t="s">
        <v>37</v>
      </c>
      <c r="J1513" t="s">
        <v>38</v>
      </c>
      <c r="K1513">
        <v>75000000</v>
      </c>
      <c r="L1513">
        <v>2011</v>
      </c>
      <c r="M1513">
        <v>6.1</v>
      </c>
      <c r="N1513">
        <f t="shared" si="23"/>
        <v>8503161</v>
      </c>
    </row>
    <row r="1514" spans="1:14" x14ac:dyDescent="0.25">
      <c r="A1514" t="s">
        <v>8430</v>
      </c>
      <c r="B1514">
        <v>85</v>
      </c>
      <c r="C1514">
        <v>125</v>
      </c>
      <c r="D1514">
        <v>38432823</v>
      </c>
      <c r="E1514" t="s">
        <v>8432</v>
      </c>
      <c r="F1514" t="s">
        <v>8433</v>
      </c>
      <c r="G1514">
        <v>33067</v>
      </c>
      <c r="H1514">
        <v>134</v>
      </c>
      <c r="I1514" t="s">
        <v>37</v>
      </c>
      <c r="J1514" t="s">
        <v>38</v>
      </c>
      <c r="K1514">
        <v>30000000</v>
      </c>
      <c r="L1514">
        <v>2006</v>
      </c>
      <c r="M1514">
        <v>6.9</v>
      </c>
      <c r="N1514">
        <f t="shared" si="23"/>
        <v>8432823</v>
      </c>
    </row>
    <row r="1515" spans="1:14" x14ac:dyDescent="0.25">
      <c r="A1515" t="s">
        <v>2429</v>
      </c>
      <c r="B1515">
        <v>77</v>
      </c>
      <c r="C1515">
        <v>126</v>
      </c>
      <c r="D1515">
        <v>38413606</v>
      </c>
      <c r="E1515" t="s">
        <v>422</v>
      </c>
      <c r="F1515" t="s">
        <v>8388</v>
      </c>
      <c r="G1515">
        <v>54042</v>
      </c>
      <c r="H1515">
        <v>215</v>
      </c>
      <c r="I1515" t="s">
        <v>37</v>
      </c>
      <c r="J1515" t="s">
        <v>38</v>
      </c>
      <c r="K1515">
        <v>30000000</v>
      </c>
      <c r="L1515">
        <v>1988</v>
      </c>
      <c r="M1515">
        <v>7.6</v>
      </c>
      <c r="N1515">
        <f t="shared" si="23"/>
        <v>8413606</v>
      </c>
    </row>
    <row r="1516" spans="1:14" x14ac:dyDescent="0.25">
      <c r="A1516" t="s">
        <v>2289</v>
      </c>
      <c r="B1516">
        <v>45</v>
      </c>
      <c r="C1516">
        <v>97</v>
      </c>
      <c r="D1516">
        <v>63408614</v>
      </c>
      <c r="E1516" t="s">
        <v>422</v>
      </c>
      <c r="F1516" t="s">
        <v>4666</v>
      </c>
      <c r="G1516">
        <v>75365</v>
      </c>
      <c r="H1516">
        <v>149</v>
      </c>
      <c r="I1516" t="s">
        <v>37</v>
      </c>
      <c r="J1516" t="s">
        <v>38</v>
      </c>
      <c r="K1516">
        <v>55000000</v>
      </c>
      <c r="L1516">
        <v>1989</v>
      </c>
      <c r="M1516">
        <v>6.3</v>
      </c>
      <c r="N1516">
        <f t="shared" si="23"/>
        <v>8408614</v>
      </c>
    </row>
    <row r="1517" spans="1:14" x14ac:dyDescent="0.25">
      <c r="A1517" t="s">
        <v>9667</v>
      </c>
      <c r="B1517">
        <v>77</v>
      </c>
      <c r="C1517">
        <v>103</v>
      </c>
      <c r="D1517">
        <v>26400000</v>
      </c>
      <c r="E1517" t="s">
        <v>42</v>
      </c>
      <c r="F1517" t="s">
        <v>11852</v>
      </c>
      <c r="G1517">
        <v>62009</v>
      </c>
      <c r="H1517">
        <v>109</v>
      </c>
      <c r="I1517" t="s">
        <v>37</v>
      </c>
      <c r="J1517" t="s">
        <v>38</v>
      </c>
      <c r="K1517">
        <v>18000000</v>
      </c>
      <c r="L1517">
        <v>1984</v>
      </c>
      <c r="M1517">
        <v>5.8</v>
      </c>
      <c r="N1517">
        <f t="shared" si="23"/>
        <v>8400000</v>
      </c>
    </row>
    <row r="1518" spans="1:14" x14ac:dyDescent="0.25">
      <c r="A1518" t="s">
        <v>278</v>
      </c>
      <c r="B1518">
        <v>94</v>
      </c>
      <c r="C1518">
        <v>147</v>
      </c>
      <c r="D1518">
        <v>138396624</v>
      </c>
      <c r="E1518" t="s">
        <v>422</v>
      </c>
      <c r="F1518" t="s">
        <v>1189</v>
      </c>
      <c r="G1518">
        <v>178126</v>
      </c>
      <c r="H1518">
        <v>511</v>
      </c>
      <c r="I1518" t="s">
        <v>37</v>
      </c>
      <c r="J1518" t="s">
        <v>38</v>
      </c>
      <c r="K1518">
        <v>130000000</v>
      </c>
      <c r="L1518">
        <v>2003</v>
      </c>
      <c r="M1518">
        <v>6.6</v>
      </c>
      <c r="N1518">
        <f t="shared" si="23"/>
        <v>8396624</v>
      </c>
    </row>
    <row r="1519" spans="1:14" x14ac:dyDescent="0.25">
      <c r="A1519" t="s">
        <v>17726</v>
      </c>
      <c r="B1519">
        <v>74</v>
      </c>
      <c r="C1519">
        <v>82</v>
      </c>
      <c r="D1519">
        <v>13350177</v>
      </c>
      <c r="E1519" t="s">
        <v>4384</v>
      </c>
      <c r="F1519" t="s">
        <v>17728</v>
      </c>
      <c r="G1519">
        <v>7904</v>
      </c>
      <c r="H1519">
        <v>113</v>
      </c>
      <c r="I1519" t="s">
        <v>37</v>
      </c>
      <c r="J1519" t="s">
        <v>38</v>
      </c>
      <c r="K1519">
        <v>5000000</v>
      </c>
      <c r="L1519">
        <v>2008</v>
      </c>
      <c r="M1519">
        <v>3.8</v>
      </c>
      <c r="N1519">
        <f t="shared" si="23"/>
        <v>8350177</v>
      </c>
    </row>
    <row r="1520" spans="1:14" x14ac:dyDescent="0.25">
      <c r="A1520" t="s">
        <v>5154</v>
      </c>
      <c r="B1520">
        <v>87</v>
      </c>
      <c r="C1520">
        <v>78</v>
      </c>
      <c r="D1520">
        <v>58336565</v>
      </c>
      <c r="E1520" t="s">
        <v>471</v>
      </c>
      <c r="F1520" t="s">
        <v>5155</v>
      </c>
      <c r="G1520">
        <v>12845</v>
      </c>
      <c r="H1520">
        <v>118</v>
      </c>
      <c r="I1520" t="s">
        <v>37</v>
      </c>
      <c r="J1520" t="s">
        <v>38</v>
      </c>
      <c r="K1520">
        <v>50000000</v>
      </c>
      <c r="L1520">
        <v>2006</v>
      </c>
      <c r="M1520">
        <v>6.6</v>
      </c>
      <c r="N1520">
        <f t="shared" si="23"/>
        <v>8336565</v>
      </c>
    </row>
    <row r="1521" spans="1:14" x14ac:dyDescent="0.25">
      <c r="A1521" t="s">
        <v>1198</v>
      </c>
      <c r="B1521">
        <v>330</v>
      </c>
      <c r="C1521">
        <v>101</v>
      </c>
      <c r="D1521">
        <v>118311368</v>
      </c>
      <c r="E1521" t="s">
        <v>1199</v>
      </c>
      <c r="F1521" t="s">
        <v>1200</v>
      </c>
      <c r="G1521">
        <v>245621</v>
      </c>
      <c r="H1521">
        <v>514</v>
      </c>
      <c r="I1521" t="s">
        <v>37</v>
      </c>
      <c r="J1521" t="s">
        <v>38</v>
      </c>
      <c r="K1521">
        <v>110000000</v>
      </c>
      <c r="L1521">
        <v>2010</v>
      </c>
      <c r="M1521">
        <v>6.4</v>
      </c>
      <c r="N1521">
        <f t="shared" si="23"/>
        <v>8311368</v>
      </c>
    </row>
    <row r="1522" spans="1:14" x14ac:dyDescent="0.25">
      <c r="A1522" t="s">
        <v>3154</v>
      </c>
      <c r="B1522">
        <v>78</v>
      </c>
      <c r="C1522">
        <v>94</v>
      </c>
      <c r="D1522">
        <v>58297830</v>
      </c>
      <c r="E1522" t="s">
        <v>4880</v>
      </c>
      <c r="F1522" t="s">
        <v>4881</v>
      </c>
      <c r="G1522">
        <v>86347</v>
      </c>
      <c r="H1522">
        <v>191</v>
      </c>
      <c r="I1522" t="s">
        <v>37</v>
      </c>
      <c r="J1522" t="s">
        <v>38</v>
      </c>
      <c r="K1522">
        <v>50000000</v>
      </c>
      <c r="L1522">
        <v>1997</v>
      </c>
      <c r="M1522">
        <v>7.1</v>
      </c>
      <c r="N1522">
        <f t="shared" si="23"/>
        <v>8297830</v>
      </c>
    </row>
    <row r="1523" spans="1:14" x14ac:dyDescent="0.25">
      <c r="A1523" t="s">
        <v>14961</v>
      </c>
      <c r="B1523">
        <v>14</v>
      </c>
      <c r="C1523">
        <v>123</v>
      </c>
      <c r="D1523">
        <v>18272447</v>
      </c>
      <c r="E1523" t="s">
        <v>4075</v>
      </c>
      <c r="F1523" t="s">
        <v>14962</v>
      </c>
      <c r="G1523">
        <v>3119</v>
      </c>
      <c r="H1523">
        <v>35</v>
      </c>
      <c r="I1523" t="s">
        <v>37</v>
      </c>
      <c r="J1523" t="s">
        <v>38</v>
      </c>
      <c r="K1523">
        <v>10000000</v>
      </c>
      <c r="L1523">
        <v>1993</v>
      </c>
      <c r="M1523">
        <v>5.9</v>
      </c>
      <c r="N1523">
        <f t="shared" si="23"/>
        <v>8272447</v>
      </c>
    </row>
    <row r="1524" spans="1:14" x14ac:dyDescent="0.25">
      <c r="A1524" t="s">
        <v>15906</v>
      </c>
      <c r="B1524">
        <v>68</v>
      </c>
      <c r="C1524">
        <v>135</v>
      </c>
      <c r="D1524">
        <v>13269963</v>
      </c>
      <c r="E1524" t="s">
        <v>8060</v>
      </c>
      <c r="F1524" t="s">
        <v>17731</v>
      </c>
      <c r="G1524">
        <v>23202</v>
      </c>
      <c r="H1524">
        <v>173</v>
      </c>
      <c r="I1524" t="s">
        <v>37</v>
      </c>
      <c r="J1524" t="s">
        <v>38</v>
      </c>
      <c r="K1524">
        <v>5000000</v>
      </c>
      <c r="L1524">
        <v>1996</v>
      </c>
      <c r="M1524">
        <v>7.6</v>
      </c>
      <c r="N1524">
        <f t="shared" si="23"/>
        <v>8269963</v>
      </c>
    </row>
    <row r="1525" spans="1:14" x14ac:dyDescent="0.25">
      <c r="A1525" t="s">
        <v>8382</v>
      </c>
      <c r="B1525">
        <v>111</v>
      </c>
      <c r="C1525">
        <v>86</v>
      </c>
      <c r="D1525">
        <v>38232624</v>
      </c>
      <c r="E1525" t="s">
        <v>1671</v>
      </c>
      <c r="F1525" t="s">
        <v>8383</v>
      </c>
      <c r="G1525">
        <v>88518</v>
      </c>
      <c r="H1525">
        <v>409</v>
      </c>
      <c r="I1525" t="s">
        <v>37</v>
      </c>
      <c r="J1525" t="s">
        <v>38</v>
      </c>
      <c r="K1525">
        <v>30000000</v>
      </c>
      <c r="L1525">
        <v>2008</v>
      </c>
      <c r="M1525">
        <v>2.7</v>
      </c>
      <c r="N1525">
        <f t="shared" si="23"/>
        <v>8232624</v>
      </c>
    </row>
    <row r="1526" spans="1:14" x14ac:dyDescent="0.25">
      <c r="A1526" t="s">
        <v>14611</v>
      </c>
      <c r="B1526">
        <v>386</v>
      </c>
      <c r="C1526">
        <v>99</v>
      </c>
      <c r="D1526">
        <v>14597405</v>
      </c>
      <c r="E1526" t="s">
        <v>1544</v>
      </c>
      <c r="F1526" t="s">
        <v>15042</v>
      </c>
      <c r="G1526">
        <v>71679</v>
      </c>
      <c r="H1526">
        <v>216</v>
      </c>
      <c r="I1526" t="s">
        <v>37</v>
      </c>
      <c r="J1526" t="s">
        <v>56</v>
      </c>
      <c r="K1526">
        <v>6400000</v>
      </c>
      <c r="L1526">
        <v>2011</v>
      </c>
      <c r="M1526">
        <v>7</v>
      </c>
      <c r="N1526">
        <f t="shared" si="23"/>
        <v>8197405</v>
      </c>
    </row>
    <row r="1527" spans="1:14" x14ac:dyDescent="0.25">
      <c r="A1527" t="s">
        <v>389</v>
      </c>
      <c r="B1527">
        <v>77</v>
      </c>
      <c r="C1527">
        <v>155</v>
      </c>
      <c r="D1527">
        <v>44175394</v>
      </c>
      <c r="E1527" t="s">
        <v>6519</v>
      </c>
      <c r="F1527" t="s">
        <v>6520</v>
      </c>
      <c r="G1527">
        <v>56509</v>
      </c>
      <c r="H1527">
        <v>227</v>
      </c>
      <c r="I1527" t="s">
        <v>37</v>
      </c>
      <c r="J1527" t="s">
        <v>38</v>
      </c>
      <c r="K1527">
        <v>36000000</v>
      </c>
      <c r="L1527">
        <v>1997</v>
      </c>
      <c r="M1527">
        <v>7.2</v>
      </c>
      <c r="N1527">
        <f t="shared" si="23"/>
        <v>8175394</v>
      </c>
    </row>
    <row r="1528" spans="1:14" x14ac:dyDescent="0.25">
      <c r="A1528" t="s">
        <v>16192</v>
      </c>
      <c r="B1528">
        <v>283</v>
      </c>
      <c r="C1528">
        <v>104</v>
      </c>
      <c r="D1528">
        <v>16168741</v>
      </c>
      <c r="E1528" t="s">
        <v>6199</v>
      </c>
      <c r="F1528" t="s">
        <v>16194</v>
      </c>
      <c r="G1528">
        <v>99430</v>
      </c>
      <c r="H1528">
        <v>182</v>
      </c>
      <c r="I1528" t="s">
        <v>37</v>
      </c>
      <c r="J1528" t="s">
        <v>38</v>
      </c>
      <c r="K1528">
        <v>8000000</v>
      </c>
      <c r="L1528">
        <v>2013</v>
      </c>
      <c r="M1528">
        <v>7.4</v>
      </c>
      <c r="N1528">
        <f t="shared" si="23"/>
        <v>8168741</v>
      </c>
    </row>
    <row r="1529" spans="1:14" x14ac:dyDescent="0.25">
      <c r="A1529" t="s">
        <v>23026</v>
      </c>
      <c r="B1529">
        <v>56</v>
      </c>
      <c r="C1529">
        <v>98</v>
      </c>
      <c r="D1529">
        <v>16115878</v>
      </c>
      <c r="E1529" t="s">
        <v>23027</v>
      </c>
      <c r="F1529" t="s">
        <v>23028</v>
      </c>
      <c r="G1529">
        <v>24438</v>
      </c>
      <c r="H1529">
        <v>194</v>
      </c>
      <c r="I1529" t="s">
        <v>37</v>
      </c>
      <c r="J1529" t="s">
        <v>38</v>
      </c>
      <c r="K1529">
        <v>8000000</v>
      </c>
      <c r="L1529">
        <v>1995</v>
      </c>
      <c r="M1529">
        <v>6.6</v>
      </c>
      <c r="N1529">
        <f t="shared" si="23"/>
        <v>8115878</v>
      </c>
    </row>
    <row r="1530" spans="1:14" x14ac:dyDescent="0.25">
      <c r="A1530" t="s">
        <v>21578</v>
      </c>
      <c r="B1530">
        <v>101</v>
      </c>
      <c r="C1530">
        <v>109</v>
      </c>
      <c r="D1530">
        <v>9000000</v>
      </c>
      <c r="E1530" t="s">
        <v>5510</v>
      </c>
      <c r="F1530" t="s">
        <v>21580</v>
      </c>
      <c r="G1530">
        <v>7584</v>
      </c>
      <c r="H1530">
        <v>137</v>
      </c>
      <c r="I1530" t="s">
        <v>37</v>
      </c>
      <c r="J1530" t="s">
        <v>38</v>
      </c>
      <c r="K1530">
        <v>900000</v>
      </c>
      <c r="L1530">
        <v>1970</v>
      </c>
      <c r="M1530">
        <v>6.2</v>
      </c>
      <c r="N1530">
        <f t="shared" si="23"/>
        <v>8100000</v>
      </c>
    </row>
    <row r="1531" spans="1:14" x14ac:dyDescent="0.25">
      <c r="A1531" t="s">
        <v>5382</v>
      </c>
      <c r="B1531">
        <v>179</v>
      </c>
      <c r="C1531">
        <v>93</v>
      </c>
      <c r="D1531">
        <v>17096053</v>
      </c>
      <c r="E1531" t="s">
        <v>2527</v>
      </c>
      <c r="F1531" t="s">
        <v>14974</v>
      </c>
      <c r="G1531">
        <v>134458</v>
      </c>
      <c r="H1531">
        <v>640</v>
      </c>
      <c r="I1531" t="s">
        <v>37</v>
      </c>
      <c r="J1531" t="s">
        <v>38</v>
      </c>
      <c r="K1531">
        <v>9000000</v>
      </c>
      <c r="L1531">
        <v>1998</v>
      </c>
      <c r="M1531">
        <v>7.7</v>
      </c>
      <c r="N1531">
        <f t="shared" si="23"/>
        <v>8096053</v>
      </c>
    </row>
    <row r="1532" spans="1:14" x14ac:dyDescent="0.25">
      <c r="A1532" t="s">
        <v>4003</v>
      </c>
      <c r="B1532">
        <v>278</v>
      </c>
      <c r="C1532">
        <v>119</v>
      </c>
      <c r="D1532">
        <v>23089926</v>
      </c>
      <c r="E1532" t="s">
        <v>8921</v>
      </c>
      <c r="F1532" t="s">
        <v>12901</v>
      </c>
      <c r="G1532">
        <v>166269</v>
      </c>
      <c r="H1532">
        <v>735</v>
      </c>
      <c r="I1532" t="s">
        <v>37</v>
      </c>
      <c r="J1532" t="s">
        <v>56</v>
      </c>
      <c r="K1532">
        <v>15000000</v>
      </c>
      <c r="L1532">
        <v>2005</v>
      </c>
      <c r="M1532">
        <v>7.7</v>
      </c>
      <c r="N1532">
        <f t="shared" si="23"/>
        <v>8089926</v>
      </c>
    </row>
    <row r="1533" spans="1:14" x14ac:dyDescent="0.25">
      <c r="A1533" t="s">
        <v>14196</v>
      </c>
      <c r="B1533">
        <v>66</v>
      </c>
      <c r="C1533">
        <v>92</v>
      </c>
      <c r="D1533">
        <v>21088568</v>
      </c>
      <c r="E1533" t="s">
        <v>8945</v>
      </c>
      <c r="F1533" t="s">
        <v>14197</v>
      </c>
      <c r="G1533">
        <v>16646</v>
      </c>
      <c r="H1533">
        <v>104</v>
      </c>
      <c r="I1533" t="s">
        <v>37</v>
      </c>
      <c r="J1533" t="s">
        <v>38</v>
      </c>
      <c r="K1533">
        <v>13000000</v>
      </c>
      <c r="L1533">
        <v>1995</v>
      </c>
      <c r="M1533">
        <v>6.7</v>
      </c>
      <c r="N1533">
        <f t="shared" si="23"/>
        <v>8088568</v>
      </c>
    </row>
    <row r="1534" spans="1:14" x14ac:dyDescent="0.25">
      <c r="A1534" t="s">
        <v>118</v>
      </c>
      <c r="B1534">
        <v>269</v>
      </c>
      <c r="C1534">
        <v>121</v>
      </c>
      <c r="D1534">
        <v>83077470</v>
      </c>
      <c r="E1534" t="s">
        <v>2174</v>
      </c>
      <c r="F1534" t="s">
        <v>2175</v>
      </c>
      <c r="G1534">
        <v>183247</v>
      </c>
      <c r="H1534">
        <v>440</v>
      </c>
      <c r="I1534" t="s">
        <v>37</v>
      </c>
      <c r="J1534" t="s">
        <v>38</v>
      </c>
      <c r="K1534">
        <v>75000000</v>
      </c>
      <c r="L1534">
        <v>2008</v>
      </c>
      <c r="M1534">
        <v>7.1</v>
      </c>
      <c r="N1534">
        <f t="shared" si="23"/>
        <v>8077470</v>
      </c>
    </row>
    <row r="1535" spans="1:14" x14ac:dyDescent="0.25">
      <c r="A1535" t="s">
        <v>13017</v>
      </c>
      <c r="B1535">
        <v>278</v>
      </c>
      <c r="C1535">
        <v>100</v>
      </c>
      <c r="D1535">
        <v>12574715</v>
      </c>
      <c r="E1535" t="s">
        <v>3409</v>
      </c>
      <c r="F1535" t="s">
        <v>16344</v>
      </c>
      <c r="G1535">
        <v>112138</v>
      </c>
      <c r="H1535">
        <v>237</v>
      </c>
      <c r="I1535" t="s">
        <v>37</v>
      </c>
      <c r="J1535" t="s">
        <v>56</v>
      </c>
      <c r="K1535">
        <v>4500000</v>
      </c>
      <c r="L1535">
        <v>2009</v>
      </c>
      <c r="M1535">
        <v>7.3</v>
      </c>
      <c r="N1535">
        <f t="shared" si="23"/>
        <v>8074715</v>
      </c>
    </row>
    <row r="1536" spans="1:14" x14ac:dyDescent="0.25">
      <c r="A1536" t="s">
        <v>7134</v>
      </c>
      <c r="B1536">
        <v>181</v>
      </c>
      <c r="C1536">
        <v>104</v>
      </c>
      <c r="D1536">
        <v>30059386</v>
      </c>
      <c r="E1536" t="s">
        <v>1671</v>
      </c>
      <c r="F1536" t="s">
        <v>10431</v>
      </c>
      <c r="G1536">
        <v>128593</v>
      </c>
      <c r="H1536">
        <v>867</v>
      </c>
      <c r="I1536" t="s">
        <v>37</v>
      </c>
      <c r="J1536" t="s">
        <v>38</v>
      </c>
      <c r="K1536">
        <v>22000000</v>
      </c>
      <c r="L1536">
        <v>2001</v>
      </c>
      <c r="M1536">
        <v>6.9</v>
      </c>
      <c r="N1536">
        <f t="shared" si="23"/>
        <v>8059386</v>
      </c>
    </row>
    <row r="1537" spans="1:14" x14ac:dyDescent="0.25">
      <c r="A1537" t="s">
        <v>16079</v>
      </c>
      <c r="B1537">
        <v>288</v>
      </c>
      <c r="C1537">
        <v>102</v>
      </c>
      <c r="D1537">
        <v>15047419</v>
      </c>
      <c r="E1537" t="s">
        <v>1935</v>
      </c>
      <c r="F1537" t="s">
        <v>16080</v>
      </c>
      <c r="G1537">
        <v>357275</v>
      </c>
      <c r="H1537">
        <v>1061</v>
      </c>
      <c r="I1537" t="s">
        <v>37</v>
      </c>
      <c r="J1537" t="s">
        <v>38</v>
      </c>
      <c r="K1537">
        <v>7000000</v>
      </c>
      <c r="L1537">
        <v>2000</v>
      </c>
      <c r="M1537">
        <v>7.6</v>
      </c>
      <c r="N1537">
        <f t="shared" si="23"/>
        <v>8047419</v>
      </c>
    </row>
    <row r="1538" spans="1:14" x14ac:dyDescent="0.25">
      <c r="A1538" t="s">
        <v>5076</v>
      </c>
      <c r="B1538">
        <v>22</v>
      </c>
      <c r="C1538">
        <v>121</v>
      </c>
      <c r="D1538">
        <v>14545844</v>
      </c>
      <c r="E1538" t="s">
        <v>16849</v>
      </c>
      <c r="F1538" t="s">
        <v>17055</v>
      </c>
      <c r="G1538">
        <v>4756</v>
      </c>
      <c r="H1538">
        <v>38</v>
      </c>
      <c r="I1538" t="s">
        <v>37</v>
      </c>
      <c r="J1538" t="s">
        <v>38</v>
      </c>
      <c r="K1538">
        <v>6500000</v>
      </c>
      <c r="L1538">
        <v>1988</v>
      </c>
      <c r="M1538">
        <v>5.8</v>
      </c>
      <c r="N1538">
        <f t="shared" ref="N1538:N1601" si="24">D1538-K1538</f>
        <v>8045844</v>
      </c>
    </row>
    <row r="1539" spans="1:14" x14ac:dyDescent="0.25">
      <c r="A1539" t="s">
        <v>3401</v>
      </c>
      <c r="B1539">
        <v>371</v>
      </c>
      <c r="C1539">
        <v>118</v>
      </c>
      <c r="D1539">
        <v>78031620</v>
      </c>
      <c r="E1539" t="s">
        <v>3396</v>
      </c>
      <c r="F1539" t="s">
        <v>3402</v>
      </c>
      <c r="G1539">
        <v>102248</v>
      </c>
      <c r="H1539">
        <v>403</v>
      </c>
      <c r="I1539" t="s">
        <v>37</v>
      </c>
      <c r="J1539" t="s">
        <v>38</v>
      </c>
      <c r="K1539">
        <v>70000000</v>
      </c>
      <c r="L1539">
        <v>2014</v>
      </c>
      <c r="M1539">
        <v>6.1</v>
      </c>
      <c r="N1539">
        <f t="shared" si="24"/>
        <v>8031620</v>
      </c>
    </row>
    <row r="1540" spans="1:14" x14ac:dyDescent="0.25">
      <c r="A1540" t="s">
        <v>21568</v>
      </c>
      <c r="B1540">
        <v>169</v>
      </c>
      <c r="C1540">
        <v>103</v>
      </c>
      <c r="D1540">
        <v>9013113</v>
      </c>
      <c r="E1540" t="s">
        <v>5383</v>
      </c>
      <c r="F1540" t="s">
        <v>21569</v>
      </c>
      <c r="G1540">
        <v>36321</v>
      </c>
      <c r="H1540">
        <v>230</v>
      </c>
      <c r="I1540" t="s">
        <v>37</v>
      </c>
      <c r="J1540" t="s">
        <v>38</v>
      </c>
      <c r="K1540">
        <v>1000000</v>
      </c>
      <c r="L1540">
        <v>2005</v>
      </c>
      <c r="M1540">
        <v>7.4</v>
      </c>
      <c r="N1540">
        <f t="shared" si="24"/>
        <v>8013113</v>
      </c>
    </row>
    <row r="1541" spans="1:14" x14ac:dyDescent="0.25">
      <c r="A1541" t="s">
        <v>16450</v>
      </c>
      <c r="B1541">
        <v>118</v>
      </c>
      <c r="C1541">
        <v>125</v>
      </c>
      <c r="D1541">
        <v>21000000</v>
      </c>
      <c r="E1541" t="s">
        <v>50</v>
      </c>
      <c r="F1541" t="s">
        <v>16515</v>
      </c>
      <c r="G1541">
        <v>73950</v>
      </c>
      <c r="H1541">
        <v>258</v>
      </c>
      <c r="I1541" t="s">
        <v>37</v>
      </c>
      <c r="J1541" t="s">
        <v>56</v>
      </c>
      <c r="K1541">
        <v>13000000</v>
      </c>
      <c r="L1541">
        <v>1974</v>
      </c>
      <c r="M1541">
        <v>6.8</v>
      </c>
      <c r="N1541">
        <f t="shared" si="24"/>
        <v>8000000</v>
      </c>
    </row>
    <row r="1542" spans="1:14" x14ac:dyDescent="0.25">
      <c r="A1542" t="s">
        <v>7113</v>
      </c>
      <c r="B1542">
        <v>423</v>
      </c>
      <c r="C1542">
        <v>106</v>
      </c>
      <c r="D1542">
        <v>29997095</v>
      </c>
      <c r="E1542" t="s">
        <v>10440</v>
      </c>
      <c r="F1542" t="s">
        <v>10441</v>
      </c>
      <c r="G1542">
        <v>60926</v>
      </c>
      <c r="H1542">
        <v>302</v>
      </c>
      <c r="I1542" t="s">
        <v>37</v>
      </c>
      <c r="J1542" t="s">
        <v>56</v>
      </c>
      <c r="K1542">
        <v>22000000</v>
      </c>
      <c r="L1542">
        <v>2016</v>
      </c>
      <c r="M1542">
        <v>6.4</v>
      </c>
      <c r="N1542">
        <f t="shared" si="24"/>
        <v>7997095</v>
      </c>
    </row>
    <row r="1543" spans="1:14" x14ac:dyDescent="0.25">
      <c r="A1543" t="s">
        <v>13573</v>
      </c>
      <c r="B1543">
        <v>122</v>
      </c>
      <c r="C1543">
        <v>111</v>
      </c>
      <c r="D1543">
        <v>9180275</v>
      </c>
      <c r="E1543" t="s">
        <v>3409</v>
      </c>
      <c r="F1543" t="s">
        <v>21304</v>
      </c>
      <c r="G1543">
        <v>22145</v>
      </c>
      <c r="H1543">
        <v>231</v>
      </c>
      <c r="I1543" t="s">
        <v>37</v>
      </c>
      <c r="J1543" t="s">
        <v>38</v>
      </c>
      <c r="K1543">
        <v>1200000</v>
      </c>
      <c r="L1543">
        <v>2000</v>
      </c>
      <c r="M1543">
        <v>7.7</v>
      </c>
      <c r="N1543">
        <f t="shared" si="24"/>
        <v>7980275</v>
      </c>
    </row>
    <row r="1544" spans="1:14" x14ac:dyDescent="0.25">
      <c r="A1544" t="s">
        <v>17740</v>
      </c>
      <c r="B1544">
        <v>96</v>
      </c>
      <c r="C1544">
        <v>89</v>
      </c>
      <c r="D1544">
        <v>12947763</v>
      </c>
      <c r="E1544" t="s">
        <v>5103</v>
      </c>
      <c r="F1544" t="s">
        <v>17742</v>
      </c>
      <c r="G1544">
        <v>10624</v>
      </c>
      <c r="H1544">
        <v>125</v>
      </c>
      <c r="I1544" t="s">
        <v>37</v>
      </c>
      <c r="J1544" t="s">
        <v>38</v>
      </c>
      <c r="K1544">
        <v>5000000</v>
      </c>
      <c r="L1544">
        <v>1986</v>
      </c>
      <c r="M1544">
        <v>6.2</v>
      </c>
      <c r="N1544">
        <f t="shared" si="24"/>
        <v>7947763</v>
      </c>
    </row>
    <row r="1545" spans="1:14" x14ac:dyDescent="0.25">
      <c r="A1545" t="s">
        <v>4166</v>
      </c>
      <c r="B1545">
        <v>50</v>
      </c>
      <c r="C1545">
        <v>92</v>
      </c>
      <c r="D1545">
        <v>14891000</v>
      </c>
      <c r="E1545" t="s">
        <v>1671</v>
      </c>
      <c r="F1545" t="s">
        <v>16540</v>
      </c>
      <c r="G1545">
        <v>15088</v>
      </c>
      <c r="H1545">
        <v>105</v>
      </c>
      <c r="I1545" t="s">
        <v>37</v>
      </c>
      <c r="J1545" t="s">
        <v>38</v>
      </c>
      <c r="K1545">
        <v>7000000</v>
      </c>
      <c r="L1545">
        <v>1996</v>
      </c>
      <c r="M1545">
        <v>6.8</v>
      </c>
      <c r="N1545">
        <f t="shared" si="24"/>
        <v>7891000</v>
      </c>
    </row>
    <row r="1546" spans="1:14" x14ac:dyDescent="0.25">
      <c r="A1546" t="s">
        <v>1679</v>
      </c>
      <c r="B1546">
        <v>118</v>
      </c>
      <c r="C1546">
        <v>106</v>
      </c>
      <c r="D1546">
        <v>57887882</v>
      </c>
      <c r="E1546" t="s">
        <v>1415</v>
      </c>
      <c r="F1546" t="s">
        <v>6426</v>
      </c>
      <c r="G1546">
        <v>35508</v>
      </c>
      <c r="H1546">
        <v>211</v>
      </c>
      <c r="I1546" t="s">
        <v>37</v>
      </c>
      <c r="J1546" t="s">
        <v>38</v>
      </c>
      <c r="K1546">
        <v>50000000</v>
      </c>
      <c r="L1546">
        <v>2004</v>
      </c>
      <c r="M1546">
        <v>6.1</v>
      </c>
      <c r="N1546">
        <f t="shared" si="24"/>
        <v>7887882</v>
      </c>
    </row>
    <row r="1547" spans="1:14" x14ac:dyDescent="0.25">
      <c r="A1547" t="s">
        <v>7134</v>
      </c>
      <c r="B1547">
        <v>203</v>
      </c>
      <c r="C1547">
        <v>107</v>
      </c>
      <c r="D1547">
        <v>44867349</v>
      </c>
      <c r="E1547" t="s">
        <v>1752</v>
      </c>
      <c r="F1547" t="s">
        <v>7135</v>
      </c>
      <c r="G1547">
        <v>75347</v>
      </c>
      <c r="H1547">
        <v>176</v>
      </c>
      <c r="I1547" t="s">
        <v>37</v>
      </c>
      <c r="J1547" t="s">
        <v>38</v>
      </c>
      <c r="K1547">
        <v>37000000</v>
      </c>
      <c r="L1547">
        <v>2010</v>
      </c>
      <c r="M1547">
        <v>5.6</v>
      </c>
      <c r="N1547">
        <f t="shared" si="24"/>
        <v>7867349</v>
      </c>
    </row>
    <row r="1548" spans="1:14" x14ac:dyDescent="0.25">
      <c r="A1548" t="s">
        <v>1739</v>
      </c>
      <c r="B1548">
        <v>171</v>
      </c>
      <c r="C1548">
        <v>146</v>
      </c>
      <c r="D1548">
        <v>77862546</v>
      </c>
      <c r="E1548" t="s">
        <v>464</v>
      </c>
      <c r="F1548" t="s">
        <v>4096</v>
      </c>
      <c r="G1548">
        <v>266310</v>
      </c>
      <c r="H1548">
        <v>690</v>
      </c>
      <c r="I1548" t="s">
        <v>37</v>
      </c>
      <c r="J1548" t="s">
        <v>38</v>
      </c>
      <c r="K1548">
        <v>70000000</v>
      </c>
      <c r="L1548">
        <v>2004</v>
      </c>
      <c r="M1548">
        <v>7.7</v>
      </c>
      <c r="N1548">
        <f t="shared" si="24"/>
        <v>7862546</v>
      </c>
    </row>
    <row r="1549" spans="1:14" x14ac:dyDescent="0.25">
      <c r="A1549" t="s">
        <v>4401</v>
      </c>
      <c r="B1549">
        <v>195</v>
      </c>
      <c r="C1549">
        <v>96</v>
      </c>
      <c r="D1549">
        <v>47781388</v>
      </c>
      <c r="E1549" t="s">
        <v>852</v>
      </c>
      <c r="F1549" t="s">
        <v>6482</v>
      </c>
      <c r="G1549">
        <v>147504</v>
      </c>
      <c r="H1549">
        <v>531</v>
      </c>
      <c r="I1549" t="s">
        <v>37</v>
      </c>
      <c r="J1549" t="s">
        <v>38</v>
      </c>
      <c r="K1549">
        <v>40000000</v>
      </c>
      <c r="L1549">
        <v>2004</v>
      </c>
      <c r="M1549">
        <v>6.6</v>
      </c>
      <c r="N1549">
        <f t="shared" si="24"/>
        <v>7781388</v>
      </c>
    </row>
    <row r="1550" spans="1:14" x14ac:dyDescent="0.25">
      <c r="A1550" t="s">
        <v>4003</v>
      </c>
      <c r="B1550">
        <v>275</v>
      </c>
      <c r="C1550">
        <v>96</v>
      </c>
      <c r="D1550">
        <v>23213577</v>
      </c>
      <c r="E1550" t="s">
        <v>214</v>
      </c>
      <c r="F1550" t="s">
        <v>12464</v>
      </c>
      <c r="G1550">
        <v>198111</v>
      </c>
      <c r="H1550">
        <v>365</v>
      </c>
      <c r="I1550" t="s">
        <v>37</v>
      </c>
      <c r="J1550" t="s">
        <v>3571</v>
      </c>
      <c r="K1550">
        <v>15500000</v>
      </c>
      <c r="L1550">
        <v>2008</v>
      </c>
      <c r="M1550">
        <v>7.2</v>
      </c>
      <c r="N1550">
        <f t="shared" si="24"/>
        <v>7713577</v>
      </c>
    </row>
    <row r="1551" spans="1:14" x14ac:dyDescent="0.25">
      <c r="A1551" t="s">
        <v>1783</v>
      </c>
      <c r="B1551">
        <v>113</v>
      </c>
      <c r="C1551">
        <v>116</v>
      </c>
      <c r="D1551">
        <v>102678089</v>
      </c>
      <c r="E1551" t="s">
        <v>1924</v>
      </c>
      <c r="F1551" t="s">
        <v>3965</v>
      </c>
      <c r="G1551">
        <v>42705</v>
      </c>
      <c r="H1551">
        <v>274</v>
      </c>
      <c r="I1551" t="s">
        <v>37</v>
      </c>
      <c r="J1551" t="s">
        <v>38</v>
      </c>
      <c r="K1551">
        <v>95000000</v>
      </c>
      <c r="L1551">
        <v>1999</v>
      </c>
      <c r="M1551">
        <v>6.3</v>
      </c>
      <c r="N1551">
        <f t="shared" si="24"/>
        <v>7678089</v>
      </c>
    </row>
    <row r="1552" spans="1:14" x14ac:dyDescent="0.25">
      <c r="A1552" t="s">
        <v>14985</v>
      </c>
      <c r="B1552">
        <v>73</v>
      </c>
      <c r="C1552">
        <v>101</v>
      </c>
      <c r="D1552">
        <v>17655201</v>
      </c>
      <c r="E1552" t="s">
        <v>7144</v>
      </c>
      <c r="F1552" t="s">
        <v>14986</v>
      </c>
      <c r="G1552">
        <v>4719</v>
      </c>
      <c r="H1552">
        <v>24</v>
      </c>
      <c r="I1552" t="s">
        <v>37</v>
      </c>
      <c r="J1552" t="s">
        <v>38</v>
      </c>
      <c r="K1552">
        <v>10000000</v>
      </c>
      <c r="L1552">
        <v>2008</v>
      </c>
      <c r="M1552">
        <v>6.7</v>
      </c>
      <c r="N1552">
        <f t="shared" si="24"/>
        <v>7655201</v>
      </c>
    </row>
    <row r="1553" spans="1:14" x14ac:dyDescent="0.25">
      <c r="A1553" t="s">
        <v>6148</v>
      </c>
      <c r="B1553">
        <v>122</v>
      </c>
      <c r="C1553">
        <v>101</v>
      </c>
      <c r="D1553">
        <v>37617947</v>
      </c>
      <c r="E1553" t="s">
        <v>5851</v>
      </c>
      <c r="F1553" t="s">
        <v>7464</v>
      </c>
      <c r="G1553">
        <v>8143</v>
      </c>
      <c r="H1553">
        <v>203</v>
      </c>
      <c r="I1553" t="s">
        <v>37</v>
      </c>
      <c r="J1553" t="s">
        <v>38</v>
      </c>
      <c r="K1553">
        <v>30000000</v>
      </c>
      <c r="L1553">
        <v>2006</v>
      </c>
      <c r="M1553">
        <v>6.8</v>
      </c>
      <c r="N1553">
        <f t="shared" si="24"/>
        <v>7617947</v>
      </c>
    </row>
    <row r="1554" spans="1:14" x14ac:dyDescent="0.25">
      <c r="A1554" t="s">
        <v>12876</v>
      </c>
      <c r="B1554">
        <v>71</v>
      </c>
      <c r="C1554">
        <v>116</v>
      </c>
      <c r="D1554">
        <v>14612840</v>
      </c>
      <c r="E1554" t="s">
        <v>6199</v>
      </c>
      <c r="F1554" t="s">
        <v>16582</v>
      </c>
      <c r="G1554">
        <v>11191</v>
      </c>
      <c r="H1554">
        <v>37</v>
      </c>
      <c r="I1554" t="s">
        <v>37</v>
      </c>
      <c r="J1554" t="s">
        <v>38</v>
      </c>
      <c r="K1554">
        <v>7000000</v>
      </c>
      <c r="L1554">
        <v>2014</v>
      </c>
      <c r="M1554">
        <v>6.9</v>
      </c>
      <c r="N1554">
        <f t="shared" si="24"/>
        <v>7612840</v>
      </c>
    </row>
    <row r="1555" spans="1:14" x14ac:dyDescent="0.25">
      <c r="A1555" t="s">
        <v>3259</v>
      </c>
      <c r="B1555">
        <v>330</v>
      </c>
      <c r="C1555">
        <v>126</v>
      </c>
      <c r="D1555">
        <v>25592632</v>
      </c>
      <c r="E1555" t="s">
        <v>6403</v>
      </c>
      <c r="F1555" t="s">
        <v>13742</v>
      </c>
      <c r="G1555">
        <v>220475</v>
      </c>
      <c r="H1555">
        <v>1066</v>
      </c>
      <c r="I1555" t="s">
        <v>37</v>
      </c>
      <c r="J1555" t="s">
        <v>38</v>
      </c>
      <c r="K1555">
        <v>18000000</v>
      </c>
      <c r="L1555">
        <v>2007</v>
      </c>
      <c r="M1555">
        <v>7.2</v>
      </c>
      <c r="N1555">
        <f t="shared" si="24"/>
        <v>7592632</v>
      </c>
    </row>
    <row r="1556" spans="1:14" x14ac:dyDescent="0.25">
      <c r="A1556" t="s">
        <v>4597</v>
      </c>
      <c r="B1556">
        <v>94</v>
      </c>
      <c r="C1556">
        <v>95</v>
      </c>
      <c r="D1556">
        <v>52580895</v>
      </c>
      <c r="E1556" t="s">
        <v>5821</v>
      </c>
      <c r="F1556" t="s">
        <v>5822</v>
      </c>
      <c r="G1556">
        <v>30255</v>
      </c>
      <c r="H1556">
        <v>118</v>
      </c>
      <c r="I1556" t="s">
        <v>37</v>
      </c>
      <c r="J1556" t="s">
        <v>38</v>
      </c>
      <c r="K1556">
        <v>45000000</v>
      </c>
      <c r="L1556">
        <v>2005</v>
      </c>
      <c r="M1556">
        <v>5.6</v>
      </c>
      <c r="N1556">
        <f t="shared" si="24"/>
        <v>7580895</v>
      </c>
    </row>
    <row r="1557" spans="1:14" x14ac:dyDescent="0.25">
      <c r="A1557" t="s">
        <v>3541</v>
      </c>
      <c r="B1557">
        <v>304</v>
      </c>
      <c r="C1557">
        <v>113</v>
      </c>
      <c r="D1557">
        <v>39568996</v>
      </c>
      <c r="E1557" t="s">
        <v>6403</v>
      </c>
      <c r="F1557" t="s">
        <v>8374</v>
      </c>
      <c r="G1557">
        <v>138435</v>
      </c>
      <c r="H1557">
        <v>527</v>
      </c>
      <c r="I1557" t="s">
        <v>37</v>
      </c>
      <c r="J1557" t="s">
        <v>38</v>
      </c>
      <c r="K1557">
        <v>32000000</v>
      </c>
      <c r="L1557">
        <v>2007</v>
      </c>
      <c r="M1557">
        <v>6.6</v>
      </c>
      <c r="N1557">
        <f t="shared" si="24"/>
        <v>7568996</v>
      </c>
    </row>
    <row r="1558" spans="1:14" x14ac:dyDescent="0.25">
      <c r="A1558" t="s">
        <v>8972</v>
      </c>
      <c r="B1558">
        <v>222</v>
      </c>
      <c r="C1558">
        <v>117</v>
      </c>
      <c r="D1558">
        <v>28563179</v>
      </c>
      <c r="E1558" t="s">
        <v>2125</v>
      </c>
      <c r="F1558" t="s">
        <v>8974</v>
      </c>
      <c r="G1558">
        <v>72693</v>
      </c>
      <c r="H1558">
        <v>199</v>
      </c>
      <c r="I1558" t="s">
        <v>37</v>
      </c>
      <c r="J1558" t="s">
        <v>38</v>
      </c>
      <c r="K1558">
        <v>21000000</v>
      </c>
      <c r="L1558">
        <v>2007</v>
      </c>
      <c r="M1558">
        <v>6.9</v>
      </c>
      <c r="N1558">
        <f t="shared" si="24"/>
        <v>7563179</v>
      </c>
    </row>
    <row r="1559" spans="1:14" x14ac:dyDescent="0.25">
      <c r="A1559" t="s">
        <v>9632</v>
      </c>
      <c r="B1559">
        <v>151</v>
      </c>
      <c r="C1559">
        <v>90</v>
      </c>
      <c r="D1559">
        <v>32553210</v>
      </c>
      <c r="E1559" t="s">
        <v>3057</v>
      </c>
      <c r="F1559" t="s">
        <v>9635</v>
      </c>
      <c r="G1559">
        <v>88714</v>
      </c>
      <c r="H1559">
        <v>235</v>
      </c>
      <c r="I1559" t="s">
        <v>37</v>
      </c>
      <c r="J1559" t="s">
        <v>56</v>
      </c>
      <c r="K1559">
        <v>25000000</v>
      </c>
      <c r="L1559">
        <v>2007</v>
      </c>
      <c r="M1559">
        <v>6.3</v>
      </c>
      <c r="N1559">
        <f t="shared" si="24"/>
        <v>7553210</v>
      </c>
    </row>
    <row r="1560" spans="1:14" x14ac:dyDescent="0.25">
      <c r="A1560" t="s">
        <v>16339</v>
      </c>
      <c r="B1560">
        <v>252</v>
      </c>
      <c r="C1560">
        <v>94</v>
      </c>
      <c r="D1560">
        <v>17544812</v>
      </c>
      <c r="E1560" t="s">
        <v>6403</v>
      </c>
      <c r="F1560" t="s">
        <v>16340</v>
      </c>
      <c r="G1560">
        <v>69989</v>
      </c>
      <c r="H1560">
        <v>384</v>
      </c>
      <c r="I1560" t="s">
        <v>37</v>
      </c>
      <c r="J1560" t="s">
        <v>38</v>
      </c>
      <c r="K1560">
        <v>10000000</v>
      </c>
      <c r="L1560">
        <v>2007</v>
      </c>
      <c r="M1560">
        <v>5.4</v>
      </c>
      <c r="N1560">
        <f t="shared" si="24"/>
        <v>7544812</v>
      </c>
    </row>
    <row r="1561" spans="1:14" x14ac:dyDescent="0.25">
      <c r="A1561" t="s">
        <v>1807</v>
      </c>
      <c r="B1561">
        <v>203</v>
      </c>
      <c r="C1561">
        <v>102</v>
      </c>
      <c r="D1561">
        <v>107515297</v>
      </c>
      <c r="E1561" t="s">
        <v>628</v>
      </c>
      <c r="F1561" t="s">
        <v>1809</v>
      </c>
      <c r="G1561">
        <v>85833</v>
      </c>
      <c r="H1561">
        <v>113</v>
      </c>
      <c r="I1561" t="s">
        <v>37</v>
      </c>
      <c r="J1561" t="s">
        <v>38</v>
      </c>
      <c r="K1561">
        <v>100000000</v>
      </c>
      <c r="L1561">
        <v>2013</v>
      </c>
      <c r="M1561">
        <v>6.7</v>
      </c>
      <c r="N1561">
        <f t="shared" si="24"/>
        <v>7515297</v>
      </c>
    </row>
    <row r="1562" spans="1:14" x14ac:dyDescent="0.25">
      <c r="A1562" t="s">
        <v>12932</v>
      </c>
      <c r="B1562">
        <v>108</v>
      </c>
      <c r="C1562">
        <v>97</v>
      </c>
      <c r="D1562">
        <v>21468807</v>
      </c>
      <c r="E1562" t="s">
        <v>3030</v>
      </c>
      <c r="F1562" t="s">
        <v>12934</v>
      </c>
      <c r="G1562">
        <v>13048</v>
      </c>
      <c r="H1562">
        <v>227</v>
      </c>
      <c r="I1562" t="s">
        <v>37</v>
      </c>
      <c r="J1562" t="s">
        <v>38</v>
      </c>
      <c r="K1562">
        <v>14000000</v>
      </c>
      <c r="L1562">
        <v>2000</v>
      </c>
      <c r="M1562">
        <v>4.0999999999999996</v>
      </c>
      <c r="N1562">
        <f t="shared" si="24"/>
        <v>7468807</v>
      </c>
    </row>
    <row r="1563" spans="1:14" x14ac:dyDescent="0.25">
      <c r="A1563" t="s">
        <v>7134</v>
      </c>
      <c r="B1563">
        <v>247</v>
      </c>
      <c r="C1563">
        <v>101</v>
      </c>
      <c r="D1563">
        <v>31452765</v>
      </c>
      <c r="E1563" t="s">
        <v>1681</v>
      </c>
      <c r="F1563" t="s">
        <v>10118</v>
      </c>
      <c r="G1563">
        <v>149835</v>
      </c>
      <c r="H1563">
        <v>243</v>
      </c>
      <c r="I1563" t="s">
        <v>37</v>
      </c>
      <c r="J1563" t="s">
        <v>38</v>
      </c>
      <c r="K1563">
        <v>24000000</v>
      </c>
      <c r="L1563">
        <v>2008</v>
      </c>
      <c r="M1563">
        <v>6.6</v>
      </c>
      <c r="N1563">
        <f t="shared" si="24"/>
        <v>7452765</v>
      </c>
    </row>
    <row r="1564" spans="1:14" x14ac:dyDescent="0.25">
      <c r="A1564" t="s">
        <v>1490</v>
      </c>
      <c r="B1564">
        <v>271</v>
      </c>
      <c r="C1564">
        <v>94</v>
      </c>
      <c r="D1564">
        <v>32416109</v>
      </c>
      <c r="E1564" t="s">
        <v>6190</v>
      </c>
      <c r="F1564" t="s">
        <v>10127</v>
      </c>
      <c r="G1564">
        <v>109620</v>
      </c>
      <c r="H1564">
        <v>268</v>
      </c>
      <c r="I1564" t="s">
        <v>37</v>
      </c>
      <c r="J1564" t="s">
        <v>38</v>
      </c>
      <c r="K1564">
        <v>25000000</v>
      </c>
      <c r="L1564">
        <v>2009</v>
      </c>
      <c r="M1564">
        <v>6.2</v>
      </c>
      <c r="N1564">
        <f t="shared" si="24"/>
        <v>7416109</v>
      </c>
    </row>
    <row r="1565" spans="1:14" x14ac:dyDescent="0.25">
      <c r="A1565" t="s">
        <v>14946</v>
      </c>
      <c r="B1565">
        <v>82</v>
      </c>
      <c r="C1565">
        <v>116</v>
      </c>
      <c r="D1565">
        <v>24397469</v>
      </c>
      <c r="E1565" t="s">
        <v>6199</v>
      </c>
      <c r="F1565" t="s">
        <v>14947</v>
      </c>
      <c r="G1565">
        <v>5161</v>
      </c>
      <c r="H1565">
        <v>48</v>
      </c>
      <c r="I1565" t="s">
        <v>37</v>
      </c>
      <c r="J1565" t="s">
        <v>38</v>
      </c>
      <c r="K1565">
        <v>17000000</v>
      </c>
      <c r="L1565">
        <v>2012</v>
      </c>
      <c r="M1565">
        <v>5.7</v>
      </c>
      <c r="N1565">
        <f t="shared" si="24"/>
        <v>7397469</v>
      </c>
    </row>
    <row r="1566" spans="1:14" x14ac:dyDescent="0.25">
      <c r="A1566" t="s">
        <v>14598</v>
      </c>
      <c r="B1566">
        <v>175</v>
      </c>
      <c r="C1566">
        <v>98</v>
      </c>
      <c r="D1566">
        <v>18381787</v>
      </c>
      <c r="E1566" t="s">
        <v>2527</v>
      </c>
      <c r="F1566" t="s">
        <v>14600</v>
      </c>
      <c r="G1566">
        <v>15684</v>
      </c>
      <c r="H1566">
        <v>126</v>
      </c>
      <c r="I1566" t="s">
        <v>37</v>
      </c>
      <c r="J1566" t="s">
        <v>56</v>
      </c>
      <c r="K1566">
        <v>11000000</v>
      </c>
      <c r="L1566">
        <v>2012</v>
      </c>
      <c r="M1566">
        <v>6.8</v>
      </c>
      <c r="N1566">
        <f t="shared" si="24"/>
        <v>7381787</v>
      </c>
    </row>
    <row r="1567" spans="1:14" x14ac:dyDescent="0.25">
      <c r="A1567" t="s">
        <v>7687</v>
      </c>
      <c r="B1567">
        <v>114</v>
      </c>
      <c r="C1567">
        <v>89</v>
      </c>
      <c r="D1567">
        <v>32368960</v>
      </c>
      <c r="E1567" t="s">
        <v>9661</v>
      </c>
      <c r="F1567" t="s">
        <v>9663</v>
      </c>
      <c r="G1567">
        <v>39768</v>
      </c>
      <c r="H1567">
        <v>292</v>
      </c>
      <c r="I1567" t="s">
        <v>37</v>
      </c>
      <c r="J1567" t="s">
        <v>268</v>
      </c>
      <c r="K1567">
        <v>25000000</v>
      </c>
      <c r="L1567">
        <v>1998</v>
      </c>
      <c r="M1567">
        <v>5.3</v>
      </c>
      <c r="N1567">
        <f t="shared" si="24"/>
        <v>7368960</v>
      </c>
    </row>
    <row r="1568" spans="1:14" x14ac:dyDescent="0.25">
      <c r="A1568" t="s">
        <v>5647</v>
      </c>
      <c r="B1568">
        <v>174</v>
      </c>
      <c r="C1568">
        <v>113</v>
      </c>
      <c r="D1568">
        <v>27277055</v>
      </c>
      <c r="E1568" t="s">
        <v>5788</v>
      </c>
      <c r="F1568" t="s">
        <v>10928</v>
      </c>
      <c r="G1568">
        <v>143137</v>
      </c>
      <c r="H1568">
        <v>602</v>
      </c>
      <c r="I1568" t="s">
        <v>37</v>
      </c>
      <c r="J1568" t="s">
        <v>56</v>
      </c>
      <c r="K1568">
        <v>20000000</v>
      </c>
      <c r="L1568">
        <v>2000</v>
      </c>
      <c r="M1568">
        <v>7.6</v>
      </c>
      <c r="N1568">
        <f t="shared" si="24"/>
        <v>7277055</v>
      </c>
    </row>
    <row r="1569" spans="1:14" x14ac:dyDescent="0.25">
      <c r="A1569" t="s">
        <v>760</v>
      </c>
      <c r="B1569">
        <v>242</v>
      </c>
      <c r="C1569">
        <v>129</v>
      </c>
      <c r="D1569">
        <v>70236496</v>
      </c>
      <c r="E1569" t="s">
        <v>2819</v>
      </c>
      <c r="F1569" t="s">
        <v>3715</v>
      </c>
      <c r="G1569">
        <v>67395</v>
      </c>
      <c r="H1569">
        <v>564</v>
      </c>
      <c r="I1569" t="s">
        <v>37</v>
      </c>
      <c r="J1569" t="s">
        <v>38</v>
      </c>
      <c r="K1569">
        <v>63000000</v>
      </c>
      <c r="L1569">
        <v>2006</v>
      </c>
      <c r="M1569">
        <v>6</v>
      </c>
      <c r="N1569">
        <f t="shared" si="24"/>
        <v>7236496</v>
      </c>
    </row>
    <row r="1570" spans="1:14" x14ac:dyDescent="0.25">
      <c r="A1570" t="s">
        <v>11318</v>
      </c>
      <c r="B1570">
        <v>186</v>
      </c>
      <c r="C1570">
        <v>94</v>
      </c>
      <c r="D1570">
        <v>16235293</v>
      </c>
      <c r="E1570" t="s">
        <v>6403</v>
      </c>
      <c r="F1570" t="s">
        <v>15665</v>
      </c>
      <c r="G1570">
        <v>19918</v>
      </c>
      <c r="H1570">
        <v>278</v>
      </c>
      <c r="I1570" t="s">
        <v>37</v>
      </c>
      <c r="J1570" t="s">
        <v>38</v>
      </c>
      <c r="K1570">
        <v>9000000</v>
      </c>
      <c r="L1570">
        <v>2006</v>
      </c>
      <c r="M1570">
        <v>4.5</v>
      </c>
      <c r="N1570">
        <f t="shared" si="24"/>
        <v>7235293</v>
      </c>
    </row>
    <row r="1571" spans="1:14" x14ac:dyDescent="0.25">
      <c r="A1571" t="s">
        <v>17058</v>
      </c>
      <c r="B1571">
        <v>52</v>
      </c>
      <c r="C1571">
        <v>89</v>
      </c>
      <c r="D1571">
        <v>13235267</v>
      </c>
      <c r="E1571" t="s">
        <v>3057</v>
      </c>
      <c r="F1571" t="s">
        <v>17059</v>
      </c>
      <c r="G1571">
        <v>12339</v>
      </c>
      <c r="H1571">
        <v>32</v>
      </c>
      <c r="I1571" t="s">
        <v>37</v>
      </c>
      <c r="J1571" t="s">
        <v>38</v>
      </c>
      <c r="K1571">
        <v>6000000</v>
      </c>
      <c r="L1571">
        <v>2007</v>
      </c>
      <c r="M1571">
        <v>2.9</v>
      </c>
      <c r="N1571">
        <f t="shared" si="24"/>
        <v>7235267</v>
      </c>
    </row>
    <row r="1572" spans="1:14" x14ac:dyDescent="0.25">
      <c r="A1572" t="s">
        <v>3639</v>
      </c>
      <c r="B1572">
        <v>46</v>
      </c>
      <c r="C1572">
        <v>133</v>
      </c>
      <c r="D1572">
        <v>33200000</v>
      </c>
      <c r="E1572" t="s">
        <v>9297</v>
      </c>
      <c r="F1572" t="s">
        <v>9298</v>
      </c>
      <c r="G1572">
        <v>28247</v>
      </c>
      <c r="H1572">
        <v>149</v>
      </c>
      <c r="I1572" t="s">
        <v>37</v>
      </c>
      <c r="J1572" t="s">
        <v>38</v>
      </c>
      <c r="K1572">
        <v>26000000</v>
      </c>
      <c r="L1572">
        <v>1985</v>
      </c>
      <c r="M1572">
        <v>7.2</v>
      </c>
      <c r="N1572">
        <f t="shared" si="24"/>
        <v>7200000</v>
      </c>
    </row>
    <row r="1573" spans="1:14" x14ac:dyDescent="0.25">
      <c r="A1573" t="s">
        <v>17749</v>
      </c>
      <c r="B1573">
        <v>29</v>
      </c>
      <c r="C1573">
        <v>107</v>
      </c>
      <c r="D1573">
        <v>12200000</v>
      </c>
      <c r="E1573" t="s">
        <v>10280</v>
      </c>
      <c r="F1573" t="s">
        <v>17751</v>
      </c>
      <c r="G1573">
        <v>7973</v>
      </c>
      <c r="H1573">
        <v>65</v>
      </c>
      <c r="I1573" t="s">
        <v>37</v>
      </c>
      <c r="J1573" t="s">
        <v>38</v>
      </c>
      <c r="K1573">
        <v>5000000</v>
      </c>
      <c r="L1573">
        <v>1983</v>
      </c>
      <c r="M1573">
        <v>6.3</v>
      </c>
      <c r="N1573">
        <f t="shared" si="24"/>
        <v>7200000</v>
      </c>
    </row>
    <row r="1574" spans="1:14" x14ac:dyDescent="0.25">
      <c r="A1574" t="s">
        <v>12236</v>
      </c>
      <c r="B1574">
        <v>25</v>
      </c>
      <c r="C1574">
        <v>94</v>
      </c>
      <c r="D1574">
        <v>22189039</v>
      </c>
      <c r="E1574" t="s">
        <v>5806</v>
      </c>
      <c r="F1574" t="s">
        <v>12919</v>
      </c>
      <c r="G1574">
        <v>17074</v>
      </c>
      <c r="H1574">
        <v>55</v>
      </c>
      <c r="I1574" t="s">
        <v>37</v>
      </c>
      <c r="J1574" t="s">
        <v>38</v>
      </c>
      <c r="K1574">
        <v>15000000</v>
      </c>
      <c r="L1574">
        <v>1993</v>
      </c>
      <c r="M1574">
        <v>5.5</v>
      </c>
      <c r="N1574">
        <f t="shared" si="24"/>
        <v>7189039</v>
      </c>
    </row>
    <row r="1575" spans="1:14" x14ac:dyDescent="0.25">
      <c r="A1575" t="s">
        <v>6800</v>
      </c>
      <c r="B1575">
        <v>76</v>
      </c>
      <c r="C1575">
        <v>114</v>
      </c>
      <c r="D1575">
        <v>42168445</v>
      </c>
      <c r="E1575" t="s">
        <v>1415</v>
      </c>
      <c r="F1575" t="s">
        <v>9062</v>
      </c>
      <c r="G1575">
        <v>10791</v>
      </c>
      <c r="H1575">
        <v>39</v>
      </c>
      <c r="I1575" t="s">
        <v>37</v>
      </c>
      <c r="J1575" t="s">
        <v>38</v>
      </c>
      <c r="K1575">
        <v>35000000</v>
      </c>
      <c r="L1575">
        <v>2008</v>
      </c>
      <c r="M1575">
        <v>5.3</v>
      </c>
      <c r="N1575">
        <f t="shared" si="24"/>
        <v>7168445</v>
      </c>
    </row>
    <row r="1576" spans="1:14" x14ac:dyDescent="0.25">
      <c r="A1576" t="s">
        <v>16174</v>
      </c>
      <c r="B1576">
        <v>53</v>
      </c>
      <c r="C1576">
        <v>170</v>
      </c>
      <c r="D1576">
        <v>7830611</v>
      </c>
      <c r="E1576" t="s">
        <v>22293</v>
      </c>
      <c r="F1576" t="s">
        <v>22295</v>
      </c>
      <c r="G1576">
        <v>18980</v>
      </c>
      <c r="H1576">
        <v>74</v>
      </c>
      <c r="I1576" t="s">
        <v>37</v>
      </c>
      <c r="J1576" t="s">
        <v>38</v>
      </c>
      <c r="K1576">
        <v>700000</v>
      </c>
      <c r="L1576">
        <v>1994</v>
      </c>
      <c r="M1576">
        <v>8.3000000000000007</v>
      </c>
      <c r="N1576">
        <f t="shared" si="24"/>
        <v>7130611</v>
      </c>
    </row>
    <row r="1577" spans="1:14" x14ac:dyDescent="0.25">
      <c r="A1577" t="s">
        <v>8461</v>
      </c>
      <c r="B1577">
        <v>85</v>
      </c>
      <c r="C1577">
        <v>85</v>
      </c>
      <c r="D1577">
        <v>26096584</v>
      </c>
      <c r="E1577" t="s">
        <v>1671</v>
      </c>
      <c r="F1577" t="s">
        <v>8462</v>
      </c>
      <c r="G1577">
        <v>30651</v>
      </c>
      <c r="H1577">
        <v>267</v>
      </c>
      <c r="I1577" t="s">
        <v>37</v>
      </c>
      <c r="J1577" t="s">
        <v>38</v>
      </c>
      <c r="K1577">
        <v>19000000</v>
      </c>
      <c r="L1577">
        <v>2003</v>
      </c>
      <c r="M1577">
        <v>3.4</v>
      </c>
      <c r="N1577">
        <f t="shared" si="24"/>
        <v>7096584</v>
      </c>
    </row>
    <row r="1578" spans="1:14" x14ac:dyDescent="0.25">
      <c r="A1578" t="s">
        <v>5834</v>
      </c>
      <c r="B1578">
        <v>70</v>
      </c>
      <c r="C1578">
        <v>93</v>
      </c>
      <c r="D1578">
        <v>32055248</v>
      </c>
      <c r="E1578" t="s">
        <v>6616</v>
      </c>
      <c r="F1578" t="s">
        <v>6617</v>
      </c>
      <c r="G1578">
        <v>18723</v>
      </c>
      <c r="H1578">
        <v>146</v>
      </c>
      <c r="I1578" t="s">
        <v>37</v>
      </c>
      <c r="J1578" t="s">
        <v>38</v>
      </c>
      <c r="K1578">
        <v>25000000</v>
      </c>
      <c r="L1578">
        <v>1994</v>
      </c>
      <c r="M1578">
        <v>6</v>
      </c>
      <c r="N1578">
        <f t="shared" si="24"/>
        <v>7055248</v>
      </c>
    </row>
    <row r="1579" spans="1:14" x14ac:dyDescent="0.25">
      <c r="A1579" t="s">
        <v>8782</v>
      </c>
      <c r="B1579">
        <v>148</v>
      </c>
      <c r="C1579">
        <v>128</v>
      </c>
      <c r="D1579">
        <v>37036404</v>
      </c>
      <c r="E1579" t="s">
        <v>1415</v>
      </c>
      <c r="F1579" t="s">
        <v>8783</v>
      </c>
      <c r="G1579">
        <v>44816</v>
      </c>
      <c r="H1579">
        <v>259</v>
      </c>
      <c r="I1579" t="s">
        <v>37</v>
      </c>
      <c r="J1579" t="s">
        <v>38</v>
      </c>
      <c r="K1579">
        <v>30000000</v>
      </c>
      <c r="L1579">
        <v>2000</v>
      </c>
      <c r="M1579">
        <v>6.4</v>
      </c>
      <c r="N1579">
        <f t="shared" si="24"/>
        <v>7036404</v>
      </c>
    </row>
    <row r="1580" spans="1:14" x14ac:dyDescent="0.25">
      <c r="A1580" t="s">
        <v>3694</v>
      </c>
      <c r="B1580">
        <v>249</v>
      </c>
      <c r="C1580">
        <v>134</v>
      </c>
      <c r="D1580">
        <v>47034272</v>
      </c>
      <c r="E1580" t="s">
        <v>6507</v>
      </c>
      <c r="F1580" t="s">
        <v>6509</v>
      </c>
      <c r="G1580">
        <v>25465</v>
      </c>
      <c r="H1580">
        <v>190</v>
      </c>
      <c r="I1580" t="s">
        <v>37</v>
      </c>
      <c r="J1580" t="s">
        <v>38</v>
      </c>
      <c r="K1580">
        <v>40000000</v>
      </c>
      <c r="L1580">
        <v>2014</v>
      </c>
      <c r="M1580">
        <v>6.9</v>
      </c>
      <c r="N1580">
        <f t="shared" si="24"/>
        <v>7034272</v>
      </c>
    </row>
    <row r="1581" spans="1:14" x14ac:dyDescent="0.25">
      <c r="A1581" t="s">
        <v>19290</v>
      </c>
      <c r="B1581">
        <v>49</v>
      </c>
      <c r="C1581">
        <v>84</v>
      </c>
      <c r="D1581">
        <v>10017041</v>
      </c>
      <c r="E1581" t="s">
        <v>1752</v>
      </c>
      <c r="F1581" t="s">
        <v>19291</v>
      </c>
      <c r="G1581">
        <v>8265</v>
      </c>
      <c r="H1581">
        <v>20</v>
      </c>
      <c r="I1581" t="s">
        <v>37</v>
      </c>
      <c r="J1581" t="s">
        <v>38</v>
      </c>
      <c r="K1581">
        <v>3000000</v>
      </c>
      <c r="L1581">
        <v>2009</v>
      </c>
      <c r="M1581">
        <v>5.9</v>
      </c>
      <c r="N1581">
        <f t="shared" si="24"/>
        <v>7017041</v>
      </c>
    </row>
    <row r="1582" spans="1:14" x14ac:dyDescent="0.25">
      <c r="A1582" t="s">
        <v>946</v>
      </c>
      <c r="B1582">
        <v>101</v>
      </c>
      <c r="C1582">
        <v>84</v>
      </c>
      <c r="D1582">
        <v>140015224</v>
      </c>
      <c r="E1582" t="s">
        <v>787</v>
      </c>
      <c r="F1582" t="s">
        <v>1654</v>
      </c>
      <c r="G1582">
        <v>94172</v>
      </c>
      <c r="H1582">
        <v>179</v>
      </c>
      <c r="I1582" t="s">
        <v>37</v>
      </c>
      <c r="J1582" t="s">
        <v>767</v>
      </c>
      <c r="K1582">
        <v>133000000</v>
      </c>
      <c r="L1582">
        <v>1999</v>
      </c>
      <c r="M1582">
        <v>5.9</v>
      </c>
      <c r="N1582">
        <f t="shared" si="24"/>
        <v>7015224</v>
      </c>
    </row>
    <row r="1583" spans="1:14" x14ac:dyDescent="0.25">
      <c r="A1583" t="s">
        <v>5861</v>
      </c>
      <c r="B1583">
        <v>127</v>
      </c>
      <c r="C1583">
        <v>94</v>
      </c>
      <c r="D1583">
        <v>32003620</v>
      </c>
      <c r="E1583" t="s">
        <v>334</v>
      </c>
      <c r="F1583" t="s">
        <v>5863</v>
      </c>
      <c r="G1583">
        <v>79141</v>
      </c>
      <c r="H1583">
        <v>355</v>
      </c>
      <c r="I1583" t="s">
        <v>37</v>
      </c>
      <c r="J1583" t="s">
        <v>38</v>
      </c>
      <c r="K1583">
        <v>25000000</v>
      </c>
      <c r="L1583">
        <v>2004</v>
      </c>
      <c r="M1583">
        <v>6.5</v>
      </c>
      <c r="N1583">
        <f t="shared" si="24"/>
        <v>7003620</v>
      </c>
    </row>
    <row r="1584" spans="1:14" x14ac:dyDescent="0.25">
      <c r="A1584" t="s">
        <v>7484</v>
      </c>
      <c r="B1584">
        <v>28</v>
      </c>
      <c r="C1584">
        <v>95</v>
      </c>
      <c r="D1584">
        <v>14003141</v>
      </c>
      <c r="E1584" t="s">
        <v>2125</v>
      </c>
      <c r="F1584" t="s">
        <v>16555</v>
      </c>
      <c r="G1584">
        <v>4598</v>
      </c>
      <c r="H1584">
        <v>29</v>
      </c>
      <c r="I1584" t="s">
        <v>37</v>
      </c>
      <c r="J1584" t="s">
        <v>38</v>
      </c>
      <c r="K1584">
        <v>7000000</v>
      </c>
      <c r="L1584">
        <v>1999</v>
      </c>
      <c r="M1584">
        <v>6.1</v>
      </c>
      <c r="N1584">
        <f t="shared" si="24"/>
        <v>7003141</v>
      </c>
    </row>
    <row r="1585" spans="1:14" x14ac:dyDescent="0.25">
      <c r="A1585" t="s">
        <v>845</v>
      </c>
      <c r="B1585">
        <v>177</v>
      </c>
      <c r="C1585">
        <v>87</v>
      </c>
      <c r="D1585">
        <v>9003011</v>
      </c>
      <c r="E1585" t="s">
        <v>227</v>
      </c>
      <c r="F1585" t="s">
        <v>20155</v>
      </c>
      <c r="G1585">
        <v>133966</v>
      </c>
      <c r="H1585">
        <v>294</v>
      </c>
      <c r="I1585" t="s">
        <v>37</v>
      </c>
      <c r="J1585" t="s">
        <v>370</v>
      </c>
      <c r="K1585">
        <v>2000000</v>
      </c>
      <c r="L1585">
        <v>1981</v>
      </c>
      <c r="M1585">
        <v>7.6</v>
      </c>
      <c r="N1585">
        <f t="shared" si="24"/>
        <v>7003011</v>
      </c>
    </row>
    <row r="1586" spans="1:14" x14ac:dyDescent="0.25">
      <c r="A1586" t="s">
        <v>3066</v>
      </c>
      <c r="B1586">
        <v>212</v>
      </c>
      <c r="C1586">
        <v>98</v>
      </c>
      <c r="D1586">
        <v>33987757</v>
      </c>
      <c r="E1586" t="s">
        <v>214</v>
      </c>
      <c r="F1586" t="s">
        <v>7473</v>
      </c>
      <c r="G1586">
        <v>168314</v>
      </c>
      <c r="H1586">
        <v>903</v>
      </c>
      <c r="I1586" t="s">
        <v>37</v>
      </c>
      <c r="J1586" t="s">
        <v>38</v>
      </c>
      <c r="K1586">
        <v>27000000</v>
      </c>
      <c r="L1586">
        <v>2004</v>
      </c>
      <c r="M1586">
        <v>7.3</v>
      </c>
      <c r="N1586">
        <f t="shared" si="24"/>
        <v>6987757</v>
      </c>
    </row>
    <row r="1587" spans="1:14" x14ac:dyDescent="0.25">
      <c r="A1587" t="s">
        <v>5076</v>
      </c>
      <c r="B1587">
        <v>26</v>
      </c>
      <c r="C1587">
        <v>88</v>
      </c>
      <c r="D1587">
        <v>7137502</v>
      </c>
      <c r="E1587" t="s">
        <v>1681</v>
      </c>
      <c r="F1587" t="s">
        <v>23534</v>
      </c>
      <c r="G1587">
        <v>4769</v>
      </c>
      <c r="H1587">
        <v>26</v>
      </c>
      <c r="I1587" t="s">
        <v>37</v>
      </c>
      <c r="J1587" t="s">
        <v>38</v>
      </c>
      <c r="K1587">
        <v>175000</v>
      </c>
      <c r="L1587">
        <v>1986</v>
      </c>
      <c r="M1587">
        <v>6.5</v>
      </c>
      <c r="N1587">
        <f t="shared" si="24"/>
        <v>6962502</v>
      </c>
    </row>
    <row r="1588" spans="1:14" x14ac:dyDescent="0.25">
      <c r="A1588" t="s">
        <v>371</v>
      </c>
      <c r="B1588">
        <v>117</v>
      </c>
      <c r="C1588">
        <v>147</v>
      </c>
      <c r="D1588">
        <v>41954997</v>
      </c>
      <c r="E1588" t="s">
        <v>1726</v>
      </c>
      <c r="F1588" t="s">
        <v>7397</v>
      </c>
      <c r="G1588">
        <v>225122</v>
      </c>
      <c r="H1588">
        <v>234</v>
      </c>
      <c r="I1588" t="s">
        <v>37</v>
      </c>
      <c r="J1588" t="s">
        <v>38</v>
      </c>
      <c r="K1588">
        <v>35000000</v>
      </c>
      <c r="L1588">
        <v>1997</v>
      </c>
      <c r="M1588">
        <v>7.8</v>
      </c>
      <c r="N1588">
        <f t="shared" si="24"/>
        <v>6954997</v>
      </c>
    </row>
    <row r="1589" spans="1:14" x14ac:dyDescent="0.25">
      <c r="A1589" t="s">
        <v>8191</v>
      </c>
      <c r="B1589">
        <v>175</v>
      </c>
      <c r="C1589">
        <v>103</v>
      </c>
      <c r="D1589">
        <v>14879556</v>
      </c>
      <c r="E1589" t="s">
        <v>2527</v>
      </c>
      <c r="F1589" t="s">
        <v>15867</v>
      </c>
      <c r="G1589">
        <v>73640</v>
      </c>
      <c r="H1589">
        <v>441</v>
      </c>
      <c r="I1589" t="s">
        <v>37</v>
      </c>
      <c r="J1589" t="s">
        <v>38</v>
      </c>
      <c r="K1589">
        <v>8000000</v>
      </c>
      <c r="L1589">
        <v>1999</v>
      </c>
      <c r="M1589">
        <v>7.3</v>
      </c>
      <c r="N1589">
        <f t="shared" si="24"/>
        <v>6879556</v>
      </c>
    </row>
    <row r="1590" spans="1:14" x14ac:dyDescent="0.25">
      <c r="A1590" t="s">
        <v>10306</v>
      </c>
      <c r="B1590">
        <v>137</v>
      </c>
      <c r="C1590">
        <v>114</v>
      </c>
      <c r="D1590">
        <v>13876974</v>
      </c>
      <c r="E1590" t="s">
        <v>1415</v>
      </c>
      <c r="F1590" t="s">
        <v>21301</v>
      </c>
      <c r="G1590">
        <v>19397</v>
      </c>
      <c r="H1590">
        <v>214</v>
      </c>
      <c r="I1590" t="s">
        <v>5611</v>
      </c>
      <c r="J1590" t="s">
        <v>5612</v>
      </c>
      <c r="K1590">
        <v>7000000</v>
      </c>
      <c r="L1590">
        <v>2001</v>
      </c>
      <c r="M1590">
        <v>7.4</v>
      </c>
      <c r="N1590">
        <f t="shared" si="24"/>
        <v>6876974</v>
      </c>
    </row>
    <row r="1591" spans="1:14" x14ac:dyDescent="0.25">
      <c r="A1591" t="s">
        <v>16101</v>
      </c>
      <c r="B1591">
        <v>111</v>
      </c>
      <c r="C1591">
        <v>88</v>
      </c>
      <c r="D1591">
        <v>13367101</v>
      </c>
      <c r="E1591" t="s">
        <v>1415</v>
      </c>
      <c r="F1591" t="s">
        <v>16885</v>
      </c>
      <c r="G1591">
        <v>19715</v>
      </c>
      <c r="H1591">
        <v>166</v>
      </c>
      <c r="I1591" t="s">
        <v>37</v>
      </c>
      <c r="J1591" t="s">
        <v>38</v>
      </c>
      <c r="K1591">
        <v>6500000</v>
      </c>
      <c r="L1591">
        <v>2006</v>
      </c>
      <c r="M1591">
        <v>5.9</v>
      </c>
      <c r="N1591">
        <f t="shared" si="24"/>
        <v>6867101</v>
      </c>
    </row>
    <row r="1592" spans="1:14" x14ac:dyDescent="0.25">
      <c r="A1592" t="s">
        <v>18922</v>
      </c>
      <c r="B1592">
        <v>19</v>
      </c>
      <c r="C1592">
        <v>93</v>
      </c>
      <c r="D1592">
        <v>10305534</v>
      </c>
      <c r="E1592" t="s">
        <v>1671</v>
      </c>
      <c r="F1592" t="s">
        <v>18925</v>
      </c>
      <c r="G1592">
        <v>1721</v>
      </c>
      <c r="H1592">
        <v>38</v>
      </c>
      <c r="I1592" t="s">
        <v>37</v>
      </c>
      <c r="J1592" t="s">
        <v>38</v>
      </c>
      <c r="K1592">
        <v>3500000</v>
      </c>
      <c r="L1592">
        <v>1998</v>
      </c>
      <c r="M1592">
        <v>3.9</v>
      </c>
      <c r="N1592">
        <f t="shared" si="24"/>
        <v>6805534</v>
      </c>
    </row>
    <row r="1593" spans="1:14" x14ac:dyDescent="0.25">
      <c r="A1593" t="s">
        <v>14844</v>
      </c>
      <c r="B1593">
        <v>56</v>
      </c>
      <c r="C1593">
        <v>153</v>
      </c>
      <c r="D1593">
        <v>16800000</v>
      </c>
      <c r="E1593" t="s">
        <v>14846</v>
      </c>
      <c r="F1593" t="s">
        <v>14847</v>
      </c>
      <c r="G1593">
        <v>25303</v>
      </c>
      <c r="H1593">
        <v>138</v>
      </c>
      <c r="I1593" t="s">
        <v>37</v>
      </c>
      <c r="J1593" t="s">
        <v>56</v>
      </c>
      <c r="K1593">
        <v>10000000</v>
      </c>
      <c r="L1593">
        <v>1968</v>
      </c>
      <c r="M1593">
        <v>7.5</v>
      </c>
      <c r="N1593">
        <f t="shared" si="24"/>
        <v>6800000</v>
      </c>
    </row>
    <row r="1594" spans="1:14" x14ac:dyDescent="0.25">
      <c r="A1594" t="s">
        <v>4239</v>
      </c>
      <c r="B1594">
        <v>34</v>
      </c>
      <c r="C1594">
        <v>104</v>
      </c>
      <c r="D1594">
        <v>12793213</v>
      </c>
      <c r="E1594" t="s">
        <v>1415</v>
      </c>
      <c r="F1594" t="s">
        <v>17070</v>
      </c>
      <c r="G1594">
        <v>18286</v>
      </c>
      <c r="H1594">
        <v>73</v>
      </c>
      <c r="I1594" t="s">
        <v>37</v>
      </c>
      <c r="J1594" t="s">
        <v>38</v>
      </c>
      <c r="K1594">
        <v>6000000</v>
      </c>
      <c r="L1594">
        <v>1988</v>
      </c>
      <c r="M1594">
        <v>6.2</v>
      </c>
      <c r="N1594">
        <f t="shared" si="24"/>
        <v>6793213</v>
      </c>
    </row>
    <row r="1595" spans="1:14" x14ac:dyDescent="0.25">
      <c r="A1595" t="s">
        <v>4903</v>
      </c>
      <c r="B1595">
        <v>165</v>
      </c>
      <c r="C1595">
        <v>108</v>
      </c>
      <c r="D1595">
        <v>25753840</v>
      </c>
      <c r="E1595" t="s">
        <v>11081</v>
      </c>
      <c r="F1595" t="s">
        <v>11082</v>
      </c>
      <c r="G1595">
        <v>219091</v>
      </c>
      <c r="H1595">
        <v>592</v>
      </c>
      <c r="I1595" t="s">
        <v>37</v>
      </c>
      <c r="J1595" t="s">
        <v>38</v>
      </c>
      <c r="K1595">
        <v>19000000</v>
      </c>
      <c r="L1595">
        <v>1996</v>
      </c>
      <c r="M1595">
        <v>7.3</v>
      </c>
      <c r="N1595">
        <f t="shared" si="24"/>
        <v>6753840</v>
      </c>
    </row>
    <row r="1596" spans="1:14" x14ac:dyDescent="0.25">
      <c r="A1596" t="s">
        <v>4080</v>
      </c>
      <c r="B1596">
        <v>73</v>
      </c>
      <c r="C1596">
        <v>89</v>
      </c>
      <c r="D1596">
        <v>66734992</v>
      </c>
      <c r="E1596" t="s">
        <v>1374</v>
      </c>
      <c r="F1596" t="s">
        <v>4082</v>
      </c>
      <c r="G1596">
        <v>23476</v>
      </c>
      <c r="H1596">
        <v>181</v>
      </c>
      <c r="I1596" t="s">
        <v>37</v>
      </c>
      <c r="J1596" t="s">
        <v>38</v>
      </c>
      <c r="K1596">
        <v>60000000</v>
      </c>
      <c r="L1596">
        <v>2003</v>
      </c>
      <c r="M1596">
        <v>4.4000000000000004</v>
      </c>
      <c r="N1596">
        <f t="shared" si="24"/>
        <v>6734992</v>
      </c>
    </row>
    <row r="1597" spans="1:14" x14ac:dyDescent="0.25">
      <c r="A1597" t="s">
        <v>5230</v>
      </c>
      <c r="B1597">
        <v>291</v>
      </c>
      <c r="C1597">
        <v>113</v>
      </c>
      <c r="D1597">
        <v>56724080</v>
      </c>
      <c r="E1597" t="s">
        <v>1671</v>
      </c>
      <c r="F1597" t="s">
        <v>5232</v>
      </c>
      <c r="G1597">
        <v>172112</v>
      </c>
      <c r="H1597">
        <v>181</v>
      </c>
      <c r="I1597" t="s">
        <v>37</v>
      </c>
      <c r="J1597" t="s">
        <v>38</v>
      </c>
      <c r="K1597">
        <v>50000000</v>
      </c>
      <c r="L1597">
        <v>2012</v>
      </c>
      <c r="M1597">
        <v>6.7</v>
      </c>
      <c r="N1597">
        <f t="shared" si="24"/>
        <v>6724080</v>
      </c>
    </row>
    <row r="1598" spans="1:14" x14ac:dyDescent="0.25">
      <c r="A1598" t="s">
        <v>17782</v>
      </c>
      <c r="B1598">
        <v>59</v>
      </c>
      <c r="C1598">
        <v>92</v>
      </c>
      <c r="D1598">
        <v>11675178</v>
      </c>
      <c r="E1598" t="s">
        <v>1671</v>
      </c>
      <c r="F1598" t="s">
        <v>17783</v>
      </c>
      <c r="G1598">
        <v>9509</v>
      </c>
      <c r="H1598">
        <v>53</v>
      </c>
      <c r="I1598" t="s">
        <v>37</v>
      </c>
      <c r="J1598" t="s">
        <v>38</v>
      </c>
      <c r="K1598">
        <v>5000000</v>
      </c>
      <c r="L1598">
        <v>2016</v>
      </c>
      <c r="M1598">
        <v>3.5</v>
      </c>
      <c r="N1598">
        <f t="shared" si="24"/>
        <v>6675178</v>
      </c>
    </row>
    <row r="1599" spans="1:14" x14ac:dyDescent="0.25">
      <c r="A1599" t="s">
        <v>13468</v>
      </c>
      <c r="B1599">
        <v>73</v>
      </c>
      <c r="C1599">
        <v>93</v>
      </c>
      <c r="D1599">
        <v>15171475</v>
      </c>
      <c r="E1599" t="s">
        <v>7406</v>
      </c>
      <c r="F1599" t="s">
        <v>13470</v>
      </c>
      <c r="G1599">
        <v>19805</v>
      </c>
      <c r="H1599">
        <v>122</v>
      </c>
      <c r="I1599" t="s">
        <v>37</v>
      </c>
      <c r="J1599" t="s">
        <v>38</v>
      </c>
      <c r="K1599">
        <v>8500000</v>
      </c>
      <c r="L1599">
        <v>1996</v>
      </c>
      <c r="M1599">
        <v>5.7</v>
      </c>
      <c r="N1599">
        <f t="shared" si="24"/>
        <v>6671475</v>
      </c>
    </row>
    <row r="1600" spans="1:14" x14ac:dyDescent="0.25">
      <c r="A1600" t="s">
        <v>22143</v>
      </c>
      <c r="B1600">
        <v>354</v>
      </c>
      <c r="C1600">
        <v>123</v>
      </c>
      <c r="D1600">
        <v>7098492</v>
      </c>
      <c r="E1600" t="s">
        <v>8060</v>
      </c>
      <c r="F1600" t="s">
        <v>22146</v>
      </c>
      <c r="G1600">
        <v>151812</v>
      </c>
      <c r="H1600">
        <v>264</v>
      </c>
      <c r="I1600" t="s">
        <v>22077</v>
      </c>
      <c r="J1600" t="s">
        <v>13547</v>
      </c>
      <c r="K1600">
        <v>500000</v>
      </c>
      <c r="L1600">
        <v>2011</v>
      </c>
      <c r="M1600">
        <v>8.4</v>
      </c>
      <c r="N1600">
        <f t="shared" si="24"/>
        <v>6598492</v>
      </c>
    </row>
    <row r="1601" spans="1:14" x14ac:dyDescent="0.25">
      <c r="A1601" t="s">
        <v>12904</v>
      </c>
      <c r="B1601">
        <v>66</v>
      </c>
      <c r="C1601">
        <v>104</v>
      </c>
      <c r="D1601">
        <v>18595716</v>
      </c>
      <c r="E1601" t="s">
        <v>2614</v>
      </c>
      <c r="F1601" t="s">
        <v>14180</v>
      </c>
      <c r="G1601">
        <v>30462</v>
      </c>
      <c r="H1601">
        <v>150</v>
      </c>
      <c r="I1601" t="s">
        <v>37</v>
      </c>
      <c r="J1601" t="s">
        <v>38</v>
      </c>
      <c r="K1601">
        <v>12000000</v>
      </c>
      <c r="L1601">
        <v>2006</v>
      </c>
      <c r="M1601">
        <v>5.3</v>
      </c>
      <c r="N1601">
        <f t="shared" si="24"/>
        <v>6595716</v>
      </c>
    </row>
    <row r="1602" spans="1:14" x14ac:dyDescent="0.25">
      <c r="A1602" t="s">
        <v>3806</v>
      </c>
      <c r="B1602">
        <v>40</v>
      </c>
      <c r="C1602">
        <v>91</v>
      </c>
      <c r="D1602">
        <v>6706368</v>
      </c>
      <c r="E1602" t="s">
        <v>67</v>
      </c>
      <c r="F1602" t="s">
        <v>23629</v>
      </c>
      <c r="G1602">
        <v>22800</v>
      </c>
      <c r="H1602">
        <v>133</v>
      </c>
      <c r="I1602" t="s">
        <v>37</v>
      </c>
      <c r="J1602" t="s">
        <v>38</v>
      </c>
      <c r="K1602">
        <v>160000</v>
      </c>
      <c r="L1602">
        <v>1989</v>
      </c>
      <c r="M1602">
        <v>7.5</v>
      </c>
      <c r="N1602">
        <f t="shared" ref="N1602:N1665" si="25">D1602-K1602</f>
        <v>6546368</v>
      </c>
    </row>
    <row r="1603" spans="1:14" x14ac:dyDescent="0.25">
      <c r="A1603" t="s">
        <v>2331</v>
      </c>
      <c r="B1603">
        <v>226</v>
      </c>
      <c r="C1603">
        <v>100</v>
      </c>
      <c r="D1603">
        <v>39532308</v>
      </c>
      <c r="E1603" t="s">
        <v>4177</v>
      </c>
      <c r="F1603" t="s">
        <v>7401</v>
      </c>
      <c r="G1603">
        <v>198701</v>
      </c>
      <c r="H1603">
        <v>1138</v>
      </c>
      <c r="I1603" t="s">
        <v>37</v>
      </c>
      <c r="J1603" t="s">
        <v>56</v>
      </c>
      <c r="K1603">
        <v>33000000</v>
      </c>
      <c r="L1603">
        <v>2002</v>
      </c>
      <c r="M1603">
        <v>6.7</v>
      </c>
      <c r="N1603">
        <f t="shared" si="25"/>
        <v>6532308</v>
      </c>
    </row>
    <row r="1604" spans="1:14" x14ac:dyDescent="0.25">
      <c r="A1604" t="s">
        <v>9639</v>
      </c>
      <c r="B1604">
        <v>94</v>
      </c>
      <c r="C1604">
        <v>97</v>
      </c>
      <c r="D1604">
        <v>31526393</v>
      </c>
      <c r="E1604" t="s">
        <v>5782</v>
      </c>
      <c r="F1604" t="s">
        <v>9642</v>
      </c>
      <c r="G1604">
        <v>22243</v>
      </c>
      <c r="H1604">
        <v>144</v>
      </c>
      <c r="I1604" t="s">
        <v>37</v>
      </c>
      <c r="J1604" t="s">
        <v>38</v>
      </c>
      <c r="K1604">
        <v>25000000</v>
      </c>
      <c r="L1604">
        <v>2004</v>
      </c>
      <c r="M1604">
        <v>4.5999999999999996</v>
      </c>
      <c r="N1604">
        <f t="shared" si="25"/>
        <v>6526393</v>
      </c>
    </row>
    <row r="1605" spans="1:14" x14ac:dyDescent="0.25">
      <c r="A1605" t="s">
        <v>4003</v>
      </c>
      <c r="B1605">
        <v>177</v>
      </c>
      <c r="C1605">
        <v>96</v>
      </c>
      <c r="D1605">
        <v>10515579</v>
      </c>
      <c r="E1605" t="s">
        <v>12488</v>
      </c>
      <c r="F1605" t="s">
        <v>18514</v>
      </c>
      <c r="G1605">
        <v>66840</v>
      </c>
      <c r="H1605">
        <v>248</v>
      </c>
      <c r="I1605" t="s">
        <v>37</v>
      </c>
      <c r="J1605" t="s">
        <v>56</v>
      </c>
      <c r="K1605">
        <v>4000000</v>
      </c>
      <c r="L1605">
        <v>2006</v>
      </c>
      <c r="M1605">
        <v>6.7</v>
      </c>
      <c r="N1605">
        <f t="shared" si="25"/>
        <v>6515579</v>
      </c>
    </row>
    <row r="1606" spans="1:14" x14ac:dyDescent="0.25">
      <c r="A1606" t="s">
        <v>507</v>
      </c>
      <c r="B1606">
        <v>190</v>
      </c>
      <c r="C1606">
        <v>109</v>
      </c>
      <c r="D1606">
        <v>26415649</v>
      </c>
      <c r="E1606" t="s">
        <v>464</v>
      </c>
      <c r="F1606" t="s">
        <v>10951</v>
      </c>
      <c r="G1606">
        <v>94892</v>
      </c>
      <c r="H1606">
        <v>189</v>
      </c>
      <c r="I1606" t="s">
        <v>37</v>
      </c>
      <c r="J1606" t="s">
        <v>38</v>
      </c>
      <c r="K1606">
        <v>20000000</v>
      </c>
      <c r="L1606">
        <v>2008</v>
      </c>
      <c r="M1606">
        <v>6.8</v>
      </c>
      <c r="N1606">
        <f t="shared" si="25"/>
        <v>6415649</v>
      </c>
    </row>
    <row r="1607" spans="1:14" x14ac:dyDescent="0.25">
      <c r="A1607" t="s">
        <v>12958</v>
      </c>
      <c r="B1607">
        <v>417</v>
      </c>
      <c r="C1607">
        <v>140</v>
      </c>
      <c r="D1607">
        <v>21383298</v>
      </c>
      <c r="E1607" t="s">
        <v>2125</v>
      </c>
      <c r="F1607" t="s">
        <v>12959</v>
      </c>
      <c r="G1607">
        <v>187170</v>
      </c>
      <c r="H1607">
        <v>376</v>
      </c>
      <c r="I1607" t="s">
        <v>37</v>
      </c>
      <c r="J1607" t="s">
        <v>38</v>
      </c>
      <c r="K1607">
        <v>15000000</v>
      </c>
      <c r="L1607">
        <v>2012</v>
      </c>
      <c r="M1607">
        <v>7.3</v>
      </c>
      <c r="N1607">
        <f t="shared" si="25"/>
        <v>6383298</v>
      </c>
    </row>
    <row r="1608" spans="1:14" x14ac:dyDescent="0.25">
      <c r="A1608" t="s">
        <v>19697</v>
      </c>
      <c r="B1608">
        <v>61</v>
      </c>
      <c r="C1608">
        <v>113</v>
      </c>
      <c r="D1608">
        <v>9054736</v>
      </c>
      <c r="E1608" t="s">
        <v>3409</v>
      </c>
      <c r="F1608" t="s">
        <v>19699</v>
      </c>
      <c r="G1608">
        <v>5744</v>
      </c>
      <c r="H1608">
        <v>57</v>
      </c>
      <c r="I1608" t="s">
        <v>37</v>
      </c>
      <c r="J1608" t="s">
        <v>38</v>
      </c>
      <c r="K1608">
        <v>2700000</v>
      </c>
      <c r="L1608">
        <v>1997</v>
      </c>
      <c r="M1608">
        <v>7.1</v>
      </c>
      <c r="N1608">
        <f t="shared" si="25"/>
        <v>6354736</v>
      </c>
    </row>
    <row r="1609" spans="1:14" x14ac:dyDescent="0.25">
      <c r="A1609" t="s">
        <v>1627</v>
      </c>
      <c r="B1609">
        <v>173</v>
      </c>
      <c r="C1609">
        <v>117</v>
      </c>
      <c r="D1609">
        <v>46280507</v>
      </c>
      <c r="E1609" t="s">
        <v>1681</v>
      </c>
      <c r="F1609" t="s">
        <v>5839</v>
      </c>
      <c r="G1609">
        <v>87165</v>
      </c>
      <c r="H1609">
        <v>184</v>
      </c>
      <c r="I1609" t="s">
        <v>37</v>
      </c>
      <c r="J1609" t="s">
        <v>38</v>
      </c>
      <c r="K1609">
        <v>40000000</v>
      </c>
      <c r="L1609">
        <v>2014</v>
      </c>
      <c r="M1609">
        <v>6.5</v>
      </c>
      <c r="N1609">
        <f t="shared" si="25"/>
        <v>6280507</v>
      </c>
    </row>
    <row r="1610" spans="1:14" x14ac:dyDescent="0.25">
      <c r="A1610" t="s">
        <v>13454</v>
      </c>
      <c r="B1610">
        <v>71</v>
      </c>
      <c r="C1610">
        <v>103</v>
      </c>
      <c r="D1610">
        <v>20246959</v>
      </c>
      <c r="E1610" t="s">
        <v>1681</v>
      </c>
      <c r="F1610" t="s">
        <v>13456</v>
      </c>
      <c r="G1610">
        <v>5721</v>
      </c>
      <c r="H1610">
        <v>20</v>
      </c>
      <c r="I1610" t="s">
        <v>37</v>
      </c>
      <c r="J1610" t="s">
        <v>38</v>
      </c>
      <c r="K1610">
        <v>14000000</v>
      </c>
      <c r="L1610">
        <v>2010</v>
      </c>
      <c r="M1610">
        <v>4.9000000000000004</v>
      </c>
      <c r="N1610">
        <f t="shared" si="25"/>
        <v>6246959</v>
      </c>
    </row>
    <row r="1611" spans="1:14" x14ac:dyDescent="0.25">
      <c r="A1611" t="s">
        <v>12958</v>
      </c>
      <c r="B1611">
        <v>377</v>
      </c>
      <c r="C1611">
        <v>112</v>
      </c>
      <c r="D1611">
        <v>9701559</v>
      </c>
      <c r="E1611" t="s">
        <v>214</v>
      </c>
      <c r="F1611" t="s">
        <v>21565</v>
      </c>
      <c r="G1611">
        <v>141425</v>
      </c>
      <c r="H1611">
        <v>283</v>
      </c>
      <c r="I1611" t="s">
        <v>37</v>
      </c>
      <c r="J1611" t="s">
        <v>38</v>
      </c>
      <c r="K1611">
        <v>3500000</v>
      </c>
      <c r="L1611">
        <v>2010</v>
      </c>
      <c r="M1611">
        <v>7.4</v>
      </c>
      <c r="N1611">
        <f t="shared" si="25"/>
        <v>6201559</v>
      </c>
    </row>
    <row r="1612" spans="1:14" x14ac:dyDescent="0.25">
      <c r="A1612" t="s">
        <v>5076</v>
      </c>
      <c r="B1612">
        <v>23</v>
      </c>
      <c r="C1612">
        <v>129</v>
      </c>
      <c r="D1612">
        <v>16153600</v>
      </c>
      <c r="E1612" t="s">
        <v>7837</v>
      </c>
      <c r="F1612" t="s">
        <v>14992</v>
      </c>
      <c r="G1612">
        <v>8295</v>
      </c>
      <c r="H1612">
        <v>30</v>
      </c>
      <c r="I1612" t="s">
        <v>37</v>
      </c>
      <c r="J1612" t="s">
        <v>38</v>
      </c>
      <c r="K1612">
        <v>10000000</v>
      </c>
      <c r="L1612">
        <v>1990</v>
      </c>
      <c r="M1612">
        <v>6.5</v>
      </c>
      <c r="N1612">
        <f t="shared" si="25"/>
        <v>6153600</v>
      </c>
    </row>
    <row r="1613" spans="1:14" x14ac:dyDescent="0.25">
      <c r="A1613" t="s">
        <v>18517</v>
      </c>
      <c r="B1613">
        <v>27</v>
      </c>
      <c r="C1613">
        <v>93</v>
      </c>
      <c r="D1613">
        <v>10097096</v>
      </c>
      <c r="E1613" t="s">
        <v>1671</v>
      </c>
      <c r="F1613" t="s">
        <v>18519</v>
      </c>
      <c r="G1613">
        <v>5612</v>
      </c>
      <c r="H1613">
        <v>38</v>
      </c>
      <c r="I1613" t="s">
        <v>37</v>
      </c>
      <c r="J1613" t="s">
        <v>38</v>
      </c>
      <c r="K1613">
        <v>4000000</v>
      </c>
      <c r="L1613">
        <v>2001</v>
      </c>
      <c r="M1613">
        <v>4.5999999999999996</v>
      </c>
      <c r="N1613">
        <f t="shared" si="25"/>
        <v>6097096</v>
      </c>
    </row>
    <row r="1614" spans="1:14" x14ac:dyDescent="0.25">
      <c r="A1614" t="s">
        <v>4982</v>
      </c>
      <c r="B1614">
        <v>63</v>
      </c>
      <c r="C1614">
        <v>81</v>
      </c>
      <c r="D1614">
        <v>16033556</v>
      </c>
      <c r="E1614" t="s">
        <v>2136</v>
      </c>
      <c r="F1614" t="s">
        <v>14997</v>
      </c>
      <c r="G1614">
        <v>37901</v>
      </c>
      <c r="H1614">
        <v>518</v>
      </c>
      <c r="I1614" t="s">
        <v>37</v>
      </c>
      <c r="J1614" t="s">
        <v>38</v>
      </c>
      <c r="K1614">
        <v>10000000</v>
      </c>
      <c r="L1614">
        <v>2002</v>
      </c>
      <c r="M1614">
        <v>6.2</v>
      </c>
      <c r="N1614">
        <f t="shared" si="25"/>
        <v>6033556</v>
      </c>
    </row>
    <row r="1615" spans="1:14" x14ac:dyDescent="0.25">
      <c r="A1615" t="s">
        <v>9470</v>
      </c>
      <c r="B1615">
        <v>110</v>
      </c>
      <c r="C1615">
        <v>97</v>
      </c>
      <c r="D1615">
        <v>7022940</v>
      </c>
      <c r="E1615" t="s">
        <v>1415</v>
      </c>
      <c r="F1615" t="s">
        <v>20906</v>
      </c>
      <c r="G1615">
        <v>14018</v>
      </c>
      <c r="H1615">
        <v>190</v>
      </c>
      <c r="I1615" t="s">
        <v>37</v>
      </c>
      <c r="J1615" t="s">
        <v>38</v>
      </c>
      <c r="K1615">
        <v>1000000</v>
      </c>
      <c r="L1615">
        <v>2001</v>
      </c>
      <c r="M1615">
        <v>6.7</v>
      </c>
      <c r="N1615">
        <f t="shared" si="25"/>
        <v>6022940</v>
      </c>
    </row>
    <row r="1616" spans="1:14" x14ac:dyDescent="0.25">
      <c r="A1616" t="s">
        <v>7142</v>
      </c>
      <c r="B1616">
        <v>54</v>
      </c>
      <c r="C1616">
        <v>107</v>
      </c>
      <c r="D1616">
        <v>42019483</v>
      </c>
      <c r="E1616" t="s">
        <v>7144</v>
      </c>
      <c r="F1616" t="s">
        <v>7188</v>
      </c>
      <c r="G1616">
        <v>6069</v>
      </c>
      <c r="H1616">
        <v>33</v>
      </c>
      <c r="I1616" t="s">
        <v>37</v>
      </c>
      <c r="J1616" t="s">
        <v>38</v>
      </c>
      <c r="K1616">
        <v>36000000</v>
      </c>
      <c r="L1616">
        <v>2014</v>
      </c>
      <c r="M1616">
        <v>6.4</v>
      </c>
      <c r="N1616">
        <f t="shared" si="25"/>
        <v>6019483</v>
      </c>
    </row>
    <row r="1617" spans="1:14" x14ac:dyDescent="0.25">
      <c r="A1617" t="s">
        <v>6500</v>
      </c>
      <c r="B1617">
        <v>128</v>
      </c>
      <c r="C1617">
        <v>101</v>
      </c>
      <c r="D1617">
        <v>46012734</v>
      </c>
      <c r="E1617" t="s">
        <v>1681</v>
      </c>
      <c r="F1617" t="s">
        <v>6503</v>
      </c>
      <c r="G1617">
        <v>54421</v>
      </c>
      <c r="H1617">
        <v>101</v>
      </c>
      <c r="I1617" t="s">
        <v>37</v>
      </c>
      <c r="J1617" t="s">
        <v>38</v>
      </c>
      <c r="K1617">
        <v>40000000</v>
      </c>
      <c r="L1617">
        <v>2008</v>
      </c>
      <c r="M1617">
        <v>5.8</v>
      </c>
      <c r="N1617">
        <f t="shared" si="25"/>
        <v>6012734</v>
      </c>
    </row>
    <row r="1618" spans="1:14" x14ac:dyDescent="0.25">
      <c r="A1618" t="s">
        <v>2453</v>
      </c>
      <c r="B1618">
        <v>427</v>
      </c>
      <c r="C1618">
        <v>109</v>
      </c>
      <c r="D1618">
        <v>26003149</v>
      </c>
      <c r="E1618" t="s">
        <v>1904</v>
      </c>
      <c r="F1618" t="s">
        <v>10955</v>
      </c>
      <c r="G1618">
        <v>185587</v>
      </c>
      <c r="H1618">
        <v>401</v>
      </c>
      <c r="I1618" t="s">
        <v>37</v>
      </c>
      <c r="J1618" t="s">
        <v>56</v>
      </c>
      <c r="K1618">
        <v>20000000</v>
      </c>
      <c r="L1618">
        <v>2013</v>
      </c>
      <c r="M1618">
        <v>7</v>
      </c>
      <c r="N1618">
        <f t="shared" si="25"/>
        <v>6003149</v>
      </c>
    </row>
    <row r="1619" spans="1:14" x14ac:dyDescent="0.25">
      <c r="A1619" t="s">
        <v>12923</v>
      </c>
      <c r="B1619">
        <v>46</v>
      </c>
      <c r="C1619">
        <v>95</v>
      </c>
      <c r="D1619">
        <v>20998709</v>
      </c>
      <c r="E1619" t="s">
        <v>3271</v>
      </c>
      <c r="F1619" t="s">
        <v>12925</v>
      </c>
      <c r="G1619">
        <v>6095</v>
      </c>
      <c r="H1619">
        <v>76</v>
      </c>
      <c r="I1619" t="s">
        <v>37</v>
      </c>
      <c r="J1619" t="s">
        <v>38</v>
      </c>
      <c r="K1619">
        <v>15000000</v>
      </c>
      <c r="L1619">
        <v>2006</v>
      </c>
      <c r="M1619">
        <v>6.2</v>
      </c>
      <c r="N1619">
        <f t="shared" si="25"/>
        <v>5998709</v>
      </c>
    </row>
    <row r="1620" spans="1:14" x14ac:dyDescent="0.25">
      <c r="A1620" t="s">
        <v>11846</v>
      </c>
      <c r="B1620">
        <v>190</v>
      </c>
      <c r="C1620">
        <v>86</v>
      </c>
      <c r="D1620">
        <v>23993605</v>
      </c>
      <c r="E1620" t="s">
        <v>9193</v>
      </c>
      <c r="F1620" t="s">
        <v>11847</v>
      </c>
      <c r="G1620">
        <v>52467</v>
      </c>
      <c r="H1620">
        <v>248</v>
      </c>
      <c r="I1620" t="s">
        <v>37</v>
      </c>
      <c r="J1620" t="s">
        <v>38</v>
      </c>
      <c r="K1620">
        <v>18000000</v>
      </c>
      <c r="L1620">
        <v>2009</v>
      </c>
      <c r="M1620">
        <v>5.8</v>
      </c>
      <c r="N1620">
        <f t="shared" si="25"/>
        <v>5993605</v>
      </c>
    </row>
    <row r="1621" spans="1:14" x14ac:dyDescent="0.25">
      <c r="A1621" t="s">
        <v>12110</v>
      </c>
      <c r="B1621">
        <v>187</v>
      </c>
      <c r="C1621">
        <v>121</v>
      </c>
      <c r="D1621">
        <v>23472900</v>
      </c>
      <c r="E1621" t="s">
        <v>1961</v>
      </c>
      <c r="F1621" t="s">
        <v>12111</v>
      </c>
      <c r="G1621">
        <v>264533</v>
      </c>
      <c r="H1621">
        <v>609</v>
      </c>
      <c r="I1621" t="s">
        <v>37</v>
      </c>
      <c r="J1621" t="s">
        <v>56</v>
      </c>
      <c r="K1621">
        <v>17500000</v>
      </c>
      <c r="L1621">
        <v>2004</v>
      </c>
      <c r="M1621">
        <v>8.1</v>
      </c>
      <c r="N1621">
        <f t="shared" si="25"/>
        <v>5972900</v>
      </c>
    </row>
    <row r="1622" spans="1:14" x14ac:dyDescent="0.25">
      <c r="A1622" t="s">
        <v>18750</v>
      </c>
      <c r="B1622">
        <v>43</v>
      </c>
      <c r="C1622">
        <v>96</v>
      </c>
      <c r="D1622">
        <v>9449219</v>
      </c>
      <c r="E1622" t="s">
        <v>1415</v>
      </c>
      <c r="F1622" t="s">
        <v>18929</v>
      </c>
      <c r="G1622">
        <v>13949</v>
      </c>
      <c r="H1622">
        <v>98</v>
      </c>
      <c r="I1622" t="s">
        <v>37</v>
      </c>
      <c r="J1622" t="s">
        <v>38</v>
      </c>
      <c r="K1622">
        <v>3500000</v>
      </c>
      <c r="L1622">
        <v>1996</v>
      </c>
      <c r="M1622">
        <v>6.1</v>
      </c>
      <c r="N1622">
        <f t="shared" si="25"/>
        <v>5949219</v>
      </c>
    </row>
    <row r="1623" spans="1:14" x14ac:dyDescent="0.25">
      <c r="A1623" t="s">
        <v>8410</v>
      </c>
      <c r="B1623">
        <v>59</v>
      </c>
      <c r="C1623">
        <v>95</v>
      </c>
      <c r="D1623">
        <v>35927406</v>
      </c>
      <c r="E1623" t="s">
        <v>262</v>
      </c>
      <c r="F1623" t="s">
        <v>8411</v>
      </c>
      <c r="G1623">
        <v>36363</v>
      </c>
      <c r="H1623">
        <v>256</v>
      </c>
      <c r="I1623" t="s">
        <v>37</v>
      </c>
      <c r="J1623" t="s">
        <v>38</v>
      </c>
      <c r="K1623">
        <v>30000000</v>
      </c>
      <c r="L1623">
        <v>1997</v>
      </c>
      <c r="M1623">
        <v>3.7</v>
      </c>
      <c r="N1623">
        <f t="shared" si="25"/>
        <v>5927406</v>
      </c>
    </row>
    <row r="1624" spans="1:14" x14ac:dyDescent="0.25">
      <c r="A1624" t="s">
        <v>3405</v>
      </c>
      <c r="B1624">
        <v>98</v>
      </c>
      <c r="C1624">
        <v>118</v>
      </c>
      <c r="D1624">
        <v>30920167</v>
      </c>
      <c r="E1624" t="s">
        <v>6419</v>
      </c>
      <c r="F1624" t="s">
        <v>9112</v>
      </c>
      <c r="G1624">
        <v>6476</v>
      </c>
      <c r="H1624">
        <v>71</v>
      </c>
      <c r="I1624" t="s">
        <v>37</v>
      </c>
      <c r="J1624" t="s">
        <v>38</v>
      </c>
      <c r="K1624">
        <v>25000000</v>
      </c>
      <c r="L1624">
        <v>2012</v>
      </c>
      <c r="M1624">
        <v>5.7</v>
      </c>
      <c r="N1624">
        <f t="shared" si="25"/>
        <v>5920167</v>
      </c>
    </row>
    <row r="1625" spans="1:14" x14ac:dyDescent="0.25">
      <c r="A1625" t="s">
        <v>20074</v>
      </c>
      <c r="B1625">
        <v>71</v>
      </c>
      <c r="C1625">
        <v>91</v>
      </c>
      <c r="D1625">
        <v>7417210</v>
      </c>
      <c r="E1625" t="s">
        <v>3409</v>
      </c>
      <c r="F1625" t="s">
        <v>20894</v>
      </c>
      <c r="G1625">
        <v>59041</v>
      </c>
      <c r="H1625">
        <v>408</v>
      </c>
      <c r="I1625" t="s">
        <v>37</v>
      </c>
      <c r="J1625" t="s">
        <v>38</v>
      </c>
      <c r="K1625">
        <v>1500000</v>
      </c>
      <c r="L1625">
        <v>1995</v>
      </c>
      <c r="M1625">
        <v>7</v>
      </c>
      <c r="N1625">
        <f t="shared" si="25"/>
        <v>5917210</v>
      </c>
    </row>
    <row r="1626" spans="1:14" x14ac:dyDescent="0.25">
      <c r="A1626" t="s">
        <v>4987</v>
      </c>
      <c r="B1626">
        <v>88</v>
      </c>
      <c r="C1626">
        <v>113</v>
      </c>
      <c r="D1626">
        <v>37911876</v>
      </c>
      <c r="E1626" t="s">
        <v>1752</v>
      </c>
      <c r="F1626" t="s">
        <v>7934</v>
      </c>
      <c r="G1626">
        <v>19671</v>
      </c>
      <c r="H1626">
        <v>47</v>
      </c>
      <c r="I1626" t="s">
        <v>37</v>
      </c>
      <c r="J1626" t="s">
        <v>38</v>
      </c>
      <c r="K1626">
        <v>32000000</v>
      </c>
      <c r="L1626">
        <v>2011</v>
      </c>
      <c r="M1626">
        <v>4.4000000000000004</v>
      </c>
      <c r="N1626">
        <f t="shared" si="25"/>
        <v>5911876</v>
      </c>
    </row>
    <row r="1627" spans="1:14" x14ac:dyDescent="0.25">
      <c r="A1627" t="s">
        <v>15234</v>
      </c>
      <c r="B1627">
        <v>110</v>
      </c>
      <c r="C1627">
        <v>88</v>
      </c>
      <c r="D1627">
        <v>7362100</v>
      </c>
      <c r="E1627" t="s">
        <v>2527</v>
      </c>
      <c r="F1627" t="s">
        <v>20900</v>
      </c>
      <c r="G1627">
        <v>60295</v>
      </c>
      <c r="H1627">
        <v>232</v>
      </c>
      <c r="I1627" t="s">
        <v>37</v>
      </c>
      <c r="J1627" t="s">
        <v>38</v>
      </c>
      <c r="K1627">
        <v>1500000</v>
      </c>
      <c r="L1627">
        <v>2005</v>
      </c>
      <c r="M1627">
        <v>7.4</v>
      </c>
      <c r="N1627">
        <f t="shared" si="25"/>
        <v>5862100</v>
      </c>
    </row>
    <row r="1628" spans="1:14" x14ac:dyDescent="0.25">
      <c r="A1628" t="s">
        <v>4850</v>
      </c>
      <c r="B1628">
        <v>91</v>
      </c>
      <c r="C1628">
        <v>135</v>
      </c>
      <c r="D1628">
        <v>45856732</v>
      </c>
      <c r="E1628" t="s">
        <v>2125</v>
      </c>
      <c r="F1628" t="s">
        <v>6513</v>
      </c>
      <c r="G1628">
        <v>46221</v>
      </c>
      <c r="H1628">
        <v>141</v>
      </c>
      <c r="I1628" t="s">
        <v>37</v>
      </c>
      <c r="J1628" t="s">
        <v>38</v>
      </c>
      <c r="K1628">
        <v>40000000</v>
      </c>
      <c r="L1628">
        <v>1997</v>
      </c>
      <c r="M1628">
        <v>7.1</v>
      </c>
      <c r="N1628">
        <f t="shared" si="25"/>
        <v>5856732</v>
      </c>
    </row>
    <row r="1629" spans="1:14" x14ac:dyDescent="0.25">
      <c r="A1629" t="s">
        <v>1362</v>
      </c>
      <c r="B1629">
        <v>276</v>
      </c>
      <c r="C1629">
        <v>123</v>
      </c>
      <c r="D1629">
        <v>115802596</v>
      </c>
      <c r="E1629" t="s">
        <v>1364</v>
      </c>
      <c r="F1629" t="s">
        <v>1365</v>
      </c>
      <c r="G1629">
        <v>182661</v>
      </c>
      <c r="H1629">
        <v>681</v>
      </c>
      <c r="I1629" t="s">
        <v>37</v>
      </c>
      <c r="J1629" t="s">
        <v>38</v>
      </c>
      <c r="K1629">
        <v>110000000</v>
      </c>
      <c r="L1629">
        <v>2007</v>
      </c>
      <c r="M1629">
        <v>5.2</v>
      </c>
      <c r="N1629">
        <f t="shared" si="25"/>
        <v>5802596</v>
      </c>
    </row>
    <row r="1630" spans="1:14" x14ac:dyDescent="0.25">
      <c r="A1630" t="s">
        <v>12928</v>
      </c>
      <c r="B1630">
        <v>161</v>
      </c>
      <c r="C1630">
        <v>89</v>
      </c>
      <c r="D1630">
        <v>20801344</v>
      </c>
      <c r="E1630" t="s">
        <v>6403</v>
      </c>
      <c r="F1630" t="s">
        <v>12929</v>
      </c>
      <c r="G1630">
        <v>49721</v>
      </c>
      <c r="H1630">
        <v>211</v>
      </c>
      <c r="I1630" t="s">
        <v>37</v>
      </c>
      <c r="J1630" t="s">
        <v>38</v>
      </c>
      <c r="K1630">
        <v>15000000</v>
      </c>
      <c r="L1630">
        <v>2007</v>
      </c>
      <c r="M1630">
        <v>5.0999999999999996</v>
      </c>
      <c r="N1630">
        <f t="shared" si="25"/>
        <v>5801344</v>
      </c>
    </row>
    <row r="1631" spans="1:14" x14ac:dyDescent="0.25">
      <c r="A1631" t="s">
        <v>17080</v>
      </c>
      <c r="B1631">
        <v>25</v>
      </c>
      <c r="C1631">
        <v>98</v>
      </c>
      <c r="D1631">
        <v>11797927</v>
      </c>
      <c r="E1631" t="s">
        <v>12838</v>
      </c>
      <c r="F1631" t="s">
        <v>17081</v>
      </c>
      <c r="G1631">
        <v>4582</v>
      </c>
      <c r="H1631">
        <v>52</v>
      </c>
      <c r="I1631" t="s">
        <v>37</v>
      </c>
      <c r="J1631" t="s">
        <v>38</v>
      </c>
      <c r="K1631">
        <v>6000000</v>
      </c>
      <c r="L1631">
        <v>1995</v>
      </c>
      <c r="M1631">
        <v>6.1</v>
      </c>
      <c r="N1631">
        <f t="shared" si="25"/>
        <v>5797927</v>
      </c>
    </row>
    <row r="1632" spans="1:14" x14ac:dyDescent="0.25">
      <c r="A1632" t="s">
        <v>15823</v>
      </c>
      <c r="B1632">
        <v>133</v>
      </c>
      <c r="C1632">
        <v>84</v>
      </c>
      <c r="D1632">
        <v>14373825</v>
      </c>
      <c r="E1632" t="s">
        <v>2215</v>
      </c>
      <c r="F1632" t="s">
        <v>15824</v>
      </c>
      <c r="G1632">
        <v>63216</v>
      </c>
      <c r="H1632">
        <v>196</v>
      </c>
      <c r="I1632" t="s">
        <v>37</v>
      </c>
      <c r="J1632" t="s">
        <v>38</v>
      </c>
      <c r="K1632">
        <v>8600000</v>
      </c>
      <c r="L1632">
        <v>2007</v>
      </c>
      <c r="M1632">
        <v>6.5</v>
      </c>
      <c r="N1632">
        <f t="shared" si="25"/>
        <v>5773825</v>
      </c>
    </row>
    <row r="1633" spans="1:14" x14ac:dyDescent="0.25">
      <c r="A1633" t="s">
        <v>5263</v>
      </c>
      <c r="B1633">
        <v>191</v>
      </c>
      <c r="C1633">
        <v>98</v>
      </c>
      <c r="D1633">
        <v>50740078</v>
      </c>
      <c r="E1633" t="s">
        <v>2208</v>
      </c>
      <c r="F1633" t="s">
        <v>5264</v>
      </c>
      <c r="G1633">
        <v>151580</v>
      </c>
      <c r="H1633">
        <v>672</v>
      </c>
      <c r="I1633" t="s">
        <v>37</v>
      </c>
      <c r="J1633" t="s">
        <v>767</v>
      </c>
      <c r="K1633">
        <v>45000000</v>
      </c>
      <c r="L1633">
        <v>2004</v>
      </c>
      <c r="M1633">
        <v>6.2</v>
      </c>
      <c r="N1633">
        <f t="shared" si="25"/>
        <v>5740078</v>
      </c>
    </row>
    <row r="1634" spans="1:14" x14ac:dyDescent="0.25">
      <c r="A1634" t="s">
        <v>4591</v>
      </c>
      <c r="B1634">
        <v>75</v>
      </c>
      <c r="C1634">
        <v>98</v>
      </c>
      <c r="D1634">
        <v>22734486</v>
      </c>
      <c r="E1634" t="s">
        <v>1671</v>
      </c>
      <c r="F1634" t="s">
        <v>12204</v>
      </c>
      <c r="G1634">
        <v>11815</v>
      </c>
      <c r="H1634">
        <v>117</v>
      </c>
      <c r="I1634" t="s">
        <v>37</v>
      </c>
      <c r="J1634" t="s">
        <v>38</v>
      </c>
      <c r="K1634">
        <v>17000000</v>
      </c>
      <c r="L1634">
        <v>2003</v>
      </c>
      <c r="M1634">
        <v>5.6</v>
      </c>
      <c r="N1634">
        <f t="shared" si="25"/>
        <v>5734486</v>
      </c>
    </row>
    <row r="1635" spans="1:14" x14ac:dyDescent="0.25">
      <c r="A1635" t="s">
        <v>2048</v>
      </c>
      <c r="B1635">
        <v>228</v>
      </c>
      <c r="C1635">
        <v>103</v>
      </c>
      <c r="D1635">
        <v>40687294</v>
      </c>
      <c r="E1635" t="s">
        <v>1120</v>
      </c>
      <c r="F1635" t="s">
        <v>7415</v>
      </c>
      <c r="G1635">
        <v>107772</v>
      </c>
      <c r="H1635">
        <v>398</v>
      </c>
      <c r="I1635" t="s">
        <v>37</v>
      </c>
      <c r="J1635" t="s">
        <v>268</v>
      </c>
      <c r="K1635">
        <v>35000000</v>
      </c>
      <c r="L1635">
        <v>2008</v>
      </c>
      <c r="M1635">
        <v>5.4</v>
      </c>
      <c r="N1635">
        <f t="shared" si="25"/>
        <v>5687294</v>
      </c>
    </row>
    <row r="1636" spans="1:14" x14ac:dyDescent="0.25">
      <c r="A1636" t="s">
        <v>5170</v>
      </c>
      <c r="B1636">
        <v>349</v>
      </c>
      <c r="C1636">
        <v>98</v>
      </c>
      <c r="D1636">
        <v>55682070</v>
      </c>
      <c r="E1636" t="s">
        <v>3458</v>
      </c>
      <c r="F1636" t="s">
        <v>5172</v>
      </c>
      <c r="G1636">
        <v>159868</v>
      </c>
      <c r="H1636">
        <v>304</v>
      </c>
      <c r="I1636" t="s">
        <v>37</v>
      </c>
      <c r="J1636" t="s">
        <v>767</v>
      </c>
      <c r="K1636">
        <v>50000000</v>
      </c>
      <c r="L1636">
        <v>2013</v>
      </c>
      <c r="M1636">
        <v>6.1</v>
      </c>
      <c r="N1636">
        <f t="shared" si="25"/>
        <v>5682070</v>
      </c>
    </row>
    <row r="1637" spans="1:14" x14ac:dyDescent="0.25">
      <c r="A1637" t="s">
        <v>5133</v>
      </c>
      <c r="B1637">
        <v>91</v>
      </c>
      <c r="C1637">
        <v>105</v>
      </c>
      <c r="D1637">
        <v>25677801</v>
      </c>
      <c r="E1637" t="s">
        <v>2717</v>
      </c>
      <c r="F1637" t="s">
        <v>10947</v>
      </c>
      <c r="G1637">
        <v>41273</v>
      </c>
      <c r="H1637">
        <v>136</v>
      </c>
      <c r="I1637" t="s">
        <v>37</v>
      </c>
      <c r="J1637" t="s">
        <v>38</v>
      </c>
      <c r="K1637">
        <v>20000000</v>
      </c>
      <c r="L1637">
        <v>2010</v>
      </c>
      <c r="M1637">
        <v>5.8</v>
      </c>
      <c r="N1637">
        <f t="shared" si="25"/>
        <v>5677801</v>
      </c>
    </row>
    <row r="1638" spans="1:14" x14ac:dyDescent="0.25">
      <c r="A1638" t="s">
        <v>1902</v>
      </c>
      <c r="B1638">
        <v>132</v>
      </c>
      <c r="C1638">
        <v>96</v>
      </c>
      <c r="D1638">
        <v>16667084</v>
      </c>
      <c r="E1638" t="s">
        <v>12639</v>
      </c>
      <c r="F1638" t="s">
        <v>15002</v>
      </c>
      <c r="G1638">
        <v>90070</v>
      </c>
      <c r="H1638">
        <v>248</v>
      </c>
      <c r="I1638" t="s">
        <v>37</v>
      </c>
      <c r="J1638" t="s">
        <v>38</v>
      </c>
      <c r="K1638">
        <v>11000000</v>
      </c>
      <c r="L1638">
        <v>1990</v>
      </c>
      <c r="M1638">
        <v>7.1</v>
      </c>
      <c r="N1638">
        <f t="shared" si="25"/>
        <v>5667084</v>
      </c>
    </row>
    <row r="1639" spans="1:14" x14ac:dyDescent="0.25">
      <c r="A1639" t="s">
        <v>5834</v>
      </c>
      <c r="B1639">
        <v>216</v>
      </c>
      <c r="C1639">
        <v>94</v>
      </c>
      <c r="D1639">
        <v>50648679</v>
      </c>
      <c r="E1639" t="s">
        <v>2208</v>
      </c>
      <c r="F1639" t="s">
        <v>5835</v>
      </c>
      <c r="G1639">
        <v>149549</v>
      </c>
      <c r="H1639">
        <v>348</v>
      </c>
      <c r="I1639" t="s">
        <v>37</v>
      </c>
      <c r="J1639" t="s">
        <v>1465</v>
      </c>
      <c r="K1639">
        <v>45000000</v>
      </c>
      <c r="L1639">
        <v>2007</v>
      </c>
      <c r="M1639">
        <v>6.3</v>
      </c>
      <c r="N1639">
        <f t="shared" si="25"/>
        <v>5648679</v>
      </c>
    </row>
    <row r="1640" spans="1:14" x14ac:dyDescent="0.25">
      <c r="A1640" t="s">
        <v>8191</v>
      </c>
      <c r="B1640">
        <v>433</v>
      </c>
      <c r="C1640">
        <v>115</v>
      </c>
      <c r="D1640">
        <v>17613460</v>
      </c>
      <c r="E1640" t="s">
        <v>5383</v>
      </c>
      <c r="F1640" t="s">
        <v>14193</v>
      </c>
      <c r="G1640">
        <v>91082</v>
      </c>
      <c r="H1640">
        <v>274</v>
      </c>
      <c r="I1640" t="s">
        <v>37</v>
      </c>
      <c r="J1640" t="s">
        <v>38</v>
      </c>
      <c r="K1640">
        <v>12000000</v>
      </c>
      <c r="L1640">
        <v>2013</v>
      </c>
      <c r="M1640">
        <v>7.8</v>
      </c>
      <c r="N1640">
        <f t="shared" si="25"/>
        <v>5613460</v>
      </c>
    </row>
    <row r="1641" spans="1:14" x14ac:dyDescent="0.25">
      <c r="A1641" t="s">
        <v>10959</v>
      </c>
      <c r="B1641">
        <v>93</v>
      </c>
      <c r="C1641">
        <v>99</v>
      </c>
      <c r="D1641">
        <v>25584685</v>
      </c>
      <c r="E1641" t="s">
        <v>10960</v>
      </c>
      <c r="F1641" t="s">
        <v>10962</v>
      </c>
      <c r="G1641">
        <v>15877</v>
      </c>
      <c r="H1641">
        <v>102</v>
      </c>
      <c r="I1641" t="s">
        <v>37</v>
      </c>
      <c r="J1641" t="s">
        <v>38</v>
      </c>
      <c r="K1641">
        <v>20000000</v>
      </c>
      <c r="L1641">
        <v>2007</v>
      </c>
      <c r="M1641">
        <v>5.9</v>
      </c>
      <c r="N1641">
        <f t="shared" si="25"/>
        <v>5584685</v>
      </c>
    </row>
    <row r="1642" spans="1:14" x14ac:dyDescent="0.25">
      <c r="A1642" t="s">
        <v>12822</v>
      </c>
      <c r="B1642">
        <v>202</v>
      </c>
      <c r="C1642">
        <v>105</v>
      </c>
      <c r="D1642">
        <v>12583510</v>
      </c>
      <c r="E1642" t="s">
        <v>6403</v>
      </c>
      <c r="F1642" t="s">
        <v>16559</v>
      </c>
      <c r="G1642">
        <v>60709</v>
      </c>
      <c r="H1642">
        <v>922</v>
      </c>
      <c r="I1642" t="s">
        <v>37</v>
      </c>
      <c r="J1642" t="s">
        <v>38</v>
      </c>
      <c r="K1642">
        <v>7000000</v>
      </c>
      <c r="L1642">
        <v>2003</v>
      </c>
      <c r="M1642">
        <v>6</v>
      </c>
      <c r="N1642">
        <f t="shared" si="25"/>
        <v>5583510</v>
      </c>
    </row>
    <row r="1643" spans="1:14" x14ac:dyDescent="0.25">
      <c r="A1643" t="s">
        <v>12945</v>
      </c>
      <c r="B1643">
        <v>129</v>
      </c>
      <c r="C1643">
        <v>100</v>
      </c>
      <c r="D1643">
        <v>20566327</v>
      </c>
      <c r="E1643" t="s">
        <v>2136</v>
      </c>
      <c r="F1643" t="s">
        <v>12946</v>
      </c>
      <c r="G1643">
        <v>15385</v>
      </c>
      <c r="H1643">
        <v>84</v>
      </c>
      <c r="I1643" t="s">
        <v>37</v>
      </c>
      <c r="J1643" t="s">
        <v>38</v>
      </c>
      <c r="K1643">
        <v>15000000</v>
      </c>
      <c r="L1643">
        <v>2016</v>
      </c>
      <c r="M1643">
        <v>6.4</v>
      </c>
      <c r="N1643">
        <f t="shared" si="25"/>
        <v>5566327</v>
      </c>
    </row>
    <row r="1644" spans="1:14" x14ac:dyDescent="0.25">
      <c r="A1644" t="s">
        <v>322</v>
      </c>
      <c r="B1644">
        <v>218</v>
      </c>
      <c r="C1644">
        <v>98</v>
      </c>
      <c r="D1644">
        <v>35565975</v>
      </c>
      <c r="E1644" t="s">
        <v>1415</v>
      </c>
      <c r="F1644" t="s">
        <v>8414</v>
      </c>
      <c r="G1644">
        <v>49205</v>
      </c>
      <c r="H1644">
        <v>184</v>
      </c>
      <c r="I1644" t="s">
        <v>37</v>
      </c>
      <c r="J1644" t="s">
        <v>38</v>
      </c>
      <c r="K1644">
        <v>30000000</v>
      </c>
      <c r="L1644">
        <v>2011</v>
      </c>
      <c r="M1644">
        <v>6.1</v>
      </c>
      <c r="N1644">
        <f t="shared" si="25"/>
        <v>5565975</v>
      </c>
    </row>
    <row r="1645" spans="1:14" x14ac:dyDescent="0.25">
      <c r="A1645" t="s">
        <v>1311</v>
      </c>
      <c r="B1645">
        <v>25</v>
      </c>
      <c r="C1645">
        <v>106</v>
      </c>
      <c r="D1645">
        <v>45500797</v>
      </c>
      <c r="E1645" t="s">
        <v>2308</v>
      </c>
      <c r="F1645" t="s">
        <v>6525</v>
      </c>
      <c r="G1645">
        <v>17443</v>
      </c>
      <c r="H1645">
        <v>56</v>
      </c>
      <c r="I1645" t="s">
        <v>37</v>
      </c>
      <c r="J1645" t="s">
        <v>38</v>
      </c>
      <c r="K1645">
        <v>40000000</v>
      </c>
      <c r="L1645">
        <v>1992</v>
      </c>
      <c r="M1645">
        <v>6</v>
      </c>
      <c r="N1645">
        <f t="shared" si="25"/>
        <v>5500797</v>
      </c>
    </row>
    <row r="1646" spans="1:14" x14ac:dyDescent="0.25">
      <c r="A1646" t="s">
        <v>685</v>
      </c>
      <c r="B1646">
        <v>210</v>
      </c>
      <c r="C1646">
        <v>145</v>
      </c>
      <c r="D1646">
        <v>55473600</v>
      </c>
      <c r="E1646" t="s">
        <v>4177</v>
      </c>
      <c r="F1646" t="s">
        <v>4700</v>
      </c>
      <c r="G1646">
        <v>207686</v>
      </c>
      <c r="H1646">
        <v>776</v>
      </c>
      <c r="I1646" t="s">
        <v>37</v>
      </c>
      <c r="J1646" t="s">
        <v>38</v>
      </c>
      <c r="K1646">
        <v>50000000</v>
      </c>
      <c r="L1646">
        <v>1992</v>
      </c>
      <c r="M1646">
        <v>6.4</v>
      </c>
      <c r="N1646">
        <f t="shared" si="25"/>
        <v>5473600</v>
      </c>
    </row>
    <row r="1647" spans="1:14" x14ac:dyDescent="0.25">
      <c r="A1647" t="s">
        <v>17113</v>
      </c>
      <c r="B1647">
        <v>216</v>
      </c>
      <c r="C1647">
        <v>102</v>
      </c>
      <c r="D1647">
        <v>11434867</v>
      </c>
      <c r="E1647" t="s">
        <v>3277</v>
      </c>
      <c r="F1647" t="s">
        <v>17114</v>
      </c>
      <c r="G1647">
        <v>59637</v>
      </c>
      <c r="H1647">
        <v>130</v>
      </c>
      <c r="I1647" t="s">
        <v>37</v>
      </c>
      <c r="J1647" t="s">
        <v>38</v>
      </c>
      <c r="K1647">
        <v>6000000</v>
      </c>
      <c r="L1647">
        <v>2012</v>
      </c>
      <c r="M1647">
        <v>7.1</v>
      </c>
      <c r="N1647">
        <f t="shared" si="25"/>
        <v>5434867</v>
      </c>
    </row>
    <row r="1648" spans="1:14" x14ac:dyDescent="0.25">
      <c r="A1648" t="s">
        <v>2495</v>
      </c>
      <c r="B1648">
        <v>252</v>
      </c>
      <c r="C1648">
        <v>97</v>
      </c>
      <c r="D1648">
        <v>20433940</v>
      </c>
      <c r="E1648" t="s">
        <v>6403</v>
      </c>
      <c r="F1648" t="s">
        <v>11698</v>
      </c>
      <c r="G1648">
        <v>78883</v>
      </c>
      <c r="H1648">
        <v>662</v>
      </c>
      <c r="I1648" t="s">
        <v>37</v>
      </c>
      <c r="J1648" t="s">
        <v>268</v>
      </c>
      <c r="K1648">
        <v>15000000</v>
      </c>
      <c r="L1648">
        <v>2005</v>
      </c>
      <c r="M1648">
        <v>6.2</v>
      </c>
      <c r="N1648">
        <f t="shared" si="25"/>
        <v>5433940</v>
      </c>
    </row>
    <row r="1649" spans="1:14" x14ac:dyDescent="0.25">
      <c r="A1649" t="s">
        <v>18267</v>
      </c>
      <c r="B1649">
        <v>49</v>
      </c>
      <c r="C1649">
        <v>98</v>
      </c>
      <c r="D1649">
        <v>10429707</v>
      </c>
      <c r="E1649" t="s">
        <v>1671</v>
      </c>
      <c r="F1649" t="s">
        <v>18270</v>
      </c>
      <c r="G1649">
        <v>10483</v>
      </c>
      <c r="H1649">
        <v>125</v>
      </c>
      <c r="I1649" t="s">
        <v>37</v>
      </c>
      <c r="J1649" t="s">
        <v>38</v>
      </c>
      <c r="K1649">
        <v>5000000</v>
      </c>
      <c r="L1649">
        <v>2014</v>
      </c>
      <c r="M1649">
        <v>5.4</v>
      </c>
      <c r="N1649">
        <f t="shared" si="25"/>
        <v>5429707</v>
      </c>
    </row>
    <row r="1650" spans="1:14" x14ac:dyDescent="0.25">
      <c r="A1650" t="s">
        <v>20280</v>
      </c>
      <c r="B1650">
        <v>65</v>
      </c>
      <c r="C1650">
        <v>98</v>
      </c>
      <c r="D1650">
        <v>7369373</v>
      </c>
      <c r="E1650" t="s">
        <v>3030</v>
      </c>
      <c r="F1650" t="s">
        <v>20282</v>
      </c>
      <c r="G1650">
        <v>4288</v>
      </c>
      <c r="H1650">
        <v>74</v>
      </c>
      <c r="I1650" t="s">
        <v>37</v>
      </c>
      <c r="J1650" t="s">
        <v>56</v>
      </c>
      <c r="K1650">
        <v>2000000</v>
      </c>
      <c r="L1650">
        <v>1986</v>
      </c>
      <c r="M1650">
        <v>5.7</v>
      </c>
      <c r="N1650">
        <f t="shared" si="25"/>
        <v>5369373</v>
      </c>
    </row>
    <row r="1651" spans="1:14" x14ac:dyDescent="0.25">
      <c r="A1651" t="s">
        <v>7005</v>
      </c>
      <c r="B1651">
        <v>116</v>
      </c>
      <c r="C1651">
        <v>123</v>
      </c>
      <c r="D1651">
        <v>40334024</v>
      </c>
      <c r="E1651" t="s">
        <v>4262</v>
      </c>
      <c r="F1651" t="s">
        <v>7006</v>
      </c>
      <c r="G1651">
        <v>44168</v>
      </c>
      <c r="H1651">
        <v>216</v>
      </c>
      <c r="I1651" t="s">
        <v>37</v>
      </c>
      <c r="J1651" t="s">
        <v>38</v>
      </c>
      <c r="K1651">
        <v>35000000</v>
      </c>
      <c r="L1651">
        <v>2001</v>
      </c>
      <c r="M1651">
        <v>6.2</v>
      </c>
      <c r="N1651">
        <f t="shared" si="25"/>
        <v>5334024</v>
      </c>
    </row>
    <row r="1652" spans="1:14" x14ac:dyDescent="0.25">
      <c r="A1652" t="s">
        <v>3917</v>
      </c>
      <c r="B1652">
        <v>37</v>
      </c>
      <c r="C1652">
        <v>91</v>
      </c>
      <c r="D1652">
        <v>17292381</v>
      </c>
      <c r="E1652" t="s">
        <v>14200</v>
      </c>
      <c r="F1652" t="s">
        <v>14201</v>
      </c>
      <c r="G1652">
        <v>5794</v>
      </c>
      <c r="H1652">
        <v>69</v>
      </c>
      <c r="I1652" t="s">
        <v>37</v>
      </c>
      <c r="J1652" t="s">
        <v>38</v>
      </c>
      <c r="K1652">
        <v>12000000</v>
      </c>
      <c r="L1652">
        <v>2001</v>
      </c>
      <c r="M1652">
        <v>5.3</v>
      </c>
      <c r="N1652">
        <f t="shared" si="25"/>
        <v>5292381</v>
      </c>
    </row>
    <row r="1653" spans="1:14" x14ac:dyDescent="0.25">
      <c r="A1653" t="s">
        <v>8417</v>
      </c>
      <c r="B1653">
        <v>359</v>
      </c>
      <c r="C1653">
        <v>100</v>
      </c>
      <c r="D1653">
        <v>35266619</v>
      </c>
      <c r="E1653" t="s">
        <v>5051</v>
      </c>
      <c r="F1653" t="s">
        <v>8418</v>
      </c>
      <c r="G1653">
        <v>108242</v>
      </c>
      <c r="H1653">
        <v>371</v>
      </c>
      <c r="I1653" t="s">
        <v>37</v>
      </c>
      <c r="J1653" t="s">
        <v>38</v>
      </c>
      <c r="K1653">
        <v>30000000</v>
      </c>
      <c r="L1653">
        <v>2013</v>
      </c>
      <c r="M1653">
        <v>5.9</v>
      </c>
      <c r="N1653">
        <f t="shared" si="25"/>
        <v>5266619</v>
      </c>
    </row>
    <row r="1654" spans="1:14" x14ac:dyDescent="0.25">
      <c r="A1654" t="s">
        <v>8417</v>
      </c>
      <c r="B1654">
        <v>359</v>
      </c>
      <c r="C1654">
        <v>100</v>
      </c>
      <c r="D1654">
        <v>35266619</v>
      </c>
      <c r="E1654" t="s">
        <v>5051</v>
      </c>
      <c r="F1654" t="s">
        <v>8418</v>
      </c>
      <c r="G1654">
        <v>108248</v>
      </c>
      <c r="H1654">
        <v>371</v>
      </c>
      <c r="I1654" t="s">
        <v>37</v>
      </c>
      <c r="J1654" t="s">
        <v>38</v>
      </c>
      <c r="K1654">
        <v>30000000</v>
      </c>
      <c r="L1654">
        <v>2013</v>
      </c>
      <c r="M1654">
        <v>5.9</v>
      </c>
      <c r="N1654">
        <f t="shared" si="25"/>
        <v>5266619</v>
      </c>
    </row>
    <row r="1655" spans="1:14" x14ac:dyDescent="0.25">
      <c r="A1655" t="s">
        <v>432</v>
      </c>
      <c r="B1655">
        <v>154</v>
      </c>
      <c r="C1655">
        <v>89</v>
      </c>
      <c r="D1655">
        <v>5739376</v>
      </c>
      <c r="E1655" t="s">
        <v>2527</v>
      </c>
      <c r="F1655" t="s">
        <v>22522</v>
      </c>
      <c r="G1655">
        <v>58260</v>
      </c>
      <c r="H1655">
        <v>286</v>
      </c>
      <c r="I1655" t="s">
        <v>37</v>
      </c>
      <c r="J1655" t="s">
        <v>38</v>
      </c>
      <c r="K1655">
        <v>500000</v>
      </c>
      <c r="L1655">
        <v>2003</v>
      </c>
      <c r="M1655">
        <v>7.7</v>
      </c>
      <c r="N1655">
        <f t="shared" si="25"/>
        <v>5239376</v>
      </c>
    </row>
    <row r="1656" spans="1:14" x14ac:dyDescent="0.25">
      <c r="A1656" t="s">
        <v>9593</v>
      </c>
      <c r="B1656">
        <v>97</v>
      </c>
      <c r="C1656">
        <v>94</v>
      </c>
      <c r="D1656">
        <v>30222640</v>
      </c>
      <c r="E1656" t="s">
        <v>7837</v>
      </c>
      <c r="F1656" t="s">
        <v>11822</v>
      </c>
      <c r="G1656">
        <v>36666</v>
      </c>
      <c r="H1656">
        <v>144</v>
      </c>
      <c r="I1656" t="s">
        <v>37</v>
      </c>
      <c r="J1656" t="s">
        <v>38</v>
      </c>
      <c r="K1656">
        <v>25000000</v>
      </c>
      <c r="L1656">
        <v>2003</v>
      </c>
      <c r="M1656">
        <v>5.3</v>
      </c>
      <c r="N1656">
        <f t="shared" si="25"/>
        <v>5222640</v>
      </c>
    </row>
    <row r="1657" spans="1:14" x14ac:dyDescent="0.25">
      <c r="A1657" t="s">
        <v>11043</v>
      </c>
      <c r="B1657">
        <v>135</v>
      </c>
      <c r="C1657">
        <v>117</v>
      </c>
      <c r="D1657">
        <v>20218921</v>
      </c>
      <c r="E1657" t="s">
        <v>6199</v>
      </c>
      <c r="F1657" t="s">
        <v>12950</v>
      </c>
      <c r="G1657">
        <v>14814</v>
      </c>
      <c r="H1657">
        <v>114</v>
      </c>
      <c r="I1657" t="s">
        <v>37</v>
      </c>
      <c r="J1657" t="s">
        <v>12953</v>
      </c>
      <c r="K1657">
        <v>15000000</v>
      </c>
      <c r="L1657">
        <v>2010</v>
      </c>
      <c r="M1657">
        <v>6.3</v>
      </c>
      <c r="N1657">
        <f t="shared" si="25"/>
        <v>5218921</v>
      </c>
    </row>
    <row r="1658" spans="1:14" x14ac:dyDescent="0.25">
      <c r="A1658" t="s">
        <v>19004</v>
      </c>
      <c r="B1658">
        <v>21</v>
      </c>
      <c r="C1658">
        <v>81</v>
      </c>
      <c r="D1658">
        <v>5228617</v>
      </c>
      <c r="E1658" t="s">
        <v>1671</v>
      </c>
      <c r="F1658" t="s">
        <v>23705</v>
      </c>
      <c r="G1658">
        <v>2770</v>
      </c>
      <c r="H1658">
        <v>32</v>
      </c>
      <c r="I1658" t="s">
        <v>37</v>
      </c>
      <c r="J1658" t="s">
        <v>38</v>
      </c>
      <c r="K1658">
        <v>100000</v>
      </c>
      <c r="L1658">
        <v>1987</v>
      </c>
      <c r="M1658">
        <v>7</v>
      </c>
      <c r="N1658">
        <f t="shared" si="25"/>
        <v>5128617</v>
      </c>
    </row>
    <row r="1659" spans="1:14" x14ac:dyDescent="0.25">
      <c r="A1659" t="s">
        <v>9162</v>
      </c>
      <c r="B1659">
        <v>405</v>
      </c>
      <c r="C1659">
        <v>109</v>
      </c>
      <c r="D1659">
        <v>8114507</v>
      </c>
      <c r="E1659" t="s">
        <v>214</v>
      </c>
      <c r="F1659" t="s">
        <v>19325</v>
      </c>
      <c r="G1659">
        <v>95362</v>
      </c>
      <c r="H1659">
        <v>270</v>
      </c>
      <c r="I1659" t="s">
        <v>37</v>
      </c>
      <c r="J1659" t="s">
        <v>38</v>
      </c>
      <c r="K1659">
        <v>3000000</v>
      </c>
      <c r="L1659">
        <v>2013</v>
      </c>
      <c r="M1659">
        <v>7.9</v>
      </c>
      <c r="N1659">
        <f t="shared" si="25"/>
        <v>5114507</v>
      </c>
    </row>
    <row r="1660" spans="1:14" x14ac:dyDescent="0.25">
      <c r="A1660" t="s">
        <v>16435</v>
      </c>
      <c r="B1660">
        <v>39</v>
      </c>
      <c r="C1660">
        <v>100</v>
      </c>
      <c r="D1660">
        <v>12610552</v>
      </c>
      <c r="E1660" t="s">
        <v>262</v>
      </c>
      <c r="F1660" t="s">
        <v>16437</v>
      </c>
      <c r="G1660">
        <v>4682</v>
      </c>
      <c r="H1660">
        <v>206</v>
      </c>
      <c r="I1660" t="s">
        <v>37</v>
      </c>
      <c r="J1660" t="s">
        <v>38</v>
      </c>
      <c r="K1660">
        <v>7500000</v>
      </c>
      <c r="L1660">
        <v>1999</v>
      </c>
      <c r="M1660">
        <v>3.5</v>
      </c>
      <c r="N1660">
        <f t="shared" si="25"/>
        <v>5110552</v>
      </c>
    </row>
    <row r="1661" spans="1:14" x14ac:dyDescent="0.25">
      <c r="A1661" t="s">
        <v>171</v>
      </c>
      <c r="B1661">
        <v>422</v>
      </c>
      <c r="C1661">
        <v>164</v>
      </c>
      <c r="D1661">
        <v>255108370</v>
      </c>
      <c r="E1661" t="s">
        <v>173</v>
      </c>
      <c r="F1661" t="s">
        <v>175</v>
      </c>
      <c r="G1661">
        <v>354228</v>
      </c>
      <c r="H1661">
        <v>802</v>
      </c>
      <c r="I1661" t="s">
        <v>37</v>
      </c>
      <c r="J1661" t="s">
        <v>179</v>
      </c>
      <c r="K1661">
        <v>250000000</v>
      </c>
      <c r="L1661">
        <v>2014</v>
      </c>
      <c r="M1661">
        <v>7.5</v>
      </c>
      <c r="N1661">
        <f t="shared" si="25"/>
        <v>5108370</v>
      </c>
    </row>
    <row r="1662" spans="1:14" x14ac:dyDescent="0.25">
      <c r="A1662" t="s">
        <v>10991</v>
      </c>
      <c r="B1662">
        <v>84</v>
      </c>
      <c r="C1662">
        <v>90</v>
      </c>
      <c r="D1662">
        <v>25077977</v>
      </c>
      <c r="E1662" t="s">
        <v>1985</v>
      </c>
      <c r="F1662" t="s">
        <v>10992</v>
      </c>
      <c r="G1662">
        <v>10986</v>
      </c>
      <c r="H1662">
        <v>84</v>
      </c>
      <c r="I1662" t="s">
        <v>37</v>
      </c>
      <c r="J1662" t="s">
        <v>38</v>
      </c>
      <c r="K1662">
        <v>20000000</v>
      </c>
      <c r="L1662">
        <v>2010</v>
      </c>
      <c r="M1662">
        <v>5.3</v>
      </c>
      <c r="N1662">
        <f t="shared" si="25"/>
        <v>5077977</v>
      </c>
    </row>
    <row r="1663" spans="1:14" x14ac:dyDescent="0.25">
      <c r="A1663" t="s">
        <v>12287</v>
      </c>
      <c r="B1663">
        <v>157</v>
      </c>
      <c r="C1663">
        <v>101</v>
      </c>
      <c r="D1663">
        <v>8243880</v>
      </c>
      <c r="E1663" t="s">
        <v>18525</v>
      </c>
      <c r="F1663" t="s">
        <v>18526</v>
      </c>
      <c r="G1663">
        <v>28714</v>
      </c>
      <c r="H1663">
        <v>215</v>
      </c>
      <c r="I1663" t="s">
        <v>37</v>
      </c>
      <c r="J1663" t="s">
        <v>38</v>
      </c>
      <c r="K1663">
        <v>3200000</v>
      </c>
      <c r="L1663">
        <v>2003</v>
      </c>
      <c r="M1663">
        <v>7</v>
      </c>
      <c r="N1663">
        <f t="shared" si="25"/>
        <v>5043880</v>
      </c>
    </row>
    <row r="1664" spans="1:14" x14ac:dyDescent="0.25">
      <c r="A1664" t="s">
        <v>8814</v>
      </c>
      <c r="B1664">
        <v>148</v>
      </c>
      <c r="C1664">
        <v>88</v>
      </c>
      <c r="D1664">
        <v>17016190</v>
      </c>
      <c r="E1664" t="s">
        <v>8066</v>
      </c>
      <c r="F1664" t="s">
        <v>8815</v>
      </c>
      <c r="G1664">
        <v>28632</v>
      </c>
      <c r="H1664">
        <v>214</v>
      </c>
      <c r="I1664" t="s">
        <v>37</v>
      </c>
      <c r="J1664" t="s">
        <v>8819</v>
      </c>
      <c r="K1664">
        <v>12000000</v>
      </c>
      <c r="L1664">
        <v>2004</v>
      </c>
      <c r="M1664">
        <v>4.9000000000000004</v>
      </c>
      <c r="N1664">
        <f t="shared" si="25"/>
        <v>5016190</v>
      </c>
    </row>
    <row r="1665" spans="1:14" x14ac:dyDescent="0.25">
      <c r="A1665" t="s">
        <v>4773</v>
      </c>
      <c r="B1665">
        <v>141</v>
      </c>
      <c r="C1665">
        <v>124</v>
      </c>
      <c r="D1665">
        <v>30012990</v>
      </c>
      <c r="E1665" t="s">
        <v>5940</v>
      </c>
      <c r="F1665" t="s">
        <v>9656</v>
      </c>
      <c r="G1665">
        <v>75973</v>
      </c>
      <c r="H1665">
        <v>409</v>
      </c>
      <c r="I1665" t="s">
        <v>37</v>
      </c>
      <c r="J1665" t="s">
        <v>56</v>
      </c>
      <c r="K1665">
        <v>25000000</v>
      </c>
      <c r="L1665">
        <v>1998</v>
      </c>
      <c r="M1665">
        <v>7.5</v>
      </c>
      <c r="N1665">
        <f t="shared" si="25"/>
        <v>5012990</v>
      </c>
    </row>
    <row r="1666" spans="1:14" x14ac:dyDescent="0.25">
      <c r="A1666" t="s">
        <v>1744</v>
      </c>
      <c r="B1666">
        <v>150</v>
      </c>
      <c r="C1666">
        <v>107</v>
      </c>
      <c r="D1666">
        <v>18004225</v>
      </c>
      <c r="E1666" t="s">
        <v>1415</v>
      </c>
      <c r="F1666" t="s">
        <v>13836</v>
      </c>
      <c r="G1666">
        <v>28573</v>
      </c>
      <c r="H1666">
        <v>87</v>
      </c>
      <c r="I1666" t="s">
        <v>37</v>
      </c>
      <c r="J1666" t="s">
        <v>38</v>
      </c>
      <c r="K1666">
        <v>13000000</v>
      </c>
      <c r="L1666">
        <v>2013</v>
      </c>
      <c r="M1666">
        <v>5.7</v>
      </c>
      <c r="N1666">
        <f t="shared" ref="N1666:N1729" si="26">D1666-K1666</f>
        <v>5004225</v>
      </c>
    </row>
    <row r="1667" spans="1:14" x14ac:dyDescent="0.25">
      <c r="A1667" t="s">
        <v>5486</v>
      </c>
      <c r="B1667">
        <v>122</v>
      </c>
      <c r="C1667">
        <v>99</v>
      </c>
      <c r="D1667">
        <v>33000377</v>
      </c>
      <c r="E1667" t="s">
        <v>8945</v>
      </c>
      <c r="F1667" t="s">
        <v>8946</v>
      </c>
      <c r="G1667">
        <v>27378</v>
      </c>
      <c r="H1667">
        <v>365</v>
      </c>
      <c r="I1667" t="s">
        <v>37</v>
      </c>
      <c r="J1667" t="s">
        <v>38</v>
      </c>
      <c r="K1667">
        <v>28000000</v>
      </c>
      <c r="L1667">
        <v>2000</v>
      </c>
      <c r="M1667">
        <v>4.9000000000000004</v>
      </c>
      <c r="N1667">
        <f t="shared" si="26"/>
        <v>5000377</v>
      </c>
    </row>
    <row r="1668" spans="1:14" x14ac:dyDescent="0.25">
      <c r="A1668" t="s">
        <v>5164</v>
      </c>
      <c r="B1668">
        <v>113</v>
      </c>
      <c r="C1668">
        <v>113</v>
      </c>
      <c r="D1668">
        <v>54997476</v>
      </c>
      <c r="E1668" t="s">
        <v>2142</v>
      </c>
      <c r="F1668" t="s">
        <v>5166</v>
      </c>
      <c r="G1668">
        <v>40362</v>
      </c>
      <c r="H1668">
        <v>248</v>
      </c>
      <c r="I1668" t="s">
        <v>37</v>
      </c>
      <c r="J1668" t="s">
        <v>38</v>
      </c>
      <c r="K1668">
        <v>50000000</v>
      </c>
      <c r="L1668">
        <v>2001</v>
      </c>
      <c r="M1668">
        <v>6.3</v>
      </c>
      <c r="N1668">
        <f t="shared" si="26"/>
        <v>4997476</v>
      </c>
    </row>
    <row r="1669" spans="1:14" x14ac:dyDescent="0.25">
      <c r="A1669" t="s">
        <v>21620</v>
      </c>
      <c r="B1669">
        <v>337</v>
      </c>
      <c r="C1669">
        <v>95</v>
      </c>
      <c r="D1669">
        <v>5997134</v>
      </c>
      <c r="E1669" t="s">
        <v>5022</v>
      </c>
      <c r="F1669" t="s">
        <v>21621</v>
      </c>
      <c r="G1669">
        <v>36381</v>
      </c>
      <c r="H1669">
        <v>126</v>
      </c>
      <c r="I1669" t="s">
        <v>37</v>
      </c>
      <c r="J1669" t="s">
        <v>38</v>
      </c>
      <c r="K1669">
        <v>1000000</v>
      </c>
      <c r="L1669">
        <v>2012</v>
      </c>
      <c r="M1669">
        <v>7.2</v>
      </c>
      <c r="N1669">
        <f t="shared" si="26"/>
        <v>4997134</v>
      </c>
    </row>
    <row r="1670" spans="1:14" x14ac:dyDescent="0.25">
      <c r="A1670" t="s">
        <v>1064</v>
      </c>
      <c r="B1670">
        <v>552</v>
      </c>
      <c r="C1670">
        <v>127</v>
      </c>
      <c r="D1670">
        <v>124976634</v>
      </c>
      <c r="E1670" t="s">
        <v>1356</v>
      </c>
      <c r="F1670" t="s">
        <v>1358</v>
      </c>
      <c r="G1670">
        <v>440084</v>
      </c>
      <c r="H1670">
        <v>755</v>
      </c>
      <c r="I1670" t="s">
        <v>37</v>
      </c>
      <c r="J1670" t="s">
        <v>38</v>
      </c>
      <c r="K1670">
        <v>120000000</v>
      </c>
      <c r="L1670">
        <v>2012</v>
      </c>
      <c r="M1670">
        <v>8</v>
      </c>
      <c r="N1670">
        <f t="shared" si="26"/>
        <v>4976634</v>
      </c>
    </row>
    <row r="1671" spans="1:14" x14ac:dyDescent="0.25">
      <c r="A1671" t="s">
        <v>11860</v>
      </c>
      <c r="B1671">
        <v>111</v>
      </c>
      <c r="C1671">
        <v>109</v>
      </c>
      <c r="D1671">
        <v>22927390</v>
      </c>
      <c r="E1671" t="s">
        <v>214</v>
      </c>
      <c r="F1671" t="s">
        <v>11862</v>
      </c>
      <c r="G1671">
        <v>25344</v>
      </c>
      <c r="H1671">
        <v>77</v>
      </c>
      <c r="I1671" t="s">
        <v>37</v>
      </c>
      <c r="J1671" t="s">
        <v>38</v>
      </c>
      <c r="K1671">
        <v>18000000</v>
      </c>
      <c r="L1671">
        <v>2009</v>
      </c>
      <c r="M1671">
        <v>5.6</v>
      </c>
      <c r="N1671">
        <f t="shared" si="26"/>
        <v>4927390</v>
      </c>
    </row>
    <row r="1672" spans="1:14" x14ac:dyDescent="0.25">
      <c r="A1672" t="s">
        <v>8662</v>
      </c>
      <c r="B1672">
        <v>181</v>
      </c>
      <c r="C1672">
        <v>142</v>
      </c>
      <c r="D1672">
        <v>6100000</v>
      </c>
      <c r="E1672" t="s">
        <v>15011</v>
      </c>
      <c r="F1672" t="s">
        <v>21329</v>
      </c>
      <c r="G1672">
        <v>503509</v>
      </c>
      <c r="H1672">
        <v>780</v>
      </c>
      <c r="I1672" t="s">
        <v>9795</v>
      </c>
      <c r="J1672" t="s">
        <v>7090</v>
      </c>
      <c r="K1672">
        <v>1200000</v>
      </c>
      <c r="L1672">
        <v>1966</v>
      </c>
      <c r="M1672">
        <v>8.9</v>
      </c>
      <c r="N1672">
        <f t="shared" si="26"/>
        <v>4900000</v>
      </c>
    </row>
    <row r="1673" spans="1:14" x14ac:dyDescent="0.25">
      <c r="A1673" t="s">
        <v>19329</v>
      </c>
      <c r="B1673">
        <v>29</v>
      </c>
      <c r="C1673">
        <v>95</v>
      </c>
      <c r="D1673">
        <v>7888703</v>
      </c>
      <c r="E1673" t="s">
        <v>2786</v>
      </c>
      <c r="F1673" t="s">
        <v>19332</v>
      </c>
      <c r="G1673">
        <v>8465</v>
      </c>
      <c r="H1673">
        <v>65</v>
      </c>
      <c r="I1673" t="s">
        <v>37</v>
      </c>
      <c r="J1673" t="s">
        <v>38</v>
      </c>
      <c r="K1673">
        <v>3000000</v>
      </c>
      <c r="L1673">
        <v>1987</v>
      </c>
      <c r="M1673">
        <v>3.2</v>
      </c>
      <c r="N1673">
        <f t="shared" si="26"/>
        <v>4888703</v>
      </c>
    </row>
    <row r="1674" spans="1:14" x14ac:dyDescent="0.25">
      <c r="A1674" t="s">
        <v>364</v>
      </c>
      <c r="B1674">
        <v>209</v>
      </c>
      <c r="C1674">
        <v>127</v>
      </c>
      <c r="D1674">
        <v>57386369</v>
      </c>
      <c r="E1674" t="s">
        <v>2850</v>
      </c>
      <c r="F1674" t="s">
        <v>4886</v>
      </c>
      <c r="G1674">
        <v>224013</v>
      </c>
      <c r="H1674">
        <v>2319</v>
      </c>
      <c r="I1674" t="s">
        <v>37</v>
      </c>
      <c r="J1674" t="s">
        <v>38</v>
      </c>
      <c r="K1674">
        <v>52500000</v>
      </c>
      <c r="L1674">
        <v>2001</v>
      </c>
      <c r="M1674">
        <v>7.6</v>
      </c>
      <c r="N1674">
        <f t="shared" si="26"/>
        <v>4886369</v>
      </c>
    </row>
    <row r="1675" spans="1:14" x14ac:dyDescent="0.25">
      <c r="A1675" t="s">
        <v>1421</v>
      </c>
      <c r="B1675">
        <v>133</v>
      </c>
      <c r="C1675">
        <v>127</v>
      </c>
      <c r="D1675">
        <v>28871190</v>
      </c>
      <c r="E1675" t="s">
        <v>1544</v>
      </c>
      <c r="F1675" t="s">
        <v>10134</v>
      </c>
      <c r="G1675">
        <v>125421</v>
      </c>
      <c r="H1675">
        <v>385</v>
      </c>
      <c r="I1675" t="s">
        <v>37</v>
      </c>
      <c r="J1675" t="s">
        <v>38</v>
      </c>
      <c r="K1675">
        <v>24000000</v>
      </c>
      <c r="L1675">
        <v>1999</v>
      </c>
      <c r="M1675">
        <v>7.3</v>
      </c>
      <c r="N1675">
        <f t="shared" si="26"/>
        <v>4871190</v>
      </c>
    </row>
    <row r="1676" spans="1:14" x14ac:dyDescent="0.25">
      <c r="A1676" t="s">
        <v>9031</v>
      </c>
      <c r="B1676">
        <v>140</v>
      </c>
      <c r="C1676">
        <v>110</v>
      </c>
      <c r="D1676">
        <v>24848292</v>
      </c>
      <c r="E1676" t="s">
        <v>3265</v>
      </c>
      <c r="F1676" t="s">
        <v>10589</v>
      </c>
      <c r="G1676">
        <v>80556</v>
      </c>
      <c r="H1676">
        <v>184</v>
      </c>
      <c r="I1676" t="s">
        <v>37</v>
      </c>
      <c r="J1676" t="s">
        <v>38</v>
      </c>
      <c r="K1676">
        <v>20000000</v>
      </c>
      <c r="L1676">
        <v>2008</v>
      </c>
      <c r="M1676">
        <v>6.6</v>
      </c>
      <c r="N1676">
        <f t="shared" si="26"/>
        <v>4848292</v>
      </c>
    </row>
    <row r="1677" spans="1:14" x14ac:dyDescent="0.25">
      <c r="A1677" t="s">
        <v>11333</v>
      </c>
      <c r="B1677">
        <v>60</v>
      </c>
      <c r="C1677">
        <v>91</v>
      </c>
      <c r="D1677">
        <v>8108247</v>
      </c>
      <c r="E1677" t="s">
        <v>214</v>
      </c>
      <c r="F1677" t="s">
        <v>19103</v>
      </c>
      <c r="G1677">
        <v>9607</v>
      </c>
      <c r="H1677">
        <v>174</v>
      </c>
      <c r="I1677" t="s">
        <v>37</v>
      </c>
      <c r="J1677" t="s">
        <v>38</v>
      </c>
      <c r="K1677">
        <v>3300000</v>
      </c>
      <c r="L1677">
        <v>2006</v>
      </c>
      <c r="M1677">
        <v>7.4</v>
      </c>
      <c r="N1677">
        <f t="shared" si="26"/>
        <v>4808247</v>
      </c>
    </row>
    <row r="1678" spans="1:14" x14ac:dyDescent="0.25">
      <c r="A1678" t="s">
        <v>4392</v>
      </c>
      <c r="B1678">
        <v>193</v>
      </c>
      <c r="C1678">
        <v>104</v>
      </c>
      <c r="D1678">
        <v>47806295</v>
      </c>
      <c r="E1678" t="s">
        <v>3030</v>
      </c>
      <c r="F1678" t="s">
        <v>6492</v>
      </c>
      <c r="G1678">
        <v>87447</v>
      </c>
      <c r="H1678">
        <v>371</v>
      </c>
      <c r="I1678" t="s">
        <v>37</v>
      </c>
      <c r="J1678" t="s">
        <v>38</v>
      </c>
      <c r="K1678">
        <v>43000000</v>
      </c>
      <c r="L1678">
        <v>2005</v>
      </c>
      <c r="M1678">
        <v>6.5</v>
      </c>
      <c r="N1678">
        <f t="shared" si="26"/>
        <v>4806295</v>
      </c>
    </row>
    <row r="1679" spans="1:14" x14ac:dyDescent="0.25">
      <c r="A1679" t="s">
        <v>23369</v>
      </c>
      <c r="B1679">
        <v>67</v>
      </c>
      <c r="C1679">
        <v>80</v>
      </c>
      <c r="D1679">
        <v>5000000</v>
      </c>
      <c r="E1679" t="s">
        <v>23371</v>
      </c>
      <c r="F1679" t="s">
        <v>23373</v>
      </c>
      <c r="G1679">
        <v>4812</v>
      </c>
      <c r="H1679">
        <v>88</v>
      </c>
      <c r="I1679" t="s">
        <v>37</v>
      </c>
      <c r="J1679" t="s">
        <v>38</v>
      </c>
      <c r="K1679">
        <v>210000</v>
      </c>
      <c r="L1679">
        <v>1953</v>
      </c>
      <c r="M1679">
        <v>6.7</v>
      </c>
      <c r="N1679">
        <f t="shared" si="26"/>
        <v>4790000</v>
      </c>
    </row>
    <row r="1680" spans="1:14" x14ac:dyDescent="0.25">
      <c r="A1680" t="s">
        <v>22239</v>
      </c>
      <c r="B1680">
        <v>82</v>
      </c>
      <c r="C1680">
        <v>86</v>
      </c>
      <c r="D1680">
        <v>5518918</v>
      </c>
      <c r="E1680" t="s">
        <v>22240</v>
      </c>
      <c r="F1680" t="s">
        <v>22241</v>
      </c>
      <c r="G1680">
        <v>12160</v>
      </c>
      <c r="H1680">
        <v>73</v>
      </c>
      <c r="I1680" t="s">
        <v>37</v>
      </c>
      <c r="J1680" t="s">
        <v>38</v>
      </c>
      <c r="K1680">
        <v>750000</v>
      </c>
      <c r="L1680">
        <v>2007</v>
      </c>
      <c r="M1680">
        <v>6.9</v>
      </c>
      <c r="N1680">
        <f t="shared" si="26"/>
        <v>4768918</v>
      </c>
    </row>
    <row r="1681" spans="1:14" x14ac:dyDescent="0.25">
      <c r="A1681" t="s">
        <v>7064</v>
      </c>
      <c r="B1681">
        <v>152</v>
      </c>
      <c r="C1681">
        <v>82</v>
      </c>
      <c r="D1681">
        <v>31768374</v>
      </c>
      <c r="E1681" t="s">
        <v>8536</v>
      </c>
      <c r="F1681" t="s">
        <v>9121</v>
      </c>
      <c r="G1681">
        <v>42761</v>
      </c>
      <c r="H1681">
        <v>366</v>
      </c>
      <c r="I1681" t="s">
        <v>37</v>
      </c>
      <c r="J1681" t="s">
        <v>38</v>
      </c>
      <c r="K1681">
        <v>27000000</v>
      </c>
      <c r="L1681">
        <v>1999</v>
      </c>
      <c r="M1681">
        <v>5.6</v>
      </c>
      <c r="N1681">
        <f t="shared" si="26"/>
        <v>4768374</v>
      </c>
    </row>
    <row r="1682" spans="1:14" x14ac:dyDescent="0.25">
      <c r="A1682" t="s">
        <v>13857</v>
      </c>
      <c r="B1682">
        <v>364</v>
      </c>
      <c r="C1682">
        <v>102</v>
      </c>
      <c r="D1682">
        <v>17738570</v>
      </c>
      <c r="E1682" t="s">
        <v>214</v>
      </c>
      <c r="F1682" t="s">
        <v>13859</v>
      </c>
      <c r="G1682">
        <v>351274</v>
      </c>
      <c r="H1682">
        <v>457</v>
      </c>
      <c r="I1682" t="s">
        <v>37</v>
      </c>
      <c r="J1682" t="s">
        <v>38</v>
      </c>
      <c r="K1682">
        <v>13000000</v>
      </c>
      <c r="L1682">
        <v>2012</v>
      </c>
      <c r="M1682">
        <v>8</v>
      </c>
      <c r="N1682">
        <f t="shared" si="26"/>
        <v>4738570</v>
      </c>
    </row>
    <row r="1683" spans="1:14" x14ac:dyDescent="0.25">
      <c r="A1683" t="s">
        <v>5087</v>
      </c>
      <c r="B1683">
        <v>43</v>
      </c>
      <c r="C1683">
        <v>120</v>
      </c>
      <c r="D1683">
        <v>36733909</v>
      </c>
      <c r="E1683" t="s">
        <v>7682</v>
      </c>
      <c r="F1683" t="s">
        <v>7945</v>
      </c>
      <c r="G1683">
        <v>38949</v>
      </c>
      <c r="H1683">
        <v>112</v>
      </c>
      <c r="I1683" t="s">
        <v>37</v>
      </c>
      <c r="J1683" t="s">
        <v>38</v>
      </c>
      <c r="K1683">
        <v>32000000</v>
      </c>
      <c r="L1683">
        <v>1993</v>
      </c>
      <c r="M1683">
        <v>7.1</v>
      </c>
      <c r="N1683">
        <f t="shared" si="26"/>
        <v>4733909</v>
      </c>
    </row>
    <row r="1684" spans="1:14" x14ac:dyDescent="0.25">
      <c r="A1684" t="s">
        <v>20203</v>
      </c>
      <c r="B1684">
        <v>56</v>
      </c>
      <c r="C1684">
        <v>89</v>
      </c>
      <c r="D1684">
        <v>6719300</v>
      </c>
      <c r="E1684" t="s">
        <v>2527</v>
      </c>
      <c r="F1684" t="s">
        <v>20204</v>
      </c>
      <c r="G1684">
        <v>8224</v>
      </c>
      <c r="H1684">
        <v>132</v>
      </c>
      <c r="I1684" t="s">
        <v>37</v>
      </c>
      <c r="J1684" t="s">
        <v>268</v>
      </c>
      <c r="K1684">
        <v>2000000</v>
      </c>
      <c r="L1684">
        <v>1998</v>
      </c>
      <c r="M1684">
        <v>7.2</v>
      </c>
      <c r="N1684">
        <f t="shared" si="26"/>
        <v>4719300</v>
      </c>
    </row>
    <row r="1685" spans="1:14" x14ac:dyDescent="0.25">
      <c r="A1685" t="s">
        <v>8421</v>
      </c>
      <c r="B1685">
        <v>101</v>
      </c>
      <c r="C1685">
        <v>118</v>
      </c>
      <c r="D1685">
        <v>34703228</v>
      </c>
      <c r="E1685" t="s">
        <v>6199</v>
      </c>
      <c r="F1685" t="s">
        <v>8423</v>
      </c>
      <c r="G1685">
        <v>21767</v>
      </c>
      <c r="H1685">
        <v>127</v>
      </c>
      <c r="I1685" t="s">
        <v>37</v>
      </c>
      <c r="J1685" t="s">
        <v>38</v>
      </c>
      <c r="K1685">
        <v>30000000</v>
      </c>
      <c r="L1685">
        <v>2006</v>
      </c>
      <c r="M1685">
        <v>6.7</v>
      </c>
      <c r="N1685">
        <f t="shared" si="26"/>
        <v>4703228</v>
      </c>
    </row>
    <row r="1686" spans="1:14" x14ac:dyDescent="0.25">
      <c r="A1686" t="s">
        <v>7113</v>
      </c>
      <c r="B1686">
        <v>193</v>
      </c>
      <c r="C1686">
        <v>104</v>
      </c>
      <c r="D1686">
        <v>39692139</v>
      </c>
      <c r="E1686" t="s">
        <v>5967</v>
      </c>
      <c r="F1686" t="s">
        <v>7411</v>
      </c>
      <c r="G1686">
        <v>84131</v>
      </c>
      <c r="H1686">
        <v>400</v>
      </c>
      <c r="I1686" t="s">
        <v>37</v>
      </c>
      <c r="J1686" t="s">
        <v>38</v>
      </c>
      <c r="K1686">
        <v>35000000</v>
      </c>
      <c r="L1686">
        <v>2004</v>
      </c>
      <c r="M1686">
        <v>6.2</v>
      </c>
      <c r="N1686">
        <f t="shared" si="26"/>
        <v>4692139</v>
      </c>
    </row>
    <row r="1687" spans="1:14" x14ac:dyDescent="0.25">
      <c r="A1687" t="s">
        <v>7754</v>
      </c>
      <c r="B1687">
        <v>168</v>
      </c>
      <c r="C1687">
        <v>105</v>
      </c>
      <c r="D1687">
        <v>30659817</v>
      </c>
      <c r="E1687" t="s">
        <v>2527</v>
      </c>
      <c r="F1687" t="s">
        <v>10408</v>
      </c>
      <c r="G1687">
        <v>59805</v>
      </c>
      <c r="H1687">
        <v>95</v>
      </c>
      <c r="I1687" t="s">
        <v>37</v>
      </c>
      <c r="J1687" t="s">
        <v>38</v>
      </c>
      <c r="K1687">
        <v>26000000</v>
      </c>
      <c r="L1687">
        <v>2013</v>
      </c>
      <c r="M1687">
        <v>6.4</v>
      </c>
      <c r="N1687">
        <f t="shared" si="26"/>
        <v>4659817</v>
      </c>
    </row>
    <row r="1688" spans="1:14" x14ac:dyDescent="0.25">
      <c r="A1688" t="s">
        <v>9593</v>
      </c>
      <c r="B1688">
        <v>12</v>
      </c>
      <c r="C1688">
        <v>96</v>
      </c>
      <c r="D1688">
        <v>9658370</v>
      </c>
      <c r="E1688" t="s">
        <v>1681</v>
      </c>
      <c r="F1688" t="s">
        <v>17796</v>
      </c>
      <c r="G1688">
        <v>1180</v>
      </c>
      <c r="H1688">
        <v>9</v>
      </c>
      <c r="I1688" t="s">
        <v>37</v>
      </c>
      <c r="J1688" t="s">
        <v>38</v>
      </c>
      <c r="K1688">
        <v>5000000</v>
      </c>
      <c r="L1688">
        <v>2016</v>
      </c>
      <c r="M1688">
        <v>4.5</v>
      </c>
      <c r="N1688">
        <f t="shared" si="26"/>
        <v>4658370</v>
      </c>
    </row>
    <row r="1689" spans="1:14" x14ac:dyDescent="0.25">
      <c r="A1689" t="s">
        <v>17799</v>
      </c>
      <c r="B1689">
        <v>29</v>
      </c>
      <c r="C1689">
        <v>82</v>
      </c>
      <c r="D1689">
        <v>9628751</v>
      </c>
      <c r="E1689" t="s">
        <v>3155</v>
      </c>
      <c r="F1689" t="s">
        <v>17802</v>
      </c>
      <c r="G1689">
        <v>5164</v>
      </c>
      <c r="H1689">
        <v>65</v>
      </c>
      <c r="I1689" t="s">
        <v>37</v>
      </c>
      <c r="J1689" t="s">
        <v>38</v>
      </c>
      <c r="K1689">
        <v>5000000</v>
      </c>
      <c r="L1689">
        <v>2000</v>
      </c>
      <c r="M1689">
        <v>5.9</v>
      </c>
      <c r="N1689">
        <f t="shared" si="26"/>
        <v>4628751</v>
      </c>
    </row>
    <row r="1690" spans="1:14" x14ac:dyDescent="0.25">
      <c r="A1690" t="s">
        <v>12474</v>
      </c>
      <c r="B1690">
        <v>67</v>
      </c>
      <c r="C1690">
        <v>94</v>
      </c>
      <c r="D1690">
        <v>20627372</v>
      </c>
      <c r="E1690" t="s">
        <v>1415</v>
      </c>
      <c r="F1690" t="s">
        <v>12475</v>
      </c>
      <c r="G1690">
        <v>13661</v>
      </c>
      <c r="H1690">
        <v>134</v>
      </c>
      <c r="I1690" t="s">
        <v>37</v>
      </c>
      <c r="J1690" t="s">
        <v>38</v>
      </c>
      <c r="K1690">
        <v>16000000</v>
      </c>
      <c r="L1690">
        <v>2000</v>
      </c>
      <c r="M1690">
        <v>5.3</v>
      </c>
      <c r="N1690">
        <f t="shared" si="26"/>
        <v>4627372</v>
      </c>
    </row>
    <row r="1691" spans="1:14" x14ac:dyDescent="0.25">
      <c r="A1691" t="s">
        <v>3444</v>
      </c>
      <c r="B1691">
        <v>109</v>
      </c>
      <c r="C1691">
        <v>101</v>
      </c>
      <c r="D1691">
        <v>34604054</v>
      </c>
      <c r="E1691" t="s">
        <v>464</v>
      </c>
      <c r="F1691" t="s">
        <v>9620</v>
      </c>
      <c r="G1691">
        <v>34942</v>
      </c>
      <c r="H1691">
        <v>185</v>
      </c>
      <c r="I1691" t="s">
        <v>37</v>
      </c>
      <c r="J1691" t="s">
        <v>38</v>
      </c>
      <c r="K1691">
        <v>30000000</v>
      </c>
      <c r="L1691">
        <v>2003</v>
      </c>
      <c r="M1691">
        <v>5.8</v>
      </c>
      <c r="N1691">
        <f t="shared" si="26"/>
        <v>4604054</v>
      </c>
    </row>
    <row r="1692" spans="1:14" x14ac:dyDescent="0.25">
      <c r="A1692" t="s">
        <v>5990</v>
      </c>
      <c r="B1692">
        <v>105</v>
      </c>
      <c r="C1692">
        <v>97</v>
      </c>
      <c r="D1692">
        <v>18535191</v>
      </c>
      <c r="E1692" t="s">
        <v>1681</v>
      </c>
      <c r="F1692" t="s">
        <v>14711</v>
      </c>
      <c r="G1692">
        <v>12980</v>
      </c>
      <c r="H1692">
        <v>132</v>
      </c>
      <c r="I1692" t="s">
        <v>37</v>
      </c>
      <c r="J1692" t="s">
        <v>56</v>
      </c>
      <c r="K1692">
        <v>14000000</v>
      </c>
      <c r="L1692">
        <v>1999</v>
      </c>
      <c r="M1692">
        <v>6.9</v>
      </c>
      <c r="N1692">
        <f t="shared" si="26"/>
        <v>4535191</v>
      </c>
    </row>
    <row r="1693" spans="1:14" x14ac:dyDescent="0.25">
      <c r="A1693" t="s">
        <v>20232</v>
      </c>
      <c r="B1693">
        <v>365</v>
      </c>
      <c r="C1693">
        <v>100</v>
      </c>
      <c r="D1693">
        <v>6531491</v>
      </c>
      <c r="E1693" t="s">
        <v>3409</v>
      </c>
      <c r="F1693" t="s">
        <v>20234</v>
      </c>
      <c r="G1693">
        <v>111658</v>
      </c>
      <c r="H1693">
        <v>297</v>
      </c>
      <c r="I1693" t="s">
        <v>37</v>
      </c>
      <c r="J1693" t="s">
        <v>38</v>
      </c>
      <c r="K1693">
        <v>2000000</v>
      </c>
      <c r="L1693">
        <v>2010</v>
      </c>
      <c r="M1693">
        <v>7.2</v>
      </c>
      <c r="N1693">
        <f t="shared" si="26"/>
        <v>4531491</v>
      </c>
    </row>
    <row r="1694" spans="1:14" x14ac:dyDescent="0.25">
      <c r="A1694" t="s">
        <v>255</v>
      </c>
      <c r="B1694">
        <v>325</v>
      </c>
      <c r="C1694">
        <v>106</v>
      </c>
      <c r="D1694">
        <v>14479776</v>
      </c>
      <c r="E1694" t="s">
        <v>15074</v>
      </c>
      <c r="F1694" t="s">
        <v>15075</v>
      </c>
      <c r="G1694">
        <v>55539</v>
      </c>
      <c r="H1694">
        <v>147</v>
      </c>
      <c r="I1694" t="s">
        <v>37</v>
      </c>
      <c r="J1694" t="s">
        <v>38</v>
      </c>
      <c r="K1694">
        <v>10000000</v>
      </c>
      <c r="L1694">
        <v>2014</v>
      </c>
      <c r="M1694">
        <v>7</v>
      </c>
      <c r="N1694">
        <f t="shared" si="26"/>
        <v>4479776</v>
      </c>
    </row>
    <row r="1695" spans="1:14" x14ac:dyDescent="0.25">
      <c r="A1695" t="s">
        <v>11871</v>
      </c>
      <c r="B1695">
        <v>134</v>
      </c>
      <c r="C1695">
        <v>123</v>
      </c>
      <c r="D1695">
        <v>22452209</v>
      </c>
      <c r="E1695" t="s">
        <v>3464</v>
      </c>
      <c r="F1695" t="s">
        <v>11872</v>
      </c>
      <c r="G1695">
        <v>14062</v>
      </c>
      <c r="H1695">
        <v>82</v>
      </c>
      <c r="I1695" t="s">
        <v>37</v>
      </c>
      <c r="J1695" t="s">
        <v>38</v>
      </c>
      <c r="K1695">
        <v>18000000</v>
      </c>
      <c r="L1695">
        <v>2009</v>
      </c>
      <c r="M1695">
        <v>5</v>
      </c>
      <c r="N1695">
        <f t="shared" si="26"/>
        <v>4452209</v>
      </c>
    </row>
    <row r="1696" spans="1:14" x14ac:dyDescent="0.25">
      <c r="A1696" t="s">
        <v>5930</v>
      </c>
      <c r="B1696">
        <v>71</v>
      </c>
      <c r="C1696">
        <v>92</v>
      </c>
      <c r="D1696">
        <v>25590119</v>
      </c>
      <c r="E1696" t="s">
        <v>9696</v>
      </c>
      <c r="F1696" t="s">
        <v>9698</v>
      </c>
      <c r="G1696">
        <v>19699</v>
      </c>
      <c r="H1696">
        <v>119</v>
      </c>
      <c r="I1696" t="s">
        <v>37</v>
      </c>
      <c r="J1696" t="s">
        <v>370</v>
      </c>
      <c r="K1696">
        <v>21150000</v>
      </c>
      <c r="L1696">
        <v>2001</v>
      </c>
      <c r="M1696">
        <v>4.8</v>
      </c>
      <c r="N1696">
        <f t="shared" si="26"/>
        <v>4440119</v>
      </c>
    </row>
    <row r="1697" spans="1:14" x14ac:dyDescent="0.25">
      <c r="A1697" t="s">
        <v>19881</v>
      </c>
      <c r="B1697">
        <v>220</v>
      </c>
      <c r="C1697">
        <v>95</v>
      </c>
      <c r="D1697">
        <v>6851969</v>
      </c>
      <c r="E1697" t="s">
        <v>1415</v>
      </c>
      <c r="F1697" t="s">
        <v>19882</v>
      </c>
      <c r="G1697">
        <v>105591</v>
      </c>
      <c r="H1697">
        <v>178</v>
      </c>
      <c r="I1697" t="s">
        <v>37</v>
      </c>
      <c r="J1697" t="s">
        <v>38</v>
      </c>
      <c r="K1697">
        <v>2500000</v>
      </c>
      <c r="L1697">
        <v>2013</v>
      </c>
      <c r="M1697">
        <v>7.1</v>
      </c>
      <c r="N1697">
        <f t="shared" si="26"/>
        <v>4351969</v>
      </c>
    </row>
    <row r="1698" spans="1:14" x14ac:dyDescent="0.25">
      <c r="A1698" t="s">
        <v>1016</v>
      </c>
      <c r="B1698">
        <v>92</v>
      </c>
      <c r="C1698">
        <v>97</v>
      </c>
      <c r="D1698">
        <v>27338033</v>
      </c>
      <c r="E1698" t="s">
        <v>1681</v>
      </c>
      <c r="F1698" t="s">
        <v>10226</v>
      </c>
      <c r="G1698">
        <v>19709</v>
      </c>
      <c r="H1698">
        <v>167</v>
      </c>
      <c r="I1698" t="s">
        <v>37</v>
      </c>
      <c r="J1698" t="s">
        <v>38</v>
      </c>
      <c r="K1698">
        <v>23000000</v>
      </c>
      <c r="L1698">
        <v>2001</v>
      </c>
      <c r="M1698">
        <v>6.1</v>
      </c>
      <c r="N1698">
        <f t="shared" si="26"/>
        <v>4338033</v>
      </c>
    </row>
    <row r="1699" spans="1:14" x14ac:dyDescent="0.25">
      <c r="A1699" t="s">
        <v>2698</v>
      </c>
      <c r="B1699">
        <v>97</v>
      </c>
      <c r="C1699">
        <v>98</v>
      </c>
      <c r="D1699">
        <v>74329966</v>
      </c>
      <c r="E1699" t="s">
        <v>2699</v>
      </c>
      <c r="F1699" t="s">
        <v>2700</v>
      </c>
      <c r="G1699">
        <v>60910</v>
      </c>
      <c r="H1699">
        <v>164</v>
      </c>
      <c r="I1699" t="s">
        <v>37</v>
      </c>
      <c r="J1699" t="s">
        <v>38</v>
      </c>
      <c r="K1699">
        <v>70000000</v>
      </c>
      <c r="L1699">
        <v>1998</v>
      </c>
      <c r="M1699">
        <v>5.7</v>
      </c>
      <c r="N1699">
        <f t="shared" si="26"/>
        <v>4329966</v>
      </c>
    </row>
    <row r="1700" spans="1:14" x14ac:dyDescent="0.25">
      <c r="A1700" t="s">
        <v>521</v>
      </c>
      <c r="B1700">
        <v>77</v>
      </c>
      <c r="C1700">
        <v>96</v>
      </c>
      <c r="D1700">
        <v>4505922</v>
      </c>
      <c r="E1700" t="s">
        <v>2527</v>
      </c>
      <c r="F1700" t="s">
        <v>23383</v>
      </c>
      <c r="G1700">
        <v>63951</v>
      </c>
      <c r="H1700">
        <v>252</v>
      </c>
      <c r="I1700" t="s">
        <v>37</v>
      </c>
      <c r="J1700" t="s">
        <v>38</v>
      </c>
      <c r="K1700">
        <v>200000</v>
      </c>
      <c r="L1700">
        <v>1996</v>
      </c>
      <c r="M1700">
        <v>7.4</v>
      </c>
      <c r="N1700">
        <f t="shared" si="26"/>
        <v>4305922</v>
      </c>
    </row>
    <row r="1701" spans="1:14" x14ac:dyDescent="0.25">
      <c r="A1701" t="s">
        <v>8186</v>
      </c>
      <c r="B1701">
        <v>325</v>
      </c>
      <c r="C1701">
        <v>94</v>
      </c>
      <c r="D1701">
        <v>16300302</v>
      </c>
      <c r="E1701" t="s">
        <v>2527</v>
      </c>
      <c r="F1701" t="s">
        <v>14204</v>
      </c>
      <c r="G1701">
        <v>64682</v>
      </c>
      <c r="H1701">
        <v>203</v>
      </c>
      <c r="I1701" t="s">
        <v>37</v>
      </c>
      <c r="J1701" t="s">
        <v>38</v>
      </c>
      <c r="K1701">
        <v>12000000</v>
      </c>
      <c r="L1701">
        <v>2011</v>
      </c>
      <c r="M1701">
        <v>6.3</v>
      </c>
      <c r="N1701">
        <f t="shared" si="26"/>
        <v>4300302</v>
      </c>
    </row>
    <row r="1702" spans="1:14" x14ac:dyDescent="0.25">
      <c r="A1702" t="s">
        <v>1114</v>
      </c>
      <c r="B1702">
        <v>171</v>
      </c>
      <c r="C1702">
        <v>92</v>
      </c>
      <c r="D1702">
        <v>25296447</v>
      </c>
      <c r="E1702" t="s">
        <v>334</v>
      </c>
      <c r="F1702" t="s">
        <v>10585</v>
      </c>
      <c r="G1702">
        <v>237248</v>
      </c>
      <c r="H1702">
        <v>460</v>
      </c>
      <c r="I1702" t="s">
        <v>37</v>
      </c>
      <c r="J1702" t="s">
        <v>1465</v>
      </c>
      <c r="K1702">
        <v>21000000</v>
      </c>
      <c r="L1702">
        <v>2002</v>
      </c>
      <c r="M1702">
        <v>6.8</v>
      </c>
      <c r="N1702">
        <f t="shared" si="26"/>
        <v>4296447</v>
      </c>
    </row>
    <row r="1703" spans="1:14" x14ac:dyDescent="0.25">
      <c r="A1703" t="s">
        <v>17771</v>
      </c>
      <c r="B1703">
        <v>81</v>
      </c>
      <c r="C1703">
        <v>97</v>
      </c>
      <c r="D1703">
        <v>7282851</v>
      </c>
      <c r="E1703" t="s">
        <v>4319</v>
      </c>
      <c r="F1703" t="s">
        <v>19337</v>
      </c>
      <c r="G1703">
        <v>9502</v>
      </c>
      <c r="H1703">
        <v>100</v>
      </c>
      <c r="I1703" t="s">
        <v>37</v>
      </c>
      <c r="J1703" t="s">
        <v>38</v>
      </c>
      <c r="K1703">
        <v>3000000</v>
      </c>
      <c r="L1703">
        <v>1988</v>
      </c>
      <c r="M1703">
        <v>6.5</v>
      </c>
      <c r="N1703">
        <f t="shared" si="26"/>
        <v>4282851</v>
      </c>
    </row>
    <row r="1704" spans="1:14" x14ac:dyDescent="0.25">
      <c r="A1704" t="s">
        <v>9362</v>
      </c>
      <c r="B1704">
        <v>214</v>
      </c>
      <c r="C1704">
        <v>135</v>
      </c>
      <c r="D1704">
        <v>7563397</v>
      </c>
      <c r="E1704" t="s">
        <v>1935</v>
      </c>
      <c r="F1704" t="s">
        <v>19073</v>
      </c>
      <c r="G1704">
        <v>533200</v>
      </c>
      <c r="H1704">
        <v>749</v>
      </c>
      <c r="I1704" t="s">
        <v>14503</v>
      </c>
      <c r="J1704" t="s">
        <v>16841</v>
      </c>
      <c r="K1704">
        <v>3300000</v>
      </c>
      <c r="L1704">
        <v>2002</v>
      </c>
      <c r="M1704">
        <v>8.6999999999999993</v>
      </c>
      <c r="N1704">
        <f t="shared" si="26"/>
        <v>4263397</v>
      </c>
    </row>
    <row r="1705" spans="1:14" x14ac:dyDescent="0.25">
      <c r="A1705" t="s">
        <v>9674</v>
      </c>
      <c r="B1705">
        <v>33</v>
      </c>
      <c r="C1705">
        <v>93</v>
      </c>
      <c r="D1705">
        <v>29247405</v>
      </c>
      <c r="E1705" t="s">
        <v>9676</v>
      </c>
      <c r="F1705" t="s">
        <v>9677</v>
      </c>
      <c r="G1705">
        <v>28377</v>
      </c>
      <c r="H1705">
        <v>261</v>
      </c>
      <c r="I1705" t="s">
        <v>37</v>
      </c>
      <c r="J1705" t="s">
        <v>56</v>
      </c>
      <c r="K1705">
        <v>25000000</v>
      </c>
      <c r="L1705">
        <v>1997</v>
      </c>
      <c r="M1705">
        <v>3.3</v>
      </c>
      <c r="N1705">
        <f t="shared" si="26"/>
        <v>4247405</v>
      </c>
    </row>
    <row r="1706" spans="1:14" x14ac:dyDescent="0.25">
      <c r="A1706" t="s">
        <v>18812</v>
      </c>
      <c r="B1706">
        <v>21</v>
      </c>
      <c r="C1706">
        <v>107</v>
      </c>
      <c r="D1706">
        <v>8000000</v>
      </c>
      <c r="E1706" t="s">
        <v>18814</v>
      </c>
      <c r="F1706" t="s">
        <v>18816</v>
      </c>
      <c r="G1706">
        <v>3167</v>
      </c>
      <c r="H1706">
        <v>90</v>
      </c>
      <c r="I1706" t="s">
        <v>37</v>
      </c>
      <c r="J1706" t="s">
        <v>38</v>
      </c>
      <c r="K1706">
        <v>3768785</v>
      </c>
      <c r="L1706">
        <v>1950</v>
      </c>
      <c r="M1706">
        <v>7</v>
      </c>
      <c r="N1706">
        <f t="shared" si="26"/>
        <v>4231215</v>
      </c>
    </row>
    <row r="1707" spans="1:14" x14ac:dyDescent="0.25">
      <c r="A1707" t="s">
        <v>9162</v>
      </c>
      <c r="B1707">
        <v>231</v>
      </c>
      <c r="C1707">
        <v>99</v>
      </c>
      <c r="D1707">
        <v>9203192</v>
      </c>
      <c r="E1707" t="s">
        <v>9193</v>
      </c>
      <c r="F1707" t="s">
        <v>17095</v>
      </c>
      <c r="G1707">
        <v>45396</v>
      </c>
      <c r="H1707">
        <v>136</v>
      </c>
      <c r="I1707" t="s">
        <v>37</v>
      </c>
      <c r="J1707" t="s">
        <v>38</v>
      </c>
      <c r="K1707">
        <v>5000000</v>
      </c>
      <c r="L1707">
        <v>2011</v>
      </c>
      <c r="M1707">
        <v>6.8</v>
      </c>
      <c r="N1707">
        <f t="shared" si="26"/>
        <v>4203192</v>
      </c>
    </row>
    <row r="1708" spans="1:14" x14ac:dyDescent="0.25">
      <c r="A1708" t="s">
        <v>1575</v>
      </c>
      <c r="B1708">
        <v>94</v>
      </c>
      <c r="C1708">
        <v>93</v>
      </c>
      <c r="D1708">
        <v>84185387</v>
      </c>
      <c r="E1708" t="s">
        <v>9414</v>
      </c>
      <c r="F1708" t="s">
        <v>9415</v>
      </c>
      <c r="G1708">
        <v>33180</v>
      </c>
      <c r="H1708">
        <v>149</v>
      </c>
      <c r="I1708" t="s">
        <v>37</v>
      </c>
      <c r="J1708" t="s">
        <v>38</v>
      </c>
      <c r="K1708">
        <v>80000000</v>
      </c>
      <c r="L1708">
        <v>2004</v>
      </c>
      <c r="M1708">
        <v>4.9000000000000004</v>
      </c>
      <c r="N1708">
        <f t="shared" si="26"/>
        <v>4185387</v>
      </c>
    </row>
    <row r="1709" spans="1:14" x14ac:dyDescent="0.25">
      <c r="A1709" t="s">
        <v>4053</v>
      </c>
      <c r="B1709">
        <v>69</v>
      </c>
      <c r="C1709">
        <v>90</v>
      </c>
      <c r="D1709">
        <v>19158074</v>
      </c>
      <c r="E1709" t="s">
        <v>1996</v>
      </c>
      <c r="F1709" t="s">
        <v>12937</v>
      </c>
      <c r="G1709">
        <v>17983</v>
      </c>
      <c r="H1709">
        <v>127</v>
      </c>
      <c r="I1709" t="s">
        <v>37</v>
      </c>
      <c r="J1709" t="s">
        <v>38</v>
      </c>
      <c r="K1709">
        <v>15000000</v>
      </c>
      <c r="L1709">
        <v>2002</v>
      </c>
      <c r="M1709">
        <v>6.7</v>
      </c>
      <c r="N1709">
        <f t="shared" si="26"/>
        <v>4158074</v>
      </c>
    </row>
    <row r="1710" spans="1:14" x14ac:dyDescent="0.25">
      <c r="A1710" t="s">
        <v>10614</v>
      </c>
      <c r="B1710">
        <v>466</v>
      </c>
      <c r="C1710">
        <v>127</v>
      </c>
      <c r="D1710">
        <v>24104113</v>
      </c>
      <c r="E1710" t="s">
        <v>1924</v>
      </c>
      <c r="F1710" t="s">
        <v>10615</v>
      </c>
      <c r="G1710">
        <v>149066</v>
      </c>
      <c r="H1710">
        <v>517</v>
      </c>
      <c r="I1710" t="s">
        <v>37</v>
      </c>
      <c r="J1710" t="s">
        <v>1465</v>
      </c>
      <c r="K1710">
        <v>20000000</v>
      </c>
      <c r="L1710">
        <v>2011</v>
      </c>
      <c r="M1710">
        <v>7.1</v>
      </c>
      <c r="N1710">
        <f t="shared" si="26"/>
        <v>4104113</v>
      </c>
    </row>
    <row r="1711" spans="1:14" x14ac:dyDescent="0.25">
      <c r="A1711" t="s">
        <v>19318</v>
      </c>
      <c r="B1711">
        <v>37</v>
      </c>
      <c r="C1711">
        <v>99</v>
      </c>
      <c r="D1711">
        <v>7059537</v>
      </c>
      <c r="E1711" t="s">
        <v>1671</v>
      </c>
      <c r="F1711" t="s">
        <v>19319</v>
      </c>
      <c r="G1711">
        <v>8279</v>
      </c>
      <c r="H1711">
        <v>101</v>
      </c>
      <c r="I1711" t="s">
        <v>37</v>
      </c>
      <c r="J1711" t="s">
        <v>38</v>
      </c>
      <c r="K1711">
        <v>3000000</v>
      </c>
      <c r="L1711">
        <v>2006</v>
      </c>
      <c r="M1711">
        <v>3</v>
      </c>
      <c r="N1711">
        <f t="shared" si="26"/>
        <v>4059537</v>
      </c>
    </row>
    <row r="1712" spans="1:14" x14ac:dyDescent="0.25">
      <c r="A1712" t="s">
        <v>17761</v>
      </c>
      <c r="B1712">
        <v>195</v>
      </c>
      <c r="C1712">
        <v>91</v>
      </c>
      <c r="D1712">
        <v>12055108</v>
      </c>
      <c r="E1712" t="s">
        <v>2527</v>
      </c>
      <c r="F1712" t="s">
        <v>17762</v>
      </c>
      <c r="G1712">
        <v>61151</v>
      </c>
      <c r="H1712">
        <v>134</v>
      </c>
      <c r="I1712" t="s">
        <v>37</v>
      </c>
      <c r="J1712" t="s">
        <v>38</v>
      </c>
      <c r="K1712">
        <v>8000000</v>
      </c>
      <c r="L1712">
        <v>2008</v>
      </c>
      <c r="M1712">
        <v>6.9</v>
      </c>
      <c r="N1712">
        <f t="shared" si="26"/>
        <v>4055108</v>
      </c>
    </row>
    <row r="1713" spans="1:14" x14ac:dyDescent="0.25">
      <c r="A1713" t="s">
        <v>20827</v>
      </c>
      <c r="B1713">
        <v>16</v>
      </c>
      <c r="C1713">
        <v>84</v>
      </c>
      <c r="D1713">
        <v>6026908</v>
      </c>
      <c r="E1713" t="s">
        <v>2527</v>
      </c>
      <c r="F1713" t="s">
        <v>20828</v>
      </c>
      <c r="G1713">
        <v>536</v>
      </c>
      <c r="H1713">
        <v>13</v>
      </c>
      <c r="I1713" t="s">
        <v>37</v>
      </c>
      <c r="J1713" t="s">
        <v>38</v>
      </c>
      <c r="K1713">
        <v>2000000</v>
      </c>
      <c r="L1713">
        <v>1999</v>
      </c>
      <c r="M1713">
        <v>4.3</v>
      </c>
      <c r="N1713">
        <f t="shared" si="26"/>
        <v>4026908</v>
      </c>
    </row>
    <row r="1714" spans="1:14" x14ac:dyDescent="0.25">
      <c r="A1714" t="s">
        <v>7427</v>
      </c>
      <c r="B1714">
        <v>128</v>
      </c>
      <c r="C1714">
        <v>112</v>
      </c>
      <c r="D1714">
        <v>39026186</v>
      </c>
      <c r="E1714" t="s">
        <v>1415</v>
      </c>
      <c r="F1714" t="s">
        <v>7430</v>
      </c>
      <c r="G1714">
        <v>48019</v>
      </c>
      <c r="H1714">
        <v>153</v>
      </c>
      <c r="I1714" t="s">
        <v>37</v>
      </c>
      <c r="J1714" t="s">
        <v>38</v>
      </c>
      <c r="K1714">
        <v>35000000</v>
      </c>
      <c r="L1714">
        <v>2011</v>
      </c>
      <c r="M1714">
        <v>5.9</v>
      </c>
      <c r="N1714">
        <f t="shared" si="26"/>
        <v>4026186</v>
      </c>
    </row>
    <row r="1715" spans="1:14" x14ac:dyDescent="0.25">
      <c r="A1715" t="s">
        <v>1394</v>
      </c>
      <c r="B1715">
        <v>302</v>
      </c>
      <c r="C1715">
        <v>127</v>
      </c>
      <c r="D1715">
        <v>41997790</v>
      </c>
      <c r="E1715" t="s">
        <v>2813</v>
      </c>
      <c r="F1715" t="s">
        <v>7054</v>
      </c>
      <c r="G1715">
        <v>125305</v>
      </c>
      <c r="H1715">
        <v>343</v>
      </c>
      <c r="I1715" t="s">
        <v>37</v>
      </c>
      <c r="J1715" t="s">
        <v>38</v>
      </c>
      <c r="K1715">
        <v>38000000</v>
      </c>
      <c r="L1715">
        <v>2013</v>
      </c>
      <c r="M1715">
        <v>6.4</v>
      </c>
      <c r="N1715">
        <f t="shared" si="26"/>
        <v>3997790</v>
      </c>
    </row>
    <row r="1716" spans="1:14" x14ac:dyDescent="0.25">
      <c r="A1716" t="s">
        <v>3778</v>
      </c>
      <c r="B1716">
        <v>117</v>
      </c>
      <c r="C1716">
        <v>136</v>
      </c>
      <c r="D1716">
        <v>60984028</v>
      </c>
      <c r="E1716" t="s">
        <v>1924</v>
      </c>
      <c r="F1716" t="s">
        <v>4513</v>
      </c>
      <c r="G1716">
        <v>259519</v>
      </c>
      <c r="H1716">
        <v>431</v>
      </c>
      <c r="I1716" t="s">
        <v>37</v>
      </c>
      <c r="J1716" t="s">
        <v>38</v>
      </c>
      <c r="K1716">
        <v>57000000</v>
      </c>
      <c r="L1716">
        <v>1997</v>
      </c>
      <c r="M1716">
        <v>7.5</v>
      </c>
      <c r="N1716">
        <f t="shared" si="26"/>
        <v>3984028</v>
      </c>
    </row>
    <row r="1717" spans="1:14" x14ac:dyDescent="0.25">
      <c r="A1717" t="s">
        <v>18296</v>
      </c>
      <c r="B1717">
        <v>74</v>
      </c>
      <c r="C1717">
        <v>88</v>
      </c>
      <c r="D1717">
        <v>4771000</v>
      </c>
      <c r="E1717" t="s">
        <v>2527</v>
      </c>
      <c r="F1717" t="s">
        <v>22158</v>
      </c>
      <c r="G1717">
        <v>26513</v>
      </c>
      <c r="H1717">
        <v>174</v>
      </c>
      <c r="I1717" t="s">
        <v>37</v>
      </c>
      <c r="J1717" t="s">
        <v>38</v>
      </c>
      <c r="K1717">
        <v>800000</v>
      </c>
      <c r="L1717">
        <v>1995</v>
      </c>
      <c r="M1717">
        <v>7.5</v>
      </c>
      <c r="N1717">
        <f t="shared" si="26"/>
        <v>3971000</v>
      </c>
    </row>
    <row r="1718" spans="1:14" x14ac:dyDescent="0.25">
      <c r="A1718" t="s">
        <v>21662</v>
      </c>
      <c r="B1718">
        <v>149</v>
      </c>
      <c r="C1718">
        <v>91</v>
      </c>
      <c r="D1718">
        <v>4946250</v>
      </c>
      <c r="E1718" t="s">
        <v>4068</v>
      </c>
      <c r="F1718" t="s">
        <v>21664</v>
      </c>
      <c r="G1718">
        <v>9540</v>
      </c>
      <c r="H1718">
        <v>80</v>
      </c>
      <c r="I1718" t="s">
        <v>37</v>
      </c>
      <c r="J1718" t="s">
        <v>38</v>
      </c>
      <c r="K1718">
        <v>1000000</v>
      </c>
      <c r="L1718">
        <v>2013</v>
      </c>
      <c r="M1718">
        <v>7.4</v>
      </c>
      <c r="N1718">
        <f t="shared" si="26"/>
        <v>3946250</v>
      </c>
    </row>
    <row r="1719" spans="1:14" x14ac:dyDescent="0.25">
      <c r="A1719" t="s">
        <v>16101</v>
      </c>
      <c r="B1719">
        <v>71</v>
      </c>
      <c r="C1719">
        <v>91</v>
      </c>
      <c r="D1719">
        <v>4186931</v>
      </c>
      <c r="E1719" t="s">
        <v>1415</v>
      </c>
      <c r="F1719" t="s">
        <v>23149</v>
      </c>
      <c r="G1719">
        <v>6041</v>
      </c>
      <c r="H1719">
        <v>85</v>
      </c>
      <c r="I1719" t="s">
        <v>37</v>
      </c>
      <c r="J1719" t="s">
        <v>38</v>
      </c>
      <c r="K1719">
        <v>250000</v>
      </c>
      <c r="L1719">
        <v>2001</v>
      </c>
      <c r="M1719">
        <v>6.9</v>
      </c>
      <c r="N1719">
        <f t="shared" si="26"/>
        <v>3936931</v>
      </c>
    </row>
    <row r="1720" spans="1:14" x14ac:dyDescent="0.25">
      <c r="A1720" t="s">
        <v>20672</v>
      </c>
      <c r="B1720">
        <v>85</v>
      </c>
      <c r="C1720">
        <v>118</v>
      </c>
      <c r="D1720">
        <v>5709616</v>
      </c>
      <c r="E1720" t="s">
        <v>214</v>
      </c>
      <c r="F1720" t="s">
        <v>20674</v>
      </c>
      <c r="G1720">
        <v>11088</v>
      </c>
      <c r="H1720">
        <v>110</v>
      </c>
      <c r="I1720" t="s">
        <v>2778</v>
      </c>
      <c r="J1720" t="s">
        <v>2913</v>
      </c>
      <c r="K1720">
        <v>1800000</v>
      </c>
      <c r="L1720">
        <v>2002</v>
      </c>
      <c r="M1720">
        <v>6.8</v>
      </c>
      <c r="N1720">
        <f t="shared" si="26"/>
        <v>3909616</v>
      </c>
    </row>
    <row r="1721" spans="1:14" x14ac:dyDescent="0.25">
      <c r="A1721" t="s">
        <v>6051</v>
      </c>
      <c r="B1721">
        <v>63</v>
      </c>
      <c r="C1721">
        <v>104</v>
      </c>
      <c r="D1721">
        <v>6401336</v>
      </c>
      <c r="E1721" t="s">
        <v>3409</v>
      </c>
      <c r="F1721" t="s">
        <v>19833</v>
      </c>
      <c r="G1721">
        <v>36996</v>
      </c>
      <c r="H1721">
        <v>153</v>
      </c>
      <c r="I1721" t="s">
        <v>37</v>
      </c>
      <c r="J1721" t="s">
        <v>38</v>
      </c>
      <c r="K1721">
        <v>2500000</v>
      </c>
      <c r="L1721">
        <v>1991</v>
      </c>
      <c r="M1721">
        <v>7.1</v>
      </c>
      <c r="N1721">
        <f t="shared" si="26"/>
        <v>3901336</v>
      </c>
    </row>
    <row r="1722" spans="1:14" x14ac:dyDescent="0.25">
      <c r="A1722" t="s">
        <v>8807</v>
      </c>
      <c r="B1722">
        <v>23</v>
      </c>
      <c r="C1722">
        <v>115</v>
      </c>
      <c r="D1722">
        <v>25842000</v>
      </c>
      <c r="E1722" t="s">
        <v>6326</v>
      </c>
      <c r="F1722" t="s">
        <v>10397</v>
      </c>
      <c r="G1722">
        <v>13455</v>
      </c>
      <c r="H1722">
        <v>87</v>
      </c>
      <c r="I1722" t="s">
        <v>37</v>
      </c>
      <c r="J1722" t="s">
        <v>56</v>
      </c>
      <c r="K1722">
        <v>22000000</v>
      </c>
      <c r="L1722">
        <v>1993</v>
      </c>
      <c r="M1722">
        <v>7.4</v>
      </c>
      <c r="N1722">
        <f t="shared" si="26"/>
        <v>3842000</v>
      </c>
    </row>
    <row r="1723" spans="1:14" x14ac:dyDescent="0.25">
      <c r="A1723" t="s">
        <v>2698</v>
      </c>
      <c r="B1723">
        <v>159</v>
      </c>
      <c r="C1723">
        <v>110</v>
      </c>
      <c r="D1723">
        <v>28831145</v>
      </c>
      <c r="E1723" t="s">
        <v>3794</v>
      </c>
      <c r="F1723" t="s">
        <v>9856</v>
      </c>
      <c r="G1723">
        <v>39357</v>
      </c>
      <c r="H1723">
        <v>113</v>
      </c>
      <c r="I1723" t="s">
        <v>37</v>
      </c>
      <c r="J1723" t="s">
        <v>38</v>
      </c>
      <c r="K1723">
        <v>25000000</v>
      </c>
      <c r="L1723">
        <v>2014</v>
      </c>
      <c r="M1723">
        <v>6.8</v>
      </c>
      <c r="N1723">
        <f t="shared" si="26"/>
        <v>3831145</v>
      </c>
    </row>
    <row r="1724" spans="1:14" x14ac:dyDescent="0.25">
      <c r="A1724" t="s">
        <v>17189</v>
      </c>
      <c r="B1724">
        <v>125</v>
      </c>
      <c r="C1724">
        <v>81</v>
      </c>
      <c r="D1724">
        <v>7825820</v>
      </c>
      <c r="E1724" t="s">
        <v>2215</v>
      </c>
      <c r="F1724" t="s">
        <v>18535</v>
      </c>
      <c r="G1724">
        <v>13086</v>
      </c>
      <c r="H1724">
        <v>156</v>
      </c>
      <c r="I1724" t="s">
        <v>37</v>
      </c>
      <c r="J1724" t="s">
        <v>38</v>
      </c>
      <c r="K1724">
        <v>4000000</v>
      </c>
      <c r="L1724">
        <v>2006</v>
      </c>
      <c r="M1724">
        <v>5.9</v>
      </c>
      <c r="N1724">
        <f t="shared" si="26"/>
        <v>3825820</v>
      </c>
    </row>
    <row r="1725" spans="1:14" x14ac:dyDescent="0.25">
      <c r="A1725" t="s">
        <v>18517</v>
      </c>
      <c r="B1725">
        <v>22</v>
      </c>
      <c r="C1725">
        <v>82</v>
      </c>
      <c r="D1725">
        <v>9821335</v>
      </c>
      <c r="E1725" t="s">
        <v>1671</v>
      </c>
      <c r="F1725" t="s">
        <v>18522</v>
      </c>
      <c r="G1725">
        <v>1415</v>
      </c>
      <c r="H1725">
        <v>10</v>
      </c>
      <c r="I1725" t="s">
        <v>37</v>
      </c>
      <c r="J1725" t="s">
        <v>38</v>
      </c>
      <c r="K1725">
        <v>6000000</v>
      </c>
      <c r="L1725">
        <v>2000</v>
      </c>
      <c r="M1725">
        <v>4</v>
      </c>
      <c r="N1725">
        <f t="shared" si="26"/>
        <v>3821335</v>
      </c>
    </row>
    <row r="1726" spans="1:14" x14ac:dyDescent="0.25">
      <c r="A1726" t="s">
        <v>17806</v>
      </c>
      <c r="B1726">
        <v>121</v>
      </c>
      <c r="C1726">
        <v>92</v>
      </c>
      <c r="D1726">
        <v>8786715</v>
      </c>
      <c r="E1726" t="s">
        <v>2527</v>
      </c>
      <c r="F1726" t="s">
        <v>17807</v>
      </c>
      <c r="G1726">
        <v>40274</v>
      </c>
      <c r="H1726">
        <v>324</v>
      </c>
      <c r="I1726" t="s">
        <v>37</v>
      </c>
      <c r="J1726" t="s">
        <v>38</v>
      </c>
      <c r="K1726">
        <v>5000000</v>
      </c>
      <c r="L1726">
        <v>2004</v>
      </c>
      <c r="M1726">
        <v>6.9</v>
      </c>
      <c r="N1726">
        <f t="shared" si="26"/>
        <v>3786715</v>
      </c>
    </row>
    <row r="1727" spans="1:14" x14ac:dyDescent="0.25">
      <c r="A1727" t="s">
        <v>1847</v>
      </c>
      <c r="B1727">
        <v>181</v>
      </c>
      <c r="C1727">
        <v>81</v>
      </c>
      <c r="D1727">
        <v>7267324</v>
      </c>
      <c r="E1727" t="s">
        <v>1935</v>
      </c>
      <c r="F1727" t="s">
        <v>20751</v>
      </c>
      <c r="G1727">
        <v>161471</v>
      </c>
      <c r="H1727">
        <v>709</v>
      </c>
      <c r="I1727" t="s">
        <v>8731</v>
      </c>
      <c r="J1727" t="s">
        <v>767</v>
      </c>
      <c r="K1727">
        <v>3500000</v>
      </c>
      <c r="L1727">
        <v>1998</v>
      </c>
      <c r="M1727">
        <v>7.8</v>
      </c>
      <c r="N1727">
        <f t="shared" si="26"/>
        <v>3767324</v>
      </c>
    </row>
    <row r="1728" spans="1:14" x14ac:dyDescent="0.25">
      <c r="A1728" t="s">
        <v>6736</v>
      </c>
      <c r="B1728">
        <v>300</v>
      </c>
      <c r="C1728">
        <v>105</v>
      </c>
      <c r="D1728">
        <v>7159147</v>
      </c>
      <c r="E1728" t="s">
        <v>1924</v>
      </c>
      <c r="F1728" t="s">
        <v>18544</v>
      </c>
      <c r="G1728">
        <v>120189</v>
      </c>
      <c r="H1728">
        <v>308</v>
      </c>
      <c r="I1728" t="s">
        <v>2778</v>
      </c>
      <c r="J1728" t="s">
        <v>3571</v>
      </c>
      <c r="K1728">
        <v>3400000</v>
      </c>
      <c r="L1728">
        <v>2007</v>
      </c>
      <c r="M1728">
        <v>7.5</v>
      </c>
      <c r="N1728">
        <f t="shared" si="26"/>
        <v>3759147</v>
      </c>
    </row>
    <row r="1729" spans="1:14" x14ac:dyDescent="0.25">
      <c r="A1729" t="s">
        <v>3739</v>
      </c>
      <c r="B1729">
        <v>279</v>
      </c>
      <c r="C1729">
        <v>105</v>
      </c>
      <c r="D1729">
        <v>53846915</v>
      </c>
      <c r="E1729" t="s">
        <v>3124</v>
      </c>
      <c r="F1729" t="s">
        <v>3740</v>
      </c>
      <c r="G1729">
        <v>149337</v>
      </c>
      <c r="H1729">
        <v>221</v>
      </c>
      <c r="I1729" t="s">
        <v>37</v>
      </c>
      <c r="J1729" t="s">
        <v>38</v>
      </c>
      <c r="K1729">
        <v>50100000</v>
      </c>
      <c r="L1729">
        <v>2015</v>
      </c>
      <c r="M1729">
        <v>6.6</v>
      </c>
      <c r="N1729">
        <f t="shared" si="26"/>
        <v>3746915</v>
      </c>
    </row>
    <row r="1730" spans="1:14" x14ac:dyDescent="0.25">
      <c r="A1730" t="s">
        <v>1680</v>
      </c>
      <c r="B1730">
        <v>72</v>
      </c>
      <c r="C1730">
        <v>105</v>
      </c>
      <c r="D1730">
        <v>103738726</v>
      </c>
      <c r="E1730" t="s">
        <v>5614</v>
      </c>
      <c r="F1730" t="s">
        <v>5616</v>
      </c>
      <c r="G1730">
        <v>47819</v>
      </c>
      <c r="H1730">
        <v>164</v>
      </c>
      <c r="I1730" t="s">
        <v>37</v>
      </c>
      <c r="J1730" t="s">
        <v>38</v>
      </c>
      <c r="K1730">
        <v>100000000</v>
      </c>
      <c r="L1730">
        <v>1990</v>
      </c>
      <c r="M1730">
        <v>6.1</v>
      </c>
      <c r="N1730">
        <f t="shared" ref="N1730:N1793" si="27">D1730-K1730</f>
        <v>3738726</v>
      </c>
    </row>
    <row r="1731" spans="1:14" x14ac:dyDescent="0.25">
      <c r="A1731" t="s">
        <v>22973</v>
      </c>
      <c r="B1731">
        <v>40</v>
      </c>
      <c r="C1731">
        <v>90</v>
      </c>
      <c r="D1731">
        <v>4000000</v>
      </c>
      <c r="E1731" t="s">
        <v>777</v>
      </c>
      <c r="F1731" t="s">
        <v>22974</v>
      </c>
      <c r="G1731">
        <v>6046</v>
      </c>
      <c r="H1731">
        <v>46</v>
      </c>
      <c r="I1731" t="s">
        <v>37</v>
      </c>
      <c r="J1731" t="s">
        <v>38</v>
      </c>
      <c r="K1731">
        <v>350000</v>
      </c>
      <c r="L1731">
        <v>1987</v>
      </c>
      <c r="M1731">
        <v>4.7</v>
      </c>
      <c r="N1731">
        <f t="shared" si="27"/>
        <v>3650000</v>
      </c>
    </row>
    <row r="1732" spans="1:14" x14ac:dyDescent="0.25">
      <c r="A1732" t="s">
        <v>16895</v>
      </c>
      <c r="B1732">
        <v>97</v>
      </c>
      <c r="C1732">
        <v>91</v>
      </c>
      <c r="D1732">
        <v>10149779</v>
      </c>
      <c r="E1732" t="s">
        <v>4332</v>
      </c>
      <c r="F1732" t="s">
        <v>16896</v>
      </c>
      <c r="G1732">
        <v>8294</v>
      </c>
      <c r="H1732">
        <v>160</v>
      </c>
      <c r="I1732" t="s">
        <v>37</v>
      </c>
      <c r="J1732" t="s">
        <v>38</v>
      </c>
      <c r="K1732">
        <v>6500000</v>
      </c>
      <c r="L1732">
        <v>1999</v>
      </c>
      <c r="M1732">
        <v>3.6</v>
      </c>
      <c r="N1732">
        <f t="shared" si="27"/>
        <v>3649779</v>
      </c>
    </row>
    <row r="1733" spans="1:14" x14ac:dyDescent="0.25">
      <c r="A1733" t="s">
        <v>845</v>
      </c>
      <c r="B1733">
        <v>739</v>
      </c>
      <c r="C1733">
        <v>120</v>
      </c>
      <c r="D1733">
        <v>153629485</v>
      </c>
      <c r="E1733" t="s">
        <v>227</v>
      </c>
      <c r="F1733" t="s">
        <v>846</v>
      </c>
      <c r="G1733">
        <v>552503</v>
      </c>
      <c r="H1733">
        <v>1588</v>
      </c>
      <c r="I1733" t="s">
        <v>37</v>
      </c>
      <c r="J1733" t="s">
        <v>370</v>
      </c>
      <c r="K1733">
        <v>150000000</v>
      </c>
      <c r="L1733">
        <v>2015</v>
      </c>
      <c r="M1733">
        <v>8.1</v>
      </c>
      <c r="N1733">
        <f t="shared" si="27"/>
        <v>3629485</v>
      </c>
    </row>
    <row r="1734" spans="1:14" x14ac:dyDescent="0.25">
      <c r="A1734" t="s">
        <v>15529</v>
      </c>
      <c r="B1734">
        <v>66</v>
      </c>
      <c r="C1734">
        <v>98</v>
      </c>
      <c r="D1734">
        <v>14114488</v>
      </c>
      <c r="E1734" t="s">
        <v>5544</v>
      </c>
      <c r="F1734" t="s">
        <v>15530</v>
      </c>
      <c r="G1734">
        <v>13190</v>
      </c>
      <c r="H1734">
        <v>114</v>
      </c>
      <c r="I1734" t="s">
        <v>37</v>
      </c>
      <c r="J1734" t="s">
        <v>38</v>
      </c>
      <c r="K1734">
        <v>10500000</v>
      </c>
      <c r="L1734">
        <v>1988</v>
      </c>
      <c r="M1734">
        <v>4.5</v>
      </c>
      <c r="N1734">
        <f t="shared" si="27"/>
        <v>3614488</v>
      </c>
    </row>
    <row r="1735" spans="1:14" x14ac:dyDescent="0.25">
      <c r="A1735" t="s">
        <v>3239</v>
      </c>
      <c r="B1735">
        <v>132</v>
      </c>
      <c r="C1735">
        <v>178</v>
      </c>
      <c r="D1735">
        <v>75600000</v>
      </c>
      <c r="E1735" t="s">
        <v>3241</v>
      </c>
      <c r="F1735" t="s">
        <v>3243</v>
      </c>
      <c r="G1735">
        <v>736638</v>
      </c>
      <c r="H1735">
        <v>1065</v>
      </c>
      <c r="I1735" t="s">
        <v>37</v>
      </c>
      <c r="J1735" t="s">
        <v>38</v>
      </c>
      <c r="K1735">
        <v>72000000</v>
      </c>
      <c r="L1735">
        <v>1995</v>
      </c>
      <c r="M1735">
        <v>8.4</v>
      </c>
      <c r="N1735">
        <f t="shared" si="27"/>
        <v>3600000</v>
      </c>
    </row>
    <row r="1736" spans="1:14" x14ac:dyDescent="0.25">
      <c r="A1736" t="s">
        <v>3516</v>
      </c>
      <c r="B1736">
        <v>44</v>
      </c>
      <c r="C1736">
        <v>139</v>
      </c>
      <c r="D1736">
        <v>31600000</v>
      </c>
      <c r="E1736" t="s">
        <v>8963</v>
      </c>
      <c r="F1736" t="s">
        <v>8964</v>
      </c>
      <c r="G1736">
        <v>34427</v>
      </c>
      <c r="H1736">
        <v>126</v>
      </c>
      <c r="I1736" t="s">
        <v>37</v>
      </c>
      <c r="J1736" t="s">
        <v>38</v>
      </c>
      <c r="K1736">
        <v>28000000</v>
      </c>
      <c r="L1736">
        <v>1995</v>
      </c>
      <c r="M1736">
        <v>6.9</v>
      </c>
      <c r="N1736">
        <f t="shared" si="27"/>
        <v>3600000</v>
      </c>
    </row>
    <row r="1737" spans="1:14" x14ac:dyDescent="0.25">
      <c r="A1737" t="s">
        <v>13807</v>
      </c>
      <c r="B1737">
        <v>63</v>
      </c>
      <c r="C1737">
        <v>121</v>
      </c>
      <c r="D1737">
        <v>16574731</v>
      </c>
      <c r="E1737" t="s">
        <v>6199</v>
      </c>
      <c r="F1737" t="s">
        <v>13808</v>
      </c>
      <c r="G1737">
        <v>27675</v>
      </c>
      <c r="H1737">
        <v>181</v>
      </c>
      <c r="I1737" t="s">
        <v>37</v>
      </c>
      <c r="J1737" t="s">
        <v>38</v>
      </c>
      <c r="K1737">
        <v>13000000</v>
      </c>
      <c r="L1737">
        <v>1998</v>
      </c>
      <c r="M1737">
        <v>5.8</v>
      </c>
      <c r="N1737">
        <f t="shared" si="27"/>
        <v>3574731</v>
      </c>
    </row>
    <row r="1738" spans="1:14" x14ac:dyDescent="0.25">
      <c r="A1738" t="s">
        <v>408</v>
      </c>
      <c r="B1738">
        <v>51</v>
      </c>
      <c r="C1738">
        <v>98</v>
      </c>
      <c r="D1738">
        <v>3799339</v>
      </c>
      <c r="E1738" t="s">
        <v>4824</v>
      </c>
      <c r="F1738" t="s">
        <v>23162</v>
      </c>
      <c r="G1738">
        <v>8000</v>
      </c>
      <c r="H1738">
        <v>138</v>
      </c>
      <c r="I1738" t="s">
        <v>37</v>
      </c>
      <c r="J1738" t="s">
        <v>38</v>
      </c>
      <c r="K1738">
        <v>250000</v>
      </c>
      <c r="L1738">
        <v>2002</v>
      </c>
      <c r="M1738">
        <v>7.2</v>
      </c>
      <c r="N1738">
        <f t="shared" si="27"/>
        <v>3549339</v>
      </c>
    </row>
    <row r="1739" spans="1:14" x14ac:dyDescent="0.25">
      <c r="A1739" t="s">
        <v>19139</v>
      </c>
      <c r="B1739">
        <v>155</v>
      </c>
      <c r="C1739">
        <v>101</v>
      </c>
      <c r="D1739">
        <v>6517198</v>
      </c>
      <c r="E1739" t="s">
        <v>1935</v>
      </c>
      <c r="F1739" t="s">
        <v>19141</v>
      </c>
      <c r="G1739">
        <v>30474</v>
      </c>
      <c r="H1739">
        <v>172</v>
      </c>
      <c r="I1739" t="s">
        <v>2778</v>
      </c>
      <c r="J1739" t="s">
        <v>19145</v>
      </c>
      <c r="K1739">
        <v>3000000</v>
      </c>
      <c r="L1739">
        <v>2004</v>
      </c>
      <c r="M1739">
        <v>7.5</v>
      </c>
      <c r="N1739">
        <f t="shared" si="27"/>
        <v>3517198</v>
      </c>
    </row>
    <row r="1740" spans="1:14" x14ac:dyDescent="0.25">
      <c r="A1740" t="s">
        <v>4203</v>
      </c>
      <c r="B1740">
        <v>111</v>
      </c>
      <c r="C1740">
        <v>115</v>
      </c>
      <c r="D1740">
        <v>48472213</v>
      </c>
      <c r="E1740" t="s">
        <v>1752</v>
      </c>
      <c r="F1740" t="s">
        <v>4205</v>
      </c>
      <c r="G1740">
        <v>51252</v>
      </c>
      <c r="H1740">
        <v>156</v>
      </c>
      <c r="I1740" t="s">
        <v>37</v>
      </c>
      <c r="J1740" t="s">
        <v>38</v>
      </c>
      <c r="K1740">
        <v>45000000</v>
      </c>
      <c r="L1740">
        <v>2005</v>
      </c>
      <c r="M1740">
        <v>5</v>
      </c>
      <c r="N1740">
        <f t="shared" si="27"/>
        <v>3472213</v>
      </c>
    </row>
    <row r="1741" spans="1:14" x14ac:dyDescent="0.25">
      <c r="A1741" t="s">
        <v>7785</v>
      </c>
      <c r="B1741">
        <v>117</v>
      </c>
      <c r="C1741">
        <v>128</v>
      </c>
      <c r="D1741">
        <v>37432299</v>
      </c>
      <c r="E1741" t="s">
        <v>214</v>
      </c>
      <c r="F1741" t="s">
        <v>7788</v>
      </c>
      <c r="G1741">
        <v>50041</v>
      </c>
      <c r="H1741">
        <v>116</v>
      </c>
      <c r="I1741" t="s">
        <v>37</v>
      </c>
      <c r="J1741" t="s">
        <v>38</v>
      </c>
      <c r="K1741">
        <v>34000000</v>
      </c>
      <c r="L1741">
        <v>2015</v>
      </c>
      <c r="M1741">
        <v>7.1</v>
      </c>
      <c r="N1741">
        <f t="shared" si="27"/>
        <v>3432299</v>
      </c>
    </row>
    <row r="1742" spans="1:14" x14ac:dyDescent="0.25">
      <c r="A1742" t="s">
        <v>435</v>
      </c>
      <c r="B1742">
        <v>49</v>
      </c>
      <c r="C1742">
        <v>104</v>
      </c>
      <c r="D1742">
        <v>58422650</v>
      </c>
      <c r="E1742" t="s">
        <v>882</v>
      </c>
      <c r="F1742" t="s">
        <v>4670</v>
      </c>
      <c r="G1742">
        <v>78974</v>
      </c>
      <c r="H1742">
        <v>173</v>
      </c>
      <c r="I1742" t="s">
        <v>37</v>
      </c>
      <c r="J1742" t="s">
        <v>38</v>
      </c>
      <c r="K1742">
        <v>55000000</v>
      </c>
      <c r="L1742">
        <v>1992</v>
      </c>
      <c r="M1742">
        <v>6.4</v>
      </c>
      <c r="N1742">
        <f t="shared" si="27"/>
        <v>3422650</v>
      </c>
    </row>
    <row r="1743" spans="1:14" x14ac:dyDescent="0.25">
      <c r="A1743" t="s">
        <v>11043</v>
      </c>
      <c r="B1743">
        <v>98</v>
      </c>
      <c r="C1743">
        <v>104</v>
      </c>
      <c r="D1743">
        <v>23393765</v>
      </c>
      <c r="E1743" t="s">
        <v>214</v>
      </c>
      <c r="F1743" t="s">
        <v>11044</v>
      </c>
      <c r="G1743">
        <v>31323</v>
      </c>
      <c r="H1743">
        <v>76</v>
      </c>
      <c r="I1743" t="s">
        <v>37</v>
      </c>
      <c r="J1743" t="s">
        <v>38</v>
      </c>
      <c r="K1743">
        <v>20000000</v>
      </c>
      <c r="L1743">
        <v>2014</v>
      </c>
      <c r="M1743">
        <v>6.3</v>
      </c>
      <c r="N1743">
        <f t="shared" si="27"/>
        <v>3393765</v>
      </c>
    </row>
    <row r="1744" spans="1:14" x14ac:dyDescent="0.25">
      <c r="A1744" t="s">
        <v>1133</v>
      </c>
      <c r="B1744">
        <v>157</v>
      </c>
      <c r="C1744">
        <v>115</v>
      </c>
      <c r="D1744">
        <v>5383834</v>
      </c>
      <c r="E1744" t="s">
        <v>4075</v>
      </c>
      <c r="F1744" t="s">
        <v>20218</v>
      </c>
      <c r="G1744">
        <v>173551</v>
      </c>
      <c r="H1744">
        <v>361</v>
      </c>
      <c r="I1744" t="s">
        <v>2778</v>
      </c>
      <c r="J1744" t="s">
        <v>2913</v>
      </c>
      <c r="K1744">
        <v>2000000</v>
      </c>
      <c r="L1744">
        <v>2000</v>
      </c>
      <c r="M1744">
        <v>8.1</v>
      </c>
      <c r="N1744">
        <f t="shared" si="27"/>
        <v>3383834</v>
      </c>
    </row>
    <row r="1745" spans="1:14" x14ac:dyDescent="0.25">
      <c r="A1745" t="s">
        <v>5918</v>
      </c>
      <c r="B1745">
        <v>274</v>
      </c>
      <c r="C1745">
        <v>148</v>
      </c>
      <c r="D1745">
        <v>18352454</v>
      </c>
      <c r="E1745" t="s">
        <v>11069</v>
      </c>
      <c r="F1745" t="s">
        <v>11070</v>
      </c>
      <c r="G1745">
        <v>426359</v>
      </c>
      <c r="H1745">
        <v>760</v>
      </c>
      <c r="I1745" t="s">
        <v>37</v>
      </c>
      <c r="J1745" t="s">
        <v>38</v>
      </c>
      <c r="K1745">
        <v>15000000</v>
      </c>
      <c r="L1745">
        <v>2007</v>
      </c>
      <c r="M1745">
        <v>8.1999999999999993</v>
      </c>
      <c r="N1745">
        <f t="shared" si="27"/>
        <v>3352454</v>
      </c>
    </row>
    <row r="1746" spans="1:14" x14ac:dyDescent="0.25">
      <c r="A1746" t="s">
        <v>3259</v>
      </c>
      <c r="B1746">
        <v>199</v>
      </c>
      <c r="C1746">
        <v>142</v>
      </c>
      <c r="D1746">
        <v>28341469</v>
      </c>
      <c r="E1746" t="s">
        <v>1935</v>
      </c>
      <c r="F1746" t="s">
        <v>9693</v>
      </c>
      <c r="G1746">
        <v>1689764</v>
      </c>
      <c r="H1746">
        <v>4144</v>
      </c>
      <c r="I1746" t="s">
        <v>37</v>
      </c>
      <c r="J1746" t="s">
        <v>38</v>
      </c>
      <c r="K1746">
        <v>25000000</v>
      </c>
      <c r="L1746">
        <v>1994</v>
      </c>
      <c r="M1746">
        <v>9.3000000000000007</v>
      </c>
      <c r="N1746">
        <f t="shared" si="27"/>
        <v>3341469</v>
      </c>
    </row>
    <row r="1747" spans="1:14" x14ac:dyDescent="0.25">
      <c r="A1747" t="s">
        <v>5076</v>
      </c>
      <c r="B1747">
        <v>28</v>
      </c>
      <c r="C1747">
        <v>120</v>
      </c>
      <c r="D1747">
        <v>5731103</v>
      </c>
      <c r="E1747" t="s">
        <v>6519</v>
      </c>
      <c r="F1747" t="s">
        <v>19950</v>
      </c>
      <c r="G1747">
        <v>4100</v>
      </c>
      <c r="H1747">
        <v>35</v>
      </c>
      <c r="I1747" t="s">
        <v>37</v>
      </c>
      <c r="J1747" t="s">
        <v>38</v>
      </c>
      <c r="K1747">
        <v>2400000</v>
      </c>
      <c r="L1747">
        <v>1996</v>
      </c>
      <c r="M1747">
        <v>6.8</v>
      </c>
      <c r="N1747">
        <f t="shared" si="27"/>
        <v>3331103</v>
      </c>
    </row>
    <row r="1748" spans="1:14" x14ac:dyDescent="0.25">
      <c r="A1748" t="s">
        <v>428</v>
      </c>
      <c r="B1748">
        <v>192</v>
      </c>
      <c r="C1748">
        <v>142</v>
      </c>
      <c r="D1748">
        <v>113330342</v>
      </c>
      <c r="E1748" t="s">
        <v>1017</v>
      </c>
      <c r="F1748" t="s">
        <v>1523</v>
      </c>
      <c r="G1748">
        <v>207613</v>
      </c>
      <c r="H1748">
        <v>1144</v>
      </c>
      <c r="I1748" t="s">
        <v>37</v>
      </c>
      <c r="J1748" t="s">
        <v>38</v>
      </c>
      <c r="K1748">
        <v>110000000</v>
      </c>
      <c r="L1748">
        <v>2000</v>
      </c>
      <c r="M1748">
        <v>7.1</v>
      </c>
      <c r="N1748">
        <f t="shared" si="27"/>
        <v>3330342</v>
      </c>
    </row>
    <row r="1749" spans="1:14" x14ac:dyDescent="0.25">
      <c r="A1749" t="s">
        <v>7404</v>
      </c>
      <c r="B1749">
        <v>159</v>
      </c>
      <c r="C1749">
        <v>101</v>
      </c>
      <c r="D1749">
        <v>8025872</v>
      </c>
      <c r="E1749" t="s">
        <v>7579</v>
      </c>
      <c r="F1749" t="s">
        <v>18151</v>
      </c>
      <c r="G1749">
        <v>19234</v>
      </c>
      <c r="H1749">
        <v>258</v>
      </c>
      <c r="I1749" t="s">
        <v>37</v>
      </c>
      <c r="J1749" t="s">
        <v>38</v>
      </c>
      <c r="K1749">
        <v>4700000</v>
      </c>
      <c r="L1749">
        <v>1986</v>
      </c>
      <c r="M1749">
        <v>5.5</v>
      </c>
      <c r="N1749">
        <f t="shared" si="27"/>
        <v>3325872</v>
      </c>
    </row>
    <row r="1750" spans="1:14" x14ac:dyDescent="0.25">
      <c r="A1750" t="s">
        <v>8662</v>
      </c>
      <c r="B1750">
        <v>122</v>
      </c>
      <c r="C1750">
        <v>99</v>
      </c>
      <c r="D1750">
        <v>3500000</v>
      </c>
      <c r="E1750" t="s">
        <v>10088</v>
      </c>
      <c r="F1750" t="s">
        <v>23388</v>
      </c>
      <c r="G1750">
        <v>147566</v>
      </c>
      <c r="H1750">
        <v>235</v>
      </c>
      <c r="I1750" t="s">
        <v>9795</v>
      </c>
      <c r="J1750" t="s">
        <v>7090</v>
      </c>
      <c r="K1750">
        <v>200000</v>
      </c>
      <c r="L1750">
        <v>1964</v>
      </c>
      <c r="M1750">
        <v>8</v>
      </c>
      <c r="N1750">
        <f t="shared" si="27"/>
        <v>3300000</v>
      </c>
    </row>
    <row r="1751" spans="1:14" x14ac:dyDescent="0.25">
      <c r="A1751" t="s">
        <v>5509</v>
      </c>
      <c r="B1751">
        <v>274</v>
      </c>
      <c r="C1751">
        <v>123</v>
      </c>
      <c r="D1751">
        <v>15294553</v>
      </c>
      <c r="E1751" t="s">
        <v>687</v>
      </c>
      <c r="F1751" t="s">
        <v>14243</v>
      </c>
      <c r="G1751">
        <v>202341</v>
      </c>
      <c r="H1751">
        <v>391</v>
      </c>
      <c r="I1751" t="s">
        <v>37</v>
      </c>
      <c r="J1751" t="s">
        <v>56</v>
      </c>
      <c r="K1751">
        <v>12000000</v>
      </c>
      <c r="L1751">
        <v>2013</v>
      </c>
      <c r="M1751">
        <v>7.8</v>
      </c>
      <c r="N1751">
        <f t="shared" si="27"/>
        <v>3294553</v>
      </c>
    </row>
    <row r="1752" spans="1:14" x14ac:dyDescent="0.25">
      <c r="A1752" t="s">
        <v>2066</v>
      </c>
      <c r="B1752">
        <v>120</v>
      </c>
      <c r="C1752">
        <v>97</v>
      </c>
      <c r="D1752">
        <v>23292105</v>
      </c>
      <c r="E1752" t="s">
        <v>8945</v>
      </c>
      <c r="F1752" t="s">
        <v>10995</v>
      </c>
      <c r="G1752">
        <v>39541</v>
      </c>
      <c r="H1752">
        <v>334</v>
      </c>
      <c r="I1752" t="s">
        <v>37</v>
      </c>
      <c r="J1752" t="s">
        <v>38</v>
      </c>
      <c r="K1752">
        <v>20000000</v>
      </c>
      <c r="L1752">
        <v>2006</v>
      </c>
      <c r="M1752">
        <v>5.3</v>
      </c>
      <c r="N1752">
        <f t="shared" si="27"/>
        <v>3292105</v>
      </c>
    </row>
    <row r="1753" spans="1:14" x14ac:dyDescent="0.25">
      <c r="A1753" t="s">
        <v>1627</v>
      </c>
      <c r="B1753">
        <v>154</v>
      </c>
      <c r="C1753">
        <v>105</v>
      </c>
      <c r="D1753">
        <v>45290318</v>
      </c>
      <c r="E1753" t="s">
        <v>3228</v>
      </c>
      <c r="F1753" t="s">
        <v>6119</v>
      </c>
      <c r="G1753">
        <v>74169</v>
      </c>
      <c r="H1753">
        <v>112</v>
      </c>
      <c r="I1753" t="s">
        <v>37</v>
      </c>
      <c r="J1753" t="s">
        <v>38</v>
      </c>
      <c r="K1753">
        <v>42000000</v>
      </c>
      <c r="L1753">
        <v>2012</v>
      </c>
      <c r="M1753">
        <v>6.5</v>
      </c>
      <c r="N1753">
        <f t="shared" si="27"/>
        <v>3290318</v>
      </c>
    </row>
    <row r="1754" spans="1:14" x14ac:dyDescent="0.25">
      <c r="A1754" t="s">
        <v>233</v>
      </c>
      <c r="B1754">
        <v>271</v>
      </c>
      <c r="C1754">
        <v>86</v>
      </c>
      <c r="D1754">
        <v>4007792</v>
      </c>
      <c r="E1754" t="s">
        <v>1415</v>
      </c>
      <c r="F1754" t="s">
        <v>22244</v>
      </c>
      <c r="G1754">
        <v>101287</v>
      </c>
      <c r="H1754">
        <v>260</v>
      </c>
      <c r="I1754" t="s">
        <v>37</v>
      </c>
      <c r="J1754" t="s">
        <v>38</v>
      </c>
      <c r="K1754">
        <v>750000</v>
      </c>
      <c r="L1754">
        <v>2012</v>
      </c>
      <c r="M1754">
        <v>7</v>
      </c>
      <c r="N1754">
        <f t="shared" si="27"/>
        <v>3257792</v>
      </c>
    </row>
    <row r="1755" spans="1:14" x14ac:dyDescent="0.25">
      <c r="A1755" t="s">
        <v>1800</v>
      </c>
      <c r="B1755">
        <v>241</v>
      </c>
      <c r="C1755">
        <v>81</v>
      </c>
      <c r="D1755">
        <v>22245861</v>
      </c>
      <c r="E1755" t="s">
        <v>2527</v>
      </c>
      <c r="F1755" t="s">
        <v>11695</v>
      </c>
      <c r="G1755">
        <v>143251</v>
      </c>
      <c r="H1755">
        <v>710</v>
      </c>
      <c r="I1755" t="s">
        <v>37</v>
      </c>
      <c r="J1755" t="s">
        <v>38</v>
      </c>
      <c r="K1755">
        <v>19000000</v>
      </c>
      <c r="L1755">
        <v>2002</v>
      </c>
      <c r="M1755">
        <v>7.7</v>
      </c>
      <c r="N1755">
        <f t="shared" si="27"/>
        <v>3245861</v>
      </c>
    </row>
    <row r="1756" spans="1:14" x14ac:dyDescent="0.25">
      <c r="A1756" t="s">
        <v>20800</v>
      </c>
      <c r="B1756">
        <v>195</v>
      </c>
      <c r="C1756">
        <v>104</v>
      </c>
      <c r="D1756">
        <v>4231500</v>
      </c>
      <c r="E1756" t="s">
        <v>214</v>
      </c>
      <c r="F1756" t="s">
        <v>20802</v>
      </c>
      <c r="G1756">
        <v>30479</v>
      </c>
      <c r="H1756">
        <v>162</v>
      </c>
      <c r="I1756" t="s">
        <v>5611</v>
      </c>
      <c r="J1756" t="s">
        <v>5612</v>
      </c>
      <c r="K1756">
        <v>1000000</v>
      </c>
      <c r="L1756">
        <v>2013</v>
      </c>
      <c r="M1756">
        <v>7.8</v>
      </c>
      <c r="N1756">
        <f t="shared" si="27"/>
        <v>3231500</v>
      </c>
    </row>
    <row r="1757" spans="1:14" x14ac:dyDescent="0.25">
      <c r="A1757" t="s">
        <v>6131</v>
      </c>
      <c r="B1757">
        <v>166</v>
      </c>
      <c r="C1757">
        <v>119</v>
      </c>
      <c r="D1757">
        <v>35228696</v>
      </c>
      <c r="E1757" t="s">
        <v>6132</v>
      </c>
      <c r="F1757" t="s">
        <v>6133</v>
      </c>
      <c r="G1757">
        <v>63677</v>
      </c>
      <c r="H1757">
        <v>460</v>
      </c>
      <c r="I1757" t="s">
        <v>37</v>
      </c>
      <c r="J1757" t="s">
        <v>38</v>
      </c>
      <c r="K1757">
        <v>32000000</v>
      </c>
      <c r="L1757">
        <v>2002</v>
      </c>
      <c r="M1757">
        <v>6.5</v>
      </c>
      <c r="N1757">
        <f t="shared" si="27"/>
        <v>3228696</v>
      </c>
    </row>
    <row r="1758" spans="1:14" x14ac:dyDescent="0.25">
      <c r="A1758" t="s">
        <v>2656</v>
      </c>
      <c r="B1758">
        <v>40</v>
      </c>
      <c r="C1758">
        <v>93</v>
      </c>
      <c r="D1758">
        <v>68208190</v>
      </c>
      <c r="E1758" t="s">
        <v>422</v>
      </c>
      <c r="F1758" t="s">
        <v>7155</v>
      </c>
      <c r="G1758">
        <v>60572</v>
      </c>
      <c r="H1758">
        <v>144</v>
      </c>
      <c r="I1758" t="s">
        <v>37</v>
      </c>
      <c r="J1758" t="s">
        <v>38</v>
      </c>
      <c r="K1758">
        <v>65000000</v>
      </c>
      <c r="L1758">
        <v>1999</v>
      </c>
      <c r="M1758">
        <v>6.3</v>
      </c>
      <c r="N1758">
        <f t="shared" si="27"/>
        <v>3208190</v>
      </c>
    </row>
    <row r="1759" spans="1:14" x14ac:dyDescent="0.25">
      <c r="A1759" t="s">
        <v>10977</v>
      </c>
      <c r="B1759">
        <v>94</v>
      </c>
      <c r="C1759">
        <v>109</v>
      </c>
      <c r="D1759">
        <v>23179303</v>
      </c>
      <c r="E1759" t="s">
        <v>9780</v>
      </c>
      <c r="F1759" t="s">
        <v>10978</v>
      </c>
      <c r="G1759">
        <v>32951</v>
      </c>
      <c r="H1759">
        <v>44</v>
      </c>
      <c r="I1759" t="s">
        <v>37</v>
      </c>
      <c r="J1759" t="s">
        <v>10982</v>
      </c>
      <c r="K1759">
        <v>20000000</v>
      </c>
      <c r="L1759">
        <v>2011</v>
      </c>
      <c r="M1759">
        <v>5.8</v>
      </c>
      <c r="N1759">
        <f t="shared" si="27"/>
        <v>3179303</v>
      </c>
    </row>
    <row r="1760" spans="1:14" x14ac:dyDescent="0.25">
      <c r="A1760" t="s">
        <v>1204</v>
      </c>
      <c r="B1760">
        <v>138</v>
      </c>
      <c r="C1760">
        <v>84</v>
      </c>
      <c r="D1760">
        <v>3216970</v>
      </c>
      <c r="E1760" t="s">
        <v>1924</v>
      </c>
      <c r="F1760" t="s">
        <v>23781</v>
      </c>
      <c r="G1760">
        <v>142619</v>
      </c>
      <c r="H1760">
        <v>586</v>
      </c>
      <c r="I1760" t="s">
        <v>37</v>
      </c>
      <c r="J1760" t="s">
        <v>38</v>
      </c>
      <c r="K1760">
        <v>60000</v>
      </c>
      <c r="L1760">
        <v>1998</v>
      </c>
      <c r="M1760">
        <v>7.5</v>
      </c>
      <c r="N1760">
        <f t="shared" si="27"/>
        <v>3156970</v>
      </c>
    </row>
    <row r="1761" spans="1:14" x14ac:dyDescent="0.25">
      <c r="A1761" t="s">
        <v>23207</v>
      </c>
      <c r="B1761">
        <v>206</v>
      </c>
      <c r="C1761">
        <v>90</v>
      </c>
      <c r="D1761">
        <v>3388210</v>
      </c>
      <c r="E1761" t="s">
        <v>214</v>
      </c>
      <c r="F1761" t="s">
        <v>23209</v>
      </c>
      <c r="G1761">
        <v>46813</v>
      </c>
      <c r="H1761">
        <v>150</v>
      </c>
      <c r="I1761" t="s">
        <v>37</v>
      </c>
      <c r="J1761" t="s">
        <v>38</v>
      </c>
      <c r="K1761">
        <v>250000</v>
      </c>
      <c r="L1761">
        <v>2011</v>
      </c>
      <c r="M1761">
        <v>6.7</v>
      </c>
      <c r="N1761">
        <f t="shared" si="27"/>
        <v>3138210</v>
      </c>
    </row>
    <row r="1762" spans="1:14" x14ac:dyDescent="0.25">
      <c r="A1762" t="s">
        <v>8638</v>
      </c>
      <c r="B1762">
        <v>53</v>
      </c>
      <c r="C1762">
        <v>103</v>
      </c>
      <c r="D1762">
        <v>5132222</v>
      </c>
      <c r="E1762" t="s">
        <v>3831</v>
      </c>
      <c r="F1762" t="s">
        <v>20922</v>
      </c>
      <c r="G1762">
        <v>14112</v>
      </c>
      <c r="H1762">
        <v>83</v>
      </c>
      <c r="I1762" t="s">
        <v>37</v>
      </c>
      <c r="J1762" t="s">
        <v>268</v>
      </c>
      <c r="K1762">
        <v>2000000</v>
      </c>
      <c r="L1762">
        <v>1994</v>
      </c>
      <c r="M1762">
        <v>7.2</v>
      </c>
      <c r="N1762">
        <f t="shared" si="27"/>
        <v>3132222</v>
      </c>
    </row>
    <row r="1763" spans="1:14" x14ac:dyDescent="0.25">
      <c r="A1763" t="s">
        <v>3367</v>
      </c>
      <c r="B1763">
        <v>141</v>
      </c>
      <c r="C1763">
        <v>124</v>
      </c>
      <c r="D1763">
        <v>78120196</v>
      </c>
      <c r="E1763" t="s">
        <v>1017</v>
      </c>
      <c r="F1763" t="s">
        <v>3368</v>
      </c>
      <c r="G1763">
        <v>103241</v>
      </c>
      <c r="H1763">
        <v>742</v>
      </c>
      <c r="I1763" t="s">
        <v>37</v>
      </c>
      <c r="J1763" t="s">
        <v>38</v>
      </c>
      <c r="K1763">
        <v>75000000</v>
      </c>
      <c r="L1763">
        <v>2002</v>
      </c>
      <c r="M1763">
        <v>7.1</v>
      </c>
      <c r="N1763">
        <f t="shared" si="27"/>
        <v>3120196</v>
      </c>
    </row>
    <row r="1764" spans="1:14" x14ac:dyDescent="0.25">
      <c r="A1764" t="s">
        <v>6148</v>
      </c>
      <c r="B1764">
        <v>126</v>
      </c>
      <c r="C1764">
        <v>100</v>
      </c>
      <c r="D1764">
        <v>4599680</v>
      </c>
      <c r="E1764" t="s">
        <v>3409</v>
      </c>
      <c r="F1764" t="s">
        <v>20223</v>
      </c>
      <c r="G1764">
        <v>68222</v>
      </c>
      <c r="H1764">
        <v>545</v>
      </c>
      <c r="I1764" t="s">
        <v>37</v>
      </c>
      <c r="J1764" t="s">
        <v>38</v>
      </c>
      <c r="K1764">
        <v>1500000</v>
      </c>
      <c r="L1764">
        <v>2003</v>
      </c>
      <c r="M1764">
        <v>6.8</v>
      </c>
      <c r="N1764">
        <f t="shared" si="27"/>
        <v>3099680</v>
      </c>
    </row>
    <row r="1765" spans="1:14" x14ac:dyDescent="0.25">
      <c r="A1765" t="s">
        <v>9162</v>
      </c>
      <c r="B1765">
        <v>211</v>
      </c>
      <c r="C1765">
        <v>80</v>
      </c>
      <c r="D1765">
        <v>5792822</v>
      </c>
      <c r="E1765" t="s">
        <v>214</v>
      </c>
      <c r="F1765" t="s">
        <v>20213</v>
      </c>
      <c r="G1765">
        <v>168398</v>
      </c>
      <c r="H1765">
        <v>492</v>
      </c>
      <c r="I1765" t="s">
        <v>37</v>
      </c>
      <c r="J1765" t="s">
        <v>38</v>
      </c>
      <c r="K1765">
        <v>2700000</v>
      </c>
      <c r="L1765">
        <v>2004</v>
      </c>
      <c r="M1765">
        <v>8</v>
      </c>
      <c r="N1765">
        <f t="shared" si="27"/>
        <v>3092822</v>
      </c>
    </row>
    <row r="1766" spans="1:14" x14ac:dyDescent="0.25">
      <c r="A1766" t="s">
        <v>1954</v>
      </c>
      <c r="B1766">
        <v>141</v>
      </c>
      <c r="C1766">
        <v>124</v>
      </c>
      <c r="D1766">
        <v>71069884</v>
      </c>
      <c r="E1766" t="s">
        <v>2125</v>
      </c>
      <c r="F1766" t="s">
        <v>3545</v>
      </c>
      <c r="G1766">
        <v>101899</v>
      </c>
      <c r="H1766">
        <v>445</v>
      </c>
      <c r="I1766" t="s">
        <v>37</v>
      </c>
      <c r="J1766" t="s">
        <v>38</v>
      </c>
      <c r="K1766">
        <v>68000000</v>
      </c>
      <c r="L1766">
        <v>2001</v>
      </c>
      <c r="M1766">
        <v>6.8</v>
      </c>
      <c r="N1766">
        <f t="shared" si="27"/>
        <v>3069884</v>
      </c>
    </row>
    <row r="1767" spans="1:14" x14ac:dyDescent="0.25">
      <c r="A1767" t="s">
        <v>1324</v>
      </c>
      <c r="B1767">
        <v>224</v>
      </c>
      <c r="C1767">
        <v>98</v>
      </c>
      <c r="D1767">
        <v>35063732</v>
      </c>
      <c r="E1767" t="s">
        <v>852</v>
      </c>
      <c r="F1767" t="s">
        <v>7949</v>
      </c>
      <c r="G1767">
        <v>164608</v>
      </c>
      <c r="H1767">
        <v>383</v>
      </c>
      <c r="I1767" t="s">
        <v>37</v>
      </c>
      <c r="J1767" t="s">
        <v>38</v>
      </c>
      <c r="K1767">
        <v>32000000</v>
      </c>
      <c r="L1767">
        <v>2007</v>
      </c>
      <c r="M1767">
        <v>6.4</v>
      </c>
      <c r="N1767">
        <f t="shared" si="27"/>
        <v>3063732</v>
      </c>
    </row>
    <row r="1768" spans="1:14" x14ac:dyDescent="0.25">
      <c r="A1768" t="s">
        <v>12497</v>
      </c>
      <c r="B1768">
        <v>158</v>
      </c>
      <c r="C1768">
        <v>113</v>
      </c>
      <c r="D1768">
        <v>19057024</v>
      </c>
      <c r="E1768" t="s">
        <v>214</v>
      </c>
      <c r="F1768" t="s">
        <v>12498</v>
      </c>
      <c r="G1768">
        <v>113963</v>
      </c>
      <c r="H1768">
        <v>361</v>
      </c>
      <c r="I1768" t="s">
        <v>37</v>
      </c>
      <c r="J1768" t="s">
        <v>38</v>
      </c>
      <c r="K1768">
        <v>16000000</v>
      </c>
      <c r="L1768">
        <v>2010</v>
      </c>
      <c r="M1768">
        <v>7.2</v>
      </c>
      <c r="N1768">
        <f t="shared" si="27"/>
        <v>3057024</v>
      </c>
    </row>
    <row r="1769" spans="1:14" x14ac:dyDescent="0.25">
      <c r="A1769" t="s">
        <v>260</v>
      </c>
      <c r="B1769">
        <v>236</v>
      </c>
      <c r="C1769">
        <v>104</v>
      </c>
      <c r="D1769">
        <v>78009155</v>
      </c>
      <c r="E1769" t="s">
        <v>1752</v>
      </c>
      <c r="F1769" t="s">
        <v>2364</v>
      </c>
      <c r="G1769">
        <v>110073</v>
      </c>
      <c r="H1769">
        <v>194</v>
      </c>
      <c r="I1769" t="s">
        <v>37</v>
      </c>
      <c r="J1769" t="s">
        <v>38</v>
      </c>
      <c r="K1769">
        <v>75000000</v>
      </c>
      <c r="L1769">
        <v>2011</v>
      </c>
      <c r="M1769">
        <v>6.2</v>
      </c>
      <c r="N1769">
        <f t="shared" si="27"/>
        <v>3009155</v>
      </c>
    </row>
    <row r="1770" spans="1:14" x14ac:dyDescent="0.25">
      <c r="A1770" t="s">
        <v>21466</v>
      </c>
      <c r="B1770">
        <v>481</v>
      </c>
      <c r="C1770">
        <v>102</v>
      </c>
      <c r="D1770">
        <v>4105123</v>
      </c>
      <c r="E1770" t="s">
        <v>334</v>
      </c>
      <c r="F1770" t="s">
        <v>21469</v>
      </c>
      <c r="G1770">
        <v>148221</v>
      </c>
      <c r="H1770">
        <v>316</v>
      </c>
      <c r="I1770" t="s">
        <v>21473</v>
      </c>
      <c r="J1770" t="s">
        <v>21474</v>
      </c>
      <c r="K1770">
        <v>1100000</v>
      </c>
      <c r="L1770">
        <v>2011</v>
      </c>
      <c r="M1770">
        <v>7.6</v>
      </c>
      <c r="N1770">
        <f t="shared" si="27"/>
        <v>3005123</v>
      </c>
    </row>
    <row r="1771" spans="1:14" x14ac:dyDescent="0.25">
      <c r="A1771" t="s">
        <v>3891</v>
      </c>
      <c r="B1771">
        <v>75</v>
      </c>
      <c r="C1771">
        <v>114</v>
      </c>
      <c r="D1771">
        <v>65000000</v>
      </c>
      <c r="E1771" t="s">
        <v>1415</v>
      </c>
      <c r="F1771" t="s">
        <v>3893</v>
      </c>
      <c r="G1771">
        <v>43027</v>
      </c>
      <c r="H1771">
        <v>214</v>
      </c>
      <c r="I1771" t="s">
        <v>37</v>
      </c>
      <c r="J1771" t="s">
        <v>38</v>
      </c>
      <c r="K1771">
        <v>62000000</v>
      </c>
      <c r="L1771">
        <v>1995</v>
      </c>
      <c r="M1771">
        <v>6.8</v>
      </c>
      <c r="N1771">
        <f t="shared" si="27"/>
        <v>3000000</v>
      </c>
    </row>
    <row r="1772" spans="1:14" x14ac:dyDescent="0.25">
      <c r="A1772" t="s">
        <v>9521</v>
      </c>
      <c r="B1772">
        <v>127</v>
      </c>
      <c r="C1772">
        <v>105</v>
      </c>
      <c r="D1772">
        <v>10460089</v>
      </c>
      <c r="E1772" t="s">
        <v>2142</v>
      </c>
      <c r="F1772" t="s">
        <v>16356</v>
      </c>
      <c r="G1772">
        <v>34098</v>
      </c>
      <c r="H1772">
        <v>214</v>
      </c>
      <c r="I1772" t="s">
        <v>37</v>
      </c>
      <c r="J1772" t="s">
        <v>38</v>
      </c>
      <c r="K1772">
        <v>7500000</v>
      </c>
      <c r="L1772">
        <v>2002</v>
      </c>
      <c r="M1772">
        <v>7.2</v>
      </c>
      <c r="N1772">
        <f t="shared" si="27"/>
        <v>2960089</v>
      </c>
    </row>
    <row r="1773" spans="1:14" x14ac:dyDescent="0.25">
      <c r="A1773" t="s">
        <v>5408</v>
      </c>
      <c r="B1773">
        <v>84</v>
      </c>
      <c r="C1773">
        <v>135</v>
      </c>
      <c r="D1773">
        <v>16929123</v>
      </c>
      <c r="E1773" t="s">
        <v>214</v>
      </c>
      <c r="F1773" t="s">
        <v>13767</v>
      </c>
      <c r="G1773">
        <v>21406</v>
      </c>
      <c r="H1773">
        <v>169</v>
      </c>
      <c r="I1773" t="s">
        <v>37</v>
      </c>
      <c r="J1773" t="s">
        <v>38</v>
      </c>
      <c r="K1773">
        <v>14000000</v>
      </c>
      <c r="L1773">
        <v>2001</v>
      </c>
      <c r="M1773">
        <v>6.5</v>
      </c>
      <c r="N1773">
        <f t="shared" si="27"/>
        <v>2929123</v>
      </c>
    </row>
    <row r="1774" spans="1:14" x14ac:dyDescent="0.25">
      <c r="A1774" t="s">
        <v>7134</v>
      </c>
      <c r="B1774">
        <v>136</v>
      </c>
      <c r="C1774">
        <v>102</v>
      </c>
      <c r="D1774">
        <v>3151130</v>
      </c>
      <c r="E1774" t="s">
        <v>1671</v>
      </c>
      <c r="F1774" t="s">
        <v>23974</v>
      </c>
      <c r="G1774">
        <v>181749</v>
      </c>
      <c r="H1774">
        <v>615</v>
      </c>
      <c r="I1774" t="s">
        <v>37</v>
      </c>
      <c r="J1774" t="s">
        <v>38</v>
      </c>
      <c r="K1774">
        <v>230000</v>
      </c>
      <c r="L1774">
        <v>1994</v>
      </c>
      <c r="M1774">
        <v>7.8</v>
      </c>
      <c r="N1774">
        <f t="shared" si="27"/>
        <v>2921130</v>
      </c>
    </row>
    <row r="1775" spans="1:14" x14ac:dyDescent="0.25">
      <c r="A1775" t="s">
        <v>14591</v>
      </c>
      <c r="B1775">
        <v>37</v>
      </c>
      <c r="C1775">
        <v>89</v>
      </c>
      <c r="D1775">
        <v>13903262</v>
      </c>
      <c r="E1775" t="s">
        <v>3913</v>
      </c>
      <c r="F1775" t="s">
        <v>14592</v>
      </c>
      <c r="G1775">
        <v>14656</v>
      </c>
      <c r="H1775">
        <v>90</v>
      </c>
      <c r="I1775" t="s">
        <v>37</v>
      </c>
      <c r="J1775" t="s">
        <v>38</v>
      </c>
      <c r="K1775">
        <v>11000000</v>
      </c>
      <c r="L1775">
        <v>2001</v>
      </c>
      <c r="M1775">
        <v>6.3</v>
      </c>
      <c r="N1775">
        <f t="shared" si="27"/>
        <v>2903262</v>
      </c>
    </row>
    <row r="1776" spans="1:14" x14ac:dyDescent="0.25">
      <c r="A1776" t="s">
        <v>9162</v>
      </c>
      <c r="B1776">
        <v>121</v>
      </c>
      <c r="C1776">
        <v>105</v>
      </c>
      <c r="D1776">
        <v>5400000</v>
      </c>
      <c r="E1776" t="s">
        <v>214</v>
      </c>
      <c r="F1776" t="s">
        <v>19842</v>
      </c>
      <c r="G1776">
        <v>183288</v>
      </c>
      <c r="H1776">
        <v>395</v>
      </c>
      <c r="I1776" t="s">
        <v>37</v>
      </c>
      <c r="J1776" t="s">
        <v>38</v>
      </c>
      <c r="K1776">
        <v>2500000</v>
      </c>
      <c r="L1776">
        <v>1995</v>
      </c>
      <c r="M1776">
        <v>8.1</v>
      </c>
      <c r="N1776">
        <f t="shared" si="27"/>
        <v>2900000</v>
      </c>
    </row>
    <row r="1777" spans="1:14" x14ac:dyDescent="0.25">
      <c r="A1777" t="s">
        <v>1104</v>
      </c>
      <c r="B1777">
        <v>127</v>
      </c>
      <c r="C1777">
        <v>105</v>
      </c>
      <c r="D1777">
        <v>6390032</v>
      </c>
      <c r="E1777" t="s">
        <v>1544</v>
      </c>
      <c r="F1777" t="s">
        <v>18933</v>
      </c>
      <c r="G1777">
        <v>24977</v>
      </c>
      <c r="H1777">
        <v>229</v>
      </c>
      <c r="I1777" t="s">
        <v>37</v>
      </c>
      <c r="J1777" t="s">
        <v>38</v>
      </c>
      <c r="K1777">
        <v>3500000</v>
      </c>
      <c r="L1777">
        <v>1998</v>
      </c>
      <c r="M1777">
        <v>7.5</v>
      </c>
      <c r="N1777">
        <f t="shared" si="27"/>
        <v>2890032</v>
      </c>
    </row>
    <row r="1778" spans="1:14" x14ac:dyDescent="0.25">
      <c r="A1778" t="s">
        <v>5867</v>
      </c>
      <c r="B1778">
        <v>88</v>
      </c>
      <c r="C1778">
        <v>99</v>
      </c>
      <c r="D1778">
        <v>11883495</v>
      </c>
      <c r="E1778" t="s">
        <v>2490</v>
      </c>
      <c r="F1778" t="s">
        <v>17076</v>
      </c>
      <c r="G1778">
        <v>52805</v>
      </c>
      <c r="H1778">
        <v>278</v>
      </c>
      <c r="I1778" t="s">
        <v>37</v>
      </c>
      <c r="J1778" t="s">
        <v>56</v>
      </c>
      <c r="K1778">
        <v>9000000</v>
      </c>
      <c r="L1778">
        <v>1998</v>
      </c>
      <c r="M1778">
        <v>6.8</v>
      </c>
      <c r="N1778">
        <f t="shared" si="27"/>
        <v>2883495</v>
      </c>
    </row>
    <row r="1779" spans="1:14" x14ac:dyDescent="0.25">
      <c r="A1779" t="s">
        <v>6131</v>
      </c>
      <c r="B1779">
        <v>155</v>
      </c>
      <c r="C1779">
        <v>117</v>
      </c>
      <c r="D1779">
        <v>24362501</v>
      </c>
      <c r="E1779" t="s">
        <v>2125</v>
      </c>
      <c r="F1779" t="s">
        <v>10537</v>
      </c>
      <c r="G1779">
        <v>69980</v>
      </c>
      <c r="H1779">
        <v>591</v>
      </c>
      <c r="I1779" t="s">
        <v>37</v>
      </c>
      <c r="J1779" t="s">
        <v>38</v>
      </c>
      <c r="K1779">
        <v>21500000</v>
      </c>
      <c r="L1779">
        <v>1999</v>
      </c>
      <c r="M1779">
        <v>7.2</v>
      </c>
      <c r="N1779">
        <f t="shared" si="27"/>
        <v>2862501</v>
      </c>
    </row>
    <row r="1780" spans="1:14" x14ac:dyDescent="0.25">
      <c r="A1780" t="s">
        <v>11871</v>
      </c>
      <c r="B1780">
        <v>67</v>
      </c>
      <c r="C1780">
        <v>84</v>
      </c>
      <c r="D1780">
        <v>11860839</v>
      </c>
      <c r="E1780" t="s">
        <v>4068</v>
      </c>
      <c r="F1780" t="s">
        <v>15738</v>
      </c>
      <c r="G1780">
        <v>5156</v>
      </c>
      <c r="H1780">
        <v>21</v>
      </c>
      <c r="I1780" t="s">
        <v>37</v>
      </c>
      <c r="J1780" t="s">
        <v>38</v>
      </c>
      <c r="K1780">
        <v>9000000</v>
      </c>
      <c r="L1780">
        <v>2011</v>
      </c>
      <c r="M1780">
        <v>5.4</v>
      </c>
      <c r="N1780">
        <f t="shared" si="27"/>
        <v>2860839</v>
      </c>
    </row>
    <row r="1781" spans="1:14" x14ac:dyDescent="0.25">
      <c r="A1781" t="s">
        <v>180</v>
      </c>
      <c r="B1781">
        <v>495</v>
      </c>
      <c r="C1781">
        <v>142</v>
      </c>
      <c r="D1781">
        <v>202853933</v>
      </c>
      <c r="E1781" t="s">
        <v>31</v>
      </c>
      <c r="F1781" t="s">
        <v>295</v>
      </c>
      <c r="G1781">
        <v>321227</v>
      </c>
      <c r="H1781">
        <v>1067</v>
      </c>
      <c r="I1781" t="s">
        <v>37</v>
      </c>
      <c r="J1781" t="s">
        <v>38</v>
      </c>
      <c r="K1781">
        <v>200000000</v>
      </c>
      <c r="L1781">
        <v>2014</v>
      </c>
      <c r="M1781">
        <v>6.7</v>
      </c>
      <c r="N1781">
        <f t="shared" si="27"/>
        <v>2853933</v>
      </c>
    </row>
    <row r="1782" spans="1:14" x14ac:dyDescent="0.25">
      <c r="A1782" t="s">
        <v>19345</v>
      </c>
      <c r="B1782">
        <v>75</v>
      </c>
      <c r="C1782">
        <v>90</v>
      </c>
      <c r="D1782">
        <v>5844929</v>
      </c>
      <c r="E1782" t="s">
        <v>2527</v>
      </c>
      <c r="F1782" t="s">
        <v>19346</v>
      </c>
      <c r="G1782">
        <v>6000</v>
      </c>
      <c r="H1782">
        <v>109</v>
      </c>
      <c r="I1782" t="s">
        <v>37</v>
      </c>
      <c r="J1782" t="s">
        <v>38</v>
      </c>
      <c r="K1782">
        <v>3000000</v>
      </c>
      <c r="L1782">
        <v>2002</v>
      </c>
      <c r="M1782">
        <v>7</v>
      </c>
      <c r="N1782">
        <f t="shared" si="27"/>
        <v>2844929</v>
      </c>
    </row>
    <row r="1783" spans="1:14" x14ac:dyDescent="0.25">
      <c r="A1783" t="s">
        <v>10122</v>
      </c>
      <c r="B1783">
        <v>80</v>
      </c>
      <c r="C1783">
        <v>97</v>
      </c>
      <c r="D1783">
        <v>2856622</v>
      </c>
      <c r="E1783" t="s">
        <v>2527</v>
      </c>
      <c r="F1783" t="s">
        <v>23987</v>
      </c>
      <c r="G1783">
        <v>11550</v>
      </c>
      <c r="H1783">
        <v>197</v>
      </c>
      <c r="I1783" t="s">
        <v>37</v>
      </c>
      <c r="J1783" t="s">
        <v>268</v>
      </c>
      <c r="K1783">
        <v>25000</v>
      </c>
      <c r="L1783">
        <v>1997</v>
      </c>
      <c r="M1783">
        <v>7.3</v>
      </c>
      <c r="N1783">
        <f t="shared" si="27"/>
        <v>2831622</v>
      </c>
    </row>
    <row r="1784" spans="1:14" x14ac:dyDescent="0.25">
      <c r="A1784" t="s">
        <v>8764</v>
      </c>
      <c r="B1784">
        <v>180</v>
      </c>
      <c r="C1784">
        <v>94</v>
      </c>
      <c r="D1784">
        <v>8828771</v>
      </c>
      <c r="E1784" t="s">
        <v>1671</v>
      </c>
      <c r="F1784" t="s">
        <v>15094</v>
      </c>
      <c r="G1784">
        <v>79146</v>
      </c>
      <c r="H1784">
        <v>352</v>
      </c>
      <c r="I1784" t="s">
        <v>37</v>
      </c>
      <c r="J1784" t="s">
        <v>38</v>
      </c>
      <c r="K1784">
        <v>6000000</v>
      </c>
      <c r="L1784">
        <v>2013</v>
      </c>
      <c r="M1784">
        <v>4.3</v>
      </c>
      <c r="N1784">
        <f t="shared" si="27"/>
        <v>2828771</v>
      </c>
    </row>
    <row r="1785" spans="1:14" x14ac:dyDescent="0.25">
      <c r="A1785" t="s">
        <v>278</v>
      </c>
      <c r="B1785">
        <v>204</v>
      </c>
      <c r="C1785">
        <v>144</v>
      </c>
      <c r="D1785">
        <v>52822418</v>
      </c>
      <c r="E1785" t="s">
        <v>1910</v>
      </c>
      <c r="F1785" t="s">
        <v>5195</v>
      </c>
      <c r="G1785">
        <v>47764</v>
      </c>
      <c r="H1785">
        <v>219</v>
      </c>
      <c r="I1785" t="s">
        <v>37</v>
      </c>
      <c r="J1785" t="s">
        <v>38</v>
      </c>
      <c r="K1785">
        <v>50000000</v>
      </c>
      <c r="L1785">
        <v>2016</v>
      </c>
      <c r="M1785">
        <v>7.4</v>
      </c>
      <c r="N1785">
        <f t="shared" si="27"/>
        <v>2822418</v>
      </c>
    </row>
    <row r="1786" spans="1:14" x14ac:dyDescent="0.25">
      <c r="A1786" t="s">
        <v>15006</v>
      </c>
      <c r="B1786">
        <v>191</v>
      </c>
      <c r="C1786">
        <v>84</v>
      </c>
      <c r="D1786">
        <v>15417771</v>
      </c>
      <c r="E1786" t="s">
        <v>5544</v>
      </c>
      <c r="F1786" t="s">
        <v>15008</v>
      </c>
      <c r="G1786">
        <v>87494</v>
      </c>
      <c r="H1786">
        <v>540</v>
      </c>
      <c r="I1786" t="s">
        <v>37</v>
      </c>
      <c r="J1786" t="s">
        <v>38</v>
      </c>
      <c r="K1786">
        <v>12600000</v>
      </c>
      <c r="L1786">
        <v>2003</v>
      </c>
      <c r="M1786">
        <v>6.1</v>
      </c>
      <c r="N1786">
        <f t="shared" si="27"/>
        <v>2817771</v>
      </c>
    </row>
    <row r="1787" spans="1:14" x14ac:dyDescent="0.25">
      <c r="A1787" t="s">
        <v>14061</v>
      </c>
      <c r="B1787">
        <v>192</v>
      </c>
      <c r="C1787">
        <v>92</v>
      </c>
      <c r="D1787">
        <v>10814185</v>
      </c>
      <c r="E1787" t="s">
        <v>4262</v>
      </c>
      <c r="F1787" t="s">
        <v>16373</v>
      </c>
      <c r="G1787">
        <v>37530</v>
      </c>
      <c r="H1787">
        <v>106</v>
      </c>
      <c r="I1787" t="s">
        <v>37</v>
      </c>
      <c r="J1787" t="s">
        <v>38</v>
      </c>
      <c r="K1787">
        <v>8000000</v>
      </c>
      <c r="L1787">
        <v>2009</v>
      </c>
      <c r="M1787">
        <v>6.2</v>
      </c>
      <c r="N1787">
        <f t="shared" si="27"/>
        <v>2814185</v>
      </c>
    </row>
    <row r="1788" spans="1:14" x14ac:dyDescent="0.25">
      <c r="A1788" t="s">
        <v>3088</v>
      </c>
      <c r="B1788">
        <v>161</v>
      </c>
      <c r="C1788">
        <v>118</v>
      </c>
      <c r="D1788">
        <v>55808744</v>
      </c>
      <c r="E1788" t="s">
        <v>3090</v>
      </c>
      <c r="F1788" t="s">
        <v>3091</v>
      </c>
      <c r="G1788">
        <v>59435</v>
      </c>
      <c r="H1788">
        <v>323</v>
      </c>
      <c r="I1788" t="s">
        <v>37</v>
      </c>
      <c r="J1788" t="s">
        <v>38</v>
      </c>
      <c r="K1788">
        <v>53000000</v>
      </c>
      <c r="L1788">
        <v>2005</v>
      </c>
      <c r="M1788">
        <v>5.7</v>
      </c>
      <c r="N1788">
        <f t="shared" si="27"/>
        <v>2808744</v>
      </c>
    </row>
    <row r="1789" spans="1:14" x14ac:dyDescent="0.25">
      <c r="A1789" t="s">
        <v>10558</v>
      </c>
      <c r="B1789">
        <v>233</v>
      </c>
      <c r="C1789">
        <v>98</v>
      </c>
      <c r="D1789">
        <v>32774834</v>
      </c>
      <c r="E1789" t="s">
        <v>2136</v>
      </c>
      <c r="F1789" t="s">
        <v>10870</v>
      </c>
      <c r="G1789">
        <v>136048</v>
      </c>
      <c r="H1789">
        <v>700</v>
      </c>
      <c r="I1789" t="s">
        <v>37</v>
      </c>
      <c r="J1789" t="s">
        <v>38</v>
      </c>
      <c r="K1789">
        <v>30000000</v>
      </c>
      <c r="L1789">
        <v>2004</v>
      </c>
      <c r="M1789">
        <v>7.2</v>
      </c>
      <c r="N1789">
        <f t="shared" si="27"/>
        <v>2774834</v>
      </c>
    </row>
    <row r="1790" spans="1:14" x14ac:dyDescent="0.25">
      <c r="A1790" t="s">
        <v>22525</v>
      </c>
      <c r="B1790">
        <v>20</v>
      </c>
      <c r="C1790">
        <v>120</v>
      </c>
      <c r="D1790">
        <v>3773863</v>
      </c>
      <c r="E1790" t="s">
        <v>3409</v>
      </c>
      <c r="F1790" t="s">
        <v>22526</v>
      </c>
      <c r="G1790">
        <v>4583</v>
      </c>
      <c r="H1790">
        <v>55</v>
      </c>
      <c r="I1790" t="s">
        <v>37</v>
      </c>
      <c r="J1790" t="s">
        <v>38</v>
      </c>
      <c r="K1790">
        <v>1000000</v>
      </c>
      <c r="L1790">
        <v>2009</v>
      </c>
      <c r="M1790">
        <v>7.1</v>
      </c>
      <c r="N1790">
        <f t="shared" si="27"/>
        <v>2773863</v>
      </c>
    </row>
    <row r="1791" spans="1:14" x14ac:dyDescent="0.25">
      <c r="A1791" t="s">
        <v>5175</v>
      </c>
      <c r="B1791">
        <v>152</v>
      </c>
      <c r="C1791">
        <v>124</v>
      </c>
      <c r="D1791">
        <v>52752475</v>
      </c>
      <c r="E1791" t="s">
        <v>4075</v>
      </c>
      <c r="F1791" t="s">
        <v>5178</v>
      </c>
      <c r="G1791">
        <v>63067</v>
      </c>
      <c r="H1791">
        <v>533</v>
      </c>
      <c r="I1791" t="s">
        <v>37</v>
      </c>
      <c r="J1791" t="s">
        <v>38</v>
      </c>
      <c r="K1791">
        <v>50000000</v>
      </c>
      <c r="L1791">
        <v>2002</v>
      </c>
      <c r="M1791">
        <v>6.7</v>
      </c>
      <c r="N1791">
        <f t="shared" si="27"/>
        <v>2752475</v>
      </c>
    </row>
    <row r="1792" spans="1:14" x14ac:dyDescent="0.25">
      <c r="A1792" t="s">
        <v>2561</v>
      </c>
      <c r="B1792">
        <v>91</v>
      </c>
      <c r="C1792">
        <v>78</v>
      </c>
      <c r="D1792">
        <v>2882062</v>
      </c>
      <c r="E1792" t="s">
        <v>1415</v>
      </c>
      <c r="F1792" t="s">
        <v>23566</v>
      </c>
      <c r="G1792">
        <v>5178</v>
      </c>
      <c r="H1792">
        <v>101</v>
      </c>
      <c r="I1792" t="s">
        <v>37</v>
      </c>
      <c r="J1792" t="s">
        <v>38</v>
      </c>
      <c r="K1792">
        <v>150000</v>
      </c>
      <c r="L1792">
        <v>2000</v>
      </c>
      <c r="M1792">
        <v>6.3</v>
      </c>
      <c r="N1792">
        <f t="shared" si="27"/>
        <v>2732062</v>
      </c>
    </row>
    <row r="1793" spans="1:14" x14ac:dyDescent="0.25">
      <c r="A1793" t="s">
        <v>19470</v>
      </c>
      <c r="B1793">
        <v>71</v>
      </c>
      <c r="C1793">
        <v>98</v>
      </c>
      <c r="D1793">
        <v>2938208</v>
      </c>
      <c r="E1793" t="s">
        <v>1415</v>
      </c>
      <c r="F1793" t="s">
        <v>22813</v>
      </c>
      <c r="G1793">
        <v>7143</v>
      </c>
      <c r="H1793">
        <v>52</v>
      </c>
      <c r="I1793" t="s">
        <v>37</v>
      </c>
      <c r="J1793" t="s">
        <v>38</v>
      </c>
      <c r="K1793">
        <v>225000</v>
      </c>
      <c r="L1793">
        <v>1990</v>
      </c>
      <c r="M1793">
        <v>7.5</v>
      </c>
      <c r="N1793">
        <f t="shared" si="27"/>
        <v>2713208</v>
      </c>
    </row>
    <row r="1794" spans="1:14" x14ac:dyDescent="0.25">
      <c r="A1794" t="s">
        <v>20600</v>
      </c>
      <c r="B1794">
        <v>45</v>
      </c>
      <c r="C1794">
        <v>99</v>
      </c>
      <c r="D1794">
        <v>4600000</v>
      </c>
      <c r="E1794" t="s">
        <v>1935</v>
      </c>
      <c r="F1794" t="s">
        <v>20601</v>
      </c>
      <c r="G1794">
        <v>11763</v>
      </c>
      <c r="H1794">
        <v>111</v>
      </c>
      <c r="I1794" t="s">
        <v>37</v>
      </c>
      <c r="J1794" t="s">
        <v>38</v>
      </c>
      <c r="K1794">
        <v>1900000</v>
      </c>
      <c r="L1794">
        <v>1986</v>
      </c>
      <c r="M1794">
        <v>7.1</v>
      </c>
      <c r="N1794">
        <f t="shared" ref="N1794:N1857" si="28">D1794-K1794</f>
        <v>2700000</v>
      </c>
    </row>
    <row r="1795" spans="1:14" x14ac:dyDescent="0.25">
      <c r="A1795" t="s">
        <v>4382</v>
      </c>
      <c r="B1795">
        <v>71</v>
      </c>
      <c r="C1795">
        <v>113</v>
      </c>
      <c r="D1795">
        <v>5595428</v>
      </c>
      <c r="E1795" t="s">
        <v>3409</v>
      </c>
      <c r="F1795" t="s">
        <v>19614</v>
      </c>
      <c r="G1795">
        <v>28951</v>
      </c>
      <c r="H1795">
        <v>257</v>
      </c>
      <c r="I1795" t="s">
        <v>14503</v>
      </c>
      <c r="J1795" t="s">
        <v>16841</v>
      </c>
      <c r="K1795">
        <v>2900000</v>
      </c>
      <c r="L1795">
        <v>1998</v>
      </c>
      <c r="M1795">
        <v>8</v>
      </c>
      <c r="N1795">
        <f t="shared" si="28"/>
        <v>2695428</v>
      </c>
    </row>
    <row r="1796" spans="1:14" x14ac:dyDescent="0.25">
      <c r="A1796" t="s">
        <v>1294</v>
      </c>
      <c r="B1796">
        <v>116</v>
      </c>
      <c r="C1796">
        <v>120</v>
      </c>
      <c r="D1796">
        <v>3650677</v>
      </c>
      <c r="E1796" t="s">
        <v>1009</v>
      </c>
      <c r="F1796" t="s">
        <v>21152</v>
      </c>
      <c r="G1796">
        <v>414976</v>
      </c>
      <c r="H1796">
        <v>523</v>
      </c>
      <c r="I1796" t="s">
        <v>37</v>
      </c>
      <c r="J1796" t="s">
        <v>56</v>
      </c>
      <c r="K1796">
        <v>960000</v>
      </c>
      <c r="L1796">
        <v>1998</v>
      </c>
      <c r="M1796">
        <v>8.1999999999999993</v>
      </c>
      <c r="N1796">
        <f t="shared" si="28"/>
        <v>2690677</v>
      </c>
    </row>
    <row r="1797" spans="1:14" x14ac:dyDescent="0.25">
      <c r="A1797" t="s">
        <v>327</v>
      </c>
      <c r="B1797">
        <v>211</v>
      </c>
      <c r="C1797">
        <v>123</v>
      </c>
      <c r="D1797">
        <v>30688364</v>
      </c>
      <c r="E1797" t="s">
        <v>923</v>
      </c>
      <c r="F1797" t="s">
        <v>8968</v>
      </c>
      <c r="G1797">
        <v>69355</v>
      </c>
      <c r="H1797">
        <v>211</v>
      </c>
      <c r="I1797" t="s">
        <v>37</v>
      </c>
      <c r="J1797" t="s">
        <v>38</v>
      </c>
      <c r="K1797">
        <v>28000000</v>
      </c>
      <c r="L1797">
        <v>2014</v>
      </c>
      <c r="M1797">
        <v>6.2</v>
      </c>
      <c r="N1797">
        <f t="shared" si="28"/>
        <v>2688364</v>
      </c>
    </row>
    <row r="1798" spans="1:14" x14ac:dyDescent="0.25">
      <c r="A1798" t="s">
        <v>6142</v>
      </c>
      <c r="B1798">
        <v>117</v>
      </c>
      <c r="C1798">
        <v>133</v>
      </c>
      <c r="D1798">
        <v>34667015</v>
      </c>
      <c r="E1798" t="s">
        <v>50</v>
      </c>
      <c r="F1798" t="s">
        <v>6144</v>
      </c>
      <c r="G1798">
        <v>74009</v>
      </c>
      <c r="H1798">
        <v>317</v>
      </c>
      <c r="I1798" t="s">
        <v>37</v>
      </c>
      <c r="J1798" t="s">
        <v>56</v>
      </c>
      <c r="K1798">
        <v>32000000</v>
      </c>
      <c r="L1798">
        <v>1989</v>
      </c>
      <c r="M1798">
        <v>6.6</v>
      </c>
      <c r="N1798">
        <f t="shared" si="28"/>
        <v>2667015</v>
      </c>
    </row>
    <row r="1799" spans="1:14" x14ac:dyDescent="0.25">
      <c r="A1799" t="s">
        <v>2513</v>
      </c>
      <c r="B1799">
        <v>303</v>
      </c>
      <c r="C1799">
        <v>136</v>
      </c>
      <c r="D1799">
        <v>42615685</v>
      </c>
      <c r="E1799" t="s">
        <v>4485</v>
      </c>
      <c r="F1799" t="s">
        <v>6613</v>
      </c>
      <c r="G1799">
        <v>136093</v>
      </c>
      <c r="H1799">
        <v>416</v>
      </c>
      <c r="I1799" t="s">
        <v>37</v>
      </c>
      <c r="J1799" t="s">
        <v>38</v>
      </c>
      <c r="K1799">
        <v>40000000</v>
      </c>
      <c r="L1799">
        <v>2014</v>
      </c>
      <c r="M1799">
        <v>6.1</v>
      </c>
      <c r="N1799">
        <f t="shared" si="28"/>
        <v>2615685</v>
      </c>
    </row>
    <row r="1800" spans="1:14" x14ac:dyDescent="0.25">
      <c r="A1800" t="s">
        <v>11018</v>
      </c>
      <c r="B1800">
        <v>115</v>
      </c>
      <c r="C1800">
        <v>122</v>
      </c>
      <c r="D1800">
        <v>8596914</v>
      </c>
      <c r="E1800" t="s">
        <v>1544</v>
      </c>
      <c r="F1800" t="s">
        <v>17105</v>
      </c>
      <c r="G1800">
        <v>23023</v>
      </c>
      <c r="H1800">
        <v>148</v>
      </c>
      <c r="I1800" t="s">
        <v>37</v>
      </c>
      <c r="J1800" t="s">
        <v>38</v>
      </c>
      <c r="K1800">
        <v>6000000</v>
      </c>
      <c r="L1800">
        <v>2000</v>
      </c>
      <c r="M1800">
        <v>7</v>
      </c>
      <c r="N1800">
        <f t="shared" si="28"/>
        <v>2596914</v>
      </c>
    </row>
    <row r="1801" spans="1:14" x14ac:dyDescent="0.25">
      <c r="A1801" t="s">
        <v>6102</v>
      </c>
      <c r="B1801">
        <v>58</v>
      </c>
      <c r="C1801">
        <v>84</v>
      </c>
      <c r="D1801">
        <v>13592872</v>
      </c>
      <c r="E1801" t="s">
        <v>1671</v>
      </c>
      <c r="F1801" t="s">
        <v>14595</v>
      </c>
      <c r="G1801">
        <v>10777</v>
      </c>
      <c r="H1801">
        <v>79</v>
      </c>
      <c r="I1801" t="s">
        <v>37</v>
      </c>
      <c r="J1801" t="s">
        <v>38</v>
      </c>
      <c r="K1801">
        <v>11000000</v>
      </c>
      <c r="L1801">
        <v>2000</v>
      </c>
      <c r="M1801">
        <v>5.0999999999999996</v>
      </c>
      <c r="N1801">
        <f t="shared" si="28"/>
        <v>2592872</v>
      </c>
    </row>
    <row r="1802" spans="1:14" x14ac:dyDescent="0.25">
      <c r="A1802" t="s">
        <v>7227</v>
      </c>
      <c r="B1802">
        <v>44</v>
      </c>
      <c r="C1802">
        <v>95</v>
      </c>
      <c r="D1802">
        <v>37788228</v>
      </c>
      <c r="E1802" t="s">
        <v>1671</v>
      </c>
      <c r="F1802" t="s">
        <v>7228</v>
      </c>
      <c r="G1802">
        <v>15046</v>
      </c>
      <c r="H1802">
        <v>80</v>
      </c>
      <c r="I1802" t="s">
        <v>37</v>
      </c>
      <c r="J1802" t="s">
        <v>38</v>
      </c>
      <c r="K1802">
        <v>35200000</v>
      </c>
      <c r="L1802">
        <v>2003</v>
      </c>
      <c r="M1802">
        <v>5.4</v>
      </c>
      <c r="N1802">
        <f t="shared" si="28"/>
        <v>2588228</v>
      </c>
    </row>
    <row r="1803" spans="1:14" x14ac:dyDescent="0.25">
      <c r="A1803" t="s">
        <v>18591</v>
      </c>
      <c r="B1803">
        <v>261</v>
      </c>
      <c r="C1803">
        <v>105</v>
      </c>
      <c r="D1803">
        <v>5776314</v>
      </c>
      <c r="E1803" t="s">
        <v>1415</v>
      </c>
      <c r="F1803" t="s">
        <v>19146</v>
      </c>
      <c r="G1803">
        <v>73349</v>
      </c>
      <c r="H1803">
        <v>142</v>
      </c>
      <c r="I1803" t="s">
        <v>37</v>
      </c>
      <c r="J1803" t="s">
        <v>38</v>
      </c>
      <c r="K1803">
        <v>3200000</v>
      </c>
      <c r="L1803">
        <v>2010</v>
      </c>
      <c r="M1803">
        <v>7.2</v>
      </c>
      <c r="N1803">
        <f t="shared" si="28"/>
        <v>2576314</v>
      </c>
    </row>
    <row r="1804" spans="1:14" x14ac:dyDescent="0.25">
      <c r="A1804" t="s">
        <v>5239</v>
      </c>
      <c r="B1804">
        <v>277</v>
      </c>
      <c r="C1804">
        <v>92</v>
      </c>
      <c r="D1804">
        <v>42575718</v>
      </c>
      <c r="E1804" t="s">
        <v>6403</v>
      </c>
      <c r="F1804" t="s">
        <v>6585</v>
      </c>
      <c r="G1804">
        <v>83788</v>
      </c>
      <c r="H1804">
        <v>227</v>
      </c>
      <c r="I1804" t="s">
        <v>37</v>
      </c>
      <c r="J1804" t="s">
        <v>38</v>
      </c>
      <c r="K1804">
        <v>40000000</v>
      </c>
      <c r="L1804">
        <v>2011</v>
      </c>
      <c r="M1804">
        <v>5.9</v>
      </c>
      <c r="N1804">
        <f t="shared" si="28"/>
        <v>2575718</v>
      </c>
    </row>
    <row r="1805" spans="1:14" x14ac:dyDescent="0.25">
      <c r="A1805" t="s">
        <v>5083</v>
      </c>
      <c r="B1805">
        <v>45</v>
      </c>
      <c r="C1805">
        <v>99</v>
      </c>
      <c r="D1805">
        <v>10572742</v>
      </c>
      <c r="E1805" t="s">
        <v>214</v>
      </c>
      <c r="F1805" t="s">
        <v>17786</v>
      </c>
      <c r="G1805">
        <v>2326</v>
      </c>
      <c r="H1805">
        <v>21</v>
      </c>
      <c r="I1805" t="s">
        <v>37</v>
      </c>
      <c r="J1805" t="s">
        <v>38</v>
      </c>
      <c r="K1805">
        <v>8000000</v>
      </c>
      <c r="L1805">
        <v>2009</v>
      </c>
      <c r="M1805">
        <v>6.1</v>
      </c>
      <c r="N1805">
        <f t="shared" si="28"/>
        <v>2572742</v>
      </c>
    </row>
    <row r="1806" spans="1:14" x14ac:dyDescent="0.25">
      <c r="A1806" t="s">
        <v>6868</v>
      </c>
      <c r="B1806">
        <v>191</v>
      </c>
      <c r="C1806">
        <v>96</v>
      </c>
      <c r="D1806">
        <v>12570442</v>
      </c>
      <c r="E1806" t="s">
        <v>5316</v>
      </c>
      <c r="F1806" t="s">
        <v>15045</v>
      </c>
      <c r="G1806">
        <v>40514</v>
      </c>
      <c r="H1806">
        <v>234</v>
      </c>
      <c r="I1806" t="s">
        <v>37</v>
      </c>
      <c r="J1806" t="s">
        <v>38</v>
      </c>
      <c r="K1806">
        <v>10000000</v>
      </c>
      <c r="L1806">
        <v>2005</v>
      </c>
      <c r="M1806">
        <v>6.8</v>
      </c>
      <c r="N1806">
        <f t="shared" si="28"/>
        <v>2570442</v>
      </c>
    </row>
    <row r="1807" spans="1:14" x14ac:dyDescent="0.25">
      <c r="A1807" t="s">
        <v>14604</v>
      </c>
      <c r="B1807">
        <v>75</v>
      </c>
      <c r="C1807">
        <v>95</v>
      </c>
      <c r="D1807">
        <v>13558739</v>
      </c>
      <c r="E1807" t="s">
        <v>1671</v>
      </c>
      <c r="F1807" t="s">
        <v>14605</v>
      </c>
      <c r="G1807">
        <v>15427</v>
      </c>
      <c r="H1807">
        <v>121</v>
      </c>
      <c r="I1807" t="s">
        <v>37</v>
      </c>
      <c r="J1807" t="s">
        <v>38</v>
      </c>
      <c r="K1807">
        <v>11000000</v>
      </c>
      <c r="L1807">
        <v>2001</v>
      </c>
      <c r="M1807">
        <v>5.3</v>
      </c>
      <c r="N1807">
        <f t="shared" si="28"/>
        <v>2558739</v>
      </c>
    </row>
    <row r="1808" spans="1:14" x14ac:dyDescent="0.25">
      <c r="A1808" t="s">
        <v>1800</v>
      </c>
      <c r="B1808">
        <v>574</v>
      </c>
      <c r="C1808">
        <v>126</v>
      </c>
      <c r="D1808">
        <v>25556065</v>
      </c>
      <c r="E1808" t="s">
        <v>5499</v>
      </c>
      <c r="F1808" t="s">
        <v>10231</v>
      </c>
      <c r="G1808">
        <v>355126</v>
      </c>
      <c r="H1808">
        <v>748</v>
      </c>
      <c r="I1808" t="s">
        <v>37</v>
      </c>
      <c r="J1808" t="s">
        <v>38</v>
      </c>
      <c r="K1808">
        <v>23000000</v>
      </c>
      <c r="L1808">
        <v>2013</v>
      </c>
      <c r="M1808">
        <v>8</v>
      </c>
      <c r="N1808">
        <f t="shared" si="28"/>
        <v>2556065</v>
      </c>
    </row>
    <row r="1809" spans="1:14" x14ac:dyDescent="0.25">
      <c r="A1809" t="s">
        <v>18553</v>
      </c>
      <c r="B1809">
        <v>143</v>
      </c>
      <c r="C1809">
        <v>110</v>
      </c>
      <c r="D1809">
        <v>6525762</v>
      </c>
      <c r="E1809" t="s">
        <v>1415</v>
      </c>
      <c r="F1809" t="s">
        <v>18554</v>
      </c>
      <c r="G1809">
        <v>44339</v>
      </c>
      <c r="H1809">
        <v>425</v>
      </c>
      <c r="I1809" t="s">
        <v>37</v>
      </c>
      <c r="J1809" t="s">
        <v>38</v>
      </c>
      <c r="K1809">
        <v>4000000</v>
      </c>
      <c r="L1809">
        <v>2002</v>
      </c>
      <c r="M1809">
        <v>6.7</v>
      </c>
      <c r="N1809">
        <f t="shared" si="28"/>
        <v>2525762</v>
      </c>
    </row>
    <row r="1810" spans="1:14" x14ac:dyDescent="0.25">
      <c r="A1810" t="s">
        <v>15048</v>
      </c>
      <c r="B1810">
        <v>16</v>
      </c>
      <c r="C1810">
        <v>104</v>
      </c>
      <c r="D1810">
        <v>12514138</v>
      </c>
      <c r="E1810" t="s">
        <v>214</v>
      </c>
      <c r="F1810" t="s">
        <v>15049</v>
      </c>
      <c r="G1810">
        <v>2801</v>
      </c>
      <c r="H1810">
        <v>28</v>
      </c>
      <c r="I1810" t="s">
        <v>37</v>
      </c>
      <c r="J1810" t="s">
        <v>38</v>
      </c>
      <c r="K1810">
        <v>10000000</v>
      </c>
      <c r="L1810">
        <v>1997</v>
      </c>
      <c r="M1810">
        <v>7.4</v>
      </c>
      <c r="N1810">
        <f t="shared" si="28"/>
        <v>2514138</v>
      </c>
    </row>
    <row r="1811" spans="1:14" x14ac:dyDescent="0.25">
      <c r="A1811" t="s">
        <v>9070</v>
      </c>
      <c r="B1811">
        <v>220</v>
      </c>
      <c r="C1811">
        <v>92</v>
      </c>
      <c r="D1811">
        <v>17508670</v>
      </c>
      <c r="E1811" t="s">
        <v>5274</v>
      </c>
      <c r="F1811" t="s">
        <v>9073</v>
      </c>
      <c r="G1811">
        <v>64625</v>
      </c>
      <c r="H1811">
        <v>281</v>
      </c>
      <c r="I1811" t="s">
        <v>37</v>
      </c>
      <c r="J1811" t="s">
        <v>56</v>
      </c>
      <c r="K1811">
        <v>15000000</v>
      </c>
      <c r="L1811">
        <v>2006</v>
      </c>
      <c r="M1811">
        <v>7.4</v>
      </c>
      <c r="N1811">
        <f t="shared" si="28"/>
        <v>2508670</v>
      </c>
    </row>
    <row r="1812" spans="1:14" x14ac:dyDescent="0.25">
      <c r="A1812" t="s">
        <v>5423</v>
      </c>
      <c r="B1812">
        <v>217</v>
      </c>
      <c r="C1812">
        <v>105</v>
      </c>
      <c r="D1812">
        <v>28501651</v>
      </c>
      <c r="E1812" t="s">
        <v>4075</v>
      </c>
      <c r="F1812" t="s">
        <v>9302</v>
      </c>
      <c r="G1812">
        <v>88035</v>
      </c>
      <c r="H1812">
        <v>201</v>
      </c>
      <c r="I1812" t="s">
        <v>37</v>
      </c>
      <c r="J1812" t="s">
        <v>38</v>
      </c>
      <c r="K1812">
        <v>26000000</v>
      </c>
      <c r="L1812">
        <v>2009</v>
      </c>
      <c r="M1812">
        <v>7.1</v>
      </c>
      <c r="N1812">
        <f t="shared" si="28"/>
        <v>2501651</v>
      </c>
    </row>
    <row r="1813" spans="1:14" x14ac:dyDescent="0.25">
      <c r="A1813" t="s">
        <v>5423</v>
      </c>
      <c r="B1813">
        <v>217</v>
      </c>
      <c r="C1813">
        <v>105</v>
      </c>
      <c r="D1813">
        <v>28501651</v>
      </c>
      <c r="E1813" t="s">
        <v>4075</v>
      </c>
      <c r="F1813" t="s">
        <v>9302</v>
      </c>
      <c r="G1813">
        <v>88037</v>
      </c>
      <c r="H1813">
        <v>201</v>
      </c>
      <c r="I1813" t="s">
        <v>37</v>
      </c>
      <c r="J1813" t="s">
        <v>38</v>
      </c>
      <c r="K1813">
        <v>26000000</v>
      </c>
      <c r="L1813">
        <v>2009</v>
      </c>
      <c r="M1813">
        <v>7.1</v>
      </c>
      <c r="N1813">
        <f t="shared" si="28"/>
        <v>2501651</v>
      </c>
    </row>
    <row r="1814" spans="1:14" x14ac:dyDescent="0.25">
      <c r="A1814" t="s">
        <v>11642</v>
      </c>
      <c r="B1814">
        <v>252</v>
      </c>
      <c r="C1814">
        <v>131</v>
      </c>
      <c r="D1814">
        <v>21483154</v>
      </c>
      <c r="E1814" t="s">
        <v>3396</v>
      </c>
      <c r="F1814" t="s">
        <v>11644</v>
      </c>
      <c r="G1814">
        <v>98741</v>
      </c>
      <c r="H1814">
        <v>236</v>
      </c>
      <c r="I1814" t="s">
        <v>37</v>
      </c>
      <c r="J1814" t="s">
        <v>38</v>
      </c>
      <c r="K1814">
        <v>19000000</v>
      </c>
      <c r="L1814">
        <v>2013</v>
      </c>
      <c r="M1814">
        <v>7.6</v>
      </c>
      <c r="N1814">
        <f t="shared" si="28"/>
        <v>2483154</v>
      </c>
    </row>
    <row r="1815" spans="1:14" x14ac:dyDescent="0.25">
      <c r="A1815" t="s">
        <v>7422</v>
      </c>
      <c r="B1815">
        <v>148</v>
      </c>
      <c r="C1815">
        <v>104</v>
      </c>
      <c r="D1815">
        <v>37481242</v>
      </c>
      <c r="E1815" t="s">
        <v>1681</v>
      </c>
      <c r="F1815" t="s">
        <v>7424</v>
      </c>
      <c r="G1815">
        <v>40654</v>
      </c>
      <c r="H1815">
        <v>97</v>
      </c>
      <c r="I1815" t="s">
        <v>37</v>
      </c>
      <c r="J1815" t="s">
        <v>38</v>
      </c>
      <c r="K1815">
        <v>35000000</v>
      </c>
      <c r="L1815">
        <v>2010</v>
      </c>
      <c r="M1815">
        <v>5.3</v>
      </c>
      <c r="N1815">
        <f t="shared" si="28"/>
        <v>2481242</v>
      </c>
    </row>
    <row r="1816" spans="1:14" x14ac:dyDescent="0.25">
      <c r="A1816" t="s">
        <v>4260</v>
      </c>
      <c r="B1816">
        <v>249</v>
      </c>
      <c r="C1816">
        <v>117</v>
      </c>
      <c r="D1816">
        <v>17439163</v>
      </c>
      <c r="E1816" t="s">
        <v>1009</v>
      </c>
      <c r="F1816" t="s">
        <v>13075</v>
      </c>
      <c r="G1816">
        <v>537419</v>
      </c>
      <c r="H1816">
        <v>1028</v>
      </c>
      <c r="I1816" t="s">
        <v>37</v>
      </c>
      <c r="J1816" t="s">
        <v>38</v>
      </c>
      <c r="K1816">
        <v>15000000</v>
      </c>
      <c r="L1816">
        <v>1998</v>
      </c>
      <c r="M1816">
        <v>8.1999999999999993</v>
      </c>
      <c r="N1816">
        <f t="shared" si="28"/>
        <v>2439163</v>
      </c>
    </row>
    <row r="1817" spans="1:14" x14ac:dyDescent="0.25">
      <c r="A1817" t="s">
        <v>22944</v>
      </c>
      <c r="B1817">
        <v>36</v>
      </c>
      <c r="C1817">
        <v>100</v>
      </c>
      <c r="D1817">
        <v>2808000</v>
      </c>
      <c r="E1817" t="s">
        <v>16971</v>
      </c>
      <c r="F1817" t="s">
        <v>22947</v>
      </c>
      <c r="G1817">
        <v>4546</v>
      </c>
      <c r="H1817">
        <v>71</v>
      </c>
      <c r="I1817" t="s">
        <v>37</v>
      </c>
      <c r="J1817" t="s">
        <v>38</v>
      </c>
      <c r="K1817">
        <v>379000</v>
      </c>
      <c r="L1817">
        <v>1929</v>
      </c>
      <c r="M1817">
        <v>6.3</v>
      </c>
      <c r="N1817">
        <f t="shared" si="28"/>
        <v>2429000</v>
      </c>
    </row>
    <row r="1818" spans="1:14" x14ac:dyDescent="0.25">
      <c r="A1818" t="s">
        <v>12954</v>
      </c>
      <c r="B1818">
        <v>96</v>
      </c>
      <c r="C1818">
        <v>84</v>
      </c>
      <c r="D1818">
        <v>17411331</v>
      </c>
      <c r="E1818" t="s">
        <v>4277</v>
      </c>
      <c r="F1818" t="s">
        <v>12955</v>
      </c>
      <c r="G1818">
        <v>17328</v>
      </c>
      <c r="H1818">
        <v>237</v>
      </c>
      <c r="I1818" t="s">
        <v>37</v>
      </c>
      <c r="J1818" t="s">
        <v>370</v>
      </c>
      <c r="K1818">
        <v>15000000</v>
      </c>
      <c r="L1818">
        <v>1998</v>
      </c>
      <c r="M1818">
        <v>5.5</v>
      </c>
      <c r="N1818">
        <f t="shared" si="28"/>
        <v>2411331</v>
      </c>
    </row>
    <row r="1819" spans="1:14" x14ac:dyDescent="0.25">
      <c r="A1819" t="s">
        <v>19580</v>
      </c>
      <c r="B1819">
        <v>16</v>
      </c>
      <c r="C1819">
        <v>80</v>
      </c>
      <c r="D1819">
        <v>2833383</v>
      </c>
      <c r="E1819" t="s">
        <v>6199</v>
      </c>
      <c r="F1819" t="s">
        <v>21248</v>
      </c>
      <c r="G1819">
        <v>910</v>
      </c>
      <c r="H1819">
        <v>11</v>
      </c>
      <c r="I1819" t="s">
        <v>37</v>
      </c>
      <c r="J1819" t="s">
        <v>38</v>
      </c>
      <c r="K1819">
        <v>427000</v>
      </c>
      <c r="L1819">
        <v>2012</v>
      </c>
      <c r="M1819">
        <v>5.7</v>
      </c>
      <c r="N1819">
        <f t="shared" si="28"/>
        <v>2406383</v>
      </c>
    </row>
    <row r="1820" spans="1:14" x14ac:dyDescent="0.25">
      <c r="A1820" t="s">
        <v>4171</v>
      </c>
      <c r="B1820">
        <v>225</v>
      </c>
      <c r="C1820">
        <v>99</v>
      </c>
      <c r="D1820">
        <v>62401264</v>
      </c>
      <c r="E1820" t="s">
        <v>464</v>
      </c>
      <c r="F1820" t="s">
        <v>4172</v>
      </c>
      <c r="G1820">
        <v>69484</v>
      </c>
      <c r="H1820">
        <v>323</v>
      </c>
      <c r="I1820" t="s">
        <v>37</v>
      </c>
      <c r="J1820" t="s">
        <v>56</v>
      </c>
      <c r="K1820">
        <v>60000000</v>
      </c>
      <c r="L1820">
        <v>2016</v>
      </c>
      <c r="M1820">
        <v>5.9</v>
      </c>
      <c r="N1820">
        <f t="shared" si="28"/>
        <v>2401264</v>
      </c>
    </row>
    <row r="1821" spans="1:14" x14ac:dyDescent="0.25">
      <c r="A1821" t="s">
        <v>22378</v>
      </c>
      <c r="B1821">
        <v>66</v>
      </c>
      <c r="C1821">
        <v>81</v>
      </c>
      <c r="D1821">
        <v>3000000</v>
      </c>
      <c r="E1821" t="s">
        <v>11250</v>
      </c>
      <c r="F1821" t="s">
        <v>22381</v>
      </c>
      <c r="G1821">
        <v>13269</v>
      </c>
      <c r="H1821">
        <v>98</v>
      </c>
      <c r="I1821" t="s">
        <v>37</v>
      </c>
      <c r="J1821" t="s">
        <v>38</v>
      </c>
      <c r="K1821">
        <v>609000</v>
      </c>
      <c r="L1821">
        <v>1935</v>
      </c>
      <c r="M1821">
        <v>7.8</v>
      </c>
      <c r="N1821">
        <f t="shared" si="28"/>
        <v>2391000</v>
      </c>
    </row>
    <row r="1822" spans="1:14" x14ac:dyDescent="0.25">
      <c r="A1822" t="s">
        <v>13181</v>
      </c>
      <c r="B1822">
        <v>38</v>
      </c>
      <c r="C1822">
        <v>104</v>
      </c>
      <c r="D1822">
        <v>3386698</v>
      </c>
      <c r="E1822" t="s">
        <v>1415</v>
      </c>
      <c r="F1822" t="s">
        <v>21637</v>
      </c>
      <c r="G1822">
        <v>4195</v>
      </c>
      <c r="H1822">
        <v>86</v>
      </c>
      <c r="I1822" t="s">
        <v>37</v>
      </c>
      <c r="J1822" t="s">
        <v>38</v>
      </c>
      <c r="K1822">
        <v>1000000</v>
      </c>
      <c r="L1822">
        <v>1998</v>
      </c>
      <c r="M1822">
        <v>6.7</v>
      </c>
      <c r="N1822">
        <f t="shared" si="28"/>
        <v>2386698</v>
      </c>
    </row>
    <row r="1823" spans="1:14" x14ac:dyDescent="0.25">
      <c r="A1823" t="s">
        <v>9773</v>
      </c>
      <c r="B1823">
        <v>58</v>
      </c>
      <c r="C1823">
        <v>98</v>
      </c>
      <c r="D1823">
        <v>15361537</v>
      </c>
      <c r="E1823" t="s">
        <v>334</v>
      </c>
      <c r="F1823" t="s">
        <v>9776</v>
      </c>
      <c r="G1823">
        <v>12263</v>
      </c>
      <c r="H1823">
        <v>132</v>
      </c>
      <c r="I1823" t="s">
        <v>37</v>
      </c>
      <c r="J1823" t="s">
        <v>767</v>
      </c>
      <c r="K1823">
        <v>13000000</v>
      </c>
      <c r="L1823">
        <v>2002</v>
      </c>
      <c r="M1823">
        <v>4.5999999999999996</v>
      </c>
      <c r="N1823">
        <f t="shared" si="28"/>
        <v>2361537</v>
      </c>
    </row>
    <row r="1824" spans="1:14" x14ac:dyDescent="0.25">
      <c r="A1824" t="s">
        <v>1015</v>
      </c>
      <c r="B1824">
        <v>219</v>
      </c>
      <c r="C1824">
        <v>112</v>
      </c>
      <c r="D1824">
        <v>32357532</v>
      </c>
      <c r="E1824" t="s">
        <v>1415</v>
      </c>
      <c r="F1824" t="s">
        <v>8540</v>
      </c>
      <c r="G1824">
        <v>143368</v>
      </c>
      <c r="H1824">
        <v>215</v>
      </c>
      <c r="I1824" t="s">
        <v>37</v>
      </c>
      <c r="J1824" t="s">
        <v>38</v>
      </c>
      <c r="K1824">
        <v>30000000</v>
      </c>
      <c r="L1824">
        <v>2010</v>
      </c>
      <c r="M1824">
        <v>6.7</v>
      </c>
      <c r="N1824">
        <f t="shared" si="28"/>
        <v>2357532</v>
      </c>
    </row>
    <row r="1825" spans="1:14" x14ac:dyDescent="0.25">
      <c r="A1825" t="s">
        <v>11375</v>
      </c>
      <c r="B1825">
        <v>181</v>
      </c>
      <c r="C1825">
        <v>107</v>
      </c>
      <c r="D1825">
        <v>15854988</v>
      </c>
      <c r="E1825" t="s">
        <v>214</v>
      </c>
      <c r="F1825" t="s">
        <v>13593</v>
      </c>
      <c r="G1825">
        <v>36542</v>
      </c>
      <c r="H1825">
        <v>378</v>
      </c>
      <c r="I1825" t="s">
        <v>37</v>
      </c>
      <c r="J1825" t="s">
        <v>38</v>
      </c>
      <c r="K1825">
        <v>13500000</v>
      </c>
      <c r="L1825">
        <v>2002</v>
      </c>
      <c r="M1825">
        <v>7.4</v>
      </c>
      <c r="N1825">
        <f t="shared" si="28"/>
        <v>2354988</v>
      </c>
    </row>
    <row r="1826" spans="1:14" x14ac:dyDescent="0.25">
      <c r="A1826" t="s">
        <v>13463</v>
      </c>
      <c r="B1826">
        <v>62</v>
      </c>
      <c r="C1826">
        <v>117</v>
      </c>
      <c r="D1826">
        <v>14348123</v>
      </c>
      <c r="E1826" t="s">
        <v>11841</v>
      </c>
      <c r="F1826" t="s">
        <v>13464</v>
      </c>
      <c r="G1826">
        <v>9323</v>
      </c>
      <c r="H1826">
        <v>157</v>
      </c>
      <c r="I1826" t="s">
        <v>37</v>
      </c>
      <c r="J1826" t="s">
        <v>7090</v>
      </c>
      <c r="K1826">
        <v>12000000</v>
      </c>
      <c r="L1826">
        <v>1999</v>
      </c>
      <c r="M1826">
        <v>6.9</v>
      </c>
      <c r="N1826">
        <f t="shared" si="28"/>
        <v>2348123</v>
      </c>
    </row>
    <row r="1827" spans="1:14" x14ac:dyDescent="0.25">
      <c r="A1827" t="s">
        <v>79</v>
      </c>
      <c r="B1827">
        <v>252</v>
      </c>
      <c r="C1827">
        <v>37</v>
      </c>
      <c r="D1827">
        <v>5923044</v>
      </c>
      <c r="E1827" t="s">
        <v>8066</v>
      </c>
      <c r="F1827" t="s">
        <v>18951</v>
      </c>
      <c r="G1827">
        <v>113451</v>
      </c>
      <c r="H1827">
        <v>537</v>
      </c>
      <c r="I1827" t="s">
        <v>37</v>
      </c>
      <c r="J1827" t="s">
        <v>38</v>
      </c>
      <c r="K1827">
        <v>3600000</v>
      </c>
      <c r="L1827">
        <v>1987</v>
      </c>
      <c r="M1827">
        <v>7.8</v>
      </c>
      <c r="N1827">
        <f t="shared" si="28"/>
        <v>2323044</v>
      </c>
    </row>
    <row r="1828" spans="1:14" x14ac:dyDescent="0.25">
      <c r="A1828" t="s">
        <v>760</v>
      </c>
      <c r="B1828">
        <v>339</v>
      </c>
      <c r="C1828">
        <v>141</v>
      </c>
      <c r="D1828">
        <v>47307550</v>
      </c>
      <c r="E1828" t="s">
        <v>2125</v>
      </c>
      <c r="F1828" t="s">
        <v>5857</v>
      </c>
      <c r="G1828">
        <v>104301</v>
      </c>
      <c r="H1828">
        <v>269</v>
      </c>
      <c r="I1828" t="s">
        <v>37</v>
      </c>
      <c r="J1828" t="s">
        <v>38</v>
      </c>
      <c r="K1828">
        <v>45000000</v>
      </c>
      <c r="L1828">
        <v>2012</v>
      </c>
      <c r="M1828">
        <v>6.5</v>
      </c>
      <c r="N1828">
        <f t="shared" si="28"/>
        <v>2307550</v>
      </c>
    </row>
    <row r="1829" spans="1:14" x14ac:dyDescent="0.25">
      <c r="A1829" t="s">
        <v>3694</v>
      </c>
      <c r="B1829">
        <v>392</v>
      </c>
      <c r="C1829">
        <v>137</v>
      </c>
      <c r="D1829">
        <v>37304950</v>
      </c>
      <c r="E1829" t="s">
        <v>1726</v>
      </c>
      <c r="F1829" t="s">
        <v>7477</v>
      </c>
      <c r="G1829">
        <v>102728</v>
      </c>
      <c r="H1829">
        <v>279</v>
      </c>
      <c r="I1829" t="s">
        <v>37</v>
      </c>
      <c r="J1829" t="s">
        <v>38</v>
      </c>
      <c r="K1829">
        <v>35000000</v>
      </c>
      <c r="L1829">
        <v>2011</v>
      </c>
      <c r="M1829">
        <v>6.6</v>
      </c>
      <c r="N1829">
        <f t="shared" si="28"/>
        <v>2304950</v>
      </c>
    </row>
    <row r="1830" spans="1:14" x14ac:dyDescent="0.25">
      <c r="A1830" t="s">
        <v>11926</v>
      </c>
      <c r="B1830">
        <v>125</v>
      </c>
      <c r="C1830">
        <v>91</v>
      </c>
      <c r="D1830">
        <v>16298046</v>
      </c>
      <c r="E1830" t="s">
        <v>3030</v>
      </c>
      <c r="F1830" t="s">
        <v>13444</v>
      </c>
      <c r="G1830">
        <v>22207</v>
      </c>
      <c r="H1830">
        <v>747</v>
      </c>
      <c r="I1830" t="s">
        <v>37</v>
      </c>
      <c r="J1830" t="s">
        <v>56</v>
      </c>
      <c r="K1830">
        <v>14000000</v>
      </c>
      <c r="L1830">
        <v>2005</v>
      </c>
      <c r="M1830">
        <v>5</v>
      </c>
      <c r="N1830">
        <f t="shared" si="28"/>
        <v>2298046</v>
      </c>
    </row>
    <row r="1831" spans="1:14" x14ac:dyDescent="0.25">
      <c r="A1831" t="s">
        <v>19358</v>
      </c>
      <c r="B1831">
        <v>82</v>
      </c>
      <c r="C1831">
        <v>96</v>
      </c>
      <c r="D1831">
        <v>4170647</v>
      </c>
      <c r="E1831" t="s">
        <v>2527</v>
      </c>
      <c r="F1831" t="s">
        <v>19359</v>
      </c>
      <c r="G1831">
        <v>14548</v>
      </c>
      <c r="H1831">
        <v>161</v>
      </c>
      <c r="I1831" t="s">
        <v>37</v>
      </c>
      <c r="J1831" t="s">
        <v>56</v>
      </c>
      <c r="K1831">
        <v>1900000</v>
      </c>
      <c r="L1831">
        <v>1999</v>
      </c>
      <c r="M1831">
        <v>6.9</v>
      </c>
      <c r="N1831">
        <f t="shared" si="28"/>
        <v>2270647</v>
      </c>
    </row>
    <row r="1832" spans="1:14" x14ac:dyDescent="0.25">
      <c r="A1832" t="s">
        <v>16092</v>
      </c>
      <c r="B1832">
        <v>91</v>
      </c>
      <c r="C1832">
        <v>138</v>
      </c>
      <c r="D1832">
        <v>10269307</v>
      </c>
      <c r="E1832" t="s">
        <v>334</v>
      </c>
      <c r="F1832" t="s">
        <v>16093</v>
      </c>
      <c r="G1832">
        <v>53251</v>
      </c>
      <c r="H1832">
        <v>188</v>
      </c>
      <c r="I1832" t="s">
        <v>37</v>
      </c>
      <c r="J1832" t="s">
        <v>38</v>
      </c>
      <c r="K1832">
        <v>8000000</v>
      </c>
      <c r="L1832">
        <v>2009</v>
      </c>
      <c r="M1832">
        <v>6.3</v>
      </c>
      <c r="N1832">
        <f t="shared" si="28"/>
        <v>2269307</v>
      </c>
    </row>
    <row r="1833" spans="1:14" x14ac:dyDescent="0.25">
      <c r="A1833" t="s">
        <v>16111</v>
      </c>
      <c r="B1833">
        <v>8</v>
      </c>
      <c r="C1833">
        <v>91</v>
      </c>
      <c r="D1833">
        <v>2712293</v>
      </c>
      <c r="E1833" t="s">
        <v>1935</v>
      </c>
      <c r="F1833" t="s">
        <v>22767</v>
      </c>
      <c r="G1833">
        <v>475</v>
      </c>
      <c r="H1833">
        <v>11</v>
      </c>
      <c r="I1833" t="s">
        <v>37</v>
      </c>
      <c r="J1833" t="s">
        <v>38</v>
      </c>
      <c r="K1833">
        <v>450000</v>
      </c>
      <c r="L1833">
        <v>1991</v>
      </c>
      <c r="M1833">
        <v>5.9</v>
      </c>
      <c r="N1833">
        <f t="shared" si="28"/>
        <v>2262293</v>
      </c>
    </row>
    <row r="1834" spans="1:14" x14ac:dyDescent="0.25">
      <c r="A1834" t="s">
        <v>10841</v>
      </c>
      <c r="B1834">
        <v>291</v>
      </c>
      <c r="C1834">
        <v>122</v>
      </c>
      <c r="D1834">
        <v>17237244</v>
      </c>
      <c r="E1834" t="s">
        <v>2125</v>
      </c>
      <c r="F1834" t="s">
        <v>12985</v>
      </c>
      <c r="G1834">
        <v>57210</v>
      </c>
      <c r="H1834">
        <v>158</v>
      </c>
      <c r="I1834" t="s">
        <v>37</v>
      </c>
      <c r="J1834" t="s">
        <v>56</v>
      </c>
      <c r="K1834">
        <v>15000000</v>
      </c>
      <c r="L1834">
        <v>2014</v>
      </c>
      <c r="M1834">
        <v>6.8</v>
      </c>
      <c r="N1834">
        <f t="shared" si="28"/>
        <v>2237244</v>
      </c>
    </row>
    <row r="1835" spans="1:14" x14ac:dyDescent="0.25">
      <c r="A1835" t="s">
        <v>23406</v>
      </c>
      <c r="B1835">
        <v>25</v>
      </c>
      <c r="C1835">
        <v>101</v>
      </c>
      <c r="D1835">
        <v>2428241</v>
      </c>
      <c r="E1835" t="s">
        <v>3409</v>
      </c>
      <c r="F1835" t="s">
        <v>23409</v>
      </c>
      <c r="G1835">
        <v>2099</v>
      </c>
      <c r="H1835">
        <v>26</v>
      </c>
      <c r="I1835" t="s">
        <v>37</v>
      </c>
      <c r="J1835" t="s">
        <v>38</v>
      </c>
      <c r="K1835">
        <v>200000</v>
      </c>
      <c r="L1835">
        <v>2010</v>
      </c>
      <c r="M1835">
        <v>6.4</v>
      </c>
      <c r="N1835">
        <f t="shared" si="28"/>
        <v>2228241</v>
      </c>
    </row>
    <row r="1836" spans="1:14" x14ac:dyDescent="0.25">
      <c r="A1836" t="s">
        <v>7113</v>
      </c>
      <c r="B1836">
        <v>535</v>
      </c>
      <c r="C1836">
        <v>104</v>
      </c>
      <c r="D1836">
        <v>13214255</v>
      </c>
      <c r="E1836" t="s">
        <v>6199</v>
      </c>
      <c r="F1836" t="s">
        <v>14647</v>
      </c>
      <c r="G1836">
        <v>96233</v>
      </c>
      <c r="H1836">
        <v>313</v>
      </c>
      <c r="I1836" t="s">
        <v>37</v>
      </c>
      <c r="J1836" t="s">
        <v>38</v>
      </c>
      <c r="K1836">
        <v>11000000</v>
      </c>
      <c r="L1836">
        <v>2013</v>
      </c>
      <c r="M1836">
        <v>7.4</v>
      </c>
      <c r="N1836">
        <f t="shared" si="28"/>
        <v>2214255</v>
      </c>
    </row>
    <row r="1837" spans="1:14" x14ac:dyDescent="0.25">
      <c r="A1837" t="s">
        <v>7113</v>
      </c>
      <c r="B1837">
        <v>341</v>
      </c>
      <c r="C1837">
        <v>106</v>
      </c>
      <c r="D1837">
        <v>9190525</v>
      </c>
      <c r="E1837" t="s">
        <v>2527</v>
      </c>
      <c r="F1837" t="s">
        <v>16571</v>
      </c>
      <c r="G1837">
        <v>102125</v>
      </c>
      <c r="H1837">
        <v>324</v>
      </c>
      <c r="I1837" t="s">
        <v>37</v>
      </c>
      <c r="J1837" t="s">
        <v>38</v>
      </c>
      <c r="K1837">
        <v>7000000</v>
      </c>
      <c r="L1837">
        <v>2009</v>
      </c>
      <c r="M1837">
        <v>7</v>
      </c>
      <c r="N1837">
        <f t="shared" si="28"/>
        <v>2190525</v>
      </c>
    </row>
    <row r="1838" spans="1:14" x14ac:dyDescent="0.25">
      <c r="A1838" t="s">
        <v>6620</v>
      </c>
      <c r="B1838">
        <v>299</v>
      </c>
      <c r="C1838">
        <v>124</v>
      </c>
      <c r="D1838">
        <v>34180954</v>
      </c>
      <c r="E1838" t="s">
        <v>214</v>
      </c>
      <c r="F1838" t="s">
        <v>7881</v>
      </c>
      <c r="G1838">
        <v>189812</v>
      </c>
      <c r="H1838">
        <v>370</v>
      </c>
      <c r="I1838" t="s">
        <v>37</v>
      </c>
      <c r="J1838" t="s">
        <v>38</v>
      </c>
      <c r="K1838">
        <v>32000000</v>
      </c>
      <c r="L1838">
        <v>2008</v>
      </c>
      <c r="M1838">
        <v>7.6</v>
      </c>
      <c r="N1838">
        <f t="shared" si="28"/>
        <v>2180954</v>
      </c>
    </row>
    <row r="1839" spans="1:14" x14ac:dyDescent="0.25">
      <c r="A1839" t="s">
        <v>4392</v>
      </c>
      <c r="B1839">
        <v>140</v>
      </c>
      <c r="C1839">
        <v>120</v>
      </c>
      <c r="D1839">
        <v>50173190</v>
      </c>
      <c r="E1839" t="s">
        <v>5567</v>
      </c>
      <c r="F1839" t="s">
        <v>5568</v>
      </c>
      <c r="G1839">
        <v>148490</v>
      </c>
      <c r="H1839">
        <v>537</v>
      </c>
      <c r="I1839" t="s">
        <v>37</v>
      </c>
      <c r="J1839" t="s">
        <v>38</v>
      </c>
      <c r="K1839">
        <v>48000000</v>
      </c>
      <c r="L1839">
        <v>2001</v>
      </c>
      <c r="M1839">
        <v>7.4</v>
      </c>
      <c r="N1839">
        <f t="shared" si="28"/>
        <v>2173190</v>
      </c>
    </row>
    <row r="1840" spans="1:14" x14ac:dyDescent="0.25">
      <c r="A1840" t="s">
        <v>16586</v>
      </c>
      <c r="B1840">
        <v>281</v>
      </c>
      <c r="C1840">
        <v>99</v>
      </c>
      <c r="D1840">
        <v>9166863</v>
      </c>
      <c r="E1840" t="s">
        <v>214</v>
      </c>
      <c r="F1840" t="s">
        <v>16588</v>
      </c>
      <c r="G1840">
        <v>83182</v>
      </c>
      <c r="H1840">
        <v>247</v>
      </c>
      <c r="I1840" t="s">
        <v>37</v>
      </c>
      <c r="J1840" t="s">
        <v>38</v>
      </c>
      <c r="K1840">
        <v>7000000</v>
      </c>
      <c r="L1840">
        <v>2009</v>
      </c>
      <c r="M1840">
        <v>7.6</v>
      </c>
      <c r="N1840">
        <f t="shared" si="28"/>
        <v>2166863</v>
      </c>
    </row>
    <row r="1841" spans="1:14" x14ac:dyDescent="0.25">
      <c r="A1841" t="s">
        <v>12360</v>
      </c>
      <c r="B1841">
        <v>150</v>
      </c>
      <c r="C1841">
        <v>120</v>
      </c>
      <c r="D1841">
        <v>18663911</v>
      </c>
      <c r="E1841" t="s">
        <v>6326</v>
      </c>
      <c r="F1841" t="s">
        <v>12361</v>
      </c>
      <c r="G1841">
        <v>46204</v>
      </c>
      <c r="H1841">
        <v>151</v>
      </c>
      <c r="I1841" t="s">
        <v>37</v>
      </c>
      <c r="J1841" t="s">
        <v>56</v>
      </c>
      <c r="K1841">
        <v>16500000</v>
      </c>
      <c r="L1841">
        <v>2007</v>
      </c>
      <c r="M1841">
        <v>7.1</v>
      </c>
      <c r="N1841">
        <f t="shared" si="28"/>
        <v>2163911</v>
      </c>
    </row>
    <row r="1842" spans="1:14" x14ac:dyDescent="0.25">
      <c r="A1842" t="s">
        <v>1526</v>
      </c>
      <c r="B1842">
        <v>450</v>
      </c>
      <c r="C1842">
        <v>106</v>
      </c>
      <c r="D1842">
        <v>32154410</v>
      </c>
      <c r="E1842" t="s">
        <v>2125</v>
      </c>
      <c r="F1842" t="s">
        <v>8446</v>
      </c>
      <c r="G1842">
        <v>148327</v>
      </c>
      <c r="H1842">
        <v>274</v>
      </c>
      <c r="I1842" t="s">
        <v>37</v>
      </c>
      <c r="J1842" t="s">
        <v>38</v>
      </c>
      <c r="K1842">
        <v>30000000</v>
      </c>
      <c r="L1842">
        <v>2013</v>
      </c>
      <c r="M1842">
        <v>7.1</v>
      </c>
      <c r="N1842">
        <f t="shared" si="28"/>
        <v>2154410</v>
      </c>
    </row>
    <row r="1843" spans="1:14" x14ac:dyDescent="0.25">
      <c r="A1843" t="s">
        <v>1526</v>
      </c>
      <c r="B1843">
        <v>450</v>
      </c>
      <c r="C1843">
        <v>106</v>
      </c>
      <c r="D1843">
        <v>32154410</v>
      </c>
      <c r="E1843" t="s">
        <v>2125</v>
      </c>
      <c r="F1843" t="s">
        <v>8446</v>
      </c>
      <c r="G1843">
        <v>148334</v>
      </c>
      <c r="H1843">
        <v>274</v>
      </c>
      <c r="I1843" t="s">
        <v>37</v>
      </c>
      <c r="J1843" t="s">
        <v>38</v>
      </c>
      <c r="K1843">
        <v>30000000</v>
      </c>
      <c r="L1843">
        <v>2013</v>
      </c>
      <c r="M1843">
        <v>7.1</v>
      </c>
      <c r="N1843">
        <f t="shared" si="28"/>
        <v>2154410</v>
      </c>
    </row>
    <row r="1844" spans="1:14" x14ac:dyDescent="0.25">
      <c r="A1844" t="s">
        <v>125</v>
      </c>
      <c r="B1844">
        <v>253</v>
      </c>
      <c r="C1844">
        <v>113</v>
      </c>
      <c r="D1844">
        <v>40137776</v>
      </c>
      <c r="E1844" t="s">
        <v>2490</v>
      </c>
      <c r="F1844" t="s">
        <v>8369</v>
      </c>
      <c r="G1844">
        <v>186977</v>
      </c>
      <c r="H1844">
        <v>529</v>
      </c>
      <c r="I1844" t="s">
        <v>37</v>
      </c>
      <c r="J1844" t="s">
        <v>38</v>
      </c>
      <c r="K1844">
        <v>38000000</v>
      </c>
      <c r="L1844">
        <v>2006</v>
      </c>
      <c r="M1844">
        <v>7.6</v>
      </c>
      <c r="N1844">
        <f t="shared" si="28"/>
        <v>2137776</v>
      </c>
    </row>
    <row r="1845" spans="1:14" x14ac:dyDescent="0.25">
      <c r="A1845" t="s">
        <v>5133</v>
      </c>
      <c r="B1845">
        <v>166</v>
      </c>
      <c r="C1845">
        <v>98</v>
      </c>
      <c r="D1845">
        <v>67128202</v>
      </c>
      <c r="E1845" t="s">
        <v>5135</v>
      </c>
      <c r="F1845" t="s">
        <v>5136</v>
      </c>
      <c r="G1845">
        <v>43328</v>
      </c>
      <c r="H1845">
        <v>110</v>
      </c>
      <c r="I1845" t="s">
        <v>37</v>
      </c>
      <c r="J1845" t="s">
        <v>38</v>
      </c>
      <c r="K1845">
        <v>65000000</v>
      </c>
      <c r="L1845">
        <v>2009</v>
      </c>
      <c r="M1845">
        <v>5.7</v>
      </c>
      <c r="N1845">
        <f t="shared" si="28"/>
        <v>2128202</v>
      </c>
    </row>
    <row r="1846" spans="1:14" x14ac:dyDescent="0.25">
      <c r="A1846" t="s">
        <v>12365</v>
      </c>
      <c r="B1846">
        <v>83</v>
      </c>
      <c r="C1846">
        <v>104</v>
      </c>
      <c r="D1846">
        <v>10106233</v>
      </c>
      <c r="E1846" t="s">
        <v>2527</v>
      </c>
      <c r="F1846" t="s">
        <v>16118</v>
      </c>
      <c r="G1846">
        <v>12702</v>
      </c>
      <c r="H1846">
        <v>32</v>
      </c>
      <c r="I1846" t="s">
        <v>37</v>
      </c>
      <c r="J1846" t="s">
        <v>38</v>
      </c>
      <c r="K1846">
        <v>8000000</v>
      </c>
      <c r="L1846">
        <v>2011</v>
      </c>
      <c r="M1846">
        <v>5.4</v>
      </c>
      <c r="N1846">
        <f t="shared" si="28"/>
        <v>2106233</v>
      </c>
    </row>
    <row r="1847" spans="1:14" x14ac:dyDescent="0.25">
      <c r="A1847" t="s">
        <v>9796</v>
      </c>
      <c r="B1847">
        <v>161</v>
      </c>
      <c r="C1847">
        <v>100</v>
      </c>
      <c r="D1847">
        <v>13103828</v>
      </c>
      <c r="E1847" t="s">
        <v>2125</v>
      </c>
      <c r="F1847" t="s">
        <v>14608</v>
      </c>
      <c r="G1847">
        <v>59982</v>
      </c>
      <c r="H1847">
        <v>463</v>
      </c>
      <c r="I1847" t="s">
        <v>37</v>
      </c>
      <c r="J1847" t="s">
        <v>38</v>
      </c>
      <c r="K1847">
        <v>11000000</v>
      </c>
      <c r="L1847">
        <v>2001</v>
      </c>
      <c r="M1847">
        <v>7.3</v>
      </c>
      <c r="N1847">
        <f t="shared" si="28"/>
        <v>2103828</v>
      </c>
    </row>
    <row r="1848" spans="1:14" x14ac:dyDescent="0.25">
      <c r="A1848" t="s">
        <v>7064</v>
      </c>
      <c r="B1848">
        <v>31</v>
      </c>
      <c r="C1848">
        <v>103</v>
      </c>
      <c r="D1848">
        <v>9094451</v>
      </c>
      <c r="E1848" t="s">
        <v>8945</v>
      </c>
      <c r="F1848" t="s">
        <v>16579</v>
      </c>
      <c r="G1848">
        <v>11668</v>
      </c>
      <c r="H1848">
        <v>79</v>
      </c>
      <c r="I1848" t="s">
        <v>37</v>
      </c>
      <c r="J1848" t="s">
        <v>38</v>
      </c>
      <c r="K1848">
        <v>7000000</v>
      </c>
      <c r="L1848">
        <v>1989</v>
      </c>
      <c r="M1848">
        <v>6.2</v>
      </c>
      <c r="N1848">
        <f t="shared" si="28"/>
        <v>2094451</v>
      </c>
    </row>
    <row r="1849" spans="1:14" x14ac:dyDescent="0.25">
      <c r="A1849" t="s">
        <v>6496</v>
      </c>
      <c r="B1849">
        <v>131</v>
      </c>
      <c r="C1849">
        <v>80</v>
      </c>
      <c r="D1849">
        <v>2360184</v>
      </c>
      <c r="E1849" t="s">
        <v>2527</v>
      </c>
      <c r="F1849" t="s">
        <v>23036</v>
      </c>
      <c r="G1849">
        <v>18035</v>
      </c>
      <c r="H1849">
        <v>177</v>
      </c>
      <c r="I1849" t="s">
        <v>37</v>
      </c>
      <c r="J1849" t="s">
        <v>38</v>
      </c>
      <c r="K1849">
        <v>300000</v>
      </c>
      <c r="L1849">
        <v>2003</v>
      </c>
      <c r="M1849">
        <v>7.1</v>
      </c>
      <c r="N1849">
        <f t="shared" si="28"/>
        <v>2060184</v>
      </c>
    </row>
    <row r="1850" spans="1:14" x14ac:dyDescent="0.25">
      <c r="A1850" t="s">
        <v>7835</v>
      </c>
      <c r="B1850">
        <v>121</v>
      </c>
      <c r="C1850">
        <v>99</v>
      </c>
      <c r="D1850">
        <v>35057332</v>
      </c>
      <c r="E1850" t="s">
        <v>7837</v>
      </c>
      <c r="F1850" t="s">
        <v>7839</v>
      </c>
      <c r="G1850">
        <v>45394</v>
      </c>
      <c r="H1850">
        <v>72</v>
      </c>
      <c r="I1850" t="s">
        <v>37</v>
      </c>
      <c r="J1850" t="s">
        <v>38</v>
      </c>
      <c r="K1850">
        <v>33000000</v>
      </c>
      <c r="L1850">
        <v>2012</v>
      </c>
      <c r="M1850">
        <v>6.5</v>
      </c>
      <c r="N1850">
        <f t="shared" si="28"/>
        <v>2057332</v>
      </c>
    </row>
    <row r="1851" spans="1:14" x14ac:dyDescent="0.25">
      <c r="A1851" t="s">
        <v>299</v>
      </c>
      <c r="B1851">
        <v>469</v>
      </c>
      <c r="C1851">
        <v>125</v>
      </c>
      <c r="D1851">
        <v>172051787</v>
      </c>
      <c r="E1851" t="s">
        <v>73</v>
      </c>
      <c r="F1851" t="s">
        <v>302</v>
      </c>
      <c r="G1851">
        <v>264183</v>
      </c>
      <c r="H1851">
        <v>665</v>
      </c>
      <c r="I1851" t="s">
        <v>37</v>
      </c>
      <c r="J1851" t="s">
        <v>38</v>
      </c>
      <c r="K1851">
        <v>170000000</v>
      </c>
      <c r="L1851">
        <v>2010</v>
      </c>
      <c r="M1851">
        <v>6.8</v>
      </c>
      <c r="N1851">
        <f t="shared" si="28"/>
        <v>2051787</v>
      </c>
    </row>
    <row r="1852" spans="1:14" x14ac:dyDescent="0.25">
      <c r="A1852" t="s">
        <v>299</v>
      </c>
      <c r="B1852">
        <v>469</v>
      </c>
      <c r="C1852">
        <v>125</v>
      </c>
      <c r="D1852">
        <v>172051787</v>
      </c>
      <c r="E1852" t="s">
        <v>73</v>
      </c>
      <c r="F1852" t="s">
        <v>302</v>
      </c>
      <c r="G1852">
        <v>264186</v>
      </c>
      <c r="H1852">
        <v>665</v>
      </c>
      <c r="I1852" t="s">
        <v>37</v>
      </c>
      <c r="J1852" t="s">
        <v>38</v>
      </c>
      <c r="K1852">
        <v>170000000</v>
      </c>
      <c r="L1852">
        <v>2010</v>
      </c>
      <c r="M1852">
        <v>6.8</v>
      </c>
      <c r="N1852">
        <f t="shared" si="28"/>
        <v>2051787</v>
      </c>
    </row>
    <row r="1853" spans="1:14" x14ac:dyDescent="0.25">
      <c r="A1853" t="s">
        <v>5128</v>
      </c>
      <c r="B1853">
        <v>228</v>
      </c>
      <c r="C1853">
        <v>108</v>
      </c>
      <c r="D1853">
        <v>32048809</v>
      </c>
      <c r="E1853" t="s">
        <v>6403</v>
      </c>
      <c r="F1853" t="s">
        <v>7469</v>
      </c>
      <c r="G1853">
        <v>94456</v>
      </c>
      <c r="H1853">
        <v>576</v>
      </c>
      <c r="I1853" t="s">
        <v>37</v>
      </c>
      <c r="J1853" t="s">
        <v>370</v>
      </c>
      <c r="K1853">
        <v>30000000</v>
      </c>
      <c r="L1853">
        <v>2005</v>
      </c>
      <c r="M1853">
        <v>5.3</v>
      </c>
      <c r="N1853">
        <f t="shared" si="28"/>
        <v>2048809</v>
      </c>
    </row>
    <row r="1854" spans="1:14" x14ac:dyDescent="0.25">
      <c r="A1854" t="s">
        <v>5128</v>
      </c>
      <c r="B1854">
        <v>228</v>
      </c>
      <c r="C1854">
        <v>108</v>
      </c>
      <c r="D1854">
        <v>32048809</v>
      </c>
      <c r="E1854" t="s">
        <v>6403</v>
      </c>
      <c r="F1854" t="s">
        <v>7469</v>
      </c>
      <c r="G1854">
        <v>94463</v>
      </c>
      <c r="H1854">
        <v>576</v>
      </c>
      <c r="I1854" t="s">
        <v>37</v>
      </c>
      <c r="J1854" t="s">
        <v>370</v>
      </c>
      <c r="K1854">
        <v>30000000</v>
      </c>
      <c r="L1854">
        <v>2005</v>
      </c>
      <c r="M1854">
        <v>5.3</v>
      </c>
      <c r="N1854">
        <f t="shared" si="28"/>
        <v>2048809</v>
      </c>
    </row>
    <row r="1855" spans="1:14" x14ac:dyDescent="0.25">
      <c r="A1855" t="s">
        <v>4903</v>
      </c>
      <c r="B1855">
        <v>56</v>
      </c>
      <c r="C1855">
        <v>81</v>
      </c>
      <c r="D1855">
        <v>2040920</v>
      </c>
      <c r="E1855" t="s">
        <v>5806</v>
      </c>
      <c r="F1855" t="s">
        <v>24120</v>
      </c>
      <c r="G1855">
        <v>52055</v>
      </c>
      <c r="H1855">
        <v>130</v>
      </c>
      <c r="I1855" t="s">
        <v>2778</v>
      </c>
      <c r="J1855" t="s">
        <v>38</v>
      </c>
      <c r="K1855">
        <v>7000</v>
      </c>
      <c r="L1855">
        <v>1992</v>
      </c>
      <c r="M1855">
        <v>6.9</v>
      </c>
      <c r="N1855">
        <f t="shared" si="28"/>
        <v>2033920</v>
      </c>
    </row>
    <row r="1856" spans="1:14" x14ac:dyDescent="0.25">
      <c r="A1856" t="s">
        <v>487</v>
      </c>
      <c r="B1856">
        <v>56</v>
      </c>
      <c r="C1856">
        <v>139</v>
      </c>
      <c r="D1856">
        <v>32000000</v>
      </c>
      <c r="E1856" t="s">
        <v>214</v>
      </c>
      <c r="F1856" t="s">
        <v>7760</v>
      </c>
      <c r="G1856">
        <v>36267</v>
      </c>
      <c r="H1856">
        <v>150</v>
      </c>
      <c r="I1856" t="s">
        <v>37</v>
      </c>
      <c r="J1856" t="s">
        <v>38</v>
      </c>
      <c r="K1856">
        <v>30000000</v>
      </c>
      <c r="L1856">
        <v>1993</v>
      </c>
      <c r="M1856">
        <v>7.2</v>
      </c>
      <c r="N1856">
        <f t="shared" si="28"/>
        <v>2000000</v>
      </c>
    </row>
    <row r="1857" spans="1:14" x14ac:dyDescent="0.25">
      <c r="A1857" t="s">
        <v>22324</v>
      </c>
      <c r="B1857">
        <v>208</v>
      </c>
      <c r="C1857">
        <v>106</v>
      </c>
      <c r="D1857">
        <v>2694973</v>
      </c>
      <c r="E1857" t="s">
        <v>3409</v>
      </c>
      <c r="F1857" t="s">
        <v>22325</v>
      </c>
      <c r="G1857">
        <v>70885</v>
      </c>
      <c r="H1857">
        <v>189</v>
      </c>
      <c r="I1857" t="s">
        <v>37</v>
      </c>
      <c r="J1857" t="s">
        <v>38</v>
      </c>
      <c r="K1857">
        <v>700000</v>
      </c>
      <c r="L1857">
        <v>2006</v>
      </c>
      <c r="M1857">
        <v>7.2</v>
      </c>
      <c r="N1857">
        <f t="shared" si="28"/>
        <v>1994973</v>
      </c>
    </row>
    <row r="1858" spans="1:14" x14ac:dyDescent="0.25">
      <c r="A1858" t="s">
        <v>12807</v>
      </c>
      <c r="B1858">
        <v>194</v>
      </c>
      <c r="C1858">
        <v>90</v>
      </c>
      <c r="D1858">
        <v>2957978</v>
      </c>
      <c r="E1858" t="s">
        <v>20639</v>
      </c>
      <c r="F1858" t="s">
        <v>20641</v>
      </c>
      <c r="G1858">
        <v>40481</v>
      </c>
      <c r="H1858">
        <v>134</v>
      </c>
      <c r="I1858" t="s">
        <v>37</v>
      </c>
      <c r="J1858" t="s">
        <v>56</v>
      </c>
      <c r="K1858">
        <v>1000000</v>
      </c>
      <c r="L1858">
        <v>2008</v>
      </c>
      <c r="M1858">
        <v>7.8</v>
      </c>
      <c r="N1858">
        <f t="shared" ref="N1858:N1921" si="29">D1858-K1858</f>
        <v>1957978</v>
      </c>
    </row>
    <row r="1859" spans="1:14" x14ac:dyDescent="0.25">
      <c r="A1859" t="s">
        <v>20956</v>
      </c>
      <c r="B1859">
        <v>97</v>
      </c>
      <c r="C1859">
        <v>104</v>
      </c>
      <c r="D1859">
        <v>3447339</v>
      </c>
      <c r="E1859" t="s">
        <v>1681</v>
      </c>
      <c r="F1859" t="s">
        <v>20957</v>
      </c>
      <c r="G1859">
        <v>29517</v>
      </c>
      <c r="H1859">
        <v>79</v>
      </c>
      <c r="I1859" t="s">
        <v>37</v>
      </c>
      <c r="J1859" t="s">
        <v>38</v>
      </c>
      <c r="K1859">
        <v>1500000</v>
      </c>
      <c r="L1859">
        <v>2013</v>
      </c>
      <c r="M1859">
        <v>5.8</v>
      </c>
      <c r="N1859">
        <f t="shared" si="29"/>
        <v>1947339</v>
      </c>
    </row>
    <row r="1860" spans="1:14" x14ac:dyDescent="0.25">
      <c r="A1860" t="s">
        <v>4673</v>
      </c>
      <c r="B1860">
        <v>146</v>
      </c>
      <c r="C1860">
        <v>110</v>
      </c>
      <c r="D1860">
        <v>56932305</v>
      </c>
      <c r="E1860" t="s">
        <v>4675</v>
      </c>
      <c r="F1860" t="s">
        <v>4676</v>
      </c>
      <c r="G1860">
        <v>96690</v>
      </c>
      <c r="H1860">
        <v>293</v>
      </c>
      <c r="I1860" t="s">
        <v>37</v>
      </c>
      <c r="J1860" t="s">
        <v>38</v>
      </c>
      <c r="K1860">
        <v>55000000</v>
      </c>
      <c r="L1860">
        <v>2000</v>
      </c>
      <c r="M1860">
        <v>6.6</v>
      </c>
      <c r="N1860">
        <f t="shared" si="29"/>
        <v>1932305</v>
      </c>
    </row>
    <row r="1861" spans="1:14" x14ac:dyDescent="0.25">
      <c r="A1861" t="s">
        <v>1351</v>
      </c>
      <c r="B1861">
        <v>262</v>
      </c>
      <c r="C1861">
        <v>92</v>
      </c>
      <c r="D1861">
        <v>131920333</v>
      </c>
      <c r="E1861" t="s">
        <v>227</v>
      </c>
      <c r="F1861" t="s">
        <v>1353</v>
      </c>
      <c r="G1861">
        <v>213275</v>
      </c>
      <c r="H1861">
        <v>436</v>
      </c>
      <c r="I1861" t="s">
        <v>37</v>
      </c>
      <c r="J1861" t="s">
        <v>38</v>
      </c>
      <c r="K1861">
        <v>130000000</v>
      </c>
      <c r="L1861">
        <v>2007</v>
      </c>
      <c r="M1861">
        <v>5.6</v>
      </c>
      <c r="N1861">
        <f t="shared" si="29"/>
        <v>1920333</v>
      </c>
    </row>
    <row r="1862" spans="1:14" x14ac:dyDescent="0.25">
      <c r="A1862" t="s">
        <v>20250</v>
      </c>
      <c r="B1862">
        <v>151</v>
      </c>
      <c r="C1862">
        <v>91</v>
      </c>
      <c r="D1862">
        <v>3885134</v>
      </c>
      <c r="E1862" t="s">
        <v>2527</v>
      </c>
      <c r="F1862" t="s">
        <v>20252</v>
      </c>
      <c r="G1862">
        <v>31130</v>
      </c>
      <c r="H1862">
        <v>243</v>
      </c>
      <c r="I1862" t="s">
        <v>37</v>
      </c>
      <c r="J1862" t="s">
        <v>38</v>
      </c>
      <c r="K1862">
        <v>2000000</v>
      </c>
      <c r="L1862">
        <v>2005</v>
      </c>
      <c r="M1862">
        <v>7.4</v>
      </c>
      <c r="N1862">
        <f t="shared" si="29"/>
        <v>1885134</v>
      </c>
    </row>
    <row r="1863" spans="1:14" x14ac:dyDescent="0.25">
      <c r="A1863" t="s">
        <v>22798</v>
      </c>
      <c r="B1863">
        <v>65</v>
      </c>
      <c r="C1863">
        <v>89</v>
      </c>
      <c r="D1863">
        <v>2300000</v>
      </c>
      <c r="E1863" t="s">
        <v>11250</v>
      </c>
      <c r="F1863" t="s">
        <v>22800</v>
      </c>
      <c r="G1863">
        <v>7921</v>
      </c>
      <c r="H1863">
        <v>97</v>
      </c>
      <c r="I1863" t="s">
        <v>37</v>
      </c>
      <c r="J1863" t="s">
        <v>38</v>
      </c>
      <c r="K1863">
        <v>439000</v>
      </c>
      <c r="L1863">
        <v>1933</v>
      </c>
      <c r="M1863">
        <v>7.7</v>
      </c>
      <c r="N1863">
        <f t="shared" si="29"/>
        <v>1861000</v>
      </c>
    </row>
    <row r="1864" spans="1:14" x14ac:dyDescent="0.25">
      <c r="A1864" t="s">
        <v>11361</v>
      </c>
      <c r="B1864">
        <v>290</v>
      </c>
      <c r="C1864">
        <v>107</v>
      </c>
      <c r="D1864">
        <v>5354039</v>
      </c>
      <c r="E1864" t="s">
        <v>3581</v>
      </c>
      <c r="F1864" t="s">
        <v>19055</v>
      </c>
      <c r="G1864">
        <v>92599</v>
      </c>
      <c r="H1864">
        <v>225</v>
      </c>
      <c r="I1864" t="s">
        <v>37</v>
      </c>
      <c r="J1864" t="s">
        <v>38</v>
      </c>
      <c r="K1864">
        <v>3500000</v>
      </c>
      <c r="L1864">
        <v>2011</v>
      </c>
      <c r="M1864">
        <v>7.1</v>
      </c>
      <c r="N1864">
        <f t="shared" si="29"/>
        <v>1854039</v>
      </c>
    </row>
    <row r="1865" spans="1:14" x14ac:dyDescent="0.25">
      <c r="A1865" t="s">
        <v>4914</v>
      </c>
      <c r="B1865">
        <v>42</v>
      </c>
      <c r="C1865">
        <v>111</v>
      </c>
      <c r="D1865">
        <v>46815748</v>
      </c>
      <c r="E1865" t="s">
        <v>3336</v>
      </c>
      <c r="F1865" t="s">
        <v>5846</v>
      </c>
      <c r="G1865">
        <v>32544</v>
      </c>
      <c r="H1865">
        <v>69</v>
      </c>
      <c r="I1865" t="s">
        <v>37</v>
      </c>
      <c r="J1865" t="s">
        <v>38</v>
      </c>
      <c r="K1865">
        <v>45000000</v>
      </c>
      <c r="L1865">
        <v>1994</v>
      </c>
      <c r="M1865">
        <v>6.3</v>
      </c>
      <c r="N1865">
        <f t="shared" si="29"/>
        <v>1815748</v>
      </c>
    </row>
    <row r="1866" spans="1:14" x14ac:dyDescent="0.25">
      <c r="A1866" t="s">
        <v>6529</v>
      </c>
      <c r="B1866">
        <v>211</v>
      </c>
      <c r="C1866">
        <v>102</v>
      </c>
      <c r="D1866">
        <v>41797066</v>
      </c>
      <c r="E1866" t="s">
        <v>2208</v>
      </c>
      <c r="F1866" t="s">
        <v>6532</v>
      </c>
      <c r="G1866">
        <v>92789</v>
      </c>
      <c r="H1866">
        <v>998</v>
      </c>
      <c r="I1866" t="s">
        <v>37</v>
      </c>
      <c r="J1866" t="s">
        <v>38</v>
      </c>
      <c r="K1866">
        <v>40000000</v>
      </c>
      <c r="L1866">
        <v>2007</v>
      </c>
      <c r="M1866">
        <v>4.7</v>
      </c>
      <c r="N1866">
        <f t="shared" si="29"/>
        <v>1797066</v>
      </c>
    </row>
    <row r="1867" spans="1:14" x14ac:dyDescent="0.25">
      <c r="A1867" t="s">
        <v>17820</v>
      </c>
      <c r="B1867">
        <v>56</v>
      </c>
      <c r="C1867">
        <v>90</v>
      </c>
      <c r="D1867">
        <v>6755271</v>
      </c>
      <c r="E1867" t="s">
        <v>5544</v>
      </c>
      <c r="F1867" t="s">
        <v>17821</v>
      </c>
      <c r="G1867">
        <v>7319</v>
      </c>
      <c r="H1867">
        <v>131</v>
      </c>
      <c r="I1867" t="s">
        <v>37</v>
      </c>
      <c r="J1867" t="s">
        <v>38</v>
      </c>
      <c r="K1867">
        <v>5000000</v>
      </c>
      <c r="L1867">
        <v>2001</v>
      </c>
      <c r="M1867">
        <v>5.3</v>
      </c>
      <c r="N1867">
        <f t="shared" si="29"/>
        <v>1755271</v>
      </c>
    </row>
    <row r="1868" spans="1:14" x14ac:dyDescent="0.25">
      <c r="A1868" t="s">
        <v>8439</v>
      </c>
      <c r="B1868">
        <v>263</v>
      </c>
      <c r="C1868">
        <v>79</v>
      </c>
      <c r="D1868">
        <v>31743332</v>
      </c>
      <c r="E1868" t="s">
        <v>8441</v>
      </c>
      <c r="F1868" t="s">
        <v>8442</v>
      </c>
      <c r="G1868">
        <v>111117</v>
      </c>
      <c r="H1868">
        <v>245</v>
      </c>
      <c r="I1868" t="s">
        <v>37</v>
      </c>
      <c r="J1868" t="s">
        <v>38</v>
      </c>
      <c r="K1868">
        <v>30000000</v>
      </c>
      <c r="L1868">
        <v>2009</v>
      </c>
      <c r="M1868">
        <v>7.1</v>
      </c>
      <c r="N1868">
        <f t="shared" si="29"/>
        <v>1743332</v>
      </c>
    </row>
    <row r="1869" spans="1:14" x14ac:dyDescent="0.25">
      <c r="A1869" t="s">
        <v>23166</v>
      </c>
      <c r="B1869">
        <v>23</v>
      </c>
      <c r="C1869">
        <v>94</v>
      </c>
      <c r="D1869">
        <v>1977544</v>
      </c>
      <c r="E1869" t="s">
        <v>1415</v>
      </c>
      <c r="F1869" t="s">
        <v>23167</v>
      </c>
      <c r="G1869">
        <v>3513</v>
      </c>
      <c r="H1869">
        <v>36</v>
      </c>
      <c r="I1869" t="s">
        <v>37</v>
      </c>
      <c r="J1869" t="s">
        <v>38</v>
      </c>
      <c r="K1869">
        <v>250000</v>
      </c>
      <c r="L1869">
        <v>1995</v>
      </c>
      <c r="M1869">
        <v>6.5</v>
      </c>
      <c r="N1869">
        <f t="shared" si="29"/>
        <v>1727544</v>
      </c>
    </row>
    <row r="1870" spans="1:14" x14ac:dyDescent="0.25">
      <c r="A1870" t="s">
        <v>15056</v>
      </c>
      <c r="B1870">
        <v>47</v>
      </c>
      <c r="C1870">
        <v>108</v>
      </c>
      <c r="D1870">
        <v>11703287</v>
      </c>
      <c r="E1870" t="s">
        <v>7043</v>
      </c>
      <c r="F1870" t="s">
        <v>15059</v>
      </c>
      <c r="G1870">
        <v>4360</v>
      </c>
      <c r="H1870">
        <v>148</v>
      </c>
      <c r="I1870" t="s">
        <v>37</v>
      </c>
      <c r="J1870" t="s">
        <v>38</v>
      </c>
      <c r="K1870">
        <v>10000000</v>
      </c>
      <c r="L1870">
        <v>2005</v>
      </c>
      <c r="M1870">
        <v>7</v>
      </c>
      <c r="N1870">
        <f t="shared" si="29"/>
        <v>1703287</v>
      </c>
    </row>
    <row r="1871" spans="1:14" x14ac:dyDescent="0.25">
      <c r="A1871" t="s">
        <v>4939</v>
      </c>
      <c r="B1871">
        <v>91</v>
      </c>
      <c r="C1871">
        <v>110</v>
      </c>
      <c r="D1871">
        <v>19179969</v>
      </c>
      <c r="E1871" t="s">
        <v>1671</v>
      </c>
      <c r="F1871" t="s">
        <v>12167</v>
      </c>
      <c r="G1871">
        <v>54710</v>
      </c>
      <c r="H1871">
        <v>177</v>
      </c>
      <c r="I1871" t="s">
        <v>37</v>
      </c>
      <c r="J1871" t="s">
        <v>38</v>
      </c>
      <c r="K1871">
        <v>17500000</v>
      </c>
      <c r="L1871">
        <v>2006</v>
      </c>
      <c r="M1871">
        <v>6.3</v>
      </c>
      <c r="N1871">
        <f t="shared" si="29"/>
        <v>1679969</v>
      </c>
    </row>
    <row r="1872" spans="1:14" x14ac:dyDescent="0.25">
      <c r="A1872" t="s">
        <v>13785</v>
      </c>
      <c r="B1872">
        <v>421</v>
      </c>
      <c r="C1872">
        <v>118</v>
      </c>
      <c r="D1872">
        <v>14677654</v>
      </c>
      <c r="E1872" t="s">
        <v>3409</v>
      </c>
      <c r="F1872" t="s">
        <v>13786</v>
      </c>
      <c r="G1872">
        <v>161288</v>
      </c>
      <c r="H1872">
        <v>351</v>
      </c>
      <c r="I1872" t="s">
        <v>37</v>
      </c>
      <c r="J1872" t="s">
        <v>7987</v>
      </c>
      <c r="K1872">
        <v>13000000</v>
      </c>
      <c r="L1872">
        <v>2015</v>
      </c>
      <c r="M1872">
        <v>8.3000000000000007</v>
      </c>
      <c r="N1872">
        <f t="shared" si="29"/>
        <v>1677654</v>
      </c>
    </row>
    <row r="1873" spans="1:14" x14ac:dyDescent="0.25">
      <c r="A1873" t="s">
        <v>16575</v>
      </c>
      <c r="B1873">
        <v>160</v>
      </c>
      <c r="C1873">
        <v>100</v>
      </c>
      <c r="D1873">
        <v>9176553</v>
      </c>
      <c r="E1873" t="s">
        <v>8060</v>
      </c>
      <c r="F1873" t="s">
        <v>16576</v>
      </c>
      <c r="G1873">
        <v>19147</v>
      </c>
      <c r="H1873">
        <v>97</v>
      </c>
      <c r="I1873" t="s">
        <v>37</v>
      </c>
      <c r="J1873" t="s">
        <v>38</v>
      </c>
      <c r="K1873">
        <v>7500000</v>
      </c>
      <c r="L1873">
        <v>2009</v>
      </c>
      <c r="M1873">
        <v>7.1</v>
      </c>
      <c r="N1873">
        <f t="shared" si="29"/>
        <v>1676553</v>
      </c>
    </row>
    <row r="1874" spans="1:14" x14ac:dyDescent="0.25">
      <c r="A1874" t="s">
        <v>21315</v>
      </c>
      <c r="B1874">
        <v>10</v>
      </c>
      <c r="C1874">
        <v>113</v>
      </c>
      <c r="D1874">
        <v>2859955</v>
      </c>
      <c r="E1874" t="s">
        <v>3794</v>
      </c>
      <c r="F1874" t="s">
        <v>21316</v>
      </c>
      <c r="G1874">
        <v>2417</v>
      </c>
      <c r="H1874">
        <v>32</v>
      </c>
      <c r="I1874" t="s">
        <v>37</v>
      </c>
      <c r="J1874" t="s">
        <v>38</v>
      </c>
      <c r="K1874">
        <v>1200000</v>
      </c>
      <c r="L1874">
        <v>2013</v>
      </c>
      <c r="M1874">
        <v>6</v>
      </c>
      <c r="N1874">
        <f t="shared" si="29"/>
        <v>1659955</v>
      </c>
    </row>
    <row r="1875" spans="1:14" x14ac:dyDescent="0.25">
      <c r="A1875" t="s">
        <v>9650</v>
      </c>
      <c r="B1875">
        <v>148</v>
      </c>
      <c r="C1875">
        <v>114</v>
      </c>
      <c r="D1875">
        <v>31655091</v>
      </c>
      <c r="E1875" t="s">
        <v>6199</v>
      </c>
      <c r="F1875" t="s">
        <v>9652</v>
      </c>
      <c r="G1875">
        <v>87331</v>
      </c>
      <c r="H1875">
        <v>364</v>
      </c>
      <c r="I1875" t="s">
        <v>37</v>
      </c>
      <c r="J1875" t="s">
        <v>38</v>
      </c>
      <c r="K1875">
        <v>30000000</v>
      </c>
      <c r="L1875">
        <v>2007</v>
      </c>
      <c r="M1875">
        <v>7.5</v>
      </c>
      <c r="N1875">
        <f t="shared" si="29"/>
        <v>1655091</v>
      </c>
    </row>
    <row r="1876" spans="1:14" x14ac:dyDescent="0.25">
      <c r="A1876" t="s">
        <v>22335</v>
      </c>
      <c r="B1876">
        <v>25</v>
      </c>
      <c r="C1876">
        <v>84</v>
      </c>
      <c r="D1876">
        <v>2301777</v>
      </c>
      <c r="E1876" t="s">
        <v>1671</v>
      </c>
      <c r="F1876" t="s">
        <v>22337</v>
      </c>
      <c r="G1876">
        <v>819</v>
      </c>
      <c r="H1876">
        <v>36</v>
      </c>
      <c r="I1876" t="s">
        <v>37</v>
      </c>
      <c r="J1876" t="s">
        <v>38</v>
      </c>
      <c r="K1876">
        <v>650000</v>
      </c>
      <c r="L1876">
        <v>1997</v>
      </c>
      <c r="M1876">
        <v>6.5</v>
      </c>
      <c r="N1876">
        <f t="shared" si="29"/>
        <v>1651777</v>
      </c>
    </row>
    <row r="1877" spans="1:14" x14ac:dyDescent="0.25">
      <c r="A1877" t="s">
        <v>19628</v>
      </c>
      <c r="B1877">
        <v>35</v>
      </c>
      <c r="C1877">
        <v>105</v>
      </c>
      <c r="D1877">
        <v>3123749</v>
      </c>
      <c r="E1877" t="s">
        <v>1681</v>
      </c>
      <c r="F1877" t="s">
        <v>19629</v>
      </c>
      <c r="G1877">
        <v>746</v>
      </c>
      <c r="H1877">
        <v>27</v>
      </c>
      <c r="I1877" t="s">
        <v>37</v>
      </c>
      <c r="J1877" t="s">
        <v>38</v>
      </c>
      <c r="K1877">
        <v>1500000</v>
      </c>
      <c r="L1877">
        <v>2005</v>
      </c>
      <c r="M1877">
        <v>6.5</v>
      </c>
      <c r="N1877">
        <f t="shared" si="29"/>
        <v>1623749</v>
      </c>
    </row>
    <row r="1878" spans="1:14" x14ac:dyDescent="0.25">
      <c r="A1878" t="s">
        <v>1764</v>
      </c>
      <c r="B1878">
        <v>173</v>
      </c>
      <c r="C1878">
        <v>99</v>
      </c>
      <c r="D1878">
        <v>2812029</v>
      </c>
      <c r="E1878" t="s">
        <v>2125</v>
      </c>
      <c r="F1878" t="s">
        <v>21319</v>
      </c>
      <c r="G1878">
        <v>664719</v>
      </c>
      <c r="H1878">
        <v>931</v>
      </c>
      <c r="I1878" t="s">
        <v>37</v>
      </c>
      <c r="J1878" t="s">
        <v>38</v>
      </c>
      <c r="K1878">
        <v>1200000</v>
      </c>
      <c r="L1878">
        <v>1992</v>
      </c>
      <c r="M1878">
        <v>8.4</v>
      </c>
      <c r="N1878">
        <f t="shared" si="29"/>
        <v>1612029</v>
      </c>
    </row>
    <row r="1879" spans="1:14" x14ac:dyDescent="0.25">
      <c r="A1879" t="s">
        <v>13483</v>
      </c>
      <c r="B1879">
        <v>205</v>
      </c>
      <c r="C1879">
        <v>85</v>
      </c>
      <c r="D1879">
        <v>12610731</v>
      </c>
      <c r="E1879" t="s">
        <v>2208</v>
      </c>
      <c r="F1879" t="s">
        <v>13485</v>
      </c>
      <c r="G1879">
        <v>38985</v>
      </c>
      <c r="H1879">
        <v>673</v>
      </c>
      <c r="I1879" t="s">
        <v>37</v>
      </c>
      <c r="J1879" t="s">
        <v>38</v>
      </c>
      <c r="K1879">
        <v>11000000</v>
      </c>
      <c r="L1879">
        <v>2001</v>
      </c>
      <c r="M1879">
        <v>4.4000000000000004</v>
      </c>
      <c r="N1879">
        <f t="shared" si="29"/>
        <v>1610731</v>
      </c>
    </row>
    <row r="1880" spans="1:14" x14ac:dyDescent="0.25">
      <c r="A1880" t="s">
        <v>20260</v>
      </c>
      <c r="B1880">
        <v>158</v>
      </c>
      <c r="C1880">
        <v>96</v>
      </c>
      <c r="D1880">
        <v>3590010</v>
      </c>
      <c r="E1880" t="s">
        <v>7837</v>
      </c>
      <c r="F1880" t="s">
        <v>20261</v>
      </c>
      <c r="G1880">
        <v>20885</v>
      </c>
      <c r="H1880">
        <v>60</v>
      </c>
      <c r="I1880" t="s">
        <v>37</v>
      </c>
      <c r="J1880" t="s">
        <v>56</v>
      </c>
      <c r="K1880">
        <v>2000000</v>
      </c>
      <c r="L1880">
        <v>2015</v>
      </c>
      <c r="M1880">
        <v>6.1</v>
      </c>
      <c r="N1880">
        <f t="shared" si="29"/>
        <v>1590010</v>
      </c>
    </row>
    <row r="1881" spans="1:14" x14ac:dyDescent="0.25">
      <c r="A1881" t="s">
        <v>9392</v>
      </c>
      <c r="B1881">
        <v>83</v>
      </c>
      <c r="C1881">
        <v>109</v>
      </c>
      <c r="D1881">
        <v>14060950</v>
      </c>
      <c r="E1881" t="s">
        <v>3409</v>
      </c>
      <c r="F1881" t="s">
        <v>13921</v>
      </c>
      <c r="G1881">
        <v>14354</v>
      </c>
      <c r="H1881">
        <v>139</v>
      </c>
      <c r="I1881" t="s">
        <v>37</v>
      </c>
      <c r="J1881" t="s">
        <v>38</v>
      </c>
      <c r="K1881">
        <v>12500000</v>
      </c>
      <c r="L1881">
        <v>2002</v>
      </c>
      <c r="M1881">
        <v>6.9</v>
      </c>
      <c r="N1881">
        <f t="shared" si="29"/>
        <v>1560950</v>
      </c>
    </row>
    <row r="1882" spans="1:14" x14ac:dyDescent="0.25">
      <c r="A1882" t="s">
        <v>5702</v>
      </c>
      <c r="B1882">
        <v>56</v>
      </c>
      <c r="C1882">
        <v>90</v>
      </c>
      <c r="D1882">
        <v>15549702</v>
      </c>
      <c r="E1882" t="s">
        <v>1681</v>
      </c>
      <c r="F1882" t="s">
        <v>13447</v>
      </c>
      <c r="G1882">
        <v>24038</v>
      </c>
      <c r="H1882">
        <v>123</v>
      </c>
      <c r="I1882" t="s">
        <v>37</v>
      </c>
      <c r="J1882" t="s">
        <v>38</v>
      </c>
      <c r="K1882">
        <v>14000000</v>
      </c>
      <c r="L1882">
        <v>2003</v>
      </c>
      <c r="M1882">
        <v>4.5999999999999996</v>
      </c>
      <c r="N1882">
        <f t="shared" si="29"/>
        <v>1549702</v>
      </c>
    </row>
    <row r="1883" spans="1:14" x14ac:dyDescent="0.25">
      <c r="A1883" t="s">
        <v>22535</v>
      </c>
      <c r="B1883">
        <v>70</v>
      </c>
      <c r="C1883">
        <v>108</v>
      </c>
      <c r="D1883">
        <v>2047570</v>
      </c>
      <c r="E1883" t="s">
        <v>22537</v>
      </c>
      <c r="F1883" t="s">
        <v>22539</v>
      </c>
      <c r="G1883">
        <v>6790</v>
      </c>
      <c r="H1883">
        <v>80</v>
      </c>
      <c r="I1883" t="s">
        <v>37</v>
      </c>
      <c r="J1883" t="s">
        <v>38</v>
      </c>
      <c r="K1883">
        <v>500000</v>
      </c>
      <c r="L1883">
        <v>1999</v>
      </c>
      <c r="M1883">
        <v>7.6</v>
      </c>
      <c r="N1883">
        <f t="shared" si="29"/>
        <v>1547570</v>
      </c>
    </row>
    <row r="1884" spans="1:14" x14ac:dyDescent="0.25">
      <c r="A1884" t="s">
        <v>17099</v>
      </c>
      <c r="B1884">
        <v>9</v>
      </c>
      <c r="C1884">
        <v>42</v>
      </c>
      <c r="D1884">
        <v>7518876</v>
      </c>
      <c r="E1884" t="s">
        <v>17101</v>
      </c>
      <c r="F1884" t="s">
        <v>17102</v>
      </c>
      <c r="G1884">
        <v>172</v>
      </c>
      <c r="H1884">
        <v>5</v>
      </c>
      <c r="I1884" t="s">
        <v>37</v>
      </c>
      <c r="J1884" t="s">
        <v>56</v>
      </c>
      <c r="K1884">
        <v>6000000</v>
      </c>
      <c r="L1884">
        <v>2008</v>
      </c>
      <c r="M1884">
        <v>6.5</v>
      </c>
      <c r="N1884">
        <f t="shared" si="29"/>
        <v>1518876</v>
      </c>
    </row>
    <row r="1885" spans="1:14" x14ac:dyDescent="0.25">
      <c r="A1885" t="s">
        <v>21656</v>
      </c>
      <c r="B1885">
        <v>181</v>
      </c>
      <c r="C1885">
        <v>97</v>
      </c>
      <c r="D1885">
        <v>2508841</v>
      </c>
      <c r="E1885" t="s">
        <v>1935</v>
      </c>
      <c r="F1885" t="s">
        <v>21658</v>
      </c>
      <c r="G1885">
        <v>21746</v>
      </c>
      <c r="H1885">
        <v>93</v>
      </c>
      <c r="I1885" t="s">
        <v>37</v>
      </c>
      <c r="J1885" t="s">
        <v>38</v>
      </c>
      <c r="K1885">
        <v>1000000</v>
      </c>
      <c r="L1885">
        <v>2008</v>
      </c>
      <c r="M1885">
        <v>7.2</v>
      </c>
      <c r="N1885">
        <f t="shared" si="29"/>
        <v>1508841</v>
      </c>
    </row>
    <row r="1886" spans="1:14" x14ac:dyDescent="0.25">
      <c r="A1886" t="s">
        <v>1394</v>
      </c>
      <c r="B1886">
        <v>160</v>
      </c>
      <c r="C1886">
        <v>108</v>
      </c>
      <c r="D1886">
        <v>15483540</v>
      </c>
      <c r="E1886" t="s">
        <v>13450</v>
      </c>
      <c r="F1886" t="s">
        <v>13451</v>
      </c>
      <c r="G1886">
        <v>56338</v>
      </c>
      <c r="H1886">
        <v>215</v>
      </c>
      <c r="I1886" t="s">
        <v>37</v>
      </c>
      <c r="J1886" t="s">
        <v>38</v>
      </c>
      <c r="K1886">
        <v>14000000</v>
      </c>
      <c r="L1886">
        <v>2009</v>
      </c>
      <c r="M1886">
        <v>6.5</v>
      </c>
      <c r="N1886">
        <f t="shared" si="29"/>
        <v>1483540</v>
      </c>
    </row>
    <row r="1887" spans="1:14" x14ac:dyDescent="0.25">
      <c r="A1887" t="s">
        <v>12967</v>
      </c>
      <c r="B1887">
        <v>88</v>
      </c>
      <c r="C1887">
        <v>109</v>
      </c>
      <c r="D1887">
        <v>16459004</v>
      </c>
      <c r="E1887" t="s">
        <v>1924</v>
      </c>
      <c r="F1887" t="s">
        <v>12969</v>
      </c>
      <c r="G1887">
        <v>13320</v>
      </c>
      <c r="H1887">
        <v>415</v>
      </c>
      <c r="I1887" t="s">
        <v>37</v>
      </c>
      <c r="J1887" t="s">
        <v>268</v>
      </c>
      <c r="K1887">
        <v>15000000</v>
      </c>
      <c r="L1887">
        <v>1999</v>
      </c>
      <c r="M1887">
        <v>4.9000000000000004</v>
      </c>
      <c r="N1887">
        <f t="shared" si="29"/>
        <v>1459004</v>
      </c>
    </row>
    <row r="1888" spans="1:14" x14ac:dyDescent="0.25">
      <c r="A1888" t="s">
        <v>23654</v>
      </c>
      <c r="B1888">
        <v>171</v>
      </c>
      <c r="C1888">
        <v>90</v>
      </c>
      <c r="D1888">
        <v>1573712</v>
      </c>
      <c r="E1888" t="s">
        <v>2527</v>
      </c>
      <c r="F1888" t="s">
        <v>23656</v>
      </c>
      <c r="G1888">
        <v>21618</v>
      </c>
      <c r="H1888">
        <v>62</v>
      </c>
      <c r="I1888" t="s">
        <v>37</v>
      </c>
      <c r="J1888" t="s">
        <v>38</v>
      </c>
      <c r="K1888">
        <v>125000</v>
      </c>
      <c r="L1888">
        <v>2011</v>
      </c>
      <c r="M1888">
        <v>6.7</v>
      </c>
      <c r="N1888">
        <f t="shared" si="29"/>
        <v>1448712</v>
      </c>
    </row>
    <row r="1889" spans="1:14" x14ac:dyDescent="0.25">
      <c r="A1889" t="s">
        <v>7480</v>
      </c>
      <c r="B1889">
        <v>251</v>
      </c>
      <c r="C1889">
        <v>89</v>
      </c>
      <c r="D1889">
        <v>3645438</v>
      </c>
      <c r="E1889" t="s">
        <v>6403</v>
      </c>
      <c r="F1889" t="s">
        <v>19644</v>
      </c>
      <c r="G1889">
        <v>55040</v>
      </c>
      <c r="H1889">
        <v>539</v>
      </c>
      <c r="I1889" t="s">
        <v>1464</v>
      </c>
      <c r="J1889" t="s">
        <v>1465</v>
      </c>
      <c r="K1889">
        <v>2200000</v>
      </c>
      <c r="L1889">
        <v>2003</v>
      </c>
      <c r="M1889">
        <v>6.8</v>
      </c>
      <c r="N1889">
        <f t="shared" si="29"/>
        <v>1445438</v>
      </c>
    </row>
    <row r="1890" spans="1:14" x14ac:dyDescent="0.25">
      <c r="A1890" t="s">
        <v>5930</v>
      </c>
      <c r="B1890">
        <v>20</v>
      </c>
      <c r="C1890">
        <v>119</v>
      </c>
      <c r="D1890">
        <v>21413105</v>
      </c>
      <c r="E1890" t="s">
        <v>10987</v>
      </c>
      <c r="F1890" t="s">
        <v>10988</v>
      </c>
      <c r="G1890">
        <v>15230</v>
      </c>
      <c r="H1890">
        <v>97</v>
      </c>
      <c r="I1890" t="s">
        <v>37</v>
      </c>
      <c r="J1890" t="s">
        <v>370</v>
      </c>
      <c r="K1890">
        <v>20000000</v>
      </c>
      <c r="L1890">
        <v>1990</v>
      </c>
      <c r="M1890">
        <v>6.8</v>
      </c>
      <c r="N1890">
        <f t="shared" si="29"/>
        <v>1413105</v>
      </c>
    </row>
    <row r="1891" spans="1:14" x14ac:dyDescent="0.25">
      <c r="A1891" t="s">
        <v>13712</v>
      </c>
      <c r="B1891">
        <v>25</v>
      </c>
      <c r="C1891">
        <v>95</v>
      </c>
      <c r="D1891">
        <v>7009668</v>
      </c>
      <c r="E1891" t="s">
        <v>17358</v>
      </c>
      <c r="F1891" t="s">
        <v>17360</v>
      </c>
      <c r="G1891">
        <v>8707</v>
      </c>
      <c r="H1891">
        <v>36</v>
      </c>
      <c r="I1891" t="s">
        <v>37</v>
      </c>
      <c r="J1891" t="s">
        <v>38</v>
      </c>
      <c r="K1891">
        <v>5600000</v>
      </c>
      <c r="L1891">
        <v>2006</v>
      </c>
      <c r="M1891">
        <v>2.1</v>
      </c>
      <c r="N1891">
        <f t="shared" si="29"/>
        <v>1409668</v>
      </c>
    </row>
    <row r="1892" spans="1:14" x14ac:dyDescent="0.25">
      <c r="A1892" t="s">
        <v>487</v>
      </c>
      <c r="B1892">
        <v>114</v>
      </c>
      <c r="C1892">
        <v>164</v>
      </c>
      <c r="D1892">
        <v>8373585</v>
      </c>
      <c r="E1892" t="s">
        <v>3409</v>
      </c>
      <c r="F1892" t="s">
        <v>16592</v>
      </c>
      <c r="G1892">
        <v>39680</v>
      </c>
      <c r="H1892">
        <v>308</v>
      </c>
      <c r="I1892" t="s">
        <v>37</v>
      </c>
      <c r="J1892" t="s">
        <v>38</v>
      </c>
      <c r="K1892">
        <v>7000000</v>
      </c>
      <c r="L1892">
        <v>1988</v>
      </c>
      <c r="M1892">
        <v>7.6</v>
      </c>
      <c r="N1892">
        <f t="shared" si="29"/>
        <v>1373585</v>
      </c>
    </row>
    <row r="1893" spans="1:14" x14ac:dyDescent="0.25">
      <c r="A1893" t="s">
        <v>17301</v>
      </c>
      <c r="B1893">
        <v>29</v>
      </c>
      <c r="C1893">
        <v>91</v>
      </c>
      <c r="D1893">
        <v>1652472</v>
      </c>
      <c r="E1893" t="s">
        <v>1681</v>
      </c>
      <c r="F1893" t="s">
        <v>23032</v>
      </c>
      <c r="G1893">
        <v>2843</v>
      </c>
      <c r="H1893">
        <v>25</v>
      </c>
      <c r="I1893" t="s">
        <v>1464</v>
      </c>
      <c r="J1893" t="s">
        <v>1465</v>
      </c>
      <c r="K1893">
        <v>300000</v>
      </c>
      <c r="L1893">
        <v>1996</v>
      </c>
      <c r="M1893">
        <v>6.9</v>
      </c>
      <c r="N1893">
        <f t="shared" si="29"/>
        <v>1352472</v>
      </c>
    </row>
    <row r="1894" spans="1:14" x14ac:dyDescent="0.25">
      <c r="A1894" t="s">
        <v>507</v>
      </c>
      <c r="B1894">
        <v>118</v>
      </c>
      <c r="C1894">
        <v>116</v>
      </c>
      <c r="D1894">
        <v>3335839</v>
      </c>
      <c r="E1894" t="s">
        <v>464</v>
      </c>
      <c r="F1894" t="s">
        <v>20270</v>
      </c>
      <c r="G1894">
        <v>54657</v>
      </c>
      <c r="H1894">
        <v>222</v>
      </c>
      <c r="I1894" t="s">
        <v>37</v>
      </c>
      <c r="J1894" t="s">
        <v>38</v>
      </c>
      <c r="K1894">
        <v>2000000</v>
      </c>
      <c r="L1894">
        <v>2005</v>
      </c>
      <c r="M1894">
        <v>7</v>
      </c>
      <c r="N1894">
        <f t="shared" si="29"/>
        <v>1335839</v>
      </c>
    </row>
    <row r="1895" spans="1:14" x14ac:dyDescent="0.25">
      <c r="A1895" t="s">
        <v>17683</v>
      </c>
      <c r="B1895">
        <v>69</v>
      </c>
      <c r="C1895">
        <v>90</v>
      </c>
      <c r="D1895">
        <v>1689999</v>
      </c>
      <c r="E1895" t="s">
        <v>3409</v>
      </c>
      <c r="F1895" t="s">
        <v>22853</v>
      </c>
      <c r="G1895">
        <v>3675</v>
      </c>
      <c r="H1895">
        <v>48</v>
      </c>
      <c r="I1895" t="s">
        <v>2778</v>
      </c>
      <c r="J1895" t="s">
        <v>38</v>
      </c>
      <c r="K1895">
        <v>400000</v>
      </c>
      <c r="L1895">
        <v>2006</v>
      </c>
      <c r="M1895">
        <v>7.1</v>
      </c>
      <c r="N1895">
        <f t="shared" si="29"/>
        <v>1289999</v>
      </c>
    </row>
    <row r="1896" spans="1:14" x14ac:dyDescent="0.25">
      <c r="A1896" t="s">
        <v>14895</v>
      </c>
      <c r="B1896">
        <v>59</v>
      </c>
      <c r="C1896">
        <v>88</v>
      </c>
      <c r="D1896">
        <v>2073984</v>
      </c>
      <c r="E1896" t="s">
        <v>214</v>
      </c>
      <c r="F1896" t="s">
        <v>22168</v>
      </c>
      <c r="G1896">
        <v>4743</v>
      </c>
      <c r="H1896">
        <v>135</v>
      </c>
      <c r="I1896" t="s">
        <v>37</v>
      </c>
      <c r="J1896" t="s">
        <v>1465</v>
      </c>
      <c r="K1896">
        <v>800000</v>
      </c>
      <c r="L1896">
        <v>2002</v>
      </c>
      <c r="M1896">
        <v>7.2</v>
      </c>
      <c r="N1896">
        <f t="shared" si="29"/>
        <v>1273984</v>
      </c>
    </row>
    <row r="1897" spans="1:14" x14ac:dyDescent="0.25">
      <c r="A1897" t="s">
        <v>20688</v>
      </c>
      <c r="B1897">
        <v>39</v>
      </c>
      <c r="C1897">
        <v>109</v>
      </c>
      <c r="D1897">
        <v>3050934</v>
      </c>
      <c r="E1897" t="s">
        <v>6199</v>
      </c>
      <c r="F1897" t="s">
        <v>20689</v>
      </c>
      <c r="G1897">
        <v>2794</v>
      </c>
      <c r="H1897">
        <v>78</v>
      </c>
      <c r="I1897" t="s">
        <v>37</v>
      </c>
      <c r="J1897" t="s">
        <v>38</v>
      </c>
      <c r="K1897">
        <v>1800000</v>
      </c>
      <c r="L1897">
        <v>2000</v>
      </c>
      <c r="M1897">
        <v>7.3</v>
      </c>
      <c r="N1897">
        <f t="shared" si="29"/>
        <v>1250934</v>
      </c>
    </row>
    <row r="1898" spans="1:14" x14ac:dyDescent="0.25">
      <c r="A1898" t="s">
        <v>17426</v>
      </c>
      <c r="B1898">
        <v>67</v>
      </c>
      <c r="C1898">
        <v>92</v>
      </c>
      <c r="D1898">
        <v>6239558</v>
      </c>
      <c r="E1898" t="s">
        <v>2527</v>
      </c>
      <c r="F1898" t="s">
        <v>17428</v>
      </c>
      <c r="G1898">
        <v>5548</v>
      </c>
      <c r="H1898">
        <v>67</v>
      </c>
      <c r="I1898" t="s">
        <v>37</v>
      </c>
      <c r="J1898" t="s">
        <v>268</v>
      </c>
      <c r="K1898">
        <v>5000000</v>
      </c>
      <c r="L1898">
        <v>2003</v>
      </c>
      <c r="M1898">
        <v>6.7</v>
      </c>
      <c r="N1898">
        <f t="shared" si="29"/>
        <v>1239558</v>
      </c>
    </row>
    <row r="1899" spans="1:14" x14ac:dyDescent="0.25">
      <c r="A1899" t="s">
        <v>1757</v>
      </c>
      <c r="B1899">
        <v>81</v>
      </c>
      <c r="C1899">
        <v>115</v>
      </c>
      <c r="D1899">
        <v>101228120</v>
      </c>
      <c r="E1899" t="s">
        <v>1758</v>
      </c>
      <c r="F1899" t="s">
        <v>1760</v>
      </c>
      <c r="G1899">
        <v>84424</v>
      </c>
      <c r="H1899">
        <v>131</v>
      </c>
      <c r="I1899" t="s">
        <v>37</v>
      </c>
      <c r="J1899" t="s">
        <v>38</v>
      </c>
      <c r="K1899">
        <v>100000000</v>
      </c>
      <c r="L1899">
        <v>1996</v>
      </c>
      <c r="M1899">
        <v>6.1</v>
      </c>
      <c r="N1899">
        <f t="shared" si="29"/>
        <v>1228120</v>
      </c>
    </row>
    <row r="1900" spans="1:14" x14ac:dyDescent="0.25">
      <c r="A1900" t="s">
        <v>21743</v>
      </c>
      <c r="B1900">
        <v>242</v>
      </c>
      <c r="C1900">
        <v>92</v>
      </c>
      <c r="D1900">
        <v>1316074</v>
      </c>
      <c r="E1900" t="s">
        <v>5499</v>
      </c>
      <c r="F1900" t="s">
        <v>23551</v>
      </c>
      <c r="G1900">
        <v>71387</v>
      </c>
      <c r="H1900">
        <v>228</v>
      </c>
      <c r="I1900" t="s">
        <v>37</v>
      </c>
      <c r="J1900" t="s">
        <v>38</v>
      </c>
      <c r="K1900">
        <v>100000</v>
      </c>
      <c r="L1900">
        <v>2011</v>
      </c>
      <c r="M1900">
        <v>7</v>
      </c>
      <c r="N1900">
        <f t="shared" si="29"/>
        <v>1216074</v>
      </c>
    </row>
    <row r="1901" spans="1:14" x14ac:dyDescent="0.25">
      <c r="A1901" t="s">
        <v>9162</v>
      </c>
      <c r="B1901">
        <v>61</v>
      </c>
      <c r="C1901">
        <v>100</v>
      </c>
      <c r="D1901">
        <v>1227508</v>
      </c>
      <c r="E1901" t="s">
        <v>2527</v>
      </c>
      <c r="F1901" t="s">
        <v>24001</v>
      </c>
      <c r="G1901">
        <v>15103</v>
      </c>
      <c r="H1901">
        <v>80</v>
      </c>
      <c r="I1901" t="s">
        <v>37</v>
      </c>
      <c r="J1901" t="s">
        <v>38</v>
      </c>
      <c r="K1901">
        <v>23000</v>
      </c>
      <c r="L1901">
        <v>1991</v>
      </c>
      <c r="M1901">
        <v>7.1</v>
      </c>
      <c r="N1901">
        <f t="shared" si="29"/>
        <v>1204508</v>
      </c>
    </row>
    <row r="1902" spans="1:14" x14ac:dyDescent="0.25">
      <c r="A1902" t="s">
        <v>6051</v>
      </c>
      <c r="B1902">
        <v>59</v>
      </c>
      <c r="C1902">
        <v>106</v>
      </c>
      <c r="D1902">
        <v>21200000</v>
      </c>
      <c r="E1902" t="s">
        <v>9193</v>
      </c>
      <c r="F1902" t="s">
        <v>11009</v>
      </c>
      <c r="G1902">
        <v>34774</v>
      </c>
      <c r="H1902">
        <v>162</v>
      </c>
      <c r="I1902" t="s">
        <v>37</v>
      </c>
      <c r="J1902" t="s">
        <v>38</v>
      </c>
      <c r="K1902">
        <v>20000000</v>
      </c>
      <c r="L1902">
        <v>1995</v>
      </c>
      <c r="M1902">
        <v>6.8</v>
      </c>
      <c r="N1902">
        <f t="shared" si="29"/>
        <v>1200000</v>
      </c>
    </row>
    <row r="1903" spans="1:14" x14ac:dyDescent="0.25">
      <c r="A1903" t="s">
        <v>16339</v>
      </c>
      <c r="B1903">
        <v>285</v>
      </c>
      <c r="C1903">
        <v>100</v>
      </c>
      <c r="D1903">
        <v>7186670</v>
      </c>
      <c r="E1903" t="s">
        <v>17700</v>
      </c>
      <c r="F1903" t="s">
        <v>21610</v>
      </c>
      <c r="G1903">
        <v>21468</v>
      </c>
      <c r="H1903">
        <v>164</v>
      </c>
      <c r="I1903" t="s">
        <v>37</v>
      </c>
      <c r="J1903" t="s">
        <v>38</v>
      </c>
      <c r="K1903">
        <v>6000000</v>
      </c>
      <c r="L1903">
        <v>2013</v>
      </c>
      <c r="M1903">
        <v>5.4</v>
      </c>
      <c r="N1903">
        <f t="shared" si="29"/>
        <v>1186670</v>
      </c>
    </row>
    <row r="1904" spans="1:14" x14ac:dyDescent="0.25">
      <c r="A1904" t="s">
        <v>717</v>
      </c>
      <c r="B1904">
        <v>277</v>
      </c>
      <c r="C1904">
        <v>119</v>
      </c>
      <c r="D1904">
        <v>51178893</v>
      </c>
      <c r="E1904" t="s">
        <v>4800</v>
      </c>
      <c r="F1904" t="s">
        <v>4801</v>
      </c>
      <c r="G1904">
        <v>24285</v>
      </c>
      <c r="H1904">
        <v>110</v>
      </c>
      <c r="I1904" t="s">
        <v>37</v>
      </c>
      <c r="J1904" t="s">
        <v>38</v>
      </c>
      <c r="K1904">
        <v>50000000</v>
      </c>
      <c r="L1904">
        <v>2014</v>
      </c>
      <c r="M1904">
        <v>6.4</v>
      </c>
      <c r="N1904">
        <f t="shared" si="29"/>
        <v>1178893</v>
      </c>
    </row>
    <row r="1905" spans="1:14" x14ac:dyDescent="0.25">
      <c r="A1905" t="s">
        <v>741</v>
      </c>
      <c r="B1905">
        <v>98</v>
      </c>
      <c r="C1905">
        <v>115</v>
      </c>
      <c r="D1905">
        <v>39177215</v>
      </c>
      <c r="E1905" t="s">
        <v>2125</v>
      </c>
      <c r="F1905" t="s">
        <v>7002</v>
      </c>
      <c r="G1905">
        <v>30667</v>
      </c>
      <c r="H1905">
        <v>234</v>
      </c>
      <c r="I1905" t="s">
        <v>37</v>
      </c>
      <c r="J1905" t="s">
        <v>38</v>
      </c>
      <c r="K1905">
        <v>38000000</v>
      </c>
      <c r="L1905">
        <v>2002</v>
      </c>
      <c r="M1905">
        <v>5.6</v>
      </c>
      <c r="N1905">
        <f t="shared" si="29"/>
        <v>1177215</v>
      </c>
    </row>
    <row r="1906" spans="1:14" x14ac:dyDescent="0.25">
      <c r="A1906" t="s">
        <v>10122</v>
      </c>
      <c r="B1906">
        <v>156</v>
      </c>
      <c r="C1906">
        <v>110</v>
      </c>
      <c r="D1906">
        <v>25167270</v>
      </c>
      <c r="E1906" t="s">
        <v>9193</v>
      </c>
      <c r="F1906" t="s">
        <v>10123</v>
      </c>
      <c r="G1906">
        <v>30119</v>
      </c>
      <c r="H1906">
        <v>263</v>
      </c>
      <c r="I1906" t="s">
        <v>37</v>
      </c>
      <c r="J1906" t="s">
        <v>767</v>
      </c>
      <c r="K1906">
        <v>24000000</v>
      </c>
      <c r="L1906">
        <v>2000</v>
      </c>
      <c r="M1906">
        <v>6.3</v>
      </c>
      <c r="N1906">
        <f t="shared" si="29"/>
        <v>1167270</v>
      </c>
    </row>
    <row r="1907" spans="1:14" x14ac:dyDescent="0.25">
      <c r="A1907" t="s">
        <v>857</v>
      </c>
      <c r="B1907">
        <v>46</v>
      </c>
      <c r="C1907">
        <v>137</v>
      </c>
      <c r="D1907">
        <v>10161099</v>
      </c>
      <c r="E1907" t="s">
        <v>15673</v>
      </c>
      <c r="F1907" t="s">
        <v>15674</v>
      </c>
      <c r="G1907">
        <v>23441</v>
      </c>
      <c r="H1907">
        <v>108</v>
      </c>
      <c r="I1907" t="s">
        <v>37</v>
      </c>
      <c r="J1907" t="s">
        <v>56</v>
      </c>
      <c r="K1907">
        <v>9000000</v>
      </c>
      <c r="L1907">
        <v>1989</v>
      </c>
      <c r="M1907">
        <v>7.7</v>
      </c>
      <c r="N1907">
        <f t="shared" si="29"/>
        <v>1161099</v>
      </c>
    </row>
    <row r="1908" spans="1:14" x14ac:dyDescent="0.25">
      <c r="A1908" t="s">
        <v>17827</v>
      </c>
      <c r="B1908">
        <v>59</v>
      </c>
      <c r="C1908">
        <v>150</v>
      </c>
      <c r="D1908">
        <v>6157157</v>
      </c>
      <c r="E1908" t="s">
        <v>2527</v>
      </c>
      <c r="F1908" t="s">
        <v>17828</v>
      </c>
      <c r="G1908">
        <v>21416</v>
      </c>
      <c r="H1908">
        <v>198</v>
      </c>
      <c r="I1908" t="s">
        <v>37</v>
      </c>
      <c r="J1908" t="s">
        <v>38</v>
      </c>
      <c r="K1908">
        <v>5000000</v>
      </c>
      <c r="L1908">
        <v>1989</v>
      </c>
      <c r="M1908">
        <v>7</v>
      </c>
      <c r="N1908">
        <f t="shared" si="29"/>
        <v>1157157</v>
      </c>
    </row>
    <row r="1909" spans="1:14" x14ac:dyDescent="0.25">
      <c r="A1909" t="s">
        <v>19362</v>
      </c>
      <c r="B1909">
        <v>48</v>
      </c>
      <c r="C1909">
        <v>82</v>
      </c>
      <c r="D1909">
        <v>4142507</v>
      </c>
      <c r="E1909" t="s">
        <v>1681</v>
      </c>
      <c r="F1909" t="s">
        <v>19364</v>
      </c>
      <c r="G1909">
        <v>3665</v>
      </c>
      <c r="H1909">
        <v>81</v>
      </c>
      <c r="I1909" t="s">
        <v>37</v>
      </c>
      <c r="J1909" t="s">
        <v>38</v>
      </c>
      <c r="K1909">
        <v>3000000</v>
      </c>
      <c r="L1909">
        <v>2000</v>
      </c>
      <c r="M1909">
        <v>4.4000000000000004</v>
      </c>
      <c r="N1909">
        <f t="shared" si="29"/>
        <v>1142507</v>
      </c>
    </row>
    <row r="1910" spans="1:14" x14ac:dyDescent="0.25">
      <c r="A1910" t="s">
        <v>10306</v>
      </c>
      <c r="B1910">
        <v>33</v>
      </c>
      <c r="C1910">
        <v>109</v>
      </c>
      <c r="D1910">
        <v>4109095</v>
      </c>
      <c r="E1910" t="s">
        <v>19368</v>
      </c>
      <c r="F1910" t="s">
        <v>19369</v>
      </c>
      <c r="G1910">
        <v>8239</v>
      </c>
      <c r="H1910">
        <v>92</v>
      </c>
      <c r="I1910" t="s">
        <v>37</v>
      </c>
      <c r="J1910" t="s">
        <v>38</v>
      </c>
      <c r="K1910">
        <v>3000000</v>
      </c>
      <c r="L1910">
        <v>1996</v>
      </c>
      <c r="M1910">
        <v>6</v>
      </c>
      <c r="N1910">
        <f t="shared" si="29"/>
        <v>1109095</v>
      </c>
    </row>
    <row r="1911" spans="1:14" x14ac:dyDescent="0.25">
      <c r="A1911" t="s">
        <v>7109</v>
      </c>
      <c r="B1911">
        <v>170</v>
      </c>
      <c r="C1911">
        <v>110</v>
      </c>
      <c r="D1911">
        <v>41102171</v>
      </c>
      <c r="E1911" t="s">
        <v>1415</v>
      </c>
      <c r="F1911" t="s">
        <v>7110</v>
      </c>
      <c r="G1911">
        <v>57266</v>
      </c>
      <c r="H1911">
        <v>89</v>
      </c>
      <c r="I1911" t="s">
        <v>37</v>
      </c>
      <c r="J1911" t="s">
        <v>38</v>
      </c>
      <c r="K1911">
        <v>40000000</v>
      </c>
      <c r="L1911">
        <v>2012</v>
      </c>
      <c r="M1911">
        <v>5.7</v>
      </c>
      <c r="N1911">
        <f t="shared" si="29"/>
        <v>1102171</v>
      </c>
    </row>
    <row r="1912" spans="1:14" x14ac:dyDescent="0.25">
      <c r="A1912" t="s">
        <v>9162</v>
      </c>
      <c r="B1912">
        <v>152</v>
      </c>
      <c r="C1912">
        <v>102</v>
      </c>
      <c r="D1912">
        <v>7993039</v>
      </c>
      <c r="E1912" t="s">
        <v>1671</v>
      </c>
      <c r="F1912" t="s">
        <v>16778</v>
      </c>
      <c r="G1912">
        <v>120036</v>
      </c>
      <c r="H1912">
        <v>408</v>
      </c>
      <c r="I1912" t="s">
        <v>37</v>
      </c>
      <c r="J1912" t="s">
        <v>38</v>
      </c>
      <c r="K1912">
        <v>6900000</v>
      </c>
      <c r="L1912">
        <v>1993</v>
      </c>
      <c r="M1912">
        <v>7.7</v>
      </c>
      <c r="N1912">
        <f t="shared" si="29"/>
        <v>1093039</v>
      </c>
    </row>
    <row r="1913" spans="1:14" x14ac:dyDescent="0.25">
      <c r="A1913" t="s">
        <v>1058</v>
      </c>
      <c r="B1913">
        <v>80</v>
      </c>
      <c r="C1913">
        <v>135</v>
      </c>
      <c r="D1913">
        <v>76081498</v>
      </c>
      <c r="E1913" t="s">
        <v>2689</v>
      </c>
      <c r="F1913" t="s">
        <v>2690</v>
      </c>
      <c r="G1913">
        <v>76099</v>
      </c>
      <c r="H1913">
        <v>162</v>
      </c>
      <c r="I1913" t="s">
        <v>37</v>
      </c>
      <c r="J1913" t="s">
        <v>38</v>
      </c>
      <c r="K1913">
        <v>75000000</v>
      </c>
      <c r="L1913">
        <v>1997</v>
      </c>
      <c r="M1913">
        <v>6.7</v>
      </c>
      <c r="N1913">
        <f t="shared" si="29"/>
        <v>1081498</v>
      </c>
    </row>
    <row r="1914" spans="1:14" x14ac:dyDescent="0.25">
      <c r="A1914" t="s">
        <v>22549</v>
      </c>
      <c r="B1914">
        <v>105</v>
      </c>
      <c r="C1914">
        <v>83</v>
      </c>
      <c r="D1914">
        <v>1127331</v>
      </c>
      <c r="E1914" t="s">
        <v>3409</v>
      </c>
      <c r="F1914" t="s">
        <v>22552</v>
      </c>
      <c r="G1914">
        <v>7559</v>
      </c>
      <c r="H1914">
        <v>77</v>
      </c>
      <c r="I1914" t="s">
        <v>11117</v>
      </c>
      <c r="J1914" t="s">
        <v>22556</v>
      </c>
      <c r="K1914">
        <v>46000</v>
      </c>
      <c r="L1914">
        <v>2003</v>
      </c>
      <c r="M1914">
        <v>7.4</v>
      </c>
      <c r="N1914">
        <f t="shared" si="29"/>
        <v>1081331</v>
      </c>
    </row>
    <row r="1915" spans="1:14" x14ac:dyDescent="0.25">
      <c r="A1915" t="s">
        <v>13459</v>
      </c>
      <c r="B1915">
        <v>37</v>
      </c>
      <c r="C1915">
        <v>96</v>
      </c>
      <c r="D1915">
        <v>15062898</v>
      </c>
      <c r="E1915" t="s">
        <v>1671</v>
      </c>
      <c r="F1915" t="s">
        <v>13460</v>
      </c>
      <c r="G1915">
        <v>11729</v>
      </c>
      <c r="H1915">
        <v>106</v>
      </c>
      <c r="I1915" t="s">
        <v>37</v>
      </c>
      <c r="J1915" t="s">
        <v>38</v>
      </c>
      <c r="K1915">
        <v>14000000</v>
      </c>
      <c r="L1915">
        <v>1998</v>
      </c>
      <c r="M1915">
        <v>6</v>
      </c>
      <c r="N1915">
        <f t="shared" si="29"/>
        <v>1062898</v>
      </c>
    </row>
    <row r="1916" spans="1:14" x14ac:dyDescent="0.25">
      <c r="A1916" t="s">
        <v>14735</v>
      </c>
      <c r="B1916">
        <v>81</v>
      </c>
      <c r="C1916">
        <v>97</v>
      </c>
      <c r="D1916">
        <v>11043445</v>
      </c>
      <c r="E1916" t="s">
        <v>1415</v>
      </c>
      <c r="F1916" t="s">
        <v>14736</v>
      </c>
      <c r="G1916">
        <v>27689</v>
      </c>
      <c r="H1916">
        <v>74</v>
      </c>
      <c r="I1916" t="s">
        <v>37</v>
      </c>
      <c r="J1916" t="s">
        <v>38</v>
      </c>
      <c r="K1916">
        <v>10000000</v>
      </c>
      <c r="L1916">
        <v>2007</v>
      </c>
      <c r="M1916">
        <v>6.5</v>
      </c>
      <c r="N1916">
        <f t="shared" si="29"/>
        <v>1043445</v>
      </c>
    </row>
    <row r="1917" spans="1:14" x14ac:dyDescent="0.25">
      <c r="A1917" t="s">
        <v>5825</v>
      </c>
      <c r="B1917">
        <v>276</v>
      </c>
      <c r="C1917">
        <v>109</v>
      </c>
      <c r="D1917">
        <v>51019112</v>
      </c>
      <c r="E1917" t="s">
        <v>1875</v>
      </c>
      <c r="F1917" t="s">
        <v>5826</v>
      </c>
      <c r="G1917">
        <v>155745</v>
      </c>
      <c r="H1917">
        <v>1053</v>
      </c>
      <c r="I1917" t="s">
        <v>37</v>
      </c>
      <c r="J1917" t="s">
        <v>38</v>
      </c>
      <c r="K1917">
        <v>50000000</v>
      </c>
      <c r="L1917">
        <v>2005</v>
      </c>
      <c r="M1917">
        <v>6.8</v>
      </c>
      <c r="N1917">
        <f t="shared" si="29"/>
        <v>1019112</v>
      </c>
    </row>
    <row r="1918" spans="1:14" x14ac:dyDescent="0.25">
      <c r="A1918" t="s">
        <v>5861</v>
      </c>
      <c r="B1918">
        <v>285</v>
      </c>
      <c r="C1918">
        <v>105</v>
      </c>
      <c r="D1918">
        <v>34014398</v>
      </c>
      <c r="E1918" t="s">
        <v>7842</v>
      </c>
      <c r="F1918" t="s">
        <v>7843</v>
      </c>
      <c r="G1918">
        <v>115649</v>
      </c>
      <c r="H1918">
        <v>1033</v>
      </c>
      <c r="I1918" t="s">
        <v>37</v>
      </c>
      <c r="J1918" t="s">
        <v>767</v>
      </c>
      <c r="K1918">
        <v>33000000</v>
      </c>
      <c r="L1918">
        <v>2006</v>
      </c>
      <c r="M1918">
        <v>5.6</v>
      </c>
      <c r="N1918">
        <f t="shared" si="29"/>
        <v>1014398</v>
      </c>
    </row>
    <row r="1919" spans="1:14" x14ac:dyDescent="0.25">
      <c r="A1919" t="s">
        <v>5861</v>
      </c>
      <c r="B1919">
        <v>285</v>
      </c>
      <c r="C1919">
        <v>105</v>
      </c>
      <c r="D1919">
        <v>34014398</v>
      </c>
      <c r="E1919" t="s">
        <v>7842</v>
      </c>
      <c r="F1919" t="s">
        <v>7843</v>
      </c>
      <c r="G1919">
        <v>115650</v>
      </c>
      <c r="H1919">
        <v>1033</v>
      </c>
      <c r="I1919" t="s">
        <v>37</v>
      </c>
      <c r="J1919" t="s">
        <v>767</v>
      </c>
      <c r="K1919">
        <v>33000000</v>
      </c>
      <c r="L1919">
        <v>2006</v>
      </c>
      <c r="M1919">
        <v>5.6</v>
      </c>
      <c r="N1919">
        <f t="shared" si="29"/>
        <v>1014398</v>
      </c>
    </row>
    <row r="1920" spans="1:14" x14ac:dyDescent="0.25">
      <c r="A1920" t="s">
        <v>7480</v>
      </c>
      <c r="B1920">
        <v>365</v>
      </c>
      <c r="C1920">
        <v>88</v>
      </c>
      <c r="D1920">
        <v>25003072</v>
      </c>
      <c r="E1920" t="s">
        <v>7579</v>
      </c>
      <c r="F1920" t="s">
        <v>10166</v>
      </c>
      <c r="G1920">
        <v>72552</v>
      </c>
      <c r="H1920">
        <v>374</v>
      </c>
      <c r="I1920" t="s">
        <v>37</v>
      </c>
      <c r="J1920" t="s">
        <v>38</v>
      </c>
      <c r="K1920">
        <v>24000000</v>
      </c>
      <c r="L1920">
        <v>2010</v>
      </c>
      <c r="M1920">
        <v>5.5</v>
      </c>
      <c r="N1920">
        <f t="shared" si="29"/>
        <v>1003072</v>
      </c>
    </row>
    <row r="1921" spans="1:14" x14ac:dyDescent="0.25">
      <c r="A1921" t="s">
        <v>21311</v>
      </c>
      <c r="B1921">
        <v>99</v>
      </c>
      <c r="C1921">
        <v>85</v>
      </c>
      <c r="D1921">
        <v>2199853</v>
      </c>
      <c r="E1921" t="s">
        <v>2527</v>
      </c>
      <c r="F1921" t="s">
        <v>21312</v>
      </c>
      <c r="G1921">
        <v>19986</v>
      </c>
      <c r="H1921">
        <v>186</v>
      </c>
      <c r="I1921" t="s">
        <v>37</v>
      </c>
      <c r="J1921" t="s">
        <v>38</v>
      </c>
      <c r="K1921">
        <v>1200000</v>
      </c>
      <c r="L1921">
        <v>1999</v>
      </c>
      <c r="M1921">
        <v>6.6</v>
      </c>
      <c r="N1921">
        <f t="shared" si="29"/>
        <v>999853</v>
      </c>
    </row>
    <row r="1922" spans="1:14" x14ac:dyDescent="0.25">
      <c r="A1922" t="s">
        <v>2791</v>
      </c>
      <c r="B1922">
        <v>131</v>
      </c>
      <c r="C1922">
        <v>91</v>
      </c>
      <c r="D1922">
        <v>1229197</v>
      </c>
      <c r="E1922" t="s">
        <v>5419</v>
      </c>
      <c r="F1922" t="s">
        <v>22848</v>
      </c>
      <c r="G1922">
        <v>382240</v>
      </c>
      <c r="H1922">
        <v>660</v>
      </c>
      <c r="I1922" t="s">
        <v>37</v>
      </c>
      <c r="J1922" t="s">
        <v>56</v>
      </c>
      <c r="K1922">
        <v>229575</v>
      </c>
      <c r="L1922">
        <v>1975</v>
      </c>
      <c r="M1922">
        <v>8.3000000000000007</v>
      </c>
      <c r="N1922">
        <f t="shared" ref="N1922:N1985" si="30">D1922-K1922</f>
        <v>999622</v>
      </c>
    </row>
    <row r="1923" spans="1:14" x14ac:dyDescent="0.25">
      <c r="A1923" t="s">
        <v>8565</v>
      </c>
      <c r="B1923">
        <v>64</v>
      </c>
      <c r="C1923">
        <v>102</v>
      </c>
      <c r="D1923">
        <v>1281176</v>
      </c>
      <c r="E1923" t="s">
        <v>2527</v>
      </c>
      <c r="F1923" t="s">
        <v>23023</v>
      </c>
      <c r="G1923">
        <v>2932</v>
      </c>
      <c r="H1923">
        <v>73</v>
      </c>
      <c r="I1923" t="s">
        <v>37</v>
      </c>
      <c r="J1923" t="s">
        <v>38</v>
      </c>
      <c r="K1923">
        <v>312000</v>
      </c>
      <c r="L1923">
        <v>1999</v>
      </c>
      <c r="M1923">
        <v>6.7</v>
      </c>
      <c r="N1923">
        <f t="shared" si="30"/>
        <v>969176</v>
      </c>
    </row>
    <row r="1924" spans="1:14" x14ac:dyDescent="0.25">
      <c r="A1924" t="s">
        <v>17441</v>
      </c>
      <c r="B1924">
        <v>54</v>
      </c>
      <c r="C1924">
        <v>84</v>
      </c>
      <c r="D1924">
        <v>1950218</v>
      </c>
      <c r="E1924" t="s">
        <v>2527</v>
      </c>
      <c r="F1924" t="s">
        <v>21669</v>
      </c>
      <c r="G1924">
        <v>5933</v>
      </c>
      <c r="H1924">
        <v>102</v>
      </c>
      <c r="I1924" t="s">
        <v>37</v>
      </c>
      <c r="J1924" t="s">
        <v>38</v>
      </c>
      <c r="K1924">
        <v>1000000</v>
      </c>
      <c r="L1924">
        <v>1997</v>
      </c>
      <c r="M1924">
        <v>5.6</v>
      </c>
      <c r="N1924">
        <f t="shared" si="30"/>
        <v>950218</v>
      </c>
    </row>
    <row r="1925" spans="1:14" x14ac:dyDescent="0.25">
      <c r="A1925" t="s">
        <v>5462</v>
      </c>
      <c r="B1925">
        <v>24</v>
      </c>
      <c r="C1925">
        <v>100</v>
      </c>
      <c r="D1925">
        <v>12902790</v>
      </c>
      <c r="E1925" t="s">
        <v>1415</v>
      </c>
      <c r="F1925" t="s">
        <v>14215</v>
      </c>
      <c r="G1925">
        <v>4052</v>
      </c>
      <c r="H1925">
        <v>88</v>
      </c>
      <c r="I1925" t="s">
        <v>37</v>
      </c>
      <c r="J1925" t="s">
        <v>38</v>
      </c>
      <c r="K1925">
        <v>12000000</v>
      </c>
      <c r="L1925">
        <v>1998</v>
      </c>
      <c r="M1925">
        <v>6.6</v>
      </c>
      <c r="N1925">
        <f t="shared" si="30"/>
        <v>902790</v>
      </c>
    </row>
    <row r="1926" spans="1:14" x14ac:dyDescent="0.25">
      <c r="A1926" t="s">
        <v>19384</v>
      </c>
      <c r="B1926">
        <v>22</v>
      </c>
      <c r="C1926">
        <v>98</v>
      </c>
      <c r="D1926">
        <v>3902679</v>
      </c>
      <c r="E1926" t="s">
        <v>7406</v>
      </c>
      <c r="F1926" t="s">
        <v>19385</v>
      </c>
      <c r="G1926">
        <v>3943</v>
      </c>
      <c r="H1926">
        <v>49</v>
      </c>
      <c r="I1926" t="s">
        <v>37</v>
      </c>
      <c r="J1926" t="s">
        <v>38</v>
      </c>
      <c r="K1926">
        <v>3000000</v>
      </c>
      <c r="L1926">
        <v>1993</v>
      </c>
      <c r="M1926">
        <v>5.3</v>
      </c>
      <c r="N1926">
        <f t="shared" si="30"/>
        <v>902679</v>
      </c>
    </row>
    <row r="1927" spans="1:14" x14ac:dyDescent="0.25">
      <c r="A1927" t="s">
        <v>13975</v>
      </c>
      <c r="B1927">
        <v>106</v>
      </c>
      <c r="C1927">
        <v>110</v>
      </c>
      <c r="D1927">
        <v>2365931</v>
      </c>
      <c r="E1927" t="s">
        <v>3124</v>
      </c>
      <c r="F1927" t="s">
        <v>20925</v>
      </c>
      <c r="G1927">
        <v>36657</v>
      </c>
      <c r="H1927">
        <v>318</v>
      </c>
      <c r="I1927" t="s">
        <v>37</v>
      </c>
      <c r="J1927" t="s">
        <v>38</v>
      </c>
      <c r="K1927">
        <v>1500000</v>
      </c>
      <c r="L1927">
        <v>1998</v>
      </c>
      <c r="M1927">
        <v>7.5</v>
      </c>
      <c r="N1927">
        <f t="shared" si="30"/>
        <v>865931</v>
      </c>
    </row>
    <row r="1928" spans="1:14" x14ac:dyDescent="0.25">
      <c r="A1928" t="s">
        <v>17109</v>
      </c>
      <c r="B1928">
        <v>67</v>
      </c>
      <c r="C1928">
        <v>101</v>
      </c>
      <c r="D1928">
        <v>6851636</v>
      </c>
      <c r="E1928" t="s">
        <v>1415</v>
      </c>
      <c r="F1928" t="s">
        <v>17110</v>
      </c>
      <c r="G1928">
        <v>13010</v>
      </c>
      <c r="H1928">
        <v>182</v>
      </c>
      <c r="I1928" t="s">
        <v>37</v>
      </c>
      <c r="J1928" t="s">
        <v>38</v>
      </c>
      <c r="K1928">
        <v>6000000</v>
      </c>
      <c r="L1928">
        <v>1999</v>
      </c>
      <c r="M1928">
        <v>5.9</v>
      </c>
      <c r="N1928">
        <f t="shared" si="30"/>
        <v>851636</v>
      </c>
    </row>
    <row r="1929" spans="1:14" x14ac:dyDescent="0.25">
      <c r="A1929" t="s">
        <v>6024</v>
      </c>
      <c r="B1929">
        <v>28</v>
      </c>
      <c r="C1929">
        <v>118</v>
      </c>
      <c r="D1929">
        <v>44834712</v>
      </c>
      <c r="E1929" t="s">
        <v>4075</v>
      </c>
      <c r="F1929" t="s">
        <v>6025</v>
      </c>
      <c r="G1929">
        <v>13995</v>
      </c>
      <c r="H1929">
        <v>62</v>
      </c>
      <c r="I1929" t="s">
        <v>37</v>
      </c>
      <c r="J1929" t="s">
        <v>38</v>
      </c>
      <c r="K1929">
        <v>44000000</v>
      </c>
      <c r="L1929">
        <v>1996</v>
      </c>
      <c r="M1929">
        <v>5.6</v>
      </c>
      <c r="N1929">
        <f t="shared" si="30"/>
        <v>834712</v>
      </c>
    </row>
    <row r="1930" spans="1:14" x14ac:dyDescent="0.25">
      <c r="A1930" t="s">
        <v>14184</v>
      </c>
      <c r="B1930">
        <v>252</v>
      </c>
      <c r="C1930">
        <v>89</v>
      </c>
      <c r="D1930">
        <v>3325638</v>
      </c>
      <c r="E1930" t="s">
        <v>19871</v>
      </c>
      <c r="F1930" t="s">
        <v>19872</v>
      </c>
      <c r="G1930">
        <v>52509</v>
      </c>
      <c r="H1930">
        <v>84</v>
      </c>
      <c r="I1930" t="s">
        <v>37</v>
      </c>
      <c r="J1930" t="s">
        <v>38</v>
      </c>
      <c r="K1930">
        <v>2500000</v>
      </c>
      <c r="L1930">
        <v>2012</v>
      </c>
      <c r="M1930">
        <v>7.1</v>
      </c>
      <c r="N1930">
        <f t="shared" si="30"/>
        <v>825638</v>
      </c>
    </row>
    <row r="1931" spans="1:14" x14ac:dyDescent="0.25">
      <c r="A1931" t="s">
        <v>14061</v>
      </c>
      <c r="B1931">
        <v>144</v>
      </c>
      <c r="C1931">
        <v>89</v>
      </c>
      <c r="D1931">
        <v>10824921</v>
      </c>
      <c r="E1931" t="s">
        <v>1671</v>
      </c>
      <c r="F1931" t="s">
        <v>15066</v>
      </c>
      <c r="G1931">
        <v>200293</v>
      </c>
      <c r="H1931">
        <v>621</v>
      </c>
      <c r="I1931" t="s">
        <v>37</v>
      </c>
      <c r="J1931" t="s">
        <v>38</v>
      </c>
      <c r="K1931">
        <v>10000000</v>
      </c>
      <c r="L1931">
        <v>1999</v>
      </c>
      <c r="M1931">
        <v>7.8</v>
      </c>
      <c r="N1931">
        <f t="shared" si="30"/>
        <v>824921</v>
      </c>
    </row>
    <row r="1932" spans="1:14" x14ac:dyDescent="0.25">
      <c r="A1932" t="s">
        <v>5188</v>
      </c>
      <c r="B1932">
        <v>358</v>
      </c>
      <c r="C1932">
        <v>128</v>
      </c>
      <c r="D1932">
        <v>50815288</v>
      </c>
      <c r="E1932" t="s">
        <v>4075</v>
      </c>
      <c r="F1932" t="s">
        <v>5190</v>
      </c>
      <c r="G1932">
        <v>109188</v>
      </c>
      <c r="H1932">
        <v>625</v>
      </c>
      <c r="I1932" t="s">
        <v>37</v>
      </c>
      <c r="J1932" t="s">
        <v>38</v>
      </c>
      <c r="K1932">
        <v>50000000</v>
      </c>
      <c r="L1932">
        <v>2005</v>
      </c>
      <c r="M1932">
        <v>7</v>
      </c>
      <c r="N1932">
        <f t="shared" si="30"/>
        <v>815288</v>
      </c>
    </row>
    <row r="1933" spans="1:14" x14ac:dyDescent="0.25">
      <c r="A1933" t="s">
        <v>5188</v>
      </c>
      <c r="B1933">
        <v>358</v>
      </c>
      <c r="C1933">
        <v>128</v>
      </c>
      <c r="D1933">
        <v>50815288</v>
      </c>
      <c r="E1933" t="s">
        <v>4075</v>
      </c>
      <c r="F1933" t="s">
        <v>5190</v>
      </c>
      <c r="G1933">
        <v>109191</v>
      </c>
      <c r="H1933">
        <v>625</v>
      </c>
      <c r="I1933" t="s">
        <v>37</v>
      </c>
      <c r="J1933" t="s">
        <v>38</v>
      </c>
      <c r="K1933">
        <v>50000000</v>
      </c>
      <c r="L1933">
        <v>2005</v>
      </c>
      <c r="M1933">
        <v>7</v>
      </c>
      <c r="N1933">
        <f t="shared" si="30"/>
        <v>815288</v>
      </c>
    </row>
    <row r="1934" spans="1:14" x14ac:dyDescent="0.25">
      <c r="A1934" t="s">
        <v>23357</v>
      </c>
      <c r="B1934">
        <v>38</v>
      </c>
      <c r="C1934">
        <v>106</v>
      </c>
      <c r="D1934">
        <v>1027119</v>
      </c>
      <c r="E1934" t="s">
        <v>3409</v>
      </c>
      <c r="F1934" t="s">
        <v>23358</v>
      </c>
      <c r="G1934">
        <v>2742</v>
      </c>
      <c r="H1934">
        <v>73</v>
      </c>
      <c r="I1934" t="s">
        <v>37</v>
      </c>
      <c r="J1934" t="s">
        <v>38</v>
      </c>
      <c r="K1934">
        <v>225000</v>
      </c>
      <c r="L1934">
        <v>2000</v>
      </c>
      <c r="M1934">
        <v>7</v>
      </c>
      <c r="N1934">
        <f t="shared" si="30"/>
        <v>802119</v>
      </c>
    </row>
    <row r="1935" spans="1:14" x14ac:dyDescent="0.25">
      <c r="A1935" t="s">
        <v>8950</v>
      </c>
      <c r="B1935">
        <v>59</v>
      </c>
      <c r="C1935">
        <v>96</v>
      </c>
      <c r="D1935">
        <v>1050600</v>
      </c>
      <c r="E1935" t="s">
        <v>2527</v>
      </c>
      <c r="F1935" t="s">
        <v>23171</v>
      </c>
      <c r="G1935">
        <v>4662</v>
      </c>
      <c r="H1935">
        <v>136</v>
      </c>
      <c r="I1935" t="s">
        <v>37</v>
      </c>
      <c r="J1935" t="s">
        <v>38</v>
      </c>
      <c r="K1935">
        <v>250000</v>
      </c>
      <c r="L1935">
        <v>2000</v>
      </c>
      <c r="M1935">
        <v>6.6</v>
      </c>
      <c r="N1935">
        <f t="shared" si="30"/>
        <v>800600</v>
      </c>
    </row>
    <row r="1936" spans="1:14" x14ac:dyDescent="0.25">
      <c r="A1936" t="s">
        <v>12029</v>
      </c>
      <c r="B1936">
        <v>70</v>
      </c>
      <c r="C1936">
        <v>93</v>
      </c>
      <c r="D1936">
        <v>3500000</v>
      </c>
      <c r="E1936" t="s">
        <v>12030</v>
      </c>
      <c r="F1936" t="s">
        <v>12031</v>
      </c>
      <c r="G1936">
        <v>10082</v>
      </c>
      <c r="H1936">
        <v>100</v>
      </c>
      <c r="I1936" t="s">
        <v>37</v>
      </c>
      <c r="J1936" t="s">
        <v>38</v>
      </c>
      <c r="K1936">
        <v>2700000</v>
      </c>
      <c r="L1936">
        <v>1986</v>
      </c>
      <c r="M1936">
        <v>5.9</v>
      </c>
      <c r="N1936">
        <f t="shared" si="30"/>
        <v>800000</v>
      </c>
    </row>
    <row r="1937" spans="1:14" x14ac:dyDescent="0.25">
      <c r="A1937" t="s">
        <v>2467</v>
      </c>
      <c r="B1937">
        <v>27</v>
      </c>
      <c r="C1937">
        <v>101</v>
      </c>
      <c r="D1937">
        <v>22294341</v>
      </c>
      <c r="E1937" t="s">
        <v>4219</v>
      </c>
      <c r="F1937" t="s">
        <v>10534</v>
      </c>
      <c r="G1937">
        <v>12278</v>
      </c>
      <c r="H1937">
        <v>71</v>
      </c>
      <c r="I1937" t="s">
        <v>37</v>
      </c>
      <c r="J1937" t="s">
        <v>38</v>
      </c>
      <c r="K1937">
        <v>21500000</v>
      </c>
      <c r="L1937">
        <v>1996</v>
      </c>
      <c r="M1937">
        <v>6.5</v>
      </c>
      <c r="N1937">
        <f t="shared" si="30"/>
        <v>794341</v>
      </c>
    </row>
    <row r="1938" spans="1:14" x14ac:dyDescent="0.25">
      <c r="A1938" t="s">
        <v>20295</v>
      </c>
      <c r="B1938">
        <v>231</v>
      </c>
      <c r="C1938">
        <v>90</v>
      </c>
      <c r="D1938">
        <v>2283276</v>
      </c>
      <c r="E1938" t="s">
        <v>20297</v>
      </c>
      <c r="F1938" t="s">
        <v>20298</v>
      </c>
      <c r="G1938">
        <v>46107</v>
      </c>
      <c r="H1938">
        <v>156</v>
      </c>
      <c r="I1938" t="s">
        <v>11690</v>
      </c>
      <c r="J1938" t="s">
        <v>20302</v>
      </c>
      <c r="K1938">
        <v>1500000</v>
      </c>
      <c r="L1938">
        <v>2008</v>
      </c>
      <c r="M1938">
        <v>8</v>
      </c>
      <c r="N1938">
        <f t="shared" si="30"/>
        <v>783276</v>
      </c>
    </row>
    <row r="1939" spans="1:14" x14ac:dyDescent="0.25">
      <c r="A1939" t="s">
        <v>9392</v>
      </c>
      <c r="B1939">
        <v>85</v>
      </c>
      <c r="C1939">
        <v>118</v>
      </c>
      <c r="D1939">
        <v>26761283</v>
      </c>
      <c r="E1939" t="s">
        <v>214</v>
      </c>
      <c r="F1939" t="s">
        <v>9394</v>
      </c>
      <c r="G1939">
        <v>43084</v>
      </c>
      <c r="H1939">
        <v>99</v>
      </c>
      <c r="I1939" t="s">
        <v>37</v>
      </c>
      <c r="J1939" t="s">
        <v>38</v>
      </c>
      <c r="K1939">
        <v>26000000</v>
      </c>
      <c r="L1939">
        <v>2014</v>
      </c>
      <c r="M1939">
        <v>6.7</v>
      </c>
      <c r="N1939">
        <f t="shared" si="30"/>
        <v>761283</v>
      </c>
    </row>
    <row r="1940" spans="1:14" x14ac:dyDescent="0.25">
      <c r="A1940" t="s">
        <v>9031</v>
      </c>
      <c r="B1940">
        <v>350</v>
      </c>
      <c r="C1940">
        <v>103</v>
      </c>
      <c r="D1940">
        <v>28751715</v>
      </c>
      <c r="E1940" t="s">
        <v>1752</v>
      </c>
      <c r="F1940" t="s">
        <v>9033</v>
      </c>
      <c r="G1940">
        <v>202967</v>
      </c>
      <c r="H1940">
        <v>378</v>
      </c>
      <c r="I1940" t="s">
        <v>37</v>
      </c>
      <c r="J1940" t="s">
        <v>38</v>
      </c>
      <c r="K1940">
        <v>28000000</v>
      </c>
      <c r="L1940">
        <v>2013</v>
      </c>
      <c r="M1940">
        <v>6.6</v>
      </c>
      <c r="N1940">
        <f t="shared" si="30"/>
        <v>751715</v>
      </c>
    </row>
    <row r="1941" spans="1:14" x14ac:dyDescent="0.25">
      <c r="A1941" t="s">
        <v>22543</v>
      </c>
      <c r="B1941">
        <v>5</v>
      </c>
      <c r="C1941">
        <v>102</v>
      </c>
      <c r="D1941">
        <v>1250798</v>
      </c>
      <c r="E1941" t="s">
        <v>1415</v>
      </c>
      <c r="F1941" t="s">
        <v>22545</v>
      </c>
      <c r="G1941">
        <v>1099</v>
      </c>
      <c r="H1941">
        <v>53</v>
      </c>
      <c r="I1941" t="s">
        <v>37</v>
      </c>
      <c r="J1941" t="s">
        <v>38</v>
      </c>
      <c r="K1941">
        <v>500000</v>
      </c>
      <c r="L1941">
        <v>2002</v>
      </c>
      <c r="M1941">
        <v>6.4</v>
      </c>
      <c r="N1941">
        <f t="shared" si="30"/>
        <v>750798</v>
      </c>
    </row>
    <row r="1942" spans="1:14" x14ac:dyDescent="0.25">
      <c r="A1942" t="s">
        <v>4693</v>
      </c>
      <c r="B1942">
        <v>118</v>
      </c>
      <c r="C1942">
        <v>91</v>
      </c>
      <c r="D1942">
        <v>55747724</v>
      </c>
      <c r="E1942" t="s">
        <v>471</v>
      </c>
      <c r="F1942" t="s">
        <v>4695</v>
      </c>
      <c r="G1942">
        <v>18042</v>
      </c>
      <c r="H1942">
        <v>73</v>
      </c>
      <c r="I1942" t="s">
        <v>37</v>
      </c>
      <c r="J1942" t="s">
        <v>38</v>
      </c>
      <c r="K1942">
        <v>55000000</v>
      </c>
      <c r="L1942">
        <v>2013</v>
      </c>
      <c r="M1942">
        <v>5.9</v>
      </c>
      <c r="N1942">
        <f t="shared" si="30"/>
        <v>747724</v>
      </c>
    </row>
    <row r="1943" spans="1:14" x14ac:dyDescent="0.25">
      <c r="A1943" t="s">
        <v>23520</v>
      </c>
      <c r="B1943">
        <v>46</v>
      </c>
      <c r="C1943">
        <v>89</v>
      </c>
      <c r="D1943">
        <v>925402</v>
      </c>
      <c r="E1943" t="s">
        <v>7144</v>
      </c>
      <c r="F1943" t="s">
        <v>23523</v>
      </c>
      <c r="G1943">
        <v>27882</v>
      </c>
      <c r="H1943">
        <v>130</v>
      </c>
      <c r="I1943" t="s">
        <v>22077</v>
      </c>
      <c r="J1943" t="s">
        <v>13547</v>
      </c>
      <c r="K1943">
        <v>180000</v>
      </c>
      <c r="L1943">
        <v>1997</v>
      </c>
      <c r="M1943">
        <v>8.5</v>
      </c>
      <c r="N1943">
        <f t="shared" si="30"/>
        <v>745402</v>
      </c>
    </row>
    <row r="1944" spans="1:14" x14ac:dyDescent="0.25">
      <c r="A1944" t="s">
        <v>21682</v>
      </c>
      <c r="B1944">
        <v>51</v>
      </c>
      <c r="C1944">
        <v>94</v>
      </c>
      <c r="D1944">
        <v>1744858</v>
      </c>
      <c r="E1944" t="s">
        <v>4479</v>
      </c>
      <c r="F1944" t="s">
        <v>21683</v>
      </c>
      <c r="G1944">
        <v>6084</v>
      </c>
      <c r="H1944">
        <v>120</v>
      </c>
      <c r="I1944" t="s">
        <v>37</v>
      </c>
      <c r="J1944" t="s">
        <v>38</v>
      </c>
      <c r="K1944">
        <v>1000000</v>
      </c>
      <c r="L1944">
        <v>2000</v>
      </c>
      <c r="M1944">
        <v>7</v>
      </c>
      <c r="N1944">
        <f t="shared" si="30"/>
        <v>744858</v>
      </c>
    </row>
    <row r="1945" spans="1:14" x14ac:dyDescent="0.25">
      <c r="A1945" t="s">
        <v>11881</v>
      </c>
      <c r="B1945">
        <v>112</v>
      </c>
      <c r="C1945">
        <v>109</v>
      </c>
      <c r="D1945">
        <v>2706659</v>
      </c>
      <c r="E1945" t="s">
        <v>2527</v>
      </c>
      <c r="F1945" t="s">
        <v>18849</v>
      </c>
      <c r="G1945">
        <v>17770</v>
      </c>
      <c r="H1945">
        <v>172</v>
      </c>
      <c r="I1945" t="s">
        <v>37</v>
      </c>
      <c r="J1945" t="s">
        <v>56</v>
      </c>
      <c r="K1945">
        <v>2000000</v>
      </c>
      <c r="L1945">
        <v>2006</v>
      </c>
      <c r="M1945">
        <v>6.9</v>
      </c>
      <c r="N1945">
        <f t="shared" si="30"/>
        <v>706659</v>
      </c>
    </row>
    <row r="1946" spans="1:14" x14ac:dyDescent="0.25">
      <c r="A1946" t="s">
        <v>6839</v>
      </c>
      <c r="B1946">
        <v>75</v>
      </c>
      <c r="C1946">
        <v>98</v>
      </c>
      <c r="D1946">
        <v>32701088</v>
      </c>
      <c r="E1946" t="s">
        <v>7963</v>
      </c>
      <c r="F1946" t="s">
        <v>7965</v>
      </c>
      <c r="G1946">
        <v>10018</v>
      </c>
      <c r="H1946">
        <v>108</v>
      </c>
      <c r="I1946" t="s">
        <v>37</v>
      </c>
      <c r="J1946" t="s">
        <v>38</v>
      </c>
      <c r="K1946">
        <v>32000000</v>
      </c>
      <c r="L1946">
        <v>2005</v>
      </c>
      <c r="M1946">
        <v>6.9</v>
      </c>
      <c r="N1946">
        <f t="shared" si="30"/>
        <v>701088</v>
      </c>
    </row>
    <row r="1947" spans="1:14" x14ac:dyDescent="0.25">
      <c r="A1947" t="s">
        <v>2271</v>
      </c>
      <c r="B1947">
        <v>388</v>
      </c>
      <c r="C1947">
        <v>131</v>
      </c>
      <c r="D1947">
        <v>15700000</v>
      </c>
      <c r="E1947" t="s">
        <v>2174</v>
      </c>
      <c r="F1947" t="s">
        <v>12973</v>
      </c>
      <c r="G1947">
        <v>332065</v>
      </c>
      <c r="H1947">
        <v>876</v>
      </c>
      <c r="I1947" t="s">
        <v>37</v>
      </c>
      <c r="J1947" t="s">
        <v>38</v>
      </c>
      <c r="K1947">
        <v>15000000</v>
      </c>
      <c r="L1947">
        <v>2008</v>
      </c>
      <c r="M1947">
        <v>7.6</v>
      </c>
      <c r="N1947">
        <f t="shared" si="30"/>
        <v>700000</v>
      </c>
    </row>
    <row r="1948" spans="1:14" x14ac:dyDescent="0.25">
      <c r="A1948" t="s">
        <v>7852</v>
      </c>
      <c r="B1948">
        <v>192</v>
      </c>
      <c r="C1948">
        <v>140</v>
      </c>
      <c r="D1948">
        <v>33682273</v>
      </c>
      <c r="E1948" t="s">
        <v>464</v>
      </c>
      <c r="F1948" t="s">
        <v>7854</v>
      </c>
      <c r="G1948">
        <v>124242</v>
      </c>
      <c r="H1948">
        <v>622</v>
      </c>
      <c r="I1948" t="s">
        <v>37</v>
      </c>
      <c r="J1948" t="s">
        <v>38</v>
      </c>
      <c r="K1948">
        <v>33000000</v>
      </c>
      <c r="L1948">
        <v>2004</v>
      </c>
      <c r="M1948">
        <v>6.5</v>
      </c>
      <c r="N1948">
        <f t="shared" si="30"/>
        <v>682273</v>
      </c>
    </row>
    <row r="1949" spans="1:14" x14ac:dyDescent="0.25">
      <c r="A1949" t="s">
        <v>21676</v>
      </c>
      <c r="B1949">
        <v>87</v>
      </c>
      <c r="C1949">
        <v>92</v>
      </c>
      <c r="D1949">
        <v>1677838</v>
      </c>
      <c r="E1949" t="s">
        <v>67</v>
      </c>
      <c r="F1949" t="s">
        <v>21678</v>
      </c>
      <c r="G1949">
        <v>11283</v>
      </c>
      <c r="H1949">
        <v>155</v>
      </c>
      <c r="I1949" t="s">
        <v>37</v>
      </c>
      <c r="J1949" t="s">
        <v>38</v>
      </c>
      <c r="K1949">
        <v>1000000</v>
      </c>
      <c r="L1949">
        <v>2006</v>
      </c>
      <c r="M1949">
        <v>7.7</v>
      </c>
      <c r="N1949">
        <f t="shared" si="30"/>
        <v>677838</v>
      </c>
    </row>
    <row r="1950" spans="1:14" x14ac:dyDescent="0.25">
      <c r="A1950" t="s">
        <v>17122</v>
      </c>
      <c r="B1950">
        <v>149</v>
      </c>
      <c r="C1950">
        <v>104</v>
      </c>
      <c r="D1950">
        <v>6670712</v>
      </c>
      <c r="E1950" t="s">
        <v>2527</v>
      </c>
      <c r="F1950" t="s">
        <v>17123</v>
      </c>
      <c r="G1950">
        <v>27301</v>
      </c>
      <c r="H1950">
        <v>101</v>
      </c>
      <c r="I1950" t="s">
        <v>37</v>
      </c>
      <c r="J1950" t="s">
        <v>38</v>
      </c>
      <c r="K1950">
        <v>6000000</v>
      </c>
      <c r="L1950">
        <v>2009</v>
      </c>
      <c r="M1950">
        <v>7.4</v>
      </c>
      <c r="N1950">
        <f t="shared" si="30"/>
        <v>670712</v>
      </c>
    </row>
    <row r="1951" spans="1:14" x14ac:dyDescent="0.25">
      <c r="A1951" t="s">
        <v>24065</v>
      </c>
      <c r="B1951">
        <v>64</v>
      </c>
      <c r="C1951">
        <v>90</v>
      </c>
      <c r="D1951">
        <v>673780</v>
      </c>
      <c r="E1951" t="s">
        <v>3409</v>
      </c>
      <c r="F1951" t="s">
        <v>24068</v>
      </c>
      <c r="G1951">
        <v>4555</v>
      </c>
      <c r="H1951">
        <v>26</v>
      </c>
      <c r="I1951" t="s">
        <v>22077</v>
      </c>
      <c r="J1951" t="s">
        <v>13547</v>
      </c>
      <c r="K1951">
        <v>10000</v>
      </c>
      <c r="L1951">
        <v>2000</v>
      </c>
      <c r="M1951">
        <v>7.5</v>
      </c>
      <c r="N1951">
        <f t="shared" si="30"/>
        <v>663780</v>
      </c>
    </row>
    <row r="1952" spans="1:14" x14ac:dyDescent="0.25">
      <c r="A1952" t="s">
        <v>20333</v>
      </c>
      <c r="B1952">
        <v>189</v>
      </c>
      <c r="C1952">
        <v>80</v>
      </c>
      <c r="D1952">
        <v>856942</v>
      </c>
      <c r="E1952" t="s">
        <v>3409</v>
      </c>
      <c r="F1952" t="s">
        <v>23052</v>
      </c>
      <c r="G1952">
        <v>12241</v>
      </c>
      <c r="H1952">
        <v>112</v>
      </c>
      <c r="I1952" t="s">
        <v>37</v>
      </c>
      <c r="J1952" t="s">
        <v>38</v>
      </c>
      <c r="K1952">
        <v>200000</v>
      </c>
      <c r="L1952">
        <v>2008</v>
      </c>
      <c r="M1952">
        <v>7.1</v>
      </c>
      <c r="N1952">
        <f t="shared" si="30"/>
        <v>656942</v>
      </c>
    </row>
    <row r="1953" spans="1:14" x14ac:dyDescent="0.25">
      <c r="A1953" t="s">
        <v>23174</v>
      </c>
      <c r="B1953">
        <v>9</v>
      </c>
      <c r="C1953">
        <v>100</v>
      </c>
      <c r="D1953">
        <v>902835</v>
      </c>
      <c r="E1953" t="s">
        <v>1415</v>
      </c>
      <c r="F1953" t="s">
        <v>23177</v>
      </c>
      <c r="G1953">
        <v>1489</v>
      </c>
      <c r="H1953">
        <v>40</v>
      </c>
      <c r="I1953" t="s">
        <v>37</v>
      </c>
      <c r="J1953" t="s">
        <v>38</v>
      </c>
      <c r="K1953">
        <v>250000</v>
      </c>
      <c r="L1953">
        <v>2001</v>
      </c>
      <c r="M1953">
        <v>6.7</v>
      </c>
      <c r="N1953">
        <f t="shared" si="30"/>
        <v>652835</v>
      </c>
    </row>
    <row r="1954" spans="1:14" x14ac:dyDescent="0.25">
      <c r="A1954" t="s">
        <v>9687</v>
      </c>
      <c r="B1954">
        <v>83</v>
      </c>
      <c r="C1954">
        <v>88</v>
      </c>
      <c r="D1954">
        <v>25615792</v>
      </c>
      <c r="E1954" t="s">
        <v>9689</v>
      </c>
      <c r="F1954" t="s">
        <v>9690</v>
      </c>
      <c r="G1954">
        <v>10161</v>
      </c>
      <c r="H1954">
        <v>50</v>
      </c>
      <c r="I1954" t="s">
        <v>37</v>
      </c>
      <c r="J1954" t="s">
        <v>38</v>
      </c>
      <c r="K1954">
        <v>25000000</v>
      </c>
      <c r="L1954">
        <v>2009</v>
      </c>
      <c r="M1954">
        <v>3.5</v>
      </c>
      <c r="N1954">
        <f t="shared" si="30"/>
        <v>615792</v>
      </c>
    </row>
    <row r="1955" spans="1:14" x14ac:dyDescent="0.25">
      <c r="A1955" t="s">
        <v>22563</v>
      </c>
      <c r="B1955">
        <v>46</v>
      </c>
      <c r="C1955">
        <v>86</v>
      </c>
      <c r="D1955">
        <v>1114943</v>
      </c>
      <c r="E1955" t="s">
        <v>6199</v>
      </c>
      <c r="F1955" t="s">
        <v>22565</v>
      </c>
      <c r="G1955">
        <v>3562</v>
      </c>
      <c r="H1955">
        <v>74</v>
      </c>
      <c r="I1955" t="s">
        <v>37</v>
      </c>
      <c r="J1955" t="s">
        <v>38</v>
      </c>
      <c r="K1955">
        <v>500000</v>
      </c>
      <c r="L1955">
        <v>2000</v>
      </c>
      <c r="M1955">
        <v>6.5</v>
      </c>
      <c r="N1955">
        <f t="shared" si="30"/>
        <v>614943</v>
      </c>
    </row>
    <row r="1956" spans="1:14" x14ac:dyDescent="0.25">
      <c r="A1956" t="s">
        <v>22543</v>
      </c>
      <c r="B1956">
        <v>3</v>
      </c>
      <c r="C1956">
        <v>101</v>
      </c>
      <c r="D1956">
        <v>1111615</v>
      </c>
      <c r="E1956" t="s">
        <v>14200</v>
      </c>
      <c r="F1956" t="s">
        <v>22570</v>
      </c>
      <c r="G1956">
        <v>651</v>
      </c>
      <c r="H1956">
        <v>34</v>
      </c>
      <c r="I1956" t="s">
        <v>37</v>
      </c>
      <c r="J1956" t="s">
        <v>38</v>
      </c>
      <c r="K1956">
        <v>500000</v>
      </c>
      <c r="L1956">
        <v>2003</v>
      </c>
      <c r="M1956">
        <v>6</v>
      </c>
      <c r="N1956">
        <f t="shared" si="30"/>
        <v>611615</v>
      </c>
    </row>
    <row r="1957" spans="1:14" x14ac:dyDescent="0.25">
      <c r="A1957" t="s">
        <v>1729</v>
      </c>
      <c r="B1957">
        <v>208</v>
      </c>
      <c r="C1957">
        <v>107</v>
      </c>
      <c r="D1957">
        <v>15608545</v>
      </c>
      <c r="E1957" t="s">
        <v>1325</v>
      </c>
      <c r="F1957" t="s">
        <v>13051</v>
      </c>
      <c r="G1957">
        <v>53471</v>
      </c>
      <c r="H1957">
        <v>224</v>
      </c>
      <c r="I1957" t="s">
        <v>37</v>
      </c>
      <c r="J1957" t="s">
        <v>38</v>
      </c>
      <c r="K1957">
        <v>15000000</v>
      </c>
      <c r="L1957">
        <v>2012</v>
      </c>
      <c r="M1957">
        <v>5.4</v>
      </c>
      <c r="N1957">
        <f t="shared" si="30"/>
        <v>608545</v>
      </c>
    </row>
    <row r="1958" spans="1:14" x14ac:dyDescent="0.25">
      <c r="A1958" t="s">
        <v>22049</v>
      </c>
      <c r="B1958">
        <v>233</v>
      </c>
      <c r="C1958">
        <v>113</v>
      </c>
      <c r="D1958">
        <v>1185783</v>
      </c>
      <c r="E1958" t="s">
        <v>3409</v>
      </c>
      <c r="F1958" t="s">
        <v>22052</v>
      </c>
      <c r="G1958">
        <v>44763</v>
      </c>
      <c r="H1958">
        <v>172</v>
      </c>
      <c r="I1958" t="s">
        <v>22056</v>
      </c>
      <c r="J1958" t="s">
        <v>8819</v>
      </c>
      <c r="K1958">
        <v>590000</v>
      </c>
      <c r="L1958">
        <v>2007</v>
      </c>
      <c r="M1958">
        <v>7.9</v>
      </c>
      <c r="N1958">
        <f t="shared" si="30"/>
        <v>595783</v>
      </c>
    </row>
    <row r="1959" spans="1:14" x14ac:dyDescent="0.25">
      <c r="A1959" t="s">
        <v>22868</v>
      </c>
      <c r="B1959">
        <v>72</v>
      </c>
      <c r="C1959">
        <v>88</v>
      </c>
      <c r="D1959">
        <v>592014</v>
      </c>
      <c r="E1959" t="s">
        <v>22869</v>
      </c>
      <c r="F1959" t="s">
        <v>22871</v>
      </c>
      <c r="G1959">
        <v>5709</v>
      </c>
      <c r="H1959">
        <v>114</v>
      </c>
      <c r="I1959" t="s">
        <v>37</v>
      </c>
      <c r="J1959" t="s">
        <v>38</v>
      </c>
      <c r="K1959">
        <v>218</v>
      </c>
      <c r="L1959">
        <v>2003</v>
      </c>
      <c r="M1959">
        <v>7.2</v>
      </c>
      <c r="N1959">
        <f t="shared" si="30"/>
        <v>591796</v>
      </c>
    </row>
    <row r="1960" spans="1:14" x14ac:dyDescent="0.25">
      <c r="A1960" t="s">
        <v>4107</v>
      </c>
      <c r="B1960">
        <v>81</v>
      </c>
      <c r="C1960">
        <v>94</v>
      </c>
      <c r="D1960">
        <v>60573641</v>
      </c>
      <c r="E1960" t="s">
        <v>3057</v>
      </c>
      <c r="F1960" t="s">
        <v>4109</v>
      </c>
      <c r="G1960">
        <v>68406</v>
      </c>
      <c r="H1960">
        <v>162</v>
      </c>
      <c r="I1960" t="s">
        <v>37</v>
      </c>
      <c r="J1960" t="s">
        <v>38</v>
      </c>
      <c r="K1960">
        <v>60000000</v>
      </c>
      <c r="L1960">
        <v>1996</v>
      </c>
      <c r="M1960">
        <v>5.4</v>
      </c>
      <c r="N1960">
        <f t="shared" si="30"/>
        <v>573641</v>
      </c>
    </row>
    <row r="1961" spans="1:14" x14ac:dyDescent="0.25">
      <c r="A1961" t="s">
        <v>15069</v>
      </c>
      <c r="B1961">
        <v>77</v>
      </c>
      <c r="C1961">
        <v>97</v>
      </c>
      <c r="D1961">
        <v>10561238</v>
      </c>
      <c r="E1961" t="s">
        <v>15070</v>
      </c>
      <c r="F1961" t="s">
        <v>15071</v>
      </c>
      <c r="G1961">
        <v>27265</v>
      </c>
      <c r="H1961">
        <v>321</v>
      </c>
      <c r="I1961" t="s">
        <v>37</v>
      </c>
      <c r="J1961" t="s">
        <v>767</v>
      </c>
      <c r="K1961">
        <v>10000000</v>
      </c>
      <c r="L1961">
        <v>1999</v>
      </c>
      <c r="M1961">
        <v>6.5</v>
      </c>
      <c r="N1961">
        <f t="shared" si="30"/>
        <v>561238</v>
      </c>
    </row>
    <row r="1962" spans="1:14" x14ac:dyDescent="0.25">
      <c r="A1962" t="s">
        <v>19389</v>
      </c>
      <c r="B1962">
        <v>30</v>
      </c>
      <c r="C1962">
        <v>95</v>
      </c>
      <c r="D1962">
        <v>3559990</v>
      </c>
      <c r="E1962" t="s">
        <v>1009</v>
      </c>
      <c r="F1962" t="s">
        <v>19391</v>
      </c>
      <c r="G1962">
        <v>8005</v>
      </c>
      <c r="H1962">
        <v>49</v>
      </c>
      <c r="I1962" t="s">
        <v>37</v>
      </c>
      <c r="J1962" t="s">
        <v>38</v>
      </c>
      <c r="K1962">
        <v>3000000</v>
      </c>
      <c r="L1962">
        <v>1997</v>
      </c>
      <c r="M1962">
        <v>5.3</v>
      </c>
      <c r="N1962">
        <f t="shared" si="30"/>
        <v>559990</v>
      </c>
    </row>
    <row r="1963" spans="1:14" x14ac:dyDescent="0.25">
      <c r="A1963" t="s">
        <v>6804</v>
      </c>
      <c r="B1963">
        <v>39</v>
      </c>
      <c r="C1963">
        <v>97</v>
      </c>
      <c r="D1963">
        <v>2557668</v>
      </c>
      <c r="E1963" t="s">
        <v>2125</v>
      </c>
      <c r="F1963" t="s">
        <v>20273</v>
      </c>
      <c r="G1963">
        <v>3911</v>
      </c>
      <c r="H1963">
        <v>22</v>
      </c>
      <c r="I1963" t="s">
        <v>37</v>
      </c>
      <c r="J1963" t="s">
        <v>38</v>
      </c>
      <c r="K1963">
        <v>2000000</v>
      </c>
      <c r="L1963">
        <v>2015</v>
      </c>
      <c r="M1963">
        <v>5.3</v>
      </c>
      <c r="N1963">
        <f t="shared" si="30"/>
        <v>557668</v>
      </c>
    </row>
    <row r="1964" spans="1:14" x14ac:dyDescent="0.25">
      <c r="A1964" t="s">
        <v>12560</v>
      </c>
      <c r="B1964">
        <v>29</v>
      </c>
      <c r="C1964">
        <v>140</v>
      </c>
      <c r="D1964">
        <v>3130592</v>
      </c>
      <c r="E1964" t="s">
        <v>214</v>
      </c>
      <c r="F1964" t="s">
        <v>19757</v>
      </c>
      <c r="G1964">
        <v>10755</v>
      </c>
      <c r="H1964">
        <v>69</v>
      </c>
      <c r="I1964" t="s">
        <v>37</v>
      </c>
      <c r="J1964" t="s">
        <v>56</v>
      </c>
      <c r="K1964">
        <v>2600000</v>
      </c>
      <c r="L1964">
        <v>1987</v>
      </c>
      <c r="M1964">
        <v>7.8</v>
      </c>
      <c r="N1964">
        <f t="shared" si="30"/>
        <v>530592</v>
      </c>
    </row>
    <row r="1965" spans="1:14" x14ac:dyDescent="0.25">
      <c r="A1965" t="s">
        <v>22215</v>
      </c>
      <c r="B1965">
        <v>33</v>
      </c>
      <c r="C1965">
        <v>90</v>
      </c>
      <c r="D1965">
        <v>1310270</v>
      </c>
      <c r="E1965" t="s">
        <v>22216</v>
      </c>
      <c r="F1965" t="s">
        <v>22218</v>
      </c>
      <c r="G1965">
        <v>17725</v>
      </c>
      <c r="H1965">
        <v>157</v>
      </c>
      <c r="I1965" t="s">
        <v>37</v>
      </c>
      <c r="J1965" t="s">
        <v>38</v>
      </c>
      <c r="K1965">
        <v>780000</v>
      </c>
      <c r="L1965">
        <v>2003</v>
      </c>
      <c r="M1965">
        <v>6.8</v>
      </c>
      <c r="N1965">
        <f t="shared" si="30"/>
        <v>530270</v>
      </c>
    </row>
    <row r="1966" spans="1:14" x14ac:dyDescent="0.25">
      <c r="A1966" t="s">
        <v>2682</v>
      </c>
      <c r="B1966">
        <v>242</v>
      </c>
      <c r="C1966">
        <v>118</v>
      </c>
      <c r="D1966">
        <v>30523568</v>
      </c>
      <c r="E1966" t="s">
        <v>3030</v>
      </c>
      <c r="F1966" t="s">
        <v>8487</v>
      </c>
      <c r="G1966">
        <v>54447</v>
      </c>
      <c r="H1966">
        <v>201</v>
      </c>
      <c r="I1966" t="s">
        <v>37</v>
      </c>
      <c r="J1966" t="s">
        <v>38</v>
      </c>
      <c r="K1966">
        <v>30000000</v>
      </c>
      <c r="L1966">
        <v>2014</v>
      </c>
      <c r="M1966">
        <v>6.2</v>
      </c>
      <c r="N1966">
        <f t="shared" si="30"/>
        <v>523568</v>
      </c>
    </row>
    <row r="1967" spans="1:14" x14ac:dyDescent="0.25">
      <c r="A1967" t="s">
        <v>3453</v>
      </c>
      <c r="B1967">
        <v>165</v>
      </c>
      <c r="C1967">
        <v>139</v>
      </c>
      <c r="D1967">
        <v>30513940</v>
      </c>
      <c r="E1967" t="s">
        <v>4296</v>
      </c>
      <c r="F1967" t="s">
        <v>8473</v>
      </c>
      <c r="G1967">
        <v>15843</v>
      </c>
      <c r="H1967">
        <v>104</v>
      </c>
      <c r="I1967" t="s">
        <v>37</v>
      </c>
      <c r="J1967" t="s">
        <v>38</v>
      </c>
      <c r="K1967">
        <v>30000000</v>
      </c>
      <c r="L1967">
        <v>2014</v>
      </c>
      <c r="M1967">
        <v>6.9</v>
      </c>
      <c r="N1967">
        <f t="shared" si="30"/>
        <v>513940</v>
      </c>
    </row>
    <row r="1968" spans="1:14" x14ac:dyDescent="0.25">
      <c r="A1968" t="s">
        <v>1526</v>
      </c>
      <c r="B1968">
        <v>108</v>
      </c>
      <c r="C1968">
        <v>101</v>
      </c>
      <c r="D1968">
        <v>2506446</v>
      </c>
      <c r="E1968" t="s">
        <v>1681</v>
      </c>
      <c r="F1968" t="s">
        <v>20277</v>
      </c>
      <c r="G1968">
        <v>8662</v>
      </c>
      <c r="H1968">
        <v>172</v>
      </c>
      <c r="I1968" t="s">
        <v>37</v>
      </c>
      <c r="J1968" t="s">
        <v>38</v>
      </c>
      <c r="K1968">
        <v>2000000</v>
      </c>
      <c r="L1968">
        <v>2002</v>
      </c>
      <c r="M1968">
        <v>4.7</v>
      </c>
      <c r="N1968">
        <f t="shared" si="30"/>
        <v>506446</v>
      </c>
    </row>
    <row r="1969" spans="1:14" x14ac:dyDescent="0.25">
      <c r="A1969" t="s">
        <v>13777</v>
      </c>
      <c r="B1969">
        <v>54</v>
      </c>
      <c r="C1969">
        <v>111</v>
      </c>
      <c r="D1969">
        <v>985341</v>
      </c>
      <c r="E1969" t="s">
        <v>3409</v>
      </c>
      <c r="F1969" t="s">
        <v>22575</v>
      </c>
      <c r="G1969">
        <v>3479</v>
      </c>
      <c r="H1969">
        <v>87</v>
      </c>
      <c r="I1969" t="s">
        <v>37</v>
      </c>
      <c r="J1969" t="s">
        <v>38</v>
      </c>
      <c r="K1969">
        <v>500000</v>
      </c>
      <c r="L1969">
        <v>1999</v>
      </c>
      <c r="M1969">
        <v>7.3</v>
      </c>
      <c r="N1969">
        <f t="shared" si="30"/>
        <v>485341</v>
      </c>
    </row>
    <row r="1970" spans="1:14" x14ac:dyDescent="0.25">
      <c r="A1970" t="s">
        <v>15678</v>
      </c>
      <c r="B1970">
        <v>60</v>
      </c>
      <c r="C1970">
        <v>91</v>
      </c>
      <c r="D1970">
        <v>5480318</v>
      </c>
      <c r="E1970" t="s">
        <v>2527</v>
      </c>
      <c r="F1970" t="s">
        <v>17837</v>
      </c>
      <c r="G1970">
        <v>9427</v>
      </c>
      <c r="H1970">
        <v>79</v>
      </c>
      <c r="I1970" t="s">
        <v>37</v>
      </c>
      <c r="J1970" t="s">
        <v>38</v>
      </c>
      <c r="K1970">
        <v>5000000</v>
      </c>
      <c r="L1970">
        <v>1998</v>
      </c>
      <c r="M1970">
        <v>6.6</v>
      </c>
      <c r="N1970">
        <f t="shared" si="30"/>
        <v>480318</v>
      </c>
    </row>
    <row r="1971" spans="1:14" x14ac:dyDescent="0.25">
      <c r="A1971" t="s">
        <v>23791</v>
      </c>
      <c r="B1971">
        <v>32</v>
      </c>
      <c r="C1971">
        <v>87</v>
      </c>
      <c r="D1971">
        <v>536767</v>
      </c>
      <c r="E1971" t="s">
        <v>7218</v>
      </c>
      <c r="F1971" t="s">
        <v>23793</v>
      </c>
      <c r="G1971">
        <v>1622</v>
      </c>
      <c r="H1971">
        <v>83</v>
      </c>
      <c r="I1971" t="s">
        <v>37</v>
      </c>
      <c r="J1971" t="s">
        <v>38</v>
      </c>
      <c r="K1971">
        <v>60000</v>
      </c>
      <c r="L1971">
        <v>1998</v>
      </c>
      <c r="M1971">
        <v>5.3</v>
      </c>
      <c r="N1971">
        <f t="shared" si="30"/>
        <v>476767</v>
      </c>
    </row>
    <row r="1972" spans="1:14" x14ac:dyDescent="0.25">
      <c r="A1972" t="s">
        <v>15176</v>
      </c>
      <c r="B1972">
        <v>223</v>
      </c>
      <c r="C1972">
        <v>91</v>
      </c>
      <c r="D1972">
        <v>7455447</v>
      </c>
      <c r="E1972" t="s">
        <v>1415</v>
      </c>
      <c r="F1972" t="s">
        <v>16640</v>
      </c>
      <c r="G1972">
        <v>29967</v>
      </c>
      <c r="H1972">
        <v>126</v>
      </c>
      <c r="I1972" t="s">
        <v>37</v>
      </c>
      <c r="J1972" t="s">
        <v>38</v>
      </c>
      <c r="K1972">
        <v>7000000</v>
      </c>
      <c r="L1972">
        <v>2010</v>
      </c>
      <c r="M1972">
        <v>6.3</v>
      </c>
      <c r="N1972">
        <f t="shared" si="30"/>
        <v>455447</v>
      </c>
    </row>
    <row r="1973" spans="1:14" x14ac:dyDescent="0.25">
      <c r="A1973" t="s">
        <v>17910</v>
      </c>
      <c r="B1973">
        <v>64</v>
      </c>
      <c r="C1973">
        <v>97</v>
      </c>
      <c r="D1973">
        <v>1141829</v>
      </c>
      <c r="E1973" t="s">
        <v>1935</v>
      </c>
      <c r="F1973" t="s">
        <v>22309</v>
      </c>
      <c r="G1973">
        <v>8509</v>
      </c>
      <c r="H1973">
        <v>109</v>
      </c>
      <c r="I1973" t="s">
        <v>37</v>
      </c>
      <c r="J1973" t="s">
        <v>38</v>
      </c>
      <c r="K1973">
        <v>700000</v>
      </c>
      <c r="L1973">
        <v>2001</v>
      </c>
      <c r="M1973">
        <v>7.2</v>
      </c>
      <c r="N1973">
        <f t="shared" si="30"/>
        <v>441829</v>
      </c>
    </row>
    <row r="1974" spans="1:14" x14ac:dyDescent="0.25">
      <c r="A1974" t="s">
        <v>24104</v>
      </c>
      <c r="B1974">
        <v>143</v>
      </c>
      <c r="C1974">
        <v>77</v>
      </c>
      <c r="D1974">
        <v>424760</v>
      </c>
      <c r="E1974" t="s">
        <v>2683</v>
      </c>
      <c r="F1974" t="s">
        <v>24106</v>
      </c>
      <c r="G1974">
        <v>72639</v>
      </c>
      <c r="H1974">
        <v>371</v>
      </c>
      <c r="I1974" t="s">
        <v>37</v>
      </c>
      <c r="J1974" t="s">
        <v>38</v>
      </c>
      <c r="K1974">
        <v>7000</v>
      </c>
      <c r="L1974">
        <v>2004</v>
      </c>
      <c r="M1974">
        <v>7</v>
      </c>
      <c r="N1974">
        <f t="shared" si="30"/>
        <v>417760</v>
      </c>
    </row>
    <row r="1975" spans="1:14" x14ac:dyDescent="0.25">
      <c r="A1975" t="s">
        <v>760</v>
      </c>
      <c r="B1975">
        <v>242</v>
      </c>
      <c r="C1975">
        <v>129</v>
      </c>
      <c r="D1975">
        <v>25517500</v>
      </c>
      <c r="E1975" t="s">
        <v>5940</v>
      </c>
      <c r="F1975" t="s">
        <v>9386</v>
      </c>
      <c r="G1975">
        <v>40941</v>
      </c>
      <c r="H1975">
        <v>320</v>
      </c>
      <c r="I1975" t="s">
        <v>37</v>
      </c>
      <c r="J1975" t="s">
        <v>38</v>
      </c>
      <c r="K1975">
        <v>25100000</v>
      </c>
      <c r="L1975">
        <v>2008</v>
      </c>
      <c r="M1975">
        <v>6.4</v>
      </c>
      <c r="N1975">
        <f t="shared" si="30"/>
        <v>417500</v>
      </c>
    </row>
    <row r="1976" spans="1:14" x14ac:dyDescent="0.25">
      <c r="A1976" t="s">
        <v>22557</v>
      </c>
      <c r="B1976">
        <v>29</v>
      </c>
      <c r="C1976">
        <v>93</v>
      </c>
      <c r="D1976">
        <v>906666</v>
      </c>
      <c r="E1976" t="s">
        <v>67</v>
      </c>
      <c r="F1976" t="s">
        <v>22559</v>
      </c>
      <c r="G1976">
        <v>154</v>
      </c>
      <c r="H1976">
        <v>5</v>
      </c>
      <c r="I1976" t="s">
        <v>37</v>
      </c>
      <c r="J1976" t="s">
        <v>38</v>
      </c>
      <c r="K1976">
        <v>500000</v>
      </c>
      <c r="L1976">
        <v>2011</v>
      </c>
      <c r="M1976">
        <v>6.8</v>
      </c>
      <c r="N1976">
        <f t="shared" si="30"/>
        <v>406666</v>
      </c>
    </row>
    <row r="1977" spans="1:14" x14ac:dyDescent="0.25">
      <c r="A1977" t="s">
        <v>22114</v>
      </c>
      <c r="B1977">
        <v>115</v>
      </c>
      <c r="C1977">
        <v>88</v>
      </c>
      <c r="D1977">
        <v>1243961</v>
      </c>
      <c r="E1977" t="s">
        <v>1671</v>
      </c>
      <c r="F1977" t="s">
        <v>22115</v>
      </c>
      <c r="G1977">
        <v>13421</v>
      </c>
      <c r="H1977">
        <v>34</v>
      </c>
      <c r="I1977" t="s">
        <v>37</v>
      </c>
      <c r="J1977" t="s">
        <v>38</v>
      </c>
      <c r="K1977">
        <v>850000</v>
      </c>
      <c r="L1977">
        <v>2012</v>
      </c>
      <c r="M1977">
        <v>6</v>
      </c>
      <c r="N1977">
        <f t="shared" si="30"/>
        <v>393961</v>
      </c>
    </row>
    <row r="1978" spans="1:14" x14ac:dyDescent="0.25">
      <c r="A1978" t="s">
        <v>1627</v>
      </c>
      <c r="B1978">
        <v>178</v>
      </c>
      <c r="C1978">
        <v>102</v>
      </c>
      <c r="D1978">
        <v>80360866</v>
      </c>
      <c r="E1978" t="s">
        <v>2717</v>
      </c>
      <c r="F1978" t="s">
        <v>2718</v>
      </c>
      <c r="G1978">
        <v>44662</v>
      </c>
      <c r="H1978">
        <v>127</v>
      </c>
      <c r="I1978" t="s">
        <v>37</v>
      </c>
      <c r="J1978" t="s">
        <v>38</v>
      </c>
      <c r="K1978">
        <v>80000000</v>
      </c>
      <c r="L1978">
        <v>2011</v>
      </c>
      <c r="M1978">
        <v>5.2</v>
      </c>
      <c r="N1978">
        <f t="shared" si="30"/>
        <v>360866</v>
      </c>
    </row>
    <row r="1979" spans="1:14" x14ac:dyDescent="0.25">
      <c r="A1979" t="s">
        <v>23527</v>
      </c>
      <c r="B1979">
        <v>143</v>
      </c>
      <c r="C1979">
        <v>97</v>
      </c>
      <c r="D1979">
        <v>469947</v>
      </c>
      <c r="E1979" t="s">
        <v>214</v>
      </c>
      <c r="F1979" t="s">
        <v>23529</v>
      </c>
      <c r="G1979">
        <v>19846</v>
      </c>
      <c r="H1979">
        <v>68</v>
      </c>
      <c r="I1979" t="s">
        <v>37</v>
      </c>
      <c r="J1979" t="s">
        <v>56</v>
      </c>
      <c r="K1979">
        <v>120000</v>
      </c>
      <c r="L1979">
        <v>2011</v>
      </c>
      <c r="M1979">
        <v>7.7</v>
      </c>
      <c r="N1979">
        <f t="shared" si="30"/>
        <v>349947</v>
      </c>
    </row>
    <row r="1980" spans="1:14" x14ac:dyDescent="0.25">
      <c r="A1980" t="s">
        <v>16244</v>
      </c>
      <c r="B1980">
        <v>98</v>
      </c>
      <c r="C1980">
        <v>105</v>
      </c>
      <c r="D1980">
        <v>1647780</v>
      </c>
      <c r="E1980" t="s">
        <v>3409</v>
      </c>
      <c r="F1980" t="s">
        <v>21164</v>
      </c>
      <c r="G1980">
        <v>65951</v>
      </c>
      <c r="H1980">
        <v>258</v>
      </c>
      <c r="I1980" t="s">
        <v>15778</v>
      </c>
      <c r="J1980" t="s">
        <v>7711</v>
      </c>
      <c r="K1980">
        <v>1300000</v>
      </c>
      <c r="L1980">
        <v>1998</v>
      </c>
      <c r="M1980">
        <v>8.1</v>
      </c>
      <c r="N1980">
        <f t="shared" si="30"/>
        <v>347780</v>
      </c>
    </row>
    <row r="1981" spans="1:14" x14ac:dyDescent="0.25">
      <c r="A1981" t="s">
        <v>12479</v>
      </c>
      <c r="B1981">
        <v>103</v>
      </c>
      <c r="C1981">
        <v>109</v>
      </c>
      <c r="D1981">
        <v>16346122</v>
      </c>
      <c r="E1981" t="s">
        <v>3409</v>
      </c>
      <c r="F1981" t="s">
        <v>12480</v>
      </c>
      <c r="G1981">
        <v>25549</v>
      </c>
      <c r="H1981">
        <v>171</v>
      </c>
      <c r="I1981" t="s">
        <v>37</v>
      </c>
      <c r="J1981" t="s">
        <v>38</v>
      </c>
      <c r="K1981">
        <v>16000000</v>
      </c>
      <c r="L1981">
        <v>2002</v>
      </c>
      <c r="M1981">
        <v>7.2</v>
      </c>
      <c r="N1981">
        <f t="shared" si="30"/>
        <v>346122</v>
      </c>
    </row>
    <row r="1982" spans="1:14" x14ac:dyDescent="0.25">
      <c r="A1982" t="s">
        <v>5289</v>
      </c>
      <c r="B1982">
        <v>450</v>
      </c>
      <c r="C1982">
        <v>94</v>
      </c>
      <c r="D1982">
        <v>18329466</v>
      </c>
      <c r="E1982" t="s">
        <v>7682</v>
      </c>
      <c r="F1982" t="s">
        <v>11875</v>
      </c>
      <c r="G1982">
        <v>279179</v>
      </c>
      <c r="H1982">
        <v>440</v>
      </c>
      <c r="I1982" t="s">
        <v>37</v>
      </c>
      <c r="J1982" t="s">
        <v>38</v>
      </c>
      <c r="K1982">
        <v>18000000</v>
      </c>
      <c r="L1982">
        <v>2010</v>
      </c>
      <c r="M1982">
        <v>7.6</v>
      </c>
      <c r="N1982">
        <f t="shared" si="30"/>
        <v>329466</v>
      </c>
    </row>
    <row r="1983" spans="1:14" x14ac:dyDescent="0.25">
      <c r="A1983" t="s">
        <v>21809</v>
      </c>
      <c r="B1983">
        <v>113</v>
      </c>
      <c r="C1983">
        <v>98</v>
      </c>
      <c r="D1983">
        <v>389804</v>
      </c>
      <c r="E1983" t="s">
        <v>1415</v>
      </c>
      <c r="F1983" t="s">
        <v>23860</v>
      </c>
      <c r="G1983">
        <v>11816</v>
      </c>
      <c r="H1983">
        <v>35</v>
      </c>
      <c r="I1983" t="s">
        <v>37</v>
      </c>
      <c r="J1983" t="s">
        <v>38</v>
      </c>
      <c r="K1983">
        <v>65000</v>
      </c>
      <c r="L1983">
        <v>2010</v>
      </c>
      <c r="M1983">
        <v>6.3</v>
      </c>
      <c r="N1983">
        <f t="shared" si="30"/>
        <v>324804</v>
      </c>
    </row>
    <row r="1984" spans="1:14" x14ac:dyDescent="0.25">
      <c r="A1984" t="s">
        <v>9144</v>
      </c>
      <c r="B1984">
        <v>194</v>
      </c>
      <c r="C1984">
        <v>110</v>
      </c>
      <c r="D1984">
        <v>13823741</v>
      </c>
      <c r="E1984" t="s">
        <v>6113</v>
      </c>
      <c r="F1984" t="s">
        <v>9145</v>
      </c>
      <c r="G1984">
        <v>61777</v>
      </c>
      <c r="H1984">
        <v>140</v>
      </c>
      <c r="I1984" t="s">
        <v>37</v>
      </c>
      <c r="J1984" t="s">
        <v>56</v>
      </c>
      <c r="K1984">
        <v>13500000</v>
      </c>
      <c r="L1984">
        <v>2008</v>
      </c>
      <c r="M1984">
        <v>6.9</v>
      </c>
      <c r="N1984">
        <f t="shared" si="30"/>
        <v>323741</v>
      </c>
    </row>
    <row r="1985" spans="1:14" x14ac:dyDescent="0.25">
      <c r="A1985" t="s">
        <v>250</v>
      </c>
      <c r="B1985">
        <v>81</v>
      </c>
      <c r="C1985">
        <v>95</v>
      </c>
      <c r="D1985">
        <v>5308707</v>
      </c>
      <c r="E1985" t="s">
        <v>5316</v>
      </c>
      <c r="F1985" t="s">
        <v>17847</v>
      </c>
      <c r="G1985">
        <v>15053</v>
      </c>
      <c r="H1985">
        <v>165</v>
      </c>
      <c r="I1985" t="s">
        <v>37</v>
      </c>
      <c r="J1985" t="s">
        <v>38</v>
      </c>
      <c r="K1985">
        <v>5000000</v>
      </c>
      <c r="L1985">
        <v>2001</v>
      </c>
      <c r="M1985">
        <v>6.4</v>
      </c>
      <c r="N1985">
        <f t="shared" si="30"/>
        <v>308707</v>
      </c>
    </row>
    <row r="1986" spans="1:14" x14ac:dyDescent="0.25">
      <c r="A1986" t="s">
        <v>18565</v>
      </c>
      <c r="B1986">
        <v>51</v>
      </c>
      <c r="C1986">
        <v>110</v>
      </c>
      <c r="D1986">
        <v>4301331</v>
      </c>
      <c r="E1986" t="s">
        <v>2786</v>
      </c>
      <c r="F1986" t="s">
        <v>18566</v>
      </c>
      <c r="G1986">
        <v>78241</v>
      </c>
      <c r="H1986">
        <v>177</v>
      </c>
      <c r="I1986" t="s">
        <v>37</v>
      </c>
      <c r="J1986" t="s">
        <v>38</v>
      </c>
      <c r="K1986">
        <v>4000000</v>
      </c>
      <c r="L1986">
        <v>1995</v>
      </c>
      <c r="M1986">
        <v>6.7</v>
      </c>
      <c r="N1986">
        <f t="shared" ref="N1986:N2049" si="31">D1986-K1986</f>
        <v>301331</v>
      </c>
    </row>
    <row r="1987" spans="1:14" x14ac:dyDescent="0.25">
      <c r="A1987" t="s">
        <v>21436</v>
      </c>
      <c r="B1987">
        <v>57</v>
      </c>
      <c r="C1987">
        <v>92</v>
      </c>
      <c r="D1987">
        <v>1400000</v>
      </c>
      <c r="E1987" t="s">
        <v>19848</v>
      </c>
      <c r="F1987" t="s">
        <v>21437</v>
      </c>
      <c r="G1987">
        <v>1324</v>
      </c>
      <c r="H1987">
        <v>37</v>
      </c>
      <c r="I1987" t="s">
        <v>37</v>
      </c>
      <c r="J1987" t="s">
        <v>38</v>
      </c>
      <c r="K1987">
        <v>1100000</v>
      </c>
      <c r="L1987">
        <v>1987</v>
      </c>
      <c r="M1987">
        <v>5.9</v>
      </c>
      <c r="N1987">
        <f t="shared" si="31"/>
        <v>300000</v>
      </c>
    </row>
    <row r="1988" spans="1:14" x14ac:dyDescent="0.25">
      <c r="A1988" t="s">
        <v>17874</v>
      </c>
      <c r="B1988">
        <v>1</v>
      </c>
      <c r="C1988">
        <v>34</v>
      </c>
      <c r="D1988">
        <v>333658</v>
      </c>
      <c r="E1988" t="s">
        <v>19886</v>
      </c>
      <c r="F1988" t="s">
        <v>19887</v>
      </c>
      <c r="G1988">
        <v>97</v>
      </c>
      <c r="H1988">
        <v>2</v>
      </c>
      <c r="I1988" t="s">
        <v>37</v>
      </c>
      <c r="J1988" t="s">
        <v>38</v>
      </c>
      <c r="K1988">
        <v>34000</v>
      </c>
      <c r="L1988">
        <v>1990</v>
      </c>
      <c r="M1988">
        <v>7.1</v>
      </c>
      <c r="N1988">
        <f t="shared" si="31"/>
        <v>299658</v>
      </c>
    </row>
    <row r="1989" spans="1:14" x14ac:dyDescent="0.25">
      <c r="A1989" t="s">
        <v>18955</v>
      </c>
      <c r="B1989">
        <v>31</v>
      </c>
      <c r="C1989">
        <v>81</v>
      </c>
      <c r="D1989">
        <v>3293258</v>
      </c>
      <c r="E1989" t="s">
        <v>18956</v>
      </c>
      <c r="F1989" t="s">
        <v>18957</v>
      </c>
      <c r="G1989">
        <v>11399</v>
      </c>
      <c r="H1989">
        <v>131</v>
      </c>
      <c r="I1989" t="s">
        <v>37</v>
      </c>
      <c r="J1989" t="s">
        <v>38</v>
      </c>
      <c r="K1989">
        <v>3000000</v>
      </c>
      <c r="L1989">
        <v>2001</v>
      </c>
      <c r="M1989">
        <v>5.2</v>
      </c>
      <c r="N1989">
        <f t="shared" si="31"/>
        <v>293258</v>
      </c>
    </row>
    <row r="1990" spans="1:14" x14ac:dyDescent="0.25">
      <c r="A1990" t="s">
        <v>16202</v>
      </c>
      <c r="B1990">
        <v>72</v>
      </c>
      <c r="C1990">
        <v>96</v>
      </c>
      <c r="D1990">
        <v>7292175</v>
      </c>
      <c r="E1990" t="s">
        <v>1415</v>
      </c>
      <c r="F1990" t="s">
        <v>16597</v>
      </c>
      <c r="G1990">
        <v>7736</v>
      </c>
      <c r="H1990">
        <v>100</v>
      </c>
      <c r="I1990" t="s">
        <v>37</v>
      </c>
      <c r="J1990" t="s">
        <v>38</v>
      </c>
      <c r="K1990">
        <v>7000000</v>
      </c>
      <c r="L1990">
        <v>1999</v>
      </c>
      <c r="M1990">
        <v>6.4</v>
      </c>
      <c r="N1990">
        <f t="shared" si="31"/>
        <v>292175</v>
      </c>
    </row>
    <row r="1991" spans="1:14" x14ac:dyDescent="0.25">
      <c r="A1991" t="s">
        <v>9172</v>
      </c>
      <c r="B1991">
        <v>196</v>
      </c>
      <c r="C1991">
        <v>92</v>
      </c>
      <c r="D1991">
        <v>8279017</v>
      </c>
      <c r="E1991" t="s">
        <v>11575</v>
      </c>
      <c r="F1991" t="s">
        <v>16115</v>
      </c>
      <c r="G1991">
        <v>34191</v>
      </c>
      <c r="H1991">
        <v>339</v>
      </c>
      <c r="I1991" t="s">
        <v>37</v>
      </c>
      <c r="J1991" t="s">
        <v>56</v>
      </c>
      <c r="K1991">
        <v>8000000</v>
      </c>
      <c r="L1991">
        <v>2000</v>
      </c>
      <c r="M1991">
        <v>6.9</v>
      </c>
      <c r="N1991">
        <f t="shared" si="31"/>
        <v>279017</v>
      </c>
    </row>
    <row r="1992" spans="1:14" x14ac:dyDescent="0.25">
      <c r="A1992" t="s">
        <v>16101</v>
      </c>
      <c r="B1992">
        <v>18</v>
      </c>
      <c r="C1992">
        <v>86</v>
      </c>
      <c r="D1992">
        <v>1277257</v>
      </c>
      <c r="E1992" t="s">
        <v>1415</v>
      </c>
      <c r="F1992" t="s">
        <v>21673</v>
      </c>
      <c r="G1992">
        <v>2629</v>
      </c>
      <c r="H1992">
        <v>32</v>
      </c>
      <c r="I1992" t="s">
        <v>37</v>
      </c>
      <c r="J1992" t="s">
        <v>56</v>
      </c>
      <c r="K1992">
        <v>1000000</v>
      </c>
      <c r="L1992">
        <v>1996</v>
      </c>
      <c r="M1992">
        <v>6.8</v>
      </c>
      <c r="N1992">
        <f t="shared" si="31"/>
        <v>277257</v>
      </c>
    </row>
    <row r="1993" spans="1:14" x14ac:dyDescent="0.25">
      <c r="A1993" t="s">
        <v>10401</v>
      </c>
      <c r="B1993">
        <v>98</v>
      </c>
      <c r="C1993">
        <v>83</v>
      </c>
      <c r="D1993">
        <v>22264487</v>
      </c>
      <c r="E1993" t="s">
        <v>1671</v>
      </c>
      <c r="F1993" t="s">
        <v>10402</v>
      </c>
      <c r="G1993">
        <v>41239</v>
      </c>
      <c r="H1993">
        <v>166</v>
      </c>
      <c r="I1993" t="s">
        <v>37</v>
      </c>
      <c r="J1993" t="s">
        <v>38</v>
      </c>
      <c r="K1993">
        <v>22000000</v>
      </c>
      <c r="L1993">
        <v>2005</v>
      </c>
      <c r="M1993">
        <v>4.5999999999999996</v>
      </c>
      <c r="N1993">
        <f t="shared" si="31"/>
        <v>264487</v>
      </c>
    </row>
    <row r="1994" spans="1:14" x14ac:dyDescent="0.25">
      <c r="A1994" t="s">
        <v>10645</v>
      </c>
      <c r="B1994">
        <v>148</v>
      </c>
      <c r="C1994">
        <v>90</v>
      </c>
      <c r="D1994">
        <v>20259297</v>
      </c>
      <c r="E1994" t="s">
        <v>3171</v>
      </c>
      <c r="F1994" t="s">
        <v>10647</v>
      </c>
      <c r="G1994">
        <v>24969</v>
      </c>
      <c r="H1994">
        <v>258</v>
      </c>
      <c r="I1994" t="s">
        <v>37</v>
      </c>
      <c r="J1994" t="s">
        <v>38</v>
      </c>
      <c r="K1994">
        <v>20000000</v>
      </c>
      <c r="L1994">
        <v>2006</v>
      </c>
      <c r="M1994">
        <v>4.7</v>
      </c>
      <c r="N1994">
        <f t="shared" si="31"/>
        <v>259297</v>
      </c>
    </row>
    <row r="1995" spans="1:14" x14ac:dyDescent="0.25">
      <c r="A1995" t="s">
        <v>3613</v>
      </c>
      <c r="B1995">
        <v>9</v>
      </c>
      <c r="C1995">
        <v>91</v>
      </c>
      <c r="D1995">
        <v>2850263</v>
      </c>
      <c r="E1995" t="s">
        <v>21401</v>
      </c>
      <c r="F1995" t="s">
        <v>21402</v>
      </c>
      <c r="G1995">
        <v>5061</v>
      </c>
      <c r="H1995">
        <v>70</v>
      </c>
      <c r="I1995" t="s">
        <v>37</v>
      </c>
      <c r="J1995" t="s">
        <v>38</v>
      </c>
      <c r="K1995">
        <v>2600000</v>
      </c>
      <c r="L1995">
        <v>1993</v>
      </c>
      <c r="M1995">
        <v>6.2</v>
      </c>
      <c r="N1995">
        <f t="shared" si="31"/>
        <v>250263</v>
      </c>
    </row>
    <row r="1996" spans="1:14" x14ac:dyDescent="0.25">
      <c r="A1996" t="s">
        <v>20790</v>
      </c>
      <c r="B1996">
        <v>77</v>
      </c>
      <c r="C1996">
        <v>98</v>
      </c>
      <c r="D1996">
        <v>1943649</v>
      </c>
      <c r="E1996" t="s">
        <v>4262</v>
      </c>
      <c r="F1996" t="s">
        <v>20792</v>
      </c>
      <c r="G1996">
        <v>8697</v>
      </c>
      <c r="H1996">
        <v>122</v>
      </c>
      <c r="I1996" t="s">
        <v>37</v>
      </c>
      <c r="J1996" t="s">
        <v>38</v>
      </c>
      <c r="K1996">
        <v>1700000</v>
      </c>
      <c r="L1996">
        <v>1999</v>
      </c>
      <c r="M1996">
        <v>6.3</v>
      </c>
      <c r="N1996">
        <f t="shared" si="31"/>
        <v>243649</v>
      </c>
    </row>
    <row r="1997" spans="1:14" x14ac:dyDescent="0.25">
      <c r="A1997" t="s">
        <v>22938</v>
      </c>
      <c r="B1997">
        <v>43</v>
      </c>
      <c r="C1997">
        <v>86</v>
      </c>
      <c r="D1997">
        <v>617172</v>
      </c>
      <c r="E1997" t="s">
        <v>67</v>
      </c>
      <c r="F1997" t="s">
        <v>22940</v>
      </c>
      <c r="G1997">
        <v>4407</v>
      </c>
      <c r="H1997">
        <v>75</v>
      </c>
      <c r="I1997" t="s">
        <v>37</v>
      </c>
      <c r="J1997" t="s">
        <v>38</v>
      </c>
      <c r="K1997">
        <v>375000</v>
      </c>
      <c r="L1997">
        <v>1997</v>
      </c>
      <c r="M1997">
        <v>7</v>
      </c>
      <c r="N1997">
        <f t="shared" si="31"/>
        <v>242172</v>
      </c>
    </row>
    <row r="1998" spans="1:14" x14ac:dyDescent="0.25">
      <c r="A1998" t="s">
        <v>5367</v>
      </c>
      <c r="B1998">
        <v>114</v>
      </c>
      <c r="C1998">
        <v>104</v>
      </c>
      <c r="D1998">
        <v>20241395</v>
      </c>
      <c r="E1998" t="s">
        <v>4904</v>
      </c>
      <c r="F1998" t="s">
        <v>11025</v>
      </c>
      <c r="G1998">
        <v>42664</v>
      </c>
      <c r="H1998">
        <v>403</v>
      </c>
      <c r="I1998" t="s">
        <v>37</v>
      </c>
      <c r="J1998" t="s">
        <v>38</v>
      </c>
      <c r="K1998">
        <v>20000000</v>
      </c>
      <c r="L1998">
        <v>1998</v>
      </c>
      <c r="M1998">
        <v>6.1</v>
      </c>
      <c r="N1998">
        <f t="shared" si="31"/>
        <v>241395</v>
      </c>
    </row>
    <row r="1999" spans="1:14" x14ac:dyDescent="0.25">
      <c r="A1999" t="s">
        <v>23919</v>
      </c>
      <c r="B1999">
        <v>21</v>
      </c>
      <c r="C1999">
        <v>90</v>
      </c>
      <c r="D1999">
        <v>277233</v>
      </c>
      <c r="E1999" t="s">
        <v>1681</v>
      </c>
      <c r="F1999" t="s">
        <v>23921</v>
      </c>
      <c r="G1999">
        <v>2631</v>
      </c>
      <c r="H1999">
        <v>26</v>
      </c>
      <c r="I1999" t="s">
        <v>37</v>
      </c>
      <c r="J1999" t="s">
        <v>38</v>
      </c>
      <c r="K1999">
        <v>40000</v>
      </c>
      <c r="L1999">
        <v>1999</v>
      </c>
      <c r="M1999">
        <v>7.6</v>
      </c>
      <c r="N1999">
        <f t="shared" si="31"/>
        <v>237233</v>
      </c>
    </row>
    <row r="2000" spans="1:14" x14ac:dyDescent="0.25">
      <c r="A2000" t="s">
        <v>3136</v>
      </c>
      <c r="B2000">
        <v>176</v>
      </c>
      <c r="C2000">
        <v>112</v>
      </c>
      <c r="D2000">
        <v>70224196</v>
      </c>
      <c r="E2000" t="s">
        <v>3213</v>
      </c>
      <c r="F2000" t="s">
        <v>3214</v>
      </c>
      <c r="G2000">
        <v>59352</v>
      </c>
      <c r="H2000">
        <v>138</v>
      </c>
      <c r="I2000" t="s">
        <v>37</v>
      </c>
      <c r="J2000" t="s">
        <v>38</v>
      </c>
      <c r="K2000">
        <v>70000000</v>
      </c>
      <c r="L2000">
        <v>2008</v>
      </c>
      <c r="M2000">
        <v>5.6</v>
      </c>
      <c r="N2000">
        <f t="shared" si="31"/>
        <v>224196</v>
      </c>
    </row>
    <row r="2001" spans="1:14" x14ac:dyDescent="0.25">
      <c r="A2001" t="s">
        <v>23950</v>
      </c>
      <c r="B2001">
        <v>3</v>
      </c>
      <c r="C2001">
        <v>78</v>
      </c>
      <c r="D2001">
        <v>243768</v>
      </c>
      <c r="E2001" t="s">
        <v>15011</v>
      </c>
      <c r="F2001" t="s">
        <v>23953</v>
      </c>
      <c r="G2001">
        <v>143</v>
      </c>
      <c r="H2001">
        <v>9</v>
      </c>
      <c r="I2001" t="s">
        <v>37</v>
      </c>
      <c r="J2001" t="s">
        <v>38</v>
      </c>
      <c r="K2001">
        <v>30000</v>
      </c>
      <c r="L2001">
        <v>2007</v>
      </c>
      <c r="M2001">
        <v>4.0999999999999996</v>
      </c>
      <c r="N2001">
        <f t="shared" si="31"/>
        <v>213768</v>
      </c>
    </row>
    <row r="2002" spans="1:14" x14ac:dyDescent="0.25">
      <c r="A2002" t="s">
        <v>4777</v>
      </c>
      <c r="B2002">
        <v>300</v>
      </c>
      <c r="C2002">
        <v>107</v>
      </c>
      <c r="D2002">
        <v>16204793</v>
      </c>
      <c r="E2002" t="s">
        <v>882</v>
      </c>
      <c r="F2002" t="s">
        <v>12484</v>
      </c>
      <c r="G2002">
        <v>92712</v>
      </c>
      <c r="H2002">
        <v>294</v>
      </c>
      <c r="I2002" t="s">
        <v>37</v>
      </c>
      <c r="J2002" t="s">
        <v>38</v>
      </c>
      <c r="K2002">
        <v>16000000</v>
      </c>
      <c r="L2002">
        <v>2009</v>
      </c>
      <c r="M2002">
        <v>5.0999999999999996</v>
      </c>
      <c r="N2002">
        <f t="shared" si="31"/>
        <v>204793</v>
      </c>
    </row>
    <row r="2003" spans="1:14" x14ac:dyDescent="0.25">
      <c r="A2003" t="s">
        <v>5268</v>
      </c>
      <c r="B2003">
        <v>143</v>
      </c>
      <c r="C2003">
        <v>108</v>
      </c>
      <c r="D2003">
        <v>40203020</v>
      </c>
      <c r="E2003" t="s">
        <v>1415</v>
      </c>
      <c r="F2003" t="s">
        <v>5269</v>
      </c>
      <c r="G2003">
        <v>74315</v>
      </c>
      <c r="H2003">
        <v>259</v>
      </c>
      <c r="I2003" t="s">
        <v>37</v>
      </c>
      <c r="J2003" t="s">
        <v>56</v>
      </c>
      <c r="K2003">
        <v>40000000</v>
      </c>
      <c r="L2003">
        <v>2004</v>
      </c>
      <c r="M2003">
        <v>5.9</v>
      </c>
      <c r="N2003">
        <f t="shared" si="31"/>
        <v>203020</v>
      </c>
    </row>
    <row r="2004" spans="1:14" x14ac:dyDescent="0.25">
      <c r="A2004" t="s">
        <v>19697</v>
      </c>
      <c r="B2004">
        <v>11</v>
      </c>
      <c r="C2004">
        <v>114</v>
      </c>
      <c r="D2004">
        <v>1001437</v>
      </c>
      <c r="E2004" t="s">
        <v>214</v>
      </c>
      <c r="F2004" t="s">
        <v>22163</v>
      </c>
      <c r="G2004">
        <v>2039</v>
      </c>
      <c r="H2004">
        <v>28</v>
      </c>
      <c r="I2004" t="s">
        <v>37</v>
      </c>
      <c r="J2004" t="s">
        <v>38</v>
      </c>
      <c r="K2004">
        <v>800000</v>
      </c>
      <c r="L2004">
        <v>1993</v>
      </c>
      <c r="M2004">
        <v>7.2</v>
      </c>
      <c r="N2004">
        <f t="shared" si="31"/>
        <v>201437</v>
      </c>
    </row>
    <row r="2005" spans="1:14" x14ac:dyDescent="0.25">
      <c r="A2005" t="s">
        <v>1922</v>
      </c>
      <c r="B2005">
        <v>97</v>
      </c>
      <c r="C2005">
        <v>110</v>
      </c>
      <c r="D2005">
        <v>10200000</v>
      </c>
      <c r="E2005" t="s">
        <v>1924</v>
      </c>
      <c r="F2005" t="s">
        <v>1926</v>
      </c>
      <c r="G2005">
        <v>18697</v>
      </c>
      <c r="H2005">
        <v>263</v>
      </c>
      <c r="I2005" t="s">
        <v>37</v>
      </c>
      <c r="J2005" t="s">
        <v>38</v>
      </c>
      <c r="K2005">
        <v>10000000</v>
      </c>
      <c r="L2005">
        <v>1997</v>
      </c>
      <c r="M2005">
        <v>7.3</v>
      </c>
      <c r="N2005">
        <f t="shared" si="31"/>
        <v>200000</v>
      </c>
    </row>
    <row r="2006" spans="1:14" x14ac:dyDescent="0.25">
      <c r="A2006" t="s">
        <v>5418</v>
      </c>
      <c r="B2006">
        <v>75</v>
      </c>
      <c r="C2006">
        <v>90</v>
      </c>
      <c r="D2006">
        <v>241816</v>
      </c>
      <c r="E2006" t="s">
        <v>3409</v>
      </c>
      <c r="F2006" t="s">
        <v>23915</v>
      </c>
      <c r="G2006">
        <v>6246</v>
      </c>
      <c r="H2006">
        <v>76</v>
      </c>
      <c r="I2006" t="s">
        <v>37</v>
      </c>
      <c r="J2006" t="s">
        <v>38</v>
      </c>
      <c r="K2006">
        <v>42000</v>
      </c>
      <c r="L2006">
        <v>2000</v>
      </c>
      <c r="M2006">
        <v>7.5</v>
      </c>
      <c r="N2006">
        <f t="shared" si="31"/>
        <v>199816</v>
      </c>
    </row>
    <row r="2007" spans="1:14" x14ac:dyDescent="0.25">
      <c r="A2007" t="s">
        <v>23400</v>
      </c>
      <c r="B2007">
        <v>15</v>
      </c>
      <c r="C2007">
        <v>85</v>
      </c>
      <c r="D2007">
        <v>381225</v>
      </c>
      <c r="E2007" t="s">
        <v>67</v>
      </c>
      <c r="F2007" t="s">
        <v>23403</v>
      </c>
      <c r="G2007">
        <v>131</v>
      </c>
      <c r="H2007">
        <v>13</v>
      </c>
      <c r="I2007" t="s">
        <v>37</v>
      </c>
      <c r="J2007" t="s">
        <v>38</v>
      </c>
      <c r="K2007">
        <v>200000</v>
      </c>
      <c r="L2007">
        <v>2004</v>
      </c>
      <c r="M2007">
        <v>7.2</v>
      </c>
      <c r="N2007">
        <f t="shared" si="31"/>
        <v>181225</v>
      </c>
    </row>
    <row r="2008" spans="1:14" x14ac:dyDescent="0.25">
      <c r="A2008" t="s">
        <v>15176</v>
      </c>
      <c r="B2008">
        <v>51</v>
      </c>
      <c r="C2008">
        <v>85</v>
      </c>
      <c r="D2008">
        <v>192467</v>
      </c>
      <c r="E2008" t="s">
        <v>1415</v>
      </c>
      <c r="F2008" t="s">
        <v>24033</v>
      </c>
      <c r="G2008">
        <v>4067</v>
      </c>
      <c r="H2008">
        <v>71</v>
      </c>
      <c r="I2008" t="s">
        <v>37</v>
      </c>
      <c r="J2008" t="s">
        <v>38</v>
      </c>
      <c r="K2008">
        <v>15000</v>
      </c>
      <c r="L2008">
        <v>2005</v>
      </c>
      <c r="M2008">
        <v>6.6</v>
      </c>
      <c r="N2008">
        <f t="shared" si="31"/>
        <v>177467</v>
      </c>
    </row>
    <row r="2009" spans="1:14" x14ac:dyDescent="0.25">
      <c r="A2009" t="s">
        <v>13792</v>
      </c>
      <c r="B2009">
        <v>73</v>
      </c>
      <c r="C2009">
        <v>108</v>
      </c>
      <c r="D2009">
        <v>180483</v>
      </c>
      <c r="E2009" t="s">
        <v>24055</v>
      </c>
      <c r="F2009" t="s">
        <v>24057</v>
      </c>
      <c r="G2009">
        <v>16792</v>
      </c>
      <c r="H2009">
        <v>183</v>
      </c>
      <c r="I2009" t="s">
        <v>37</v>
      </c>
      <c r="J2009" t="s">
        <v>38</v>
      </c>
      <c r="K2009">
        <v>10000</v>
      </c>
      <c r="L2009">
        <v>1972</v>
      </c>
      <c r="M2009">
        <v>6.1</v>
      </c>
      <c r="N2009">
        <f t="shared" si="31"/>
        <v>170483</v>
      </c>
    </row>
    <row r="2010" spans="1:14" x14ac:dyDescent="0.25">
      <c r="A2010" t="s">
        <v>1198</v>
      </c>
      <c r="B2010">
        <v>74</v>
      </c>
      <c r="C2010">
        <v>94</v>
      </c>
      <c r="D2010">
        <v>6165429</v>
      </c>
      <c r="E2010" t="s">
        <v>16604</v>
      </c>
      <c r="F2010" t="s">
        <v>16606</v>
      </c>
      <c r="G2010">
        <v>23486</v>
      </c>
      <c r="H2010">
        <v>249</v>
      </c>
      <c r="I2010" t="s">
        <v>2221</v>
      </c>
      <c r="J2010" t="s">
        <v>370</v>
      </c>
      <c r="K2010">
        <v>6000000</v>
      </c>
      <c r="L2010">
        <v>2002</v>
      </c>
      <c r="M2010">
        <v>7.5</v>
      </c>
      <c r="N2010">
        <f t="shared" si="31"/>
        <v>165429</v>
      </c>
    </row>
    <row r="2011" spans="1:14" x14ac:dyDescent="0.25">
      <c r="A2011" t="s">
        <v>5199</v>
      </c>
      <c r="B2011">
        <v>156</v>
      </c>
      <c r="C2011">
        <v>95</v>
      </c>
      <c r="D2011">
        <v>50150619</v>
      </c>
      <c r="E2011" t="s">
        <v>3293</v>
      </c>
      <c r="F2011" t="s">
        <v>5200</v>
      </c>
      <c r="G2011">
        <v>45580</v>
      </c>
      <c r="H2011">
        <v>102</v>
      </c>
      <c r="I2011" t="s">
        <v>37</v>
      </c>
      <c r="J2011" t="s">
        <v>38</v>
      </c>
      <c r="K2011">
        <v>50000000</v>
      </c>
      <c r="L2011">
        <v>2014</v>
      </c>
      <c r="M2011">
        <v>7.3</v>
      </c>
      <c r="N2011">
        <f t="shared" si="31"/>
        <v>150619</v>
      </c>
    </row>
    <row r="2012" spans="1:14" x14ac:dyDescent="0.25">
      <c r="A2012" t="s">
        <v>13826</v>
      </c>
      <c r="B2012">
        <v>81</v>
      </c>
      <c r="C2012">
        <v>110</v>
      </c>
      <c r="D2012">
        <v>136007</v>
      </c>
      <c r="E2012" t="s">
        <v>7837</v>
      </c>
      <c r="F2012" t="s">
        <v>24062</v>
      </c>
      <c r="G2012">
        <v>3924</v>
      </c>
      <c r="H2012">
        <v>39</v>
      </c>
      <c r="I2012" t="s">
        <v>1464</v>
      </c>
      <c r="J2012" t="s">
        <v>1465</v>
      </c>
      <c r="K2012">
        <v>4500</v>
      </c>
      <c r="L2012">
        <v>2004</v>
      </c>
      <c r="M2012">
        <v>6.9</v>
      </c>
      <c r="N2012">
        <f t="shared" si="31"/>
        <v>131507</v>
      </c>
    </row>
    <row r="2013" spans="1:14" x14ac:dyDescent="0.25">
      <c r="A2013" t="s">
        <v>2331</v>
      </c>
      <c r="B2013">
        <v>253</v>
      </c>
      <c r="C2013">
        <v>97</v>
      </c>
      <c r="D2013">
        <v>60128566</v>
      </c>
      <c r="E2013" t="s">
        <v>3446</v>
      </c>
      <c r="F2013" t="s">
        <v>4499</v>
      </c>
      <c r="G2013">
        <v>131447</v>
      </c>
      <c r="H2013">
        <v>410</v>
      </c>
      <c r="I2013" t="s">
        <v>37</v>
      </c>
      <c r="J2013" t="s">
        <v>767</v>
      </c>
      <c r="K2013">
        <v>60000000</v>
      </c>
      <c r="L2013">
        <v>2010</v>
      </c>
      <c r="M2013">
        <v>5.9</v>
      </c>
      <c r="N2013">
        <f t="shared" si="31"/>
        <v>128566</v>
      </c>
    </row>
    <row r="2014" spans="1:14" x14ac:dyDescent="0.25">
      <c r="A2014" t="s">
        <v>8553</v>
      </c>
      <c r="B2014">
        <v>99</v>
      </c>
      <c r="C2014">
        <v>90</v>
      </c>
      <c r="D2014">
        <v>489220</v>
      </c>
      <c r="E2014" t="s">
        <v>5032</v>
      </c>
      <c r="F2014" t="s">
        <v>23187</v>
      </c>
      <c r="G2014">
        <v>160511</v>
      </c>
      <c r="H2014">
        <v>696</v>
      </c>
      <c r="I2014" t="s">
        <v>37</v>
      </c>
      <c r="J2014" t="s">
        <v>268</v>
      </c>
      <c r="K2014">
        <v>365000</v>
      </c>
      <c r="L2014">
        <v>1997</v>
      </c>
      <c r="M2014">
        <v>7.3</v>
      </c>
      <c r="N2014">
        <f t="shared" si="31"/>
        <v>124220</v>
      </c>
    </row>
    <row r="2015" spans="1:14" x14ac:dyDescent="0.25">
      <c r="A2015" t="s">
        <v>1769</v>
      </c>
      <c r="B2015">
        <v>80</v>
      </c>
      <c r="C2015">
        <v>91</v>
      </c>
      <c r="D2015">
        <v>100117603</v>
      </c>
      <c r="E2015" t="s">
        <v>1771</v>
      </c>
      <c r="F2015" t="s">
        <v>1772</v>
      </c>
      <c r="G2015">
        <v>102933</v>
      </c>
      <c r="H2015">
        <v>230</v>
      </c>
      <c r="I2015" t="s">
        <v>37</v>
      </c>
      <c r="J2015" t="s">
        <v>38</v>
      </c>
      <c r="K2015">
        <v>100000000</v>
      </c>
      <c r="L2015">
        <v>1996</v>
      </c>
      <c r="M2015">
        <v>6.9</v>
      </c>
      <c r="N2015">
        <f t="shared" si="31"/>
        <v>117603</v>
      </c>
    </row>
    <row r="2016" spans="1:14" x14ac:dyDescent="0.25">
      <c r="A2016" t="s">
        <v>19451</v>
      </c>
      <c r="B2016">
        <v>5</v>
      </c>
      <c r="C2016">
        <v>101</v>
      </c>
      <c r="D2016">
        <v>3105269</v>
      </c>
      <c r="E2016" t="s">
        <v>2136</v>
      </c>
      <c r="F2016" t="s">
        <v>19452</v>
      </c>
      <c r="G2016">
        <v>368</v>
      </c>
      <c r="H2016">
        <v>8</v>
      </c>
      <c r="I2016" t="s">
        <v>37</v>
      </c>
      <c r="J2016" t="s">
        <v>2913</v>
      </c>
      <c r="K2016">
        <v>3000000</v>
      </c>
      <c r="L2016">
        <v>2016</v>
      </c>
      <c r="M2016">
        <v>5</v>
      </c>
      <c r="N2016">
        <f t="shared" si="31"/>
        <v>105269</v>
      </c>
    </row>
    <row r="2017" spans="1:14" x14ac:dyDescent="0.25">
      <c r="A2017" t="s">
        <v>22578</v>
      </c>
      <c r="B2017">
        <v>126</v>
      </c>
      <c r="C2017">
        <v>90</v>
      </c>
      <c r="D2017">
        <v>603943</v>
      </c>
      <c r="E2017" t="s">
        <v>1935</v>
      </c>
      <c r="F2017" t="s">
        <v>22579</v>
      </c>
      <c r="G2017">
        <v>26407</v>
      </c>
      <c r="H2017">
        <v>154</v>
      </c>
      <c r="I2017" t="s">
        <v>37</v>
      </c>
      <c r="J2017" t="s">
        <v>38</v>
      </c>
      <c r="K2017">
        <v>500000</v>
      </c>
      <c r="L2017">
        <v>2004</v>
      </c>
      <c r="M2017">
        <v>7.3</v>
      </c>
      <c r="N2017">
        <f t="shared" si="31"/>
        <v>103943</v>
      </c>
    </row>
    <row r="2018" spans="1:14" x14ac:dyDescent="0.25">
      <c r="A2018" t="s">
        <v>12976</v>
      </c>
      <c r="B2018">
        <v>45</v>
      </c>
      <c r="C2018">
        <v>114</v>
      </c>
      <c r="D2018">
        <v>15100000</v>
      </c>
      <c r="E2018" t="s">
        <v>2208</v>
      </c>
      <c r="F2018" t="s">
        <v>12978</v>
      </c>
      <c r="G2018">
        <v>22797</v>
      </c>
      <c r="H2018">
        <v>96</v>
      </c>
      <c r="I2018" t="s">
        <v>37</v>
      </c>
      <c r="J2018" t="s">
        <v>38</v>
      </c>
      <c r="K2018">
        <v>15000000</v>
      </c>
      <c r="L2018">
        <v>1984</v>
      </c>
      <c r="M2018">
        <v>6</v>
      </c>
      <c r="N2018">
        <f t="shared" si="31"/>
        <v>100000</v>
      </c>
    </row>
    <row r="2019" spans="1:14" x14ac:dyDescent="0.25">
      <c r="A2019" t="s">
        <v>20031</v>
      </c>
      <c r="B2019">
        <v>43</v>
      </c>
      <c r="C2019">
        <v>90</v>
      </c>
      <c r="D2019">
        <v>85222</v>
      </c>
      <c r="E2019" t="s">
        <v>67</v>
      </c>
      <c r="F2019" t="s">
        <v>24159</v>
      </c>
      <c r="G2019">
        <v>4285</v>
      </c>
      <c r="H2019">
        <v>84</v>
      </c>
      <c r="I2019" t="s">
        <v>37</v>
      </c>
      <c r="J2019" t="s">
        <v>38</v>
      </c>
      <c r="K2019">
        <v>1100</v>
      </c>
      <c r="L2019">
        <v>2004</v>
      </c>
      <c r="M2019">
        <v>6.6</v>
      </c>
      <c r="N2019">
        <f t="shared" si="31"/>
        <v>84122</v>
      </c>
    </row>
    <row r="2020" spans="1:14" x14ac:dyDescent="0.25">
      <c r="A2020" t="s">
        <v>260</v>
      </c>
      <c r="B2020">
        <v>162</v>
      </c>
      <c r="C2020">
        <v>91</v>
      </c>
      <c r="D2020">
        <v>140080850</v>
      </c>
      <c r="E2020" t="s">
        <v>422</v>
      </c>
      <c r="F2020" t="s">
        <v>424</v>
      </c>
      <c r="G2020">
        <v>121084</v>
      </c>
      <c r="H2020">
        <v>221</v>
      </c>
      <c r="I2020" t="s">
        <v>37</v>
      </c>
      <c r="J2020" t="s">
        <v>38</v>
      </c>
      <c r="K2020">
        <v>140000000</v>
      </c>
      <c r="L2020">
        <v>2007</v>
      </c>
      <c r="M2020">
        <v>6.2</v>
      </c>
      <c r="N2020">
        <f t="shared" si="31"/>
        <v>80850</v>
      </c>
    </row>
    <row r="2021" spans="1:14" x14ac:dyDescent="0.25">
      <c r="A2021" t="s">
        <v>23718</v>
      </c>
      <c r="B2021">
        <v>88</v>
      </c>
      <c r="C2021">
        <v>90</v>
      </c>
      <c r="D2021">
        <v>110536</v>
      </c>
      <c r="E2021" t="s">
        <v>12639</v>
      </c>
      <c r="F2021" t="s">
        <v>23721</v>
      </c>
      <c r="G2021">
        <v>4117</v>
      </c>
      <c r="H2021">
        <v>118</v>
      </c>
      <c r="I2021" t="s">
        <v>37</v>
      </c>
      <c r="J2021" t="s">
        <v>38</v>
      </c>
      <c r="K2021">
        <v>40000</v>
      </c>
      <c r="L2021">
        <v>2001</v>
      </c>
      <c r="M2021">
        <v>7</v>
      </c>
      <c r="N2021">
        <f t="shared" si="31"/>
        <v>70536</v>
      </c>
    </row>
    <row r="2022" spans="1:14" x14ac:dyDescent="0.25">
      <c r="A2022" t="s">
        <v>24110</v>
      </c>
      <c r="B2022">
        <v>35</v>
      </c>
      <c r="C2022">
        <v>80</v>
      </c>
      <c r="D2022">
        <v>70071</v>
      </c>
      <c r="E2022" t="s">
        <v>10413</v>
      </c>
      <c r="F2022" t="s">
        <v>24113</v>
      </c>
      <c r="G2022">
        <v>589</v>
      </c>
      <c r="H2022">
        <v>35</v>
      </c>
      <c r="I2022" t="s">
        <v>37</v>
      </c>
      <c r="J2022" t="s">
        <v>24117</v>
      </c>
      <c r="K2022">
        <v>7000</v>
      </c>
      <c r="L2022">
        <v>2005</v>
      </c>
      <c r="M2022">
        <v>6.3</v>
      </c>
      <c r="N2022">
        <f t="shared" si="31"/>
        <v>63071</v>
      </c>
    </row>
    <row r="2023" spans="1:14" x14ac:dyDescent="0.25">
      <c r="A2023" t="s">
        <v>24045</v>
      </c>
      <c r="B2023">
        <v>22</v>
      </c>
      <c r="C2023">
        <v>88</v>
      </c>
      <c r="D2023">
        <v>76382</v>
      </c>
      <c r="E2023" t="s">
        <v>19711</v>
      </c>
      <c r="F2023" t="s">
        <v>24047</v>
      </c>
      <c r="G2023">
        <v>1194</v>
      </c>
      <c r="H2023">
        <v>8</v>
      </c>
      <c r="I2023" t="s">
        <v>37</v>
      </c>
      <c r="J2023" t="s">
        <v>38</v>
      </c>
      <c r="K2023">
        <v>15000</v>
      </c>
      <c r="L2023">
        <v>2009</v>
      </c>
      <c r="M2023">
        <v>6.2</v>
      </c>
      <c r="N2023">
        <f t="shared" si="31"/>
        <v>61382</v>
      </c>
    </row>
    <row r="2024" spans="1:14" x14ac:dyDescent="0.25">
      <c r="A2024" t="s">
        <v>3541</v>
      </c>
      <c r="B2024">
        <v>231</v>
      </c>
      <c r="C2024">
        <v>104</v>
      </c>
      <c r="D2024">
        <v>1007962</v>
      </c>
      <c r="E2024" t="s">
        <v>2125</v>
      </c>
      <c r="F2024" t="s">
        <v>22063</v>
      </c>
      <c r="G2024">
        <v>131969</v>
      </c>
      <c r="H2024">
        <v>651</v>
      </c>
      <c r="I2024" t="s">
        <v>37</v>
      </c>
      <c r="J2024" t="s">
        <v>38</v>
      </c>
      <c r="K2024">
        <v>950000</v>
      </c>
      <c r="L2024">
        <v>2005</v>
      </c>
      <c r="M2024">
        <v>7.1</v>
      </c>
      <c r="N2024">
        <f t="shared" si="31"/>
        <v>57962</v>
      </c>
    </row>
    <row r="2025" spans="1:14" x14ac:dyDescent="0.25">
      <c r="A2025" t="s">
        <v>5743</v>
      </c>
      <c r="B2025">
        <v>226</v>
      </c>
      <c r="C2025">
        <v>139</v>
      </c>
      <c r="D2025">
        <v>6857096</v>
      </c>
      <c r="E2025" t="s">
        <v>16820</v>
      </c>
      <c r="F2025" t="s">
        <v>16821</v>
      </c>
      <c r="G2025">
        <v>80429</v>
      </c>
      <c r="H2025">
        <v>156</v>
      </c>
      <c r="I2025" t="s">
        <v>1464</v>
      </c>
      <c r="J2025" t="s">
        <v>268</v>
      </c>
      <c r="K2025">
        <v>6800000</v>
      </c>
      <c r="L2025">
        <v>2010</v>
      </c>
      <c r="M2025">
        <v>8.1999999999999993</v>
      </c>
      <c r="N2025">
        <f t="shared" si="31"/>
        <v>57096</v>
      </c>
    </row>
    <row r="2026" spans="1:14" x14ac:dyDescent="0.25">
      <c r="A2026" t="s">
        <v>23141</v>
      </c>
      <c r="B2026">
        <v>286</v>
      </c>
      <c r="C2026">
        <v>90</v>
      </c>
      <c r="D2026">
        <v>318622</v>
      </c>
      <c r="E2026" t="s">
        <v>5685</v>
      </c>
      <c r="F2026" t="s">
        <v>23142</v>
      </c>
      <c r="G2026">
        <v>24668</v>
      </c>
      <c r="H2026">
        <v>175</v>
      </c>
      <c r="I2026" t="s">
        <v>37</v>
      </c>
      <c r="J2026" t="s">
        <v>38</v>
      </c>
      <c r="K2026">
        <v>270000</v>
      </c>
      <c r="L2026">
        <v>2012</v>
      </c>
      <c r="M2026">
        <v>6.4</v>
      </c>
      <c r="N2026">
        <f t="shared" si="31"/>
        <v>48622</v>
      </c>
    </row>
    <row r="2027" spans="1:14" x14ac:dyDescent="0.25">
      <c r="A2027" t="s">
        <v>12348</v>
      </c>
      <c r="B2027">
        <v>163</v>
      </c>
      <c r="C2027">
        <v>104</v>
      </c>
      <c r="D2027">
        <v>4046737</v>
      </c>
      <c r="E2027" t="s">
        <v>1415</v>
      </c>
      <c r="F2027" t="s">
        <v>18569</v>
      </c>
      <c r="G2027">
        <v>67949</v>
      </c>
      <c r="H2027">
        <v>390</v>
      </c>
      <c r="I2027" t="s">
        <v>37</v>
      </c>
      <c r="J2027" t="s">
        <v>38</v>
      </c>
      <c r="K2027">
        <v>4000000</v>
      </c>
      <c r="L2027">
        <v>2002</v>
      </c>
      <c r="M2027">
        <v>7.1</v>
      </c>
      <c r="N2027">
        <f t="shared" si="31"/>
        <v>46737</v>
      </c>
    </row>
    <row r="2028" spans="1:14" x14ac:dyDescent="0.25">
      <c r="A2028" t="s">
        <v>22563</v>
      </c>
      <c r="B2028">
        <v>43</v>
      </c>
      <c r="C2028">
        <v>78</v>
      </c>
      <c r="D2028">
        <v>191309</v>
      </c>
      <c r="E2028" t="s">
        <v>1924</v>
      </c>
      <c r="F2028" t="s">
        <v>23204</v>
      </c>
      <c r="G2028">
        <v>2787</v>
      </c>
      <c r="H2028">
        <v>64</v>
      </c>
      <c r="I2028" t="s">
        <v>37</v>
      </c>
      <c r="J2028" t="s">
        <v>38</v>
      </c>
      <c r="K2028">
        <v>150000</v>
      </c>
      <c r="L2028">
        <v>2004</v>
      </c>
      <c r="M2028">
        <v>5.5</v>
      </c>
      <c r="N2028">
        <f t="shared" si="31"/>
        <v>41309</v>
      </c>
    </row>
    <row r="2029" spans="1:14" x14ac:dyDescent="0.25">
      <c r="A2029" t="s">
        <v>22875</v>
      </c>
      <c r="B2029">
        <v>4</v>
      </c>
      <c r="C2029">
        <v>92</v>
      </c>
      <c r="D2029">
        <v>425899</v>
      </c>
      <c r="E2029" t="s">
        <v>67</v>
      </c>
      <c r="F2029" t="s">
        <v>22878</v>
      </c>
      <c r="G2029">
        <v>1123</v>
      </c>
      <c r="H2029">
        <v>31</v>
      </c>
      <c r="I2029" t="s">
        <v>37</v>
      </c>
      <c r="J2029" t="s">
        <v>38</v>
      </c>
      <c r="K2029">
        <v>400000</v>
      </c>
      <c r="L2029">
        <v>2010</v>
      </c>
      <c r="M2029">
        <v>5.0999999999999996</v>
      </c>
      <c r="N2029">
        <f t="shared" si="31"/>
        <v>25899</v>
      </c>
    </row>
    <row r="2030" spans="1:14" x14ac:dyDescent="0.25">
      <c r="A2030" t="s">
        <v>23429</v>
      </c>
      <c r="B2030">
        <v>7</v>
      </c>
      <c r="C2030">
        <v>86</v>
      </c>
      <c r="D2030">
        <v>215185</v>
      </c>
      <c r="E2030" t="s">
        <v>22394</v>
      </c>
      <c r="F2030" t="s">
        <v>23432</v>
      </c>
      <c r="G2030">
        <v>48</v>
      </c>
      <c r="H2030">
        <v>2</v>
      </c>
      <c r="I2030" t="s">
        <v>37</v>
      </c>
      <c r="J2030" t="s">
        <v>38</v>
      </c>
      <c r="K2030">
        <v>200000</v>
      </c>
      <c r="L2030">
        <v>2008</v>
      </c>
      <c r="M2030">
        <v>7.5</v>
      </c>
      <c r="N2030">
        <f t="shared" si="31"/>
        <v>15185</v>
      </c>
    </row>
    <row r="2031" spans="1:14" x14ac:dyDescent="0.25">
      <c r="A2031" t="s">
        <v>728</v>
      </c>
      <c r="B2031">
        <v>415</v>
      </c>
      <c r="C2031">
        <v>97</v>
      </c>
      <c r="D2031">
        <v>5009677</v>
      </c>
      <c r="E2031" t="s">
        <v>5567</v>
      </c>
      <c r="F2031" t="s">
        <v>17852</v>
      </c>
      <c r="G2031">
        <v>260607</v>
      </c>
      <c r="H2031">
        <v>485</v>
      </c>
      <c r="I2031" t="s">
        <v>37</v>
      </c>
      <c r="J2031" t="s">
        <v>56</v>
      </c>
      <c r="K2031">
        <v>5000000</v>
      </c>
      <c r="L2031">
        <v>2009</v>
      </c>
      <c r="M2031">
        <v>7.9</v>
      </c>
      <c r="N2031">
        <f t="shared" si="31"/>
        <v>9677</v>
      </c>
    </row>
    <row r="2032" spans="1:14" x14ac:dyDescent="0.25">
      <c r="A2032" t="s">
        <v>3694</v>
      </c>
      <c r="B2032">
        <v>76</v>
      </c>
      <c r="C2032">
        <v>121</v>
      </c>
      <c r="D2032">
        <v>50007168</v>
      </c>
      <c r="E2032" t="s">
        <v>464</v>
      </c>
      <c r="F2032" t="s">
        <v>5209</v>
      </c>
      <c r="G2032">
        <v>39529</v>
      </c>
      <c r="H2032">
        <v>142</v>
      </c>
      <c r="I2032" t="s">
        <v>37</v>
      </c>
      <c r="J2032" t="s">
        <v>38</v>
      </c>
      <c r="K2032">
        <v>50000000</v>
      </c>
      <c r="L2032">
        <v>1997</v>
      </c>
      <c r="M2032">
        <v>6.7</v>
      </c>
      <c r="N2032">
        <f t="shared" si="31"/>
        <v>7168</v>
      </c>
    </row>
    <row r="2033" spans="1:14" x14ac:dyDescent="0.25">
      <c r="A2033" t="s">
        <v>18296</v>
      </c>
      <c r="B2033">
        <v>148</v>
      </c>
      <c r="C2033">
        <v>134</v>
      </c>
      <c r="D2033">
        <v>3000000</v>
      </c>
      <c r="E2033" t="s">
        <v>2527</v>
      </c>
      <c r="F2033" t="s">
        <v>19422</v>
      </c>
      <c r="G2033">
        <v>55329</v>
      </c>
      <c r="H2033">
        <v>499</v>
      </c>
      <c r="I2033" t="s">
        <v>37</v>
      </c>
      <c r="J2033" t="s">
        <v>38</v>
      </c>
      <c r="K2033">
        <v>3000000</v>
      </c>
      <c r="L2033">
        <v>1998</v>
      </c>
      <c r="M2033">
        <v>7.8</v>
      </c>
      <c r="N2033">
        <f t="shared" si="31"/>
        <v>0</v>
      </c>
    </row>
    <row r="2034" spans="1:14" x14ac:dyDescent="0.25">
      <c r="A2034" t="s">
        <v>20439</v>
      </c>
      <c r="B2034">
        <v>34</v>
      </c>
      <c r="C2034">
        <v>92</v>
      </c>
      <c r="D2034">
        <v>12667</v>
      </c>
      <c r="E2034" t="s">
        <v>214</v>
      </c>
      <c r="F2034" t="s">
        <v>20440</v>
      </c>
      <c r="G2034">
        <v>19336</v>
      </c>
      <c r="H2034">
        <v>90</v>
      </c>
      <c r="I2034" t="s">
        <v>37</v>
      </c>
      <c r="J2034" t="s">
        <v>56</v>
      </c>
      <c r="K2034">
        <v>14000</v>
      </c>
      <c r="L2034">
        <v>2005</v>
      </c>
      <c r="M2034">
        <v>6.6</v>
      </c>
      <c r="N2034">
        <f t="shared" si="31"/>
        <v>-1333</v>
      </c>
    </row>
    <row r="2035" spans="1:14" x14ac:dyDescent="0.25">
      <c r="A2035" t="s">
        <v>23582</v>
      </c>
      <c r="B2035">
        <v>29</v>
      </c>
      <c r="C2035">
        <v>93</v>
      </c>
      <c r="D2035">
        <v>155984</v>
      </c>
      <c r="E2035" t="s">
        <v>67</v>
      </c>
      <c r="F2035" t="s">
        <v>23585</v>
      </c>
      <c r="G2035">
        <v>586</v>
      </c>
      <c r="H2035">
        <v>9</v>
      </c>
      <c r="I2035" t="s">
        <v>37</v>
      </c>
      <c r="J2035" t="s">
        <v>38</v>
      </c>
      <c r="K2035">
        <v>160000</v>
      </c>
      <c r="L2035">
        <v>2009</v>
      </c>
      <c r="M2035">
        <v>7.4</v>
      </c>
      <c r="N2035">
        <f t="shared" si="31"/>
        <v>-4016</v>
      </c>
    </row>
    <row r="2036" spans="1:14" x14ac:dyDescent="0.25">
      <c r="A2036" t="s">
        <v>18750</v>
      </c>
      <c r="B2036">
        <v>14</v>
      </c>
      <c r="C2036">
        <v>95</v>
      </c>
      <c r="D2036">
        <v>4584</v>
      </c>
      <c r="E2036" t="s">
        <v>2527</v>
      </c>
      <c r="F2036" t="s">
        <v>24133</v>
      </c>
      <c r="G2036">
        <v>1338</v>
      </c>
      <c r="H2036">
        <v>14</v>
      </c>
      <c r="I2036" t="s">
        <v>37</v>
      </c>
      <c r="J2036" t="s">
        <v>38</v>
      </c>
      <c r="K2036">
        <v>9000</v>
      </c>
      <c r="L2036">
        <v>2011</v>
      </c>
      <c r="M2036">
        <v>6.4</v>
      </c>
      <c r="N2036">
        <f t="shared" si="31"/>
        <v>-4416</v>
      </c>
    </row>
    <row r="2037" spans="1:14" x14ac:dyDescent="0.25">
      <c r="A2037" t="s">
        <v>13113</v>
      </c>
      <c r="B2037">
        <v>401</v>
      </c>
      <c r="C2037">
        <v>110</v>
      </c>
      <c r="D2037">
        <v>14989761</v>
      </c>
      <c r="E2037" t="s">
        <v>1009</v>
      </c>
      <c r="F2037" t="s">
        <v>13612</v>
      </c>
      <c r="G2037">
        <v>185845</v>
      </c>
      <c r="H2037">
        <v>284</v>
      </c>
      <c r="I2037" t="s">
        <v>37</v>
      </c>
      <c r="J2037" t="s">
        <v>56</v>
      </c>
      <c r="K2037">
        <v>15000000</v>
      </c>
      <c r="L2037">
        <v>2012</v>
      </c>
      <c r="M2037">
        <v>7.2</v>
      </c>
      <c r="N2037">
        <f t="shared" si="31"/>
        <v>-10239</v>
      </c>
    </row>
    <row r="2038" spans="1:14" x14ac:dyDescent="0.25">
      <c r="A2038" t="s">
        <v>17163</v>
      </c>
      <c r="B2038">
        <v>160</v>
      </c>
      <c r="C2038">
        <v>101</v>
      </c>
      <c r="D2038">
        <v>1984378</v>
      </c>
      <c r="E2038" t="s">
        <v>1415</v>
      </c>
      <c r="F2038" t="s">
        <v>20291</v>
      </c>
      <c r="G2038">
        <v>27346</v>
      </c>
      <c r="H2038">
        <v>206</v>
      </c>
      <c r="I2038" t="s">
        <v>37</v>
      </c>
      <c r="J2038" t="s">
        <v>38</v>
      </c>
      <c r="K2038">
        <v>2000000</v>
      </c>
      <c r="L2038">
        <v>2006</v>
      </c>
      <c r="M2038">
        <v>6.5</v>
      </c>
      <c r="N2038">
        <f t="shared" si="31"/>
        <v>-15622</v>
      </c>
    </row>
    <row r="2039" spans="1:14" x14ac:dyDescent="0.25">
      <c r="A2039" t="s">
        <v>21691</v>
      </c>
      <c r="B2039">
        <v>16</v>
      </c>
      <c r="C2039">
        <v>100</v>
      </c>
      <c r="D2039">
        <v>982214</v>
      </c>
      <c r="E2039" t="s">
        <v>3409</v>
      </c>
      <c r="F2039" t="s">
        <v>21693</v>
      </c>
      <c r="G2039">
        <v>1976</v>
      </c>
      <c r="H2039">
        <v>51</v>
      </c>
      <c r="I2039" t="s">
        <v>37</v>
      </c>
      <c r="J2039" t="s">
        <v>38</v>
      </c>
      <c r="K2039">
        <v>1000000</v>
      </c>
      <c r="L2039">
        <v>1998</v>
      </c>
      <c r="M2039">
        <v>7.2</v>
      </c>
      <c r="N2039">
        <f t="shared" si="31"/>
        <v>-17786</v>
      </c>
    </row>
    <row r="2040" spans="1:14" x14ac:dyDescent="0.25">
      <c r="A2040" t="s">
        <v>23977</v>
      </c>
      <c r="B2040">
        <v>8</v>
      </c>
      <c r="C2040">
        <v>65</v>
      </c>
      <c r="D2040">
        <v>8231</v>
      </c>
      <c r="E2040" t="s">
        <v>5324</v>
      </c>
      <c r="F2040" t="s">
        <v>23980</v>
      </c>
      <c r="G2040">
        <v>803</v>
      </c>
      <c r="H2040">
        <v>16</v>
      </c>
      <c r="I2040" t="s">
        <v>37</v>
      </c>
      <c r="J2040" t="s">
        <v>38</v>
      </c>
      <c r="K2040">
        <v>27000</v>
      </c>
      <c r="L2040">
        <v>1971</v>
      </c>
      <c r="M2040">
        <v>6.7</v>
      </c>
      <c r="N2040">
        <f t="shared" si="31"/>
        <v>-18769</v>
      </c>
    </row>
    <row r="2041" spans="1:14" x14ac:dyDescent="0.25">
      <c r="A2041" t="s">
        <v>23810</v>
      </c>
      <c r="B2041">
        <v>66</v>
      </c>
      <c r="C2041">
        <v>82</v>
      </c>
      <c r="D2041">
        <v>40557</v>
      </c>
      <c r="E2041" t="s">
        <v>1671</v>
      </c>
      <c r="F2041" t="s">
        <v>23812</v>
      </c>
      <c r="G2041">
        <v>1389</v>
      </c>
      <c r="H2041">
        <v>22</v>
      </c>
      <c r="I2041" t="s">
        <v>37</v>
      </c>
      <c r="J2041" t="s">
        <v>38</v>
      </c>
      <c r="K2041">
        <v>60000</v>
      </c>
      <c r="L2041">
        <v>2011</v>
      </c>
      <c r="M2041">
        <v>5.6</v>
      </c>
      <c r="N2041">
        <f t="shared" si="31"/>
        <v>-19443</v>
      </c>
    </row>
    <row r="2042" spans="1:14" x14ac:dyDescent="0.25">
      <c r="A2042" t="s">
        <v>8519</v>
      </c>
      <c r="B2042">
        <v>152</v>
      </c>
      <c r="C2042">
        <v>109</v>
      </c>
      <c r="D2042">
        <v>19976073</v>
      </c>
      <c r="E2042" t="s">
        <v>464</v>
      </c>
      <c r="F2042" t="s">
        <v>8521</v>
      </c>
      <c r="G2042">
        <v>65979</v>
      </c>
      <c r="H2042">
        <v>220</v>
      </c>
      <c r="I2042" t="s">
        <v>37</v>
      </c>
      <c r="J2042" t="s">
        <v>38</v>
      </c>
      <c r="K2042">
        <v>20000000</v>
      </c>
      <c r="L2042">
        <v>2005</v>
      </c>
      <c r="M2042">
        <v>6.3</v>
      </c>
      <c r="N2042">
        <f t="shared" si="31"/>
        <v>-23927</v>
      </c>
    </row>
    <row r="2043" spans="1:14" x14ac:dyDescent="0.25">
      <c r="A2043" t="s">
        <v>23422</v>
      </c>
      <c r="B2043">
        <v>12</v>
      </c>
      <c r="C2043">
        <v>103</v>
      </c>
      <c r="D2043">
        <v>174682</v>
      </c>
      <c r="E2043" t="s">
        <v>6199</v>
      </c>
      <c r="F2043" t="s">
        <v>23425</v>
      </c>
      <c r="G2043">
        <v>460</v>
      </c>
      <c r="H2043">
        <v>14</v>
      </c>
      <c r="I2043" t="s">
        <v>37</v>
      </c>
      <c r="J2043" t="s">
        <v>38</v>
      </c>
      <c r="K2043">
        <v>200000</v>
      </c>
      <c r="L2043">
        <v>2002</v>
      </c>
      <c r="M2043">
        <v>6.9</v>
      </c>
      <c r="N2043">
        <f t="shared" si="31"/>
        <v>-25318</v>
      </c>
    </row>
    <row r="2044" spans="1:14" x14ac:dyDescent="0.25">
      <c r="A2044" t="s">
        <v>22099</v>
      </c>
      <c r="B2044">
        <v>35</v>
      </c>
      <c r="C2044">
        <v>107</v>
      </c>
      <c r="D2044">
        <v>819939</v>
      </c>
      <c r="E2044" t="s">
        <v>1415</v>
      </c>
      <c r="F2044" t="s">
        <v>22100</v>
      </c>
      <c r="G2044">
        <v>14580</v>
      </c>
      <c r="H2044">
        <v>252</v>
      </c>
      <c r="I2044" t="s">
        <v>37</v>
      </c>
      <c r="J2044" t="s">
        <v>38</v>
      </c>
      <c r="K2044">
        <v>850000</v>
      </c>
      <c r="L2044">
        <v>2003</v>
      </c>
      <c r="M2044">
        <v>7.2</v>
      </c>
      <c r="N2044">
        <f t="shared" si="31"/>
        <v>-30061</v>
      </c>
    </row>
    <row r="2045" spans="1:14" x14ac:dyDescent="0.25">
      <c r="A2045" t="s">
        <v>23190</v>
      </c>
      <c r="B2045">
        <v>21</v>
      </c>
      <c r="C2045">
        <v>76</v>
      </c>
      <c r="D2045">
        <v>212285</v>
      </c>
      <c r="E2045" t="s">
        <v>1681</v>
      </c>
      <c r="F2045" t="s">
        <v>23191</v>
      </c>
      <c r="G2045">
        <v>1727</v>
      </c>
      <c r="H2045">
        <v>21</v>
      </c>
      <c r="I2045" t="s">
        <v>37</v>
      </c>
      <c r="J2045" t="s">
        <v>370</v>
      </c>
      <c r="K2045">
        <v>250000</v>
      </c>
      <c r="L2045">
        <v>1996</v>
      </c>
      <c r="M2045">
        <v>6.4</v>
      </c>
      <c r="N2045">
        <f t="shared" si="31"/>
        <v>-37715</v>
      </c>
    </row>
    <row r="2046" spans="1:14" x14ac:dyDescent="0.25">
      <c r="A2046" t="s">
        <v>22596</v>
      </c>
      <c r="B2046">
        <v>65</v>
      </c>
      <c r="C2046">
        <v>82</v>
      </c>
      <c r="D2046">
        <v>30084</v>
      </c>
      <c r="E2046" t="s">
        <v>2527</v>
      </c>
      <c r="F2046" t="s">
        <v>23816</v>
      </c>
      <c r="G2046">
        <v>5507</v>
      </c>
      <c r="H2046">
        <v>23</v>
      </c>
      <c r="I2046" t="s">
        <v>37</v>
      </c>
      <c r="J2046" t="s">
        <v>38</v>
      </c>
      <c r="K2046">
        <v>70000</v>
      </c>
      <c r="L2046">
        <v>2014</v>
      </c>
      <c r="M2046">
        <v>5.6</v>
      </c>
      <c r="N2046">
        <f t="shared" si="31"/>
        <v>-39916</v>
      </c>
    </row>
    <row r="2047" spans="1:14" x14ac:dyDescent="0.25">
      <c r="A2047" t="s">
        <v>20333</v>
      </c>
      <c r="B2047">
        <v>88</v>
      </c>
      <c r="C2047">
        <v>76</v>
      </c>
      <c r="D2047">
        <v>255352</v>
      </c>
      <c r="E2047" t="s">
        <v>3409</v>
      </c>
      <c r="F2047" t="s">
        <v>23048</v>
      </c>
      <c r="G2047">
        <v>4423</v>
      </c>
      <c r="H2047">
        <v>57</v>
      </c>
      <c r="I2047" t="s">
        <v>37</v>
      </c>
      <c r="J2047" t="s">
        <v>38</v>
      </c>
      <c r="K2047">
        <v>300000</v>
      </c>
      <c r="L2047">
        <v>2006</v>
      </c>
      <c r="M2047">
        <v>6.7</v>
      </c>
      <c r="N2047">
        <f t="shared" si="31"/>
        <v>-44648</v>
      </c>
    </row>
    <row r="2048" spans="1:14" x14ac:dyDescent="0.25">
      <c r="A2048" t="s">
        <v>4863</v>
      </c>
      <c r="B2048">
        <v>105</v>
      </c>
      <c r="C2048">
        <v>87</v>
      </c>
      <c r="D2048">
        <v>515005</v>
      </c>
      <c r="E2048" t="s">
        <v>5926</v>
      </c>
      <c r="F2048" t="s">
        <v>22456</v>
      </c>
      <c r="G2048">
        <v>31429</v>
      </c>
      <c r="H2048">
        <v>219</v>
      </c>
      <c r="I2048" t="s">
        <v>37</v>
      </c>
      <c r="J2048" t="s">
        <v>56</v>
      </c>
      <c r="K2048">
        <v>560000</v>
      </c>
      <c r="L2048">
        <v>1964</v>
      </c>
      <c r="M2048">
        <v>7.7</v>
      </c>
      <c r="N2048">
        <f t="shared" si="31"/>
        <v>-44995</v>
      </c>
    </row>
    <row r="2049" spans="1:14" x14ac:dyDescent="0.25">
      <c r="A2049" t="s">
        <v>23195</v>
      </c>
      <c r="B2049">
        <v>19</v>
      </c>
      <c r="C2049">
        <v>75</v>
      </c>
      <c r="D2049">
        <v>203134</v>
      </c>
      <c r="E2049" t="s">
        <v>23197</v>
      </c>
      <c r="F2049" t="s">
        <v>23199</v>
      </c>
      <c r="G2049">
        <v>1428</v>
      </c>
      <c r="H2049">
        <v>21</v>
      </c>
      <c r="I2049" t="s">
        <v>37</v>
      </c>
      <c r="J2049" t="s">
        <v>38</v>
      </c>
      <c r="K2049">
        <v>250000</v>
      </c>
      <c r="L2049">
        <v>1997</v>
      </c>
      <c r="M2049">
        <v>7</v>
      </c>
      <c r="N2049">
        <f t="shared" si="31"/>
        <v>-46866</v>
      </c>
    </row>
    <row r="2050" spans="1:14" x14ac:dyDescent="0.25">
      <c r="A2050" t="s">
        <v>17869</v>
      </c>
      <c r="B2050">
        <v>195</v>
      </c>
      <c r="C2050">
        <v>122</v>
      </c>
      <c r="D2050">
        <v>3950029</v>
      </c>
      <c r="E2050" t="s">
        <v>3409</v>
      </c>
      <c r="F2050" t="s">
        <v>17870</v>
      </c>
      <c r="G2050">
        <v>12411</v>
      </c>
      <c r="H2050">
        <v>89</v>
      </c>
      <c r="I2050" t="s">
        <v>1464</v>
      </c>
      <c r="J2050" t="s">
        <v>1465</v>
      </c>
      <c r="K2050">
        <v>4000000</v>
      </c>
      <c r="L2050">
        <v>2010</v>
      </c>
      <c r="M2050">
        <v>7.2</v>
      </c>
      <c r="N2050">
        <f t="shared" ref="N2050:N2113" si="32">D2050-K2050</f>
        <v>-49971</v>
      </c>
    </row>
    <row r="2051" spans="1:14" x14ac:dyDescent="0.25">
      <c r="A2051" t="s">
        <v>11711</v>
      </c>
      <c r="B2051">
        <v>192</v>
      </c>
      <c r="C2051">
        <v>100</v>
      </c>
      <c r="D2051">
        <v>18439082</v>
      </c>
      <c r="E2051" t="s">
        <v>3632</v>
      </c>
      <c r="F2051" t="s">
        <v>11712</v>
      </c>
      <c r="G2051">
        <v>94292</v>
      </c>
      <c r="H2051">
        <v>287</v>
      </c>
      <c r="I2051" t="s">
        <v>37</v>
      </c>
      <c r="J2051" t="s">
        <v>38</v>
      </c>
      <c r="K2051">
        <v>18500000</v>
      </c>
      <c r="L2051">
        <v>2009</v>
      </c>
      <c r="M2051">
        <v>6.4</v>
      </c>
      <c r="N2051">
        <f t="shared" si="32"/>
        <v>-60918</v>
      </c>
    </row>
    <row r="2052" spans="1:14" x14ac:dyDescent="0.25">
      <c r="A2052" t="s">
        <v>8702</v>
      </c>
      <c r="B2052">
        <v>414</v>
      </c>
      <c r="C2052">
        <v>97</v>
      </c>
      <c r="D2052">
        <v>14938570</v>
      </c>
      <c r="E2052" t="s">
        <v>1528</v>
      </c>
      <c r="F2052" t="s">
        <v>12981</v>
      </c>
      <c r="G2052">
        <v>111625</v>
      </c>
      <c r="H2052">
        <v>369</v>
      </c>
      <c r="I2052" t="s">
        <v>37</v>
      </c>
      <c r="J2052" t="s">
        <v>38</v>
      </c>
      <c r="K2052">
        <v>15000000</v>
      </c>
      <c r="L2052">
        <v>2012</v>
      </c>
      <c r="M2052">
        <v>6.2</v>
      </c>
      <c r="N2052">
        <f t="shared" si="32"/>
        <v>-61430</v>
      </c>
    </row>
    <row r="2053" spans="1:14" x14ac:dyDescent="0.25">
      <c r="A2053" t="s">
        <v>22781</v>
      </c>
      <c r="B2053">
        <v>365</v>
      </c>
      <c r="C2053">
        <v>84</v>
      </c>
      <c r="D2053">
        <v>379122</v>
      </c>
      <c r="E2053" t="s">
        <v>1415</v>
      </c>
      <c r="F2053" t="s">
        <v>22782</v>
      </c>
      <c r="G2053">
        <v>10143</v>
      </c>
      <c r="H2053">
        <v>54</v>
      </c>
      <c r="I2053" t="s">
        <v>37</v>
      </c>
      <c r="J2053" t="s">
        <v>56</v>
      </c>
      <c r="K2053">
        <v>450000</v>
      </c>
      <c r="L2053">
        <v>2005</v>
      </c>
      <c r="M2053">
        <v>7.1</v>
      </c>
      <c r="N2053">
        <f t="shared" si="32"/>
        <v>-70878</v>
      </c>
    </row>
    <row r="2054" spans="1:14" x14ac:dyDescent="0.25">
      <c r="A2054" t="s">
        <v>18565</v>
      </c>
      <c r="B2054">
        <v>29</v>
      </c>
      <c r="C2054">
        <v>92</v>
      </c>
      <c r="D2054">
        <v>177840</v>
      </c>
      <c r="E2054" t="s">
        <v>6419</v>
      </c>
      <c r="F2054" t="s">
        <v>23219</v>
      </c>
      <c r="G2054">
        <v>708</v>
      </c>
      <c r="H2054">
        <v>22</v>
      </c>
      <c r="I2054" t="s">
        <v>37</v>
      </c>
      <c r="J2054" t="s">
        <v>56</v>
      </c>
      <c r="K2054">
        <v>250000</v>
      </c>
      <c r="L2054">
        <v>1999</v>
      </c>
      <c r="M2054">
        <v>6.1</v>
      </c>
      <c r="N2054">
        <f t="shared" si="32"/>
        <v>-72160</v>
      </c>
    </row>
    <row r="2055" spans="1:14" x14ac:dyDescent="0.25">
      <c r="A2055" t="s">
        <v>19065</v>
      </c>
      <c r="B2055">
        <v>159</v>
      </c>
      <c r="C2055">
        <v>92</v>
      </c>
      <c r="D2055">
        <v>2926565</v>
      </c>
      <c r="E2055" t="s">
        <v>2527</v>
      </c>
      <c r="F2055" t="s">
        <v>19066</v>
      </c>
      <c r="G2055">
        <v>28573</v>
      </c>
      <c r="H2055">
        <v>72</v>
      </c>
      <c r="I2055" t="s">
        <v>37</v>
      </c>
      <c r="J2055" t="s">
        <v>38</v>
      </c>
      <c r="K2055">
        <v>3000000</v>
      </c>
      <c r="L2055">
        <v>2008</v>
      </c>
      <c r="M2055">
        <v>6.5</v>
      </c>
      <c r="N2055">
        <f t="shared" si="32"/>
        <v>-73435</v>
      </c>
    </row>
    <row r="2056" spans="1:14" x14ac:dyDescent="0.25">
      <c r="A2056" t="s">
        <v>816</v>
      </c>
      <c r="B2056">
        <v>152</v>
      </c>
      <c r="C2056">
        <v>94</v>
      </c>
      <c r="D2056">
        <v>2912363</v>
      </c>
      <c r="E2056" t="s">
        <v>1935</v>
      </c>
      <c r="F2056" t="s">
        <v>19417</v>
      </c>
      <c r="G2056">
        <v>25063</v>
      </c>
      <c r="H2056">
        <v>177</v>
      </c>
      <c r="I2056" t="s">
        <v>19421</v>
      </c>
      <c r="J2056" t="s">
        <v>56</v>
      </c>
      <c r="K2056">
        <v>3000000</v>
      </c>
      <c r="L2056">
        <v>2005</v>
      </c>
      <c r="M2056">
        <v>7.3</v>
      </c>
      <c r="N2056">
        <f t="shared" si="32"/>
        <v>-87637</v>
      </c>
    </row>
    <row r="2057" spans="1:14" x14ac:dyDescent="0.25">
      <c r="A2057" t="s">
        <v>22857</v>
      </c>
      <c r="B2057">
        <v>8</v>
      </c>
      <c r="C2057">
        <v>96</v>
      </c>
      <c r="D2057">
        <v>11798</v>
      </c>
      <c r="E2057" t="s">
        <v>22858</v>
      </c>
      <c r="F2057" t="s">
        <v>22860</v>
      </c>
      <c r="G2057">
        <v>179</v>
      </c>
      <c r="H2057">
        <v>18</v>
      </c>
      <c r="I2057" t="s">
        <v>37</v>
      </c>
      <c r="J2057" t="s">
        <v>38</v>
      </c>
      <c r="K2057">
        <v>100000</v>
      </c>
      <c r="L2057">
        <v>2003</v>
      </c>
      <c r="M2057">
        <v>4.7</v>
      </c>
      <c r="N2057">
        <f t="shared" si="32"/>
        <v>-88202</v>
      </c>
    </row>
    <row r="2058" spans="1:14" x14ac:dyDescent="0.25">
      <c r="A2058" t="s">
        <v>9947</v>
      </c>
      <c r="B2058">
        <v>168</v>
      </c>
      <c r="C2058">
        <v>104</v>
      </c>
      <c r="D2058">
        <v>1900725</v>
      </c>
      <c r="E2058" t="s">
        <v>11019</v>
      </c>
      <c r="F2058" t="s">
        <v>11407</v>
      </c>
      <c r="G2058">
        <v>43205</v>
      </c>
      <c r="H2058">
        <v>232</v>
      </c>
      <c r="I2058" t="s">
        <v>37</v>
      </c>
      <c r="J2058" t="s">
        <v>370</v>
      </c>
      <c r="K2058">
        <v>2000000</v>
      </c>
      <c r="L2058">
        <v>2005</v>
      </c>
      <c r="M2058">
        <v>7.4</v>
      </c>
      <c r="N2058">
        <f t="shared" si="32"/>
        <v>-99275</v>
      </c>
    </row>
    <row r="2059" spans="1:14" x14ac:dyDescent="0.25">
      <c r="A2059" t="s">
        <v>6308</v>
      </c>
      <c r="B2059">
        <v>34</v>
      </c>
      <c r="C2059">
        <v>100</v>
      </c>
      <c r="D2059">
        <v>19900000</v>
      </c>
      <c r="E2059" t="s">
        <v>9661</v>
      </c>
      <c r="F2059" t="s">
        <v>13436</v>
      </c>
      <c r="G2059">
        <v>17262</v>
      </c>
      <c r="H2059">
        <v>53</v>
      </c>
      <c r="I2059" t="s">
        <v>37</v>
      </c>
      <c r="J2059" t="s">
        <v>38</v>
      </c>
      <c r="K2059">
        <v>20000000</v>
      </c>
      <c r="L2059">
        <v>1995</v>
      </c>
      <c r="M2059">
        <v>4.5</v>
      </c>
      <c r="N2059">
        <f t="shared" si="32"/>
        <v>-100000</v>
      </c>
    </row>
    <row r="2060" spans="1:14" x14ac:dyDescent="0.25">
      <c r="A2060" t="s">
        <v>17117</v>
      </c>
      <c r="B2060">
        <v>133</v>
      </c>
      <c r="C2060">
        <v>84</v>
      </c>
      <c r="D2060">
        <v>5895238</v>
      </c>
      <c r="E2060" t="s">
        <v>4485</v>
      </c>
      <c r="F2060" t="s">
        <v>17118</v>
      </c>
      <c r="G2060">
        <v>17169</v>
      </c>
      <c r="H2060">
        <v>70</v>
      </c>
      <c r="I2060" t="s">
        <v>2778</v>
      </c>
      <c r="J2060" t="s">
        <v>38</v>
      </c>
      <c r="K2060">
        <v>6000000</v>
      </c>
      <c r="L2060">
        <v>2012</v>
      </c>
      <c r="M2060">
        <v>5.5</v>
      </c>
      <c r="N2060">
        <f t="shared" si="32"/>
        <v>-104762</v>
      </c>
    </row>
    <row r="2061" spans="1:14" x14ac:dyDescent="0.25">
      <c r="A2061" t="s">
        <v>23350</v>
      </c>
      <c r="B2061">
        <v>22</v>
      </c>
      <c r="C2061">
        <v>86</v>
      </c>
      <c r="D2061">
        <v>111300</v>
      </c>
      <c r="E2061" t="s">
        <v>67</v>
      </c>
      <c r="F2061" t="s">
        <v>23353</v>
      </c>
      <c r="G2061">
        <v>575</v>
      </c>
      <c r="H2061">
        <v>6</v>
      </c>
      <c r="I2061" t="s">
        <v>37</v>
      </c>
      <c r="J2061" t="s">
        <v>38</v>
      </c>
      <c r="K2061">
        <v>225000</v>
      </c>
      <c r="L2061">
        <v>2012</v>
      </c>
      <c r="M2061">
        <v>7.5</v>
      </c>
      <c r="N2061">
        <f t="shared" si="32"/>
        <v>-113700</v>
      </c>
    </row>
    <row r="2062" spans="1:14" x14ac:dyDescent="0.25">
      <c r="A2062" t="s">
        <v>10764</v>
      </c>
      <c r="B2062">
        <v>37</v>
      </c>
      <c r="C2062">
        <v>97</v>
      </c>
      <c r="D2062">
        <v>78030</v>
      </c>
      <c r="E2062" t="s">
        <v>3409</v>
      </c>
      <c r="F2062" t="s">
        <v>23413</v>
      </c>
      <c r="G2062">
        <v>1034</v>
      </c>
      <c r="H2062">
        <v>10</v>
      </c>
      <c r="I2062" t="s">
        <v>37</v>
      </c>
      <c r="J2062" t="s">
        <v>38</v>
      </c>
      <c r="K2062">
        <v>200000</v>
      </c>
      <c r="L2062">
        <v>2012</v>
      </c>
      <c r="M2062">
        <v>6.5</v>
      </c>
      <c r="N2062">
        <f t="shared" si="32"/>
        <v>-121970</v>
      </c>
    </row>
    <row r="2063" spans="1:14" x14ac:dyDescent="0.25">
      <c r="A2063" t="s">
        <v>10931</v>
      </c>
      <c r="B2063">
        <v>141</v>
      </c>
      <c r="C2063">
        <v>87</v>
      </c>
      <c r="D2063">
        <v>26876529</v>
      </c>
      <c r="E2063" t="s">
        <v>5103</v>
      </c>
      <c r="F2063" t="s">
        <v>10933</v>
      </c>
      <c r="G2063">
        <v>26624</v>
      </c>
      <c r="H2063">
        <v>189</v>
      </c>
      <c r="I2063" t="s">
        <v>37</v>
      </c>
      <c r="J2063" t="s">
        <v>677</v>
      </c>
      <c r="K2063">
        <v>27000000</v>
      </c>
      <c r="L2063">
        <v>2008</v>
      </c>
      <c r="M2063">
        <v>3.9</v>
      </c>
      <c r="N2063">
        <f t="shared" si="32"/>
        <v>-123471</v>
      </c>
    </row>
    <row r="2064" spans="1:14" x14ac:dyDescent="0.25">
      <c r="A2064" t="s">
        <v>23730</v>
      </c>
      <c r="B2064">
        <v>193</v>
      </c>
      <c r="C2064">
        <v>88</v>
      </c>
      <c r="D2064">
        <v>59379</v>
      </c>
      <c r="E2064" t="s">
        <v>23731</v>
      </c>
      <c r="F2064" t="s">
        <v>23732</v>
      </c>
      <c r="G2064">
        <v>12796</v>
      </c>
      <c r="H2064">
        <v>52</v>
      </c>
      <c r="I2064" t="s">
        <v>37</v>
      </c>
      <c r="J2064" t="s">
        <v>38</v>
      </c>
      <c r="K2064">
        <v>200000</v>
      </c>
      <c r="L2064">
        <v>2013</v>
      </c>
      <c r="M2064">
        <v>6.8</v>
      </c>
      <c r="N2064">
        <f t="shared" si="32"/>
        <v>-140621</v>
      </c>
    </row>
    <row r="2065" spans="1:14" x14ac:dyDescent="0.25">
      <c r="A2065" t="s">
        <v>23622</v>
      </c>
      <c r="B2065">
        <v>18</v>
      </c>
      <c r="C2065">
        <v>80</v>
      </c>
      <c r="D2065">
        <v>5858</v>
      </c>
      <c r="E2065" t="s">
        <v>67</v>
      </c>
      <c r="F2065" t="s">
        <v>23625</v>
      </c>
      <c r="G2065">
        <v>260</v>
      </c>
      <c r="H2065">
        <v>2</v>
      </c>
      <c r="I2065" t="s">
        <v>37</v>
      </c>
      <c r="J2065" t="s">
        <v>38</v>
      </c>
      <c r="K2065">
        <v>150000</v>
      </c>
      <c r="L2065">
        <v>2014</v>
      </c>
      <c r="M2065">
        <v>7.1</v>
      </c>
      <c r="N2065">
        <f t="shared" si="32"/>
        <v>-144142</v>
      </c>
    </row>
    <row r="2066" spans="1:14" x14ac:dyDescent="0.25">
      <c r="A2066" t="s">
        <v>23608</v>
      </c>
      <c r="B2066">
        <v>5</v>
      </c>
      <c r="C2066">
        <v>72</v>
      </c>
      <c r="D2066">
        <v>4914</v>
      </c>
      <c r="E2066" t="s">
        <v>23610</v>
      </c>
      <c r="F2066" t="s">
        <v>23612</v>
      </c>
      <c r="G2066">
        <v>123</v>
      </c>
      <c r="H2066">
        <v>2</v>
      </c>
      <c r="I2066" t="s">
        <v>37</v>
      </c>
      <c r="J2066" t="s">
        <v>38</v>
      </c>
      <c r="K2066">
        <v>150000</v>
      </c>
      <c r="L2066">
        <v>2015</v>
      </c>
      <c r="M2066">
        <v>7</v>
      </c>
      <c r="N2066">
        <f t="shared" si="32"/>
        <v>-145086</v>
      </c>
    </row>
    <row r="2067" spans="1:14" x14ac:dyDescent="0.25">
      <c r="A2067" t="s">
        <v>23074</v>
      </c>
      <c r="B2067">
        <v>24</v>
      </c>
      <c r="C2067">
        <v>95</v>
      </c>
      <c r="D2067">
        <v>12438</v>
      </c>
      <c r="E2067" t="s">
        <v>214</v>
      </c>
      <c r="F2067" t="s">
        <v>23075</v>
      </c>
      <c r="G2067">
        <v>891</v>
      </c>
      <c r="H2067">
        <v>26</v>
      </c>
      <c r="I2067" t="s">
        <v>37</v>
      </c>
      <c r="J2067" t="s">
        <v>38</v>
      </c>
      <c r="K2067">
        <v>160000</v>
      </c>
      <c r="L2067">
        <v>1964</v>
      </c>
      <c r="M2067">
        <v>8.1</v>
      </c>
      <c r="N2067">
        <f t="shared" si="32"/>
        <v>-147562</v>
      </c>
    </row>
    <row r="2068" spans="1:14" x14ac:dyDescent="0.25">
      <c r="A2068" t="s">
        <v>17984</v>
      </c>
      <c r="B2068">
        <v>17</v>
      </c>
      <c r="C2068">
        <v>86</v>
      </c>
      <c r="D2068">
        <v>334041</v>
      </c>
      <c r="E2068" t="s">
        <v>4824</v>
      </c>
      <c r="F2068" t="s">
        <v>22582</v>
      </c>
      <c r="G2068">
        <v>1038</v>
      </c>
      <c r="H2068">
        <v>21</v>
      </c>
      <c r="I2068" t="s">
        <v>37</v>
      </c>
      <c r="J2068" t="s">
        <v>38</v>
      </c>
      <c r="K2068">
        <v>500000</v>
      </c>
      <c r="L2068">
        <v>1997</v>
      </c>
      <c r="M2068">
        <v>6.5</v>
      </c>
      <c r="N2068">
        <f t="shared" si="32"/>
        <v>-165959</v>
      </c>
    </row>
    <row r="2069" spans="1:14" x14ac:dyDescent="0.25">
      <c r="A2069" t="s">
        <v>322</v>
      </c>
      <c r="B2069">
        <v>75</v>
      </c>
      <c r="C2069">
        <v>149</v>
      </c>
      <c r="D2069">
        <v>25809813</v>
      </c>
      <c r="E2069" t="s">
        <v>5510</v>
      </c>
      <c r="F2069" t="s">
        <v>19808</v>
      </c>
      <c r="G2069">
        <v>50311</v>
      </c>
      <c r="H2069">
        <v>212</v>
      </c>
      <c r="I2069" t="s">
        <v>37</v>
      </c>
      <c r="J2069" t="s">
        <v>38</v>
      </c>
      <c r="K2069">
        <v>26000000</v>
      </c>
      <c r="L2069">
        <v>1996</v>
      </c>
      <c r="M2069">
        <v>6.9</v>
      </c>
      <c r="N2069">
        <f t="shared" si="32"/>
        <v>-190187</v>
      </c>
    </row>
    <row r="2070" spans="1:14" x14ac:dyDescent="0.25">
      <c r="A2070" t="s">
        <v>23083</v>
      </c>
      <c r="B2070">
        <v>13</v>
      </c>
      <c r="C2070">
        <v>109</v>
      </c>
      <c r="D2070">
        <v>5199</v>
      </c>
      <c r="E2070" t="s">
        <v>3794</v>
      </c>
      <c r="F2070" t="s">
        <v>23085</v>
      </c>
      <c r="G2070">
        <v>720</v>
      </c>
      <c r="H2070">
        <v>23</v>
      </c>
      <c r="I2070" t="s">
        <v>37</v>
      </c>
      <c r="J2070" t="s">
        <v>38</v>
      </c>
      <c r="K2070">
        <v>200000</v>
      </c>
      <c r="L2070">
        <v>2004</v>
      </c>
      <c r="M2070">
        <v>6.6</v>
      </c>
      <c r="N2070">
        <f t="shared" si="32"/>
        <v>-194801</v>
      </c>
    </row>
    <row r="2071" spans="1:14" x14ac:dyDescent="0.25">
      <c r="A2071" t="s">
        <v>225</v>
      </c>
      <c r="B2071">
        <v>100</v>
      </c>
      <c r="C2071">
        <v>100</v>
      </c>
      <c r="D2071">
        <v>9801782</v>
      </c>
      <c r="E2071" t="s">
        <v>5967</v>
      </c>
      <c r="F2071" t="s">
        <v>15078</v>
      </c>
      <c r="G2071">
        <v>39331</v>
      </c>
      <c r="H2071">
        <v>481</v>
      </c>
      <c r="I2071" t="s">
        <v>37</v>
      </c>
      <c r="J2071" t="s">
        <v>38</v>
      </c>
      <c r="K2071">
        <v>10000000</v>
      </c>
      <c r="L2071">
        <v>1998</v>
      </c>
      <c r="M2071">
        <v>6.3</v>
      </c>
      <c r="N2071">
        <f t="shared" si="32"/>
        <v>-198218</v>
      </c>
    </row>
    <row r="2072" spans="1:14" x14ac:dyDescent="0.25">
      <c r="A2072" t="s">
        <v>23484</v>
      </c>
      <c r="B2072">
        <v>11</v>
      </c>
      <c r="C2072">
        <v>106</v>
      </c>
      <c r="D2072">
        <v>1111</v>
      </c>
      <c r="E2072" t="s">
        <v>20255</v>
      </c>
      <c r="F2072" t="s">
        <v>23487</v>
      </c>
      <c r="G2072">
        <v>771</v>
      </c>
      <c r="H2072">
        <v>10</v>
      </c>
      <c r="I2072" t="s">
        <v>37</v>
      </c>
      <c r="J2072" t="s">
        <v>38</v>
      </c>
      <c r="K2072">
        <v>200000</v>
      </c>
      <c r="L2072">
        <v>2006</v>
      </c>
      <c r="M2072">
        <v>7.7</v>
      </c>
      <c r="N2072">
        <f t="shared" si="32"/>
        <v>-198889</v>
      </c>
    </row>
    <row r="2073" spans="1:14" x14ac:dyDescent="0.25">
      <c r="A2073" t="s">
        <v>13940</v>
      </c>
      <c r="B2073">
        <v>162</v>
      </c>
      <c r="C2073">
        <v>99</v>
      </c>
      <c r="D2073">
        <v>49494</v>
      </c>
      <c r="E2073" t="s">
        <v>4075</v>
      </c>
      <c r="F2073" t="s">
        <v>23229</v>
      </c>
      <c r="G2073">
        <v>8511</v>
      </c>
      <c r="H2073">
        <v>87</v>
      </c>
      <c r="I2073" t="s">
        <v>37</v>
      </c>
      <c r="J2073" t="s">
        <v>38</v>
      </c>
      <c r="K2073">
        <v>250000</v>
      </c>
      <c r="L2073">
        <v>2013</v>
      </c>
      <c r="M2073">
        <v>3.9</v>
      </c>
      <c r="N2073">
        <f t="shared" si="32"/>
        <v>-200506</v>
      </c>
    </row>
    <row r="2074" spans="1:14" x14ac:dyDescent="0.25">
      <c r="A2074" t="s">
        <v>21697</v>
      </c>
      <c r="B2074">
        <v>12</v>
      </c>
      <c r="C2074">
        <v>119</v>
      </c>
      <c r="D2074">
        <v>798341</v>
      </c>
      <c r="E2074" t="s">
        <v>3082</v>
      </c>
      <c r="F2074" t="s">
        <v>21699</v>
      </c>
      <c r="G2074">
        <v>983</v>
      </c>
      <c r="H2074">
        <v>63</v>
      </c>
      <c r="I2074" t="s">
        <v>37</v>
      </c>
      <c r="J2074" t="s">
        <v>38</v>
      </c>
      <c r="K2074">
        <v>1000000</v>
      </c>
      <c r="L2074">
        <v>2001</v>
      </c>
      <c r="M2074">
        <v>7.2</v>
      </c>
      <c r="N2074">
        <f t="shared" si="32"/>
        <v>-201659</v>
      </c>
    </row>
    <row r="2075" spans="1:14" x14ac:dyDescent="0.25">
      <c r="A2075" t="s">
        <v>22585</v>
      </c>
      <c r="B2075">
        <v>25</v>
      </c>
      <c r="C2075">
        <v>98</v>
      </c>
      <c r="D2075">
        <v>295468</v>
      </c>
      <c r="E2075" t="s">
        <v>1681</v>
      </c>
      <c r="F2075" t="s">
        <v>22586</v>
      </c>
      <c r="G2075">
        <v>709</v>
      </c>
      <c r="H2075">
        <v>34</v>
      </c>
      <c r="I2075" t="s">
        <v>37</v>
      </c>
      <c r="J2075" t="s">
        <v>38</v>
      </c>
      <c r="K2075">
        <v>500000</v>
      </c>
      <c r="L2075">
        <v>2001</v>
      </c>
      <c r="M2075">
        <v>6</v>
      </c>
      <c r="N2075">
        <f t="shared" si="32"/>
        <v>-204532</v>
      </c>
    </row>
    <row r="2076" spans="1:14" x14ac:dyDescent="0.25">
      <c r="A2076" t="s">
        <v>22966</v>
      </c>
      <c r="B2076">
        <v>110</v>
      </c>
      <c r="C2076">
        <v>88</v>
      </c>
      <c r="D2076">
        <v>1523883</v>
      </c>
      <c r="E2076" t="s">
        <v>16528</v>
      </c>
      <c r="F2076" t="s">
        <v>22969</v>
      </c>
      <c r="G2076">
        <v>9037</v>
      </c>
      <c r="H2076">
        <v>70</v>
      </c>
      <c r="I2076" t="s">
        <v>37</v>
      </c>
      <c r="J2076" t="s">
        <v>38</v>
      </c>
      <c r="K2076">
        <v>1750211</v>
      </c>
      <c r="L2076">
        <v>2005</v>
      </c>
      <c r="M2076">
        <v>7.8</v>
      </c>
      <c r="N2076">
        <f t="shared" si="32"/>
        <v>-226328</v>
      </c>
    </row>
    <row r="2077" spans="1:14" x14ac:dyDescent="0.25">
      <c r="A2077" t="s">
        <v>23255</v>
      </c>
      <c r="B2077">
        <v>8</v>
      </c>
      <c r="C2077">
        <v>81</v>
      </c>
      <c r="D2077">
        <v>18195</v>
      </c>
      <c r="E2077" t="s">
        <v>12332</v>
      </c>
      <c r="F2077" t="s">
        <v>23257</v>
      </c>
      <c r="G2077">
        <v>336</v>
      </c>
      <c r="H2077">
        <v>7</v>
      </c>
      <c r="I2077" t="s">
        <v>37</v>
      </c>
      <c r="J2077" t="s">
        <v>38</v>
      </c>
      <c r="K2077">
        <v>250000</v>
      </c>
      <c r="L2077">
        <v>1997</v>
      </c>
      <c r="M2077">
        <v>6.3</v>
      </c>
      <c r="N2077">
        <f t="shared" si="32"/>
        <v>-231805</v>
      </c>
    </row>
    <row r="2078" spans="1:14" x14ac:dyDescent="0.25">
      <c r="A2078" t="s">
        <v>20836</v>
      </c>
      <c r="B2078">
        <v>109</v>
      </c>
      <c r="C2078">
        <v>95</v>
      </c>
      <c r="D2078">
        <v>1060591</v>
      </c>
      <c r="E2078" t="s">
        <v>1415</v>
      </c>
      <c r="F2078" t="s">
        <v>20839</v>
      </c>
      <c r="G2078">
        <v>9750</v>
      </c>
      <c r="H2078">
        <v>66</v>
      </c>
      <c r="I2078" t="s">
        <v>15950</v>
      </c>
      <c r="J2078" t="s">
        <v>1465</v>
      </c>
      <c r="K2078">
        <v>1300000</v>
      </c>
      <c r="L2078">
        <v>2007</v>
      </c>
      <c r="M2078">
        <v>7.2</v>
      </c>
      <c r="N2078">
        <f t="shared" si="32"/>
        <v>-239409</v>
      </c>
    </row>
    <row r="2079" spans="1:14" x14ac:dyDescent="0.25">
      <c r="A2079" t="s">
        <v>22589</v>
      </c>
      <c r="B2079">
        <v>11</v>
      </c>
      <c r="C2079">
        <v>91</v>
      </c>
      <c r="D2079">
        <v>243347</v>
      </c>
      <c r="E2079" t="s">
        <v>2125</v>
      </c>
      <c r="F2079" t="s">
        <v>22590</v>
      </c>
      <c r="G2079">
        <v>553</v>
      </c>
      <c r="H2079">
        <v>24</v>
      </c>
      <c r="I2079" t="s">
        <v>37</v>
      </c>
      <c r="J2079" t="s">
        <v>38</v>
      </c>
      <c r="K2079">
        <v>500000</v>
      </c>
      <c r="L2079">
        <v>2002</v>
      </c>
      <c r="M2079">
        <v>5.3</v>
      </c>
      <c r="N2079">
        <f t="shared" si="32"/>
        <v>-256653</v>
      </c>
    </row>
    <row r="2080" spans="1:14" x14ac:dyDescent="0.25">
      <c r="A2080" t="s">
        <v>17658</v>
      </c>
      <c r="B2080">
        <v>16</v>
      </c>
      <c r="C2080">
        <v>94</v>
      </c>
      <c r="D2080">
        <v>40542</v>
      </c>
      <c r="E2080" t="s">
        <v>214</v>
      </c>
      <c r="F2080" t="s">
        <v>23080</v>
      </c>
      <c r="G2080">
        <v>294</v>
      </c>
      <c r="H2080">
        <v>16</v>
      </c>
      <c r="I2080" t="s">
        <v>37</v>
      </c>
      <c r="J2080" t="s">
        <v>38</v>
      </c>
      <c r="K2080">
        <v>300000</v>
      </c>
      <c r="L2080">
        <v>1997</v>
      </c>
      <c r="M2080">
        <v>5.5</v>
      </c>
      <c r="N2080">
        <f t="shared" si="32"/>
        <v>-259458</v>
      </c>
    </row>
    <row r="2081" spans="1:14" x14ac:dyDescent="0.25">
      <c r="A2081" t="s">
        <v>22646</v>
      </c>
      <c r="B2081">
        <v>344</v>
      </c>
      <c r="C2081">
        <v>94</v>
      </c>
      <c r="D2081">
        <v>237301</v>
      </c>
      <c r="E2081" t="s">
        <v>2683</v>
      </c>
      <c r="F2081" t="s">
        <v>22647</v>
      </c>
      <c r="G2081">
        <v>75669</v>
      </c>
      <c r="H2081">
        <v>451</v>
      </c>
      <c r="I2081" t="s">
        <v>37</v>
      </c>
      <c r="J2081" t="s">
        <v>56</v>
      </c>
      <c r="K2081">
        <v>500000</v>
      </c>
      <c r="L2081">
        <v>2010</v>
      </c>
      <c r="M2081">
        <v>6.4</v>
      </c>
      <c r="N2081">
        <f t="shared" si="32"/>
        <v>-262699</v>
      </c>
    </row>
    <row r="2082" spans="1:14" x14ac:dyDescent="0.25">
      <c r="A2082" t="s">
        <v>22887</v>
      </c>
      <c r="B2082">
        <v>203</v>
      </c>
      <c r="C2082">
        <v>82</v>
      </c>
      <c r="D2082">
        <v>126387</v>
      </c>
      <c r="E2082" t="s">
        <v>6403</v>
      </c>
      <c r="F2082" t="s">
        <v>22890</v>
      </c>
      <c r="G2082">
        <v>14985</v>
      </c>
      <c r="H2082">
        <v>253</v>
      </c>
      <c r="I2082" t="s">
        <v>9795</v>
      </c>
      <c r="J2082" t="s">
        <v>7090</v>
      </c>
      <c r="K2082">
        <v>400000</v>
      </c>
      <c r="L2082">
        <v>1981</v>
      </c>
      <c r="M2082">
        <v>6.9</v>
      </c>
      <c r="N2082">
        <f t="shared" si="32"/>
        <v>-273613</v>
      </c>
    </row>
    <row r="2083" spans="1:14" x14ac:dyDescent="0.25">
      <c r="A2083" t="s">
        <v>20938</v>
      </c>
      <c r="B2083">
        <v>94</v>
      </c>
      <c r="C2083">
        <v>114</v>
      </c>
      <c r="D2083">
        <v>1221261</v>
      </c>
      <c r="E2083" t="s">
        <v>2125</v>
      </c>
      <c r="F2083" t="s">
        <v>20940</v>
      </c>
      <c r="G2083">
        <v>38215</v>
      </c>
      <c r="H2083">
        <v>125</v>
      </c>
      <c r="I2083" t="s">
        <v>2778</v>
      </c>
      <c r="J2083" t="s">
        <v>18942</v>
      </c>
      <c r="K2083">
        <v>1500000</v>
      </c>
      <c r="L2083">
        <v>2000</v>
      </c>
      <c r="M2083">
        <v>7.9</v>
      </c>
      <c r="N2083">
        <f t="shared" si="32"/>
        <v>-278739</v>
      </c>
    </row>
    <row r="2084" spans="1:14" x14ac:dyDescent="0.25">
      <c r="A2084" t="s">
        <v>22482</v>
      </c>
      <c r="B2084">
        <v>15</v>
      </c>
      <c r="C2084">
        <v>102</v>
      </c>
      <c r="D2084">
        <v>16892</v>
      </c>
      <c r="E2084" t="s">
        <v>67</v>
      </c>
      <c r="F2084" t="s">
        <v>23071</v>
      </c>
      <c r="G2084">
        <v>341</v>
      </c>
      <c r="H2084">
        <v>12</v>
      </c>
      <c r="I2084" t="s">
        <v>37</v>
      </c>
      <c r="J2084" t="s">
        <v>5612</v>
      </c>
      <c r="K2084">
        <v>300000</v>
      </c>
      <c r="L2084">
        <v>2001</v>
      </c>
      <c r="M2084">
        <v>7.6</v>
      </c>
      <c r="N2084">
        <f t="shared" si="32"/>
        <v>-283108</v>
      </c>
    </row>
    <row r="2085" spans="1:14" x14ac:dyDescent="0.25">
      <c r="A2085" t="s">
        <v>23107</v>
      </c>
      <c r="B2085">
        <v>10</v>
      </c>
      <c r="C2085">
        <v>95</v>
      </c>
      <c r="D2085">
        <v>2468</v>
      </c>
      <c r="E2085" t="s">
        <v>10413</v>
      </c>
      <c r="F2085" t="s">
        <v>23108</v>
      </c>
      <c r="G2085">
        <v>241</v>
      </c>
      <c r="H2085">
        <v>5</v>
      </c>
      <c r="I2085" t="s">
        <v>37</v>
      </c>
      <c r="J2085" t="s">
        <v>38</v>
      </c>
      <c r="K2085">
        <v>300000</v>
      </c>
      <c r="L2085">
        <v>2014</v>
      </c>
      <c r="M2085">
        <v>4.8</v>
      </c>
      <c r="N2085">
        <f t="shared" si="32"/>
        <v>-297532</v>
      </c>
    </row>
    <row r="2086" spans="1:14" x14ac:dyDescent="0.25">
      <c r="A2086" t="s">
        <v>13777</v>
      </c>
      <c r="B2086">
        <v>12</v>
      </c>
      <c r="C2086">
        <v>121</v>
      </c>
      <c r="D2086">
        <v>4700361</v>
      </c>
      <c r="E2086" t="s">
        <v>3409</v>
      </c>
      <c r="F2086" t="s">
        <v>17892</v>
      </c>
      <c r="G2086">
        <v>2047</v>
      </c>
      <c r="H2086">
        <v>29</v>
      </c>
      <c r="I2086" t="s">
        <v>37</v>
      </c>
      <c r="J2086" t="s">
        <v>38</v>
      </c>
      <c r="K2086">
        <v>5000000</v>
      </c>
      <c r="L2086">
        <v>2015</v>
      </c>
      <c r="M2086">
        <v>4.5999999999999996</v>
      </c>
      <c r="N2086">
        <f t="shared" si="32"/>
        <v>-299639</v>
      </c>
    </row>
    <row r="2087" spans="1:14" x14ac:dyDescent="0.25">
      <c r="A2087" t="s">
        <v>4003</v>
      </c>
      <c r="B2087">
        <v>275</v>
      </c>
      <c r="C2087">
        <v>112</v>
      </c>
      <c r="D2087">
        <v>16684352</v>
      </c>
      <c r="E2087" t="s">
        <v>1681</v>
      </c>
      <c r="F2087" t="s">
        <v>10549</v>
      </c>
      <c r="G2087">
        <v>67893</v>
      </c>
      <c r="H2087">
        <v>163</v>
      </c>
      <c r="I2087" t="s">
        <v>37</v>
      </c>
      <c r="J2087" t="s">
        <v>38</v>
      </c>
      <c r="K2087">
        <v>17000000</v>
      </c>
      <c r="L2087">
        <v>2012</v>
      </c>
      <c r="M2087">
        <v>6.3</v>
      </c>
      <c r="N2087">
        <f t="shared" si="32"/>
        <v>-315648</v>
      </c>
    </row>
    <row r="2088" spans="1:14" x14ac:dyDescent="0.25">
      <c r="A2088" t="s">
        <v>13503</v>
      </c>
      <c r="B2088">
        <v>42</v>
      </c>
      <c r="C2088">
        <v>108</v>
      </c>
      <c r="D2088">
        <v>2961991</v>
      </c>
      <c r="E2088" t="s">
        <v>1544</v>
      </c>
      <c r="F2088" t="s">
        <v>19408</v>
      </c>
      <c r="G2088">
        <v>15885</v>
      </c>
      <c r="H2088">
        <v>78</v>
      </c>
      <c r="I2088" t="s">
        <v>37</v>
      </c>
      <c r="J2088" t="s">
        <v>38</v>
      </c>
      <c r="K2088">
        <v>3300000</v>
      </c>
      <c r="L2088">
        <v>1996</v>
      </c>
      <c r="M2088">
        <v>6.9</v>
      </c>
      <c r="N2088">
        <f t="shared" si="32"/>
        <v>-338009</v>
      </c>
    </row>
    <row r="2089" spans="1:14" x14ac:dyDescent="0.25">
      <c r="A2089" t="s">
        <v>11065</v>
      </c>
      <c r="B2089">
        <v>154</v>
      </c>
      <c r="C2089">
        <v>124</v>
      </c>
      <c r="D2089">
        <v>19661987</v>
      </c>
      <c r="E2089" t="s">
        <v>3409</v>
      </c>
      <c r="F2089" t="s">
        <v>11066</v>
      </c>
      <c r="G2089">
        <v>83786</v>
      </c>
      <c r="H2089">
        <v>231</v>
      </c>
      <c r="I2089" t="s">
        <v>37</v>
      </c>
      <c r="J2089" t="s">
        <v>38</v>
      </c>
      <c r="K2089">
        <v>20000000</v>
      </c>
      <c r="L2089">
        <v>2007</v>
      </c>
      <c r="M2089">
        <v>7.5</v>
      </c>
      <c r="N2089">
        <f t="shared" si="32"/>
        <v>-338013</v>
      </c>
    </row>
    <row r="2090" spans="1:14" x14ac:dyDescent="0.25">
      <c r="A2090" t="s">
        <v>272</v>
      </c>
      <c r="B2090">
        <v>81</v>
      </c>
      <c r="C2090">
        <v>91</v>
      </c>
      <c r="D2090">
        <v>154077</v>
      </c>
      <c r="E2090" t="s">
        <v>2527</v>
      </c>
      <c r="F2090" t="s">
        <v>22593</v>
      </c>
      <c r="G2090">
        <v>6884</v>
      </c>
      <c r="H2090">
        <v>53</v>
      </c>
      <c r="I2090" t="s">
        <v>37</v>
      </c>
      <c r="J2090" t="s">
        <v>38</v>
      </c>
      <c r="K2090">
        <v>500000</v>
      </c>
      <c r="L2090">
        <v>2005</v>
      </c>
      <c r="M2090">
        <v>6.6</v>
      </c>
      <c r="N2090">
        <f t="shared" si="32"/>
        <v>-345923</v>
      </c>
    </row>
    <row r="2091" spans="1:14" x14ac:dyDescent="0.25">
      <c r="A2091" t="s">
        <v>22600</v>
      </c>
      <c r="B2091">
        <v>39</v>
      </c>
      <c r="C2091">
        <v>88</v>
      </c>
      <c r="D2091">
        <v>151389</v>
      </c>
      <c r="E2091" t="s">
        <v>67</v>
      </c>
      <c r="F2091" t="s">
        <v>22602</v>
      </c>
      <c r="G2091">
        <v>774</v>
      </c>
      <c r="H2091">
        <v>7</v>
      </c>
      <c r="I2091" t="s">
        <v>37</v>
      </c>
      <c r="J2091" t="s">
        <v>38</v>
      </c>
      <c r="K2091">
        <v>500000</v>
      </c>
      <c r="L2091">
        <v>2012</v>
      </c>
      <c r="M2091">
        <v>7.1</v>
      </c>
      <c r="N2091">
        <f t="shared" si="32"/>
        <v>-348611</v>
      </c>
    </row>
    <row r="2092" spans="1:14" x14ac:dyDescent="0.25">
      <c r="A2092" t="s">
        <v>20755</v>
      </c>
      <c r="B2092">
        <v>114</v>
      </c>
      <c r="C2092">
        <v>93</v>
      </c>
      <c r="D2092">
        <v>145540</v>
      </c>
      <c r="E2092" t="s">
        <v>11575</v>
      </c>
      <c r="F2092" t="s">
        <v>20757</v>
      </c>
      <c r="G2092">
        <v>26773</v>
      </c>
      <c r="H2092">
        <v>277</v>
      </c>
      <c r="I2092" t="s">
        <v>37</v>
      </c>
      <c r="J2092" t="s">
        <v>38</v>
      </c>
      <c r="K2092">
        <v>500000</v>
      </c>
      <c r="L2092">
        <v>2002</v>
      </c>
      <c r="M2092">
        <v>6.7</v>
      </c>
      <c r="N2092">
        <f t="shared" si="32"/>
        <v>-354460</v>
      </c>
    </row>
    <row r="2093" spans="1:14" x14ac:dyDescent="0.25">
      <c r="A2093" t="s">
        <v>5076</v>
      </c>
      <c r="B2093">
        <v>25</v>
      </c>
      <c r="C2093">
        <v>115</v>
      </c>
      <c r="D2093">
        <v>13640000</v>
      </c>
      <c r="E2093" t="s">
        <v>2527</v>
      </c>
      <c r="F2093" t="s">
        <v>13476</v>
      </c>
      <c r="G2093">
        <v>6011</v>
      </c>
      <c r="H2093">
        <v>39</v>
      </c>
      <c r="I2093" t="s">
        <v>37</v>
      </c>
      <c r="J2093" t="s">
        <v>38</v>
      </c>
      <c r="K2093">
        <v>14000000</v>
      </c>
      <c r="L2093">
        <v>1994</v>
      </c>
      <c r="M2093">
        <v>6.9</v>
      </c>
      <c r="N2093">
        <f t="shared" si="32"/>
        <v>-360000</v>
      </c>
    </row>
    <row r="2094" spans="1:14" x14ac:dyDescent="0.25">
      <c r="A2094" t="s">
        <v>22612</v>
      </c>
      <c r="B2094">
        <v>26</v>
      </c>
      <c r="C2094">
        <v>89</v>
      </c>
      <c r="D2094">
        <v>133778</v>
      </c>
      <c r="E2094" t="s">
        <v>16528</v>
      </c>
      <c r="F2094" t="s">
        <v>22615</v>
      </c>
      <c r="G2094">
        <v>3086</v>
      </c>
      <c r="H2094">
        <v>9</v>
      </c>
      <c r="I2094" t="s">
        <v>37</v>
      </c>
      <c r="J2094" t="s">
        <v>38</v>
      </c>
      <c r="K2094">
        <v>500000</v>
      </c>
      <c r="L2094">
        <v>2012</v>
      </c>
      <c r="M2094">
        <v>8.4</v>
      </c>
      <c r="N2094">
        <f t="shared" si="32"/>
        <v>-366222</v>
      </c>
    </row>
    <row r="2095" spans="1:14" x14ac:dyDescent="0.25">
      <c r="A2095" t="s">
        <v>21703</v>
      </c>
      <c r="B2095">
        <v>1</v>
      </c>
      <c r="C2095">
        <v>167</v>
      </c>
      <c r="D2095">
        <v>610991</v>
      </c>
      <c r="E2095" t="s">
        <v>214</v>
      </c>
      <c r="F2095" t="s">
        <v>21705</v>
      </c>
      <c r="G2095">
        <v>2715</v>
      </c>
      <c r="H2095">
        <v>19</v>
      </c>
      <c r="I2095" t="s">
        <v>5611</v>
      </c>
      <c r="J2095" t="s">
        <v>5612</v>
      </c>
      <c r="K2095">
        <v>1000000</v>
      </c>
      <c r="L2095">
        <v>2000</v>
      </c>
      <c r="M2095">
        <v>6.2</v>
      </c>
      <c r="N2095">
        <f t="shared" si="32"/>
        <v>-389009</v>
      </c>
    </row>
    <row r="2096" spans="1:14" x14ac:dyDescent="0.25">
      <c r="A2096" t="s">
        <v>15467</v>
      </c>
      <c r="B2096">
        <v>119</v>
      </c>
      <c r="C2096">
        <v>122</v>
      </c>
      <c r="D2096">
        <v>6601079</v>
      </c>
      <c r="E2096" t="s">
        <v>3464</v>
      </c>
      <c r="F2096" t="s">
        <v>16600</v>
      </c>
      <c r="G2096">
        <v>17436</v>
      </c>
      <c r="H2096">
        <v>276</v>
      </c>
      <c r="I2096" t="s">
        <v>37</v>
      </c>
      <c r="J2096" t="s">
        <v>56</v>
      </c>
      <c r="K2096">
        <v>7000000</v>
      </c>
      <c r="L2096">
        <v>2004</v>
      </c>
      <c r="M2096">
        <v>6.2</v>
      </c>
      <c r="N2096">
        <f t="shared" si="32"/>
        <v>-398921</v>
      </c>
    </row>
    <row r="2097" spans="1:14" x14ac:dyDescent="0.25">
      <c r="A2097" t="s">
        <v>22630</v>
      </c>
      <c r="B2097">
        <v>230</v>
      </c>
      <c r="C2097">
        <v>82</v>
      </c>
      <c r="D2097">
        <v>98017</v>
      </c>
      <c r="E2097" t="s">
        <v>882</v>
      </c>
      <c r="F2097" t="s">
        <v>22631</v>
      </c>
      <c r="G2097">
        <v>26185</v>
      </c>
      <c r="H2097">
        <v>170</v>
      </c>
      <c r="I2097" t="s">
        <v>37</v>
      </c>
      <c r="J2097" t="s">
        <v>1465</v>
      </c>
      <c r="K2097">
        <v>500000</v>
      </c>
      <c r="L2097">
        <v>2010</v>
      </c>
      <c r="M2097">
        <v>5.8</v>
      </c>
      <c r="N2097">
        <f t="shared" si="32"/>
        <v>-401983</v>
      </c>
    </row>
    <row r="2098" spans="1:14" x14ac:dyDescent="0.25">
      <c r="A2098" t="s">
        <v>9470</v>
      </c>
      <c r="B2098">
        <v>73</v>
      </c>
      <c r="C2098">
        <v>88</v>
      </c>
      <c r="D2098">
        <v>442638</v>
      </c>
      <c r="E2098" t="s">
        <v>3898</v>
      </c>
      <c r="F2098" t="s">
        <v>22096</v>
      </c>
      <c r="G2098">
        <v>5489</v>
      </c>
      <c r="H2098">
        <v>23</v>
      </c>
      <c r="I2098" t="s">
        <v>37</v>
      </c>
      <c r="J2098" t="s">
        <v>38</v>
      </c>
      <c r="K2098">
        <v>850000</v>
      </c>
      <c r="L2098">
        <v>2007</v>
      </c>
      <c r="M2098">
        <v>7.3</v>
      </c>
      <c r="N2098">
        <f t="shared" si="32"/>
        <v>-407362</v>
      </c>
    </row>
    <row r="2099" spans="1:14" x14ac:dyDescent="0.25">
      <c r="A2099" t="s">
        <v>22962</v>
      </c>
      <c r="B2099">
        <v>23</v>
      </c>
      <c r="C2099">
        <v>84</v>
      </c>
      <c r="D2099">
        <v>34151</v>
      </c>
      <c r="E2099" t="s">
        <v>20327</v>
      </c>
      <c r="F2099" t="s">
        <v>22964</v>
      </c>
      <c r="G2099">
        <v>186</v>
      </c>
      <c r="H2099">
        <v>3</v>
      </c>
      <c r="I2099" t="s">
        <v>11690</v>
      </c>
      <c r="J2099" t="s">
        <v>20302</v>
      </c>
      <c r="K2099">
        <v>450000</v>
      </c>
      <c r="L2099">
        <v>2015</v>
      </c>
      <c r="M2099">
        <v>7.2</v>
      </c>
      <c r="N2099">
        <f t="shared" si="32"/>
        <v>-415849</v>
      </c>
    </row>
    <row r="2100" spans="1:14" x14ac:dyDescent="0.25">
      <c r="A2100" t="s">
        <v>10558</v>
      </c>
      <c r="B2100">
        <v>59</v>
      </c>
      <c r="C2100">
        <v>92</v>
      </c>
      <c r="D2100">
        <v>582024</v>
      </c>
      <c r="E2100" t="s">
        <v>5482</v>
      </c>
      <c r="F2100" t="s">
        <v>21710</v>
      </c>
      <c r="G2100">
        <v>30396</v>
      </c>
      <c r="H2100">
        <v>168</v>
      </c>
      <c r="I2100" t="s">
        <v>37</v>
      </c>
      <c r="J2100" t="s">
        <v>38</v>
      </c>
      <c r="K2100">
        <v>1000000</v>
      </c>
      <c r="L2100">
        <v>1997</v>
      </c>
      <c r="M2100">
        <v>6.2</v>
      </c>
      <c r="N2100">
        <f t="shared" si="32"/>
        <v>-417976</v>
      </c>
    </row>
    <row r="2101" spans="1:14" x14ac:dyDescent="0.25">
      <c r="A2101" t="s">
        <v>1954</v>
      </c>
      <c r="B2101">
        <v>168</v>
      </c>
      <c r="C2101">
        <v>87</v>
      </c>
      <c r="D2101">
        <v>8579684</v>
      </c>
      <c r="E2101" t="s">
        <v>1671</v>
      </c>
      <c r="F2101" t="s">
        <v>10563</v>
      </c>
      <c r="G2101">
        <v>89547</v>
      </c>
      <c r="H2101">
        <v>199</v>
      </c>
      <c r="I2101" t="s">
        <v>37</v>
      </c>
      <c r="J2101" t="s">
        <v>38</v>
      </c>
      <c r="K2101">
        <v>9000000</v>
      </c>
      <c r="L2101">
        <v>2007</v>
      </c>
      <c r="M2101">
        <v>7.4</v>
      </c>
      <c r="N2101">
        <f t="shared" si="32"/>
        <v>-420316</v>
      </c>
    </row>
    <row r="2102" spans="1:14" x14ac:dyDescent="0.25">
      <c r="A2102" t="s">
        <v>20031</v>
      </c>
      <c r="B2102">
        <v>15</v>
      </c>
      <c r="C2102">
        <v>106</v>
      </c>
      <c r="D2102">
        <v>171988</v>
      </c>
      <c r="E2102" t="s">
        <v>15140</v>
      </c>
      <c r="F2102" t="s">
        <v>22406</v>
      </c>
      <c r="G2102">
        <v>448</v>
      </c>
      <c r="H2102">
        <v>16</v>
      </c>
      <c r="I2102" t="s">
        <v>37</v>
      </c>
      <c r="J2102" t="s">
        <v>38</v>
      </c>
      <c r="K2102">
        <v>600000</v>
      </c>
      <c r="L2102">
        <v>2000</v>
      </c>
      <c r="M2102">
        <v>5.6</v>
      </c>
      <c r="N2102">
        <f t="shared" si="32"/>
        <v>-428012</v>
      </c>
    </row>
    <row r="2103" spans="1:14" x14ac:dyDescent="0.25">
      <c r="A2103" t="s">
        <v>19403</v>
      </c>
      <c r="B2103">
        <v>49</v>
      </c>
      <c r="C2103">
        <v>87</v>
      </c>
      <c r="D2103">
        <v>3071947</v>
      </c>
      <c r="E2103" t="s">
        <v>5967</v>
      </c>
      <c r="F2103" t="s">
        <v>19404</v>
      </c>
      <c r="G2103">
        <v>18711</v>
      </c>
      <c r="H2103">
        <v>183</v>
      </c>
      <c r="I2103" t="s">
        <v>37</v>
      </c>
      <c r="J2103" t="s">
        <v>38</v>
      </c>
      <c r="K2103">
        <v>3500000</v>
      </c>
      <c r="L2103">
        <v>1999</v>
      </c>
      <c r="M2103">
        <v>5.4</v>
      </c>
      <c r="N2103">
        <f t="shared" si="32"/>
        <v>-428053</v>
      </c>
    </row>
    <row r="2104" spans="1:14" x14ac:dyDescent="0.25">
      <c r="A2104" t="s">
        <v>408</v>
      </c>
      <c r="B2104">
        <v>35</v>
      </c>
      <c r="C2104">
        <v>84</v>
      </c>
      <c r="D2104">
        <v>52850</v>
      </c>
      <c r="E2104" t="s">
        <v>1671</v>
      </c>
      <c r="F2104" t="s">
        <v>22626</v>
      </c>
      <c r="G2104">
        <v>1656</v>
      </c>
      <c r="H2104">
        <v>12</v>
      </c>
      <c r="I2104" t="s">
        <v>37</v>
      </c>
      <c r="J2104" t="s">
        <v>38</v>
      </c>
      <c r="K2104">
        <v>500000</v>
      </c>
      <c r="L2104">
        <v>2007</v>
      </c>
      <c r="M2104">
        <v>6.2</v>
      </c>
      <c r="N2104">
        <f t="shared" si="32"/>
        <v>-447150</v>
      </c>
    </row>
    <row r="2105" spans="1:14" x14ac:dyDescent="0.25">
      <c r="A2105" t="s">
        <v>21813</v>
      </c>
      <c r="B2105">
        <v>112</v>
      </c>
      <c r="C2105">
        <v>93</v>
      </c>
      <c r="D2105">
        <v>48430</v>
      </c>
      <c r="E2105" t="s">
        <v>5967</v>
      </c>
      <c r="F2105" t="s">
        <v>21814</v>
      </c>
      <c r="G2105">
        <v>20176</v>
      </c>
      <c r="H2105">
        <v>73</v>
      </c>
      <c r="I2105" t="s">
        <v>37</v>
      </c>
      <c r="J2105" t="s">
        <v>38</v>
      </c>
      <c r="K2105">
        <v>500000</v>
      </c>
      <c r="L2105">
        <v>2010</v>
      </c>
      <c r="M2105">
        <v>6.8</v>
      </c>
      <c r="N2105">
        <f t="shared" si="32"/>
        <v>-451570</v>
      </c>
    </row>
    <row r="2106" spans="1:14" x14ac:dyDescent="0.25">
      <c r="A2106" t="s">
        <v>5273</v>
      </c>
      <c r="B2106">
        <v>114</v>
      </c>
      <c r="C2106">
        <v>115</v>
      </c>
      <c r="D2106">
        <v>41543207</v>
      </c>
      <c r="E2106" t="s">
        <v>2142</v>
      </c>
      <c r="F2106" t="s">
        <v>6123</v>
      </c>
      <c r="G2106">
        <v>30077</v>
      </c>
      <c r="H2106">
        <v>175</v>
      </c>
      <c r="I2106" t="s">
        <v>37</v>
      </c>
      <c r="J2106" t="s">
        <v>38</v>
      </c>
      <c r="K2106">
        <v>42000000</v>
      </c>
      <c r="L2106">
        <v>2002</v>
      </c>
      <c r="M2106">
        <v>6.3</v>
      </c>
      <c r="N2106">
        <f t="shared" si="32"/>
        <v>-456793</v>
      </c>
    </row>
    <row r="2107" spans="1:14" x14ac:dyDescent="0.25">
      <c r="A2107" t="s">
        <v>487</v>
      </c>
      <c r="B2107">
        <v>112</v>
      </c>
      <c r="C2107">
        <v>112</v>
      </c>
      <c r="D2107">
        <v>32645</v>
      </c>
      <c r="E2107" t="s">
        <v>5274</v>
      </c>
      <c r="F2107" t="s">
        <v>6680</v>
      </c>
      <c r="G2107">
        <v>67797</v>
      </c>
      <c r="H2107">
        <v>223</v>
      </c>
      <c r="I2107" t="s">
        <v>37</v>
      </c>
      <c r="J2107" t="s">
        <v>38</v>
      </c>
      <c r="K2107">
        <v>500000</v>
      </c>
      <c r="L2107">
        <v>1973</v>
      </c>
      <c r="M2107">
        <v>7.4</v>
      </c>
      <c r="N2107">
        <f t="shared" si="32"/>
        <v>-467355</v>
      </c>
    </row>
    <row r="2108" spans="1:14" x14ac:dyDescent="0.25">
      <c r="A2108" t="s">
        <v>22099</v>
      </c>
      <c r="B2108">
        <v>9</v>
      </c>
      <c r="C2108">
        <v>100</v>
      </c>
      <c r="D2108">
        <v>31937</v>
      </c>
      <c r="E2108" t="s">
        <v>1681</v>
      </c>
      <c r="F2108" t="s">
        <v>22637</v>
      </c>
      <c r="G2108">
        <v>1358</v>
      </c>
      <c r="H2108">
        <v>10</v>
      </c>
      <c r="I2108" t="s">
        <v>37</v>
      </c>
      <c r="J2108" t="s">
        <v>38</v>
      </c>
      <c r="K2108">
        <v>500000</v>
      </c>
      <c r="L2108">
        <v>2007</v>
      </c>
      <c r="M2108">
        <v>5.7</v>
      </c>
      <c r="N2108">
        <f t="shared" si="32"/>
        <v>-468063</v>
      </c>
    </row>
    <row r="2109" spans="1:14" x14ac:dyDescent="0.25">
      <c r="A2109" t="s">
        <v>7545</v>
      </c>
      <c r="B2109">
        <v>219</v>
      </c>
      <c r="C2109">
        <v>123</v>
      </c>
      <c r="D2109">
        <v>34531832</v>
      </c>
      <c r="E2109" t="s">
        <v>1634</v>
      </c>
      <c r="F2109" t="s">
        <v>7546</v>
      </c>
      <c r="G2109">
        <v>44788</v>
      </c>
      <c r="H2109">
        <v>138</v>
      </c>
      <c r="I2109" t="s">
        <v>37</v>
      </c>
      <c r="J2109" t="s">
        <v>56</v>
      </c>
      <c r="K2109">
        <v>35000000</v>
      </c>
      <c r="L2109">
        <v>2015</v>
      </c>
      <c r="M2109">
        <v>7.1</v>
      </c>
      <c r="N2109">
        <f t="shared" si="32"/>
        <v>-468168</v>
      </c>
    </row>
    <row r="2110" spans="1:14" x14ac:dyDescent="0.25">
      <c r="A2110" t="s">
        <v>22252</v>
      </c>
      <c r="B2110">
        <v>255</v>
      </c>
      <c r="C2110">
        <v>95</v>
      </c>
      <c r="D2110">
        <v>26297</v>
      </c>
      <c r="E2110" t="s">
        <v>6790</v>
      </c>
      <c r="F2110" t="s">
        <v>22253</v>
      </c>
      <c r="G2110">
        <v>25750</v>
      </c>
      <c r="H2110">
        <v>209</v>
      </c>
      <c r="I2110" t="s">
        <v>37</v>
      </c>
      <c r="J2110" t="s">
        <v>56</v>
      </c>
      <c r="K2110">
        <v>500000</v>
      </c>
      <c r="L2110">
        <v>2011</v>
      </c>
      <c r="M2110">
        <v>6.3</v>
      </c>
      <c r="N2110">
        <f t="shared" si="32"/>
        <v>-473703</v>
      </c>
    </row>
    <row r="2111" spans="1:14" x14ac:dyDescent="0.25">
      <c r="A2111" t="s">
        <v>22785</v>
      </c>
      <c r="B2111">
        <v>88</v>
      </c>
      <c r="C2111">
        <v>103</v>
      </c>
      <c r="D2111">
        <v>23000</v>
      </c>
      <c r="E2111" t="s">
        <v>21447</v>
      </c>
      <c r="F2111" t="s">
        <v>22787</v>
      </c>
      <c r="G2111">
        <v>5931</v>
      </c>
      <c r="H2111">
        <v>58</v>
      </c>
      <c r="I2111" t="s">
        <v>37</v>
      </c>
      <c r="J2111" t="s">
        <v>38</v>
      </c>
      <c r="K2111">
        <v>500000</v>
      </c>
      <c r="L2111">
        <v>2006</v>
      </c>
      <c r="M2111">
        <v>6.2</v>
      </c>
      <c r="N2111">
        <f t="shared" si="32"/>
        <v>-477000</v>
      </c>
    </row>
    <row r="2112" spans="1:14" x14ac:dyDescent="0.25">
      <c r="A2112" t="s">
        <v>22747</v>
      </c>
      <c r="B2112">
        <v>10</v>
      </c>
      <c r="C2112">
        <v>82</v>
      </c>
      <c r="D2112">
        <v>21199</v>
      </c>
      <c r="E2112" t="s">
        <v>22749</v>
      </c>
      <c r="F2112" t="s">
        <v>22751</v>
      </c>
      <c r="G2112">
        <v>40</v>
      </c>
      <c r="H2112">
        <v>10</v>
      </c>
      <c r="I2112" t="s">
        <v>37</v>
      </c>
      <c r="J2112" t="s">
        <v>38</v>
      </c>
      <c r="K2112">
        <v>500000</v>
      </c>
      <c r="L2112">
        <v>2014</v>
      </c>
      <c r="M2112">
        <v>6.8</v>
      </c>
      <c r="N2112">
        <f t="shared" si="32"/>
        <v>-478801</v>
      </c>
    </row>
    <row r="2113" spans="1:14" x14ac:dyDescent="0.25">
      <c r="A2113" t="s">
        <v>13777</v>
      </c>
      <c r="B2113">
        <v>60</v>
      </c>
      <c r="C2113">
        <v>103</v>
      </c>
      <c r="D2113">
        <v>1420578</v>
      </c>
      <c r="E2113" t="s">
        <v>5324</v>
      </c>
      <c r="F2113" t="s">
        <v>20604</v>
      </c>
      <c r="G2113">
        <v>4894</v>
      </c>
      <c r="H2113">
        <v>122</v>
      </c>
      <c r="I2113" t="s">
        <v>37</v>
      </c>
      <c r="J2113" t="s">
        <v>38</v>
      </c>
      <c r="K2113">
        <v>1900000</v>
      </c>
      <c r="L2113">
        <v>2003</v>
      </c>
      <c r="M2113">
        <v>6.4</v>
      </c>
      <c r="N2113">
        <f t="shared" si="32"/>
        <v>-479422</v>
      </c>
    </row>
    <row r="2114" spans="1:14" x14ac:dyDescent="0.25">
      <c r="A2114" t="s">
        <v>22641</v>
      </c>
      <c r="B2114">
        <v>17</v>
      </c>
      <c r="C2114">
        <v>112</v>
      </c>
      <c r="D2114">
        <v>13134</v>
      </c>
      <c r="E2114" t="s">
        <v>3794</v>
      </c>
      <c r="F2114" t="s">
        <v>22642</v>
      </c>
      <c r="G2114">
        <v>2004</v>
      </c>
      <c r="H2114">
        <v>32</v>
      </c>
      <c r="I2114" t="s">
        <v>37</v>
      </c>
      <c r="J2114" t="s">
        <v>38</v>
      </c>
      <c r="K2114">
        <v>500000</v>
      </c>
      <c r="L2114">
        <v>2002</v>
      </c>
      <c r="M2114">
        <v>6.1</v>
      </c>
      <c r="N2114">
        <f t="shared" ref="N2114:N2177" si="33">D2114-K2114</f>
        <v>-486866</v>
      </c>
    </row>
    <row r="2115" spans="1:14" x14ac:dyDescent="0.25">
      <c r="A2115" t="s">
        <v>22654</v>
      </c>
      <c r="B2115">
        <v>28</v>
      </c>
      <c r="C2115">
        <v>91</v>
      </c>
      <c r="D2115">
        <v>12055</v>
      </c>
      <c r="E2115" t="s">
        <v>1671</v>
      </c>
      <c r="F2115" t="s">
        <v>22656</v>
      </c>
      <c r="G2115">
        <v>739</v>
      </c>
      <c r="H2115">
        <v>10</v>
      </c>
      <c r="I2115" t="s">
        <v>37</v>
      </c>
      <c r="J2115" t="s">
        <v>38</v>
      </c>
      <c r="K2115">
        <v>500000</v>
      </c>
      <c r="L2115">
        <v>2007</v>
      </c>
      <c r="M2115">
        <v>6.5</v>
      </c>
      <c r="N2115">
        <f t="shared" si="33"/>
        <v>-487945</v>
      </c>
    </row>
    <row r="2116" spans="1:14" x14ac:dyDescent="0.25">
      <c r="A2116" t="s">
        <v>6244</v>
      </c>
      <c r="B2116">
        <v>155</v>
      </c>
      <c r="C2116">
        <v>87</v>
      </c>
      <c r="D2116">
        <v>34507079</v>
      </c>
      <c r="E2116" t="s">
        <v>1752</v>
      </c>
      <c r="F2116" t="s">
        <v>7589</v>
      </c>
      <c r="G2116">
        <v>34948</v>
      </c>
      <c r="H2116">
        <v>118</v>
      </c>
      <c r="I2116" t="s">
        <v>37</v>
      </c>
      <c r="J2116" t="s">
        <v>38</v>
      </c>
      <c r="K2116">
        <v>35000000</v>
      </c>
      <c r="L2116">
        <v>2015</v>
      </c>
      <c r="M2116">
        <v>5.0999999999999996</v>
      </c>
      <c r="N2116">
        <f t="shared" si="33"/>
        <v>-492921</v>
      </c>
    </row>
    <row r="2117" spans="1:14" x14ac:dyDescent="0.25">
      <c r="A2117" t="s">
        <v>22660</v>
      </c>
      <c r="B2117">
        <v>29</v>
      </c>
      <c r="C2117">
        <v>87</v>
      </c>
      <c r="D2117">
        <v>1332</v>
      </c>
      <c r="E2117" t="s">
        <v>7579</v>
      </c>
      <c r="F2117" t="s">
        <v>22661</v>
      </c>
      <c r="G2117">
        <v>2038</v>
      </c>
      <c r="H2117">
        <v>20</v>
      </c>
      <c r="I2117" t="s">
        <v>37</v>
      </c>
      <c r="J2117" t="s">
        <v>38</v>
      </c>
      <c r="K2117">
        <v>500000</v>
      </c>
      <c r="L2117">
        <v>2012</v>
      </c>
      <c r="M2117">
        <v>4.5999999999999996</v>
      </c>
      <c r="N2117">
        <f t="shared" si="33"/>
        <v>-498668</v>
      </c>
    </row>
    <row r="2118" spans="1:14" x14ac:dyDescent="0.25">
      <c r="A2118" t="s">
        <v>12514</v>
      </c>
      <c r="B2118">
        <v>111</v>
      </c>
      <c r="C2118">
        <v>100</v>
      </c>
      <c r="D2118">
        <v>15500000</v>
      </c>
      <c r="E2118" t="s">
        <v>5032</v>
      </c>
      <c r="F2118" t="s">
        <v>12515</v>
      </c>
      <c r="G2118">
        <v>51996</v>
      </c>
      <c r="H2118">
        <v>302</v>
      </c>
      <c r="I2118" t="s">
        <v>37</v>
      </c>
      <c r="J2118" t="s">
        <v>767</v>
      </c>
      <c r="K2118">
        <v>16000000</v>
      </c>
      <c r="L2118">
        <v>1999</v>
      </c>
      <c r="M2118">
        <v>7</v>
      </c>
      <c r="N2118">
        <f t="shared" si="33"/>
        <v>-500000</v>
      </c>
    </row>
    <row r="2119" spans="1:14" x14ac:dyDescent="0.25">
      <c r="A2119" t="s">
        <v>5403</v>
      </c>
      <c r="B2119">
        <v>441</v>
      </c>
      <c r="C2119">
        <v>96</v>
      </c>
      <c r="D2119">
        <v>31493782</v>
      </c>
      <c r="E2119" t="s">
        <v>2125</v>
      </c>
      <c r="F2119" t="s">
        <v>7970</v>
      </c>
      <c r="G2119">
        <v>186606</v>
      </c>
      <c r="H2119">
        <v>1125</v>
      </c>
      <c r="I2119" t="s">
        <v>37</v>
      </c>
      <c r="J2119" t="s">
        <v>38</v>
      </c>
      <c r="K2119">
        <v>32000000</v>
      </c>
      <c r="L2119">
        <v>2005</v>
      </c>
      <c r="M2119">
        <v>7.5</v>
      </c>
      <c r="N2119">
        <f t="shared" si="33"/>
        <v>-506218</v>
      </c>
    </row>
    <row r="2120" spans="1:14" x14ac:dyDescent="0.25">
      <c r="A2120" t="s">
        <v>21753</v>
      </c>
      <c r="B2120">
        <v>248</v>
      </c>
      <c r="C2120">
        <v>96</v>
      </c>
      <c r="D2120">
        <v>484221</v>
      </c>
      <c r="E2120" t="s">
        <v>21755</v>
      </c>
      <c r="F2120" t="s">
        <v>21757</v>
      </c>
      <c r="G2120">
        <v>23836</v>
      </c>
      <c r="H2120">
        <v>107</v>
      </c>
      <c r="I2120" t="s">
        <v>21473</v>
      </c>
      <c r="J2120" t="s">
        <v>56</v>
      </c>
      <c r="K2120">
        <v>1000000</v>
      </c>
      <c r="L2120">
        <v>2012</v>
      </c>
      <c r="M2120">
        <v>8.1999999999999993</v>
      </c>
      <c r="N2120">
        <f t="shared" si="33"/>
        <v>-515779</v>
      </c>
    </row>
    <row r="2121" spans="1:14" x14ac:dyDescent="0.25">
      <c r="A2121" t="s">
        <v>21311</v>
      </c>
      <c r="B2121">
        <v>65</v>
      </c>
      <c r="C2121">
        <v>91</v>
      </c>
      <c r="D2121">
        <v>381186</v>
      </c>
      <c r="E2121" t="s">
        <v>4075</v>
      </c>
      <c r="F2121" t="s">
        <v>22067</v>
      </c>
      <c r="G2121">
        <v>13485</v>
      </c>
      <c r="H2121">
        <v>90</v>
      </c>
      <c r="I2121" t="s">
        <v>37</v>
      </c>
      <c r="J2121" t="s">
        <v>38</v>
      </c>
      <c r="K2121">
        <v>900000</v>
      </c>
      <c r="L2121">
        <v>2005</v>
      </c>
      <c r="M2121">
        <v>6.4</v>
      </c>
      <c r="N2121">
        <f t="shared" si="33"/>
        <v>-518814</v>
      </c>
    </row>
    <row r="2122" spans="1:14" x14ac:dyDescent="0.25">
      <c r="A2122" t="s">
        <v>20316</v>
      </c>
      <c r="B2122">
        <v>168</v>
      </c>
      <c r="C2122">
        <v>102</v>
      </c>
      <c r="D2122">
        <v>1477002</v>
      </c>
      <c r="E2122" t="s">
        <v>214</v>
      </c>
      <c r="F2122" t="s">
        <v>20317</v>
      </c>
      <c r="G2122">
        <v>16645</v>
      </c>
      <c r="H2122">
        <v>72</v>
      </c>
      <c r="I2122" t="s">
        <v>37</v>
      </c>
      <c r="J2122" t="s">
        <v>38</v>
      </c>
      <c r="K2122">
        <v>2000000</v>
      </c>
      <c r="L2122">
        <v>2015</v>
      </c>
      <c r="M2122">
        <v>6.9</v>
      </c>
      <c r="N2122">
        <f t="shared" si="33"/>
        <v>-522998</v>
      </c>
    </row>
    <row r="2123" spans="1:14" x14ac:dyDescent="0.25">
      <c r="A2123" t="s">
        <v>15128</v>
      </c>
      <c r="B2123">
        <v>94</v>
      </c>
      <c r="C2123">
        <v>130</v>
      </c>
      <c r="D2123">
        <v>9473382</v>
      </c>
      <c r="E2123" t="s">
        <v>15130</v>
      </c>
      <c r="F2123" t="s">
        <v>15132</v>
      </c>
      <c r="G2123">
        <v>26832</v>
      </c>
      <c r="H2123">
        <v>247</v>
      </c>
      <c r="I2123" t="s">
        <v>1464</v>
      </c>
      <c r="J2123" t="s">
        <v>268</v>
      </c>
      <c r="K2123">
        <v>10000000</v>
      </c>
      <c r="L2123">
        <v>1998</v>
      </c>
      <c r="M2123">
        <v>7.7</v>
      </c>
      <c r="N2123">
        <f t="shared" si="33"/>
        <v>-526618</v>
      </c>
    </row>
    <row r="2124" spans="1:14" x14ac:dyDescent="0.25">
      <c r="A2124" t="s">
        <v>760</v>
      </c>
      <c r="B2124">
        <v>40</v>
      </c>
      <c r="C2124">
        <v>110</v>
      </c>
      <c r="D2124">
        <v>3468572</v>
      </c>
      <c r="E2124" t="s">
        <v>3409</v>
      </c>
      <c r="F2124" t="s">
        <v>18577</v>
      </c>
      <c r="G2124">
        <v>10073</v>
      </c>
      <c r="H2124">
        <v>78</v>
      </c>
      <c r="I2124" t="s">
        <v>37</v>
      </c>
      <c r="J2124" t="s">
        <v>38</v>
      </c>
      <c r="K2124">
        <v>4000000</v>
      </c>
      <c r="L2124">
        <v>1988</v>
      </c>
      <c r="M2124">
        <v>7.3</v>
      </c>
      <c r="N2124">
        <f t="shared" si="33"/>
        <v>-531428</v>
      </c>
    </row>
    <row r="2125" spans="1:14" x14ac:dyDescent="0.25">
      <c r="A2125" t="s">
        <v>21717</v>
      </c>
      <c r="B2125">
        <v>28</v>
      </c>
      <c r="C2125">
        <v>97</v>
      </c>
      <c r="D2125">
        <v>464655</v>
      </c>
      <c r="E2125" t="s">
        <v>2527</v>
      </c>
      <c r="F2125" t="s">
        <v>21718</v>
      </c>
      <c r="G2125">
        <v>1524</v>
      </c>
      <c r="H2125">
        <v>29</v>
      </c>
      <c r="I2125" t="s">
        <v>37</v>
      </c>
      <c r="J2125" t="s">
        <v>38</v>
      </c>
      <c r="K2125">
        <v>1000000</v>
      </c>
      <c r="L2125">
        <v>1997</v>
      </c>
      <c r="M2125">
        <v>7</v>
      </c>
      <c r="N2125">
        <f t="shared" si="33"/>
        <v>-535345</v>
      </c>
    </row>
    <row r="2126" spans="1:14" x14ac:dyDescent="0.25">
      <c r="A2126" t="s">
        <v>19088</v>
      </c>
      <c r="B2126">
        <v>44</v>
      </c>
      <c r="C2126">
        <v>88</v>
      </c>
      <c r="D2126">
        <v>464126</v>
      </c>
      <c r="E2126" t="s">
        <v>3409</v>
      </c>
      <c r="F2126" t="s">
        <v>21721</v>
      </c>
      <c r="G2126">
        <v>3142</v>
      </c>
      <c r="H2126">
        <v>68</v>
      </c>
      <c r="I2126" t="s">
        <v>37</v>
      </c>
      <c r="J2126" t="s">
        <v>38</v>
      </c>
      <c r="K2126">
        <v>1000000</v>
      </c>
      <c r="L2126">
        <v>2002</v>
      </c>
      <c r="M2126">
        <v>6.7</v>
      </c>
      <c r="N2126">
        <f t="shared" si="33"/>
        <v>-535874</v>
      </c>
    </row>
    <row r="2127" spans="1:14" x14ac:dyDescent="0.25">
      <c r="A2127" t="s">
        <v>22460</v>
      </c>
      <c r="B2127">
        <v>3</v>
      </c>
      <c r="C2127">
        <v>80</v>
      </c>
      <c r="D2127">
        <v>2245</v>
      </c>
      <c r="E2127" t="s">
        <v>67</v>
      </c>
      <c r="F2127" t="s">
        <v>22461</v>
      </c>
      <c r="G2127">
        <v>57</v>
      </c>
      <c r="H2127">
        <v>2</v>
      </c>
      <c r="I2127" t="s">
        <v>37</v>
      </c>
      <c r="J2127" t="s">
        <v>38</v>
      </c>
      <c r="K2127">
        <v>560000</v>
      </c>
      <c r="L2127">
        <v>2011</v>
      </c>
      <c r="M2127">
        <v>7.2</v>
      </c>
      <c r="N2127">
        <f t="shared" si="33"/>
        <v>-557755</v>
      </c>
    </row>
    <row r="2128" spans="1:14" x14ac:dyDescent="0.25">
      <c r="A2128" t="s">
        <v>22205</v>
      </c>
      <c r="B2128">
        <v>6</v>
      </c>
      <c r="C2128">
        <v>93</v>
      </c>
      <c r="D2128">
        <v>35688</v>
      </c>
      <c r="E2128" t="s">
        <v>1671</v>
      </c>
      <c r="F2128" t="s">
        <v>22207</v>
      </c>
      <c r="G2128">
        <v>4167</v>
      </c>
      <c r="H2128">
        <v>72</v>
      </c>
      <c r="I2128" t="s">
        <v>37</v>
      </c>
      <c r="J2128" t="s">
        <v>38</v>
      </c>
      <c r="K2128">
        <v>600000</v>
      </c>
      <c r="L2128">
        <v>2014</v>
      </c>
      <c r="M2128">
        <v>5.0999999999999996</v>
      </c>
      <c r="N2128">
        <f t="shared" si="33"/>
        <v>-564312</v>
      </c>
    </row>
    <row r="2129" spans="1:14" x14ac:dyDescent="0.25">
      <c r="A2129" t="s">
        <v>19022</v>
      </c>
      <c r="B2129">
        <v>79</v>
      </c>
      <c r="C2129">
        <v>102</v>
      </c>
      <c r="D2129">
        <v>1430185</v>
      </c>
      <c r="E2129" t="s">
        <v>20311</v>
      </c>
      <c r="F2129" t="s">
        <v>20312</v>
      </c>
      <c r="G2129">
        <v>7314</v>
      </c>
      <c r="H2129">
        <v>55</v>
      </c>
      <c r="I2129" t="s">
        <v>37</v>
      </c>
      <c r="J2129" t="s">
        <v>38</v>
      </c>
      <c r="K2129">
        <v>2000000</v>
      </c>
      <c r="L2129">
        <v>2007</v>
      </c>
      <c r="M2129">
        <v>8.3000000000000007</v>
      </c>
      <c r="N2129">
        <f t="shared" si="33"/>
        <v>-569815</v>
      </c>
    </row>
    <row r="2130" spans="1:14" x14ac:dyDescent="0.25">
      <c r="A2130" t="s">
        <v>21724</v>
      </c>
      <c r="B2130">
        <v>13</v>
      </c>
      <c r="C2130">
        <v>100</v>
      </c>
      <c r="D2130">
        <v>428535</v>
      </c>
      <c r="E2130" t="s">
        <v>1681</v>
      </c>
      <c r="F2130" t="s">
        <v>21725</v>
      </c>
      <c r="G2130">
        <v>505</v>
      </c>
      <c r="H2130">
        <v>32</v>
      </c>
      <c r="I2130" t="s">
        <v>37</v>
      </c>
      <c r="J2130" t="s">
        <v>38</v>
      </c>
      <c r="K2130">
        <v>1000000</v>
      </c>
      <c r="L2130">
        <v>2000</v>
      </c>
      <c r="M2130">
        <v>3.6</v>
      </c>
      <c r="N2130">
        <f t="shared" si="33"/>
        <v>-571465</v>
      </c>
    </row>
    <row r="2131" spans="1:14" x14ac:dyDescent="0.25">
      <c r="A2131" t="s">
        <v>11208</v>
      </c>
      <c r="B2131">
        <v>84</v>
      </c>
      <c r="C2131">
        <v>96</v>
      </c>
      <c r="D2131">
        <v>15427192</v>
      </c>
      <c r="E2131" t="s">
        <v>12488</v>
      </c>
      <c r="F2131" t="s">
        <v>12489</v>
      </c>
      <c r="G2131">
        <v>11768</v>
      </c>
      <c r="H2131">
        <v>148</v>
      </c>
      <c r="I2131" t="s">
        <v>37</v>
      </c>
      <c r="J2131" t="s">
        <v>38</v>
      </c>
      <c r="K2131">
        <v>16000000</v>
      </c>
      <c r="L2131">
        <v>2000</v>
      </c>
      <c r="M2131">
        <v>5.6</v>
      </c>
      <c r="N2131">
        <f t="shared" si="33"/>
        <v>-572808</v>
      </c>
    </row>
    <row r="2132" spans="1:14" x14ac:dyDescent="0.25">
      <c r="A2132" t="s">
        <v>22416</v>
      </c>
      <c r="B2132">
        <v>18</v>
      </c>
      <c r="C2132">
        <v>90</v>
      </c>
      <c r="D2132">
        <v>13493</v>
      </c>
      <c r="E2132" t="s">
        <v>3409</v>
      </c>
      <c r="F2132" t="s">
        <v>22417</v>
      </c>
      <c r="G2132">
        <v>531</v>
      </c>
      <c r="H2132">
        <v>19</v>
      </c>
      <c r="I2132" t="s">
        <v>37</v>
      </c>
      <c r="J2132" t="s">
        <v>38</v>
      </c>
      <c r="K2132">
        <v>600000</v>
      </c>
      <c r="L2132">
        <v>1998</v>
      </c>
      <c r="M2132">
        <v>6.6</v>
      </c>
      <c r="N2132">
        <f t="shared" si="33"/>
        <v>-586507</v>
      </c>
    </row>
    <row r="2133" spans="1:14" x14ac:dyDescent="0.25">
      <c r="A2133" t="s">
        <v>20805</v>
      </c>
      <c r="B2133">
        <v>76</v>
      </c>
      <c r="C2133">
        <v>100</v>
      </c>
      <c r="D2133">
        <v>396035</v>
      </c>
      <c r="E2133" t="s">
        <v>214</v>
      </c>
      <c r="F2133" t="s">
        <v>20806</v>
      </c>
      <c r="G2133">
        <v>2725</v>
      </c>
      <c r="H2133">
        <v>48</v>
      </c>
      <c r="I2133" t="s">
        <v>37</v>
      </c>
      <c r="J2133" t="s">
        <v>56</v>
      </c>
      <c r="K2133">
        <v>1000000</v>
      </c>
      <c r="L2133">
        <v>2004</v>
      </c>
      <c r="M2133">
        <v>6.9</v>
      </c>
      <c r="N2133">
        <f t="shared" si="33"/>
        <v>-603965</v>
      </c>
    </row>
    <row r="2134" spans="1:14" x14ac:dyDescent="0.25">
      <c r="A2134" t="s">
        <v>272</v>
      </c>
      <c r="B2134">
        <v>43</v>
      </c>
      <c r="C2134">
        <v>95</v>
      </c>
      <c r="D2134">
        <v>695229</v>
      </c>
      <c r="E2134" t="s">
        <v>2527</v>
      </c>
      <c r="F2134" t="s">
        <v>21168</v>
      </c>
      <c r="G2134">
        <v>11369</v>
      </c>
      <c r="H2134">
        <v>65</v>
      </c>
      <c r="I2134" t="s">
        <v>37</v>
      </c>
      <c r="J2134" t="s">
        <v>38</v>
      </c>
      <c r="K2134">
        <v>1300000</v>
      </c>
      <c r="L2134">
        <v>1996</v>
      </c>
      <c r="M2134">
        <v>7.2</v>
      </c>
      <c r="N2134">
        <f t="shared" si="33"/>
        <v>-604771</v>
      </c>
    </row>
    <row r="2135" spans="1:14" x14ac:dyDescent="0.25">
      <c r="A2135" t="s">
        <v>21340</v>
      </c>
      <c r="B2135">
        <v>38</v>
      </c>
      <c r="C2135">
        <v>108</v>
      </c>
      <c r="D2135">
        <v>594904</v>
      </c>
      <c r="E2135" t="s">
        <v>2527</v>
      </c>
      <c r="F2135" t="s">
        <v>21342</v>
      </c>
      <c r="G2135">
        <v>2582</v>
      </c>
      <c r="H2135">
        <v>89</v>
      </c>
      <c r="I2135" t="s">
        <v>37</v>
      </c>
      <c r="J2135" t="s">
        <v>38</v>
      </c>
      <c r="K2135">
        <v>1200000</v>
      </c>
      <c r="L2135">
        <v>2012</v>
      </c>
      <c r="M2135">
        <v>6</v>
      </c>
      <c r="N2135">
        <f t="shared" si="33"/>
        <v>-605096</v>
      </c>
    </row>
    <row r="2136" spans="1:14" x14ac:dyDescent="0.25">
      <c r="A2136" t="s">
        <v>1658</v>
      </c>
      <c r="B2136">
        <v>228</v>
      </c>
      <c r="C2136">
        <v>97</v>
      </c>
      <c r="D2136">
        <v>104374107</v>
      </c>
      <c r="E2136" t="s">
        <v>1660</v>
      </c>
      <c r="F2136" t="s">
        <v>1661</v>
      </c>
      <c r="G2136">
        <v>89351</v>
      </c>
      <c r="H2136">
        <v>214</v>
      </c>
      <c r="I2136" t="s">
        <v>37</v>
      </c>
      <c r="J2136" t="s">
        <v>38</v>
      </c>
      <c r="K2136">
        <v>105000000</v>
      </c>
      <c r="L2136">
        <v>2009</v>
      </c>
      <c r="M2136">
        <v>7.1</v>
      </c>
      <c r="N2136">
        <f t="shared" si="33"/>
        <v>-625893</v>
      </c>
    </row>
    <row r="2137" spans="1:14" x14ac:dyDescent="0.25">
      <c r="A2137" t="s">
        <v>18694</v>
      </c>
      <c r="B2137">
        <v>215</v>
      </c>
      <c r="C2137">
        <v>98</v>
      </c>
      <c r="D2137">
        <v>18469</v>
      </c>
      <c r="E2137" t="s">
        <v>782</v>
      </c>
      <c r="F2137" t="s">
        <v>18697</v>
      </c>
      <c r="G2137">
        <v>34263</v>
      </c>
      <c r="H2137">
        <v>141</v>
      </c>
      <c r="I2137" t="s">
        <v>37</v>
      </c>
      <c r="J2137" t="s">
        <v>38</v>
      </c>
      <c r="K2137">
        <v>650000</v>
      </c>
      <c r="L2137">
        <v>2010</v>
      </c>
      <c r="M2137">
        <v>6.5</v>
      </c>
      <c r="N2137">
        <f t="shared" si="33"/>
        <v>-631531</v>
      </c>
    </row>
    <row r="2138" spans="1:14" x14ac:dyDescent="0.25">
      <c r="A2138" t="s">
        <v>2682</v>
      </c>
      <c r="B2138">
        <v>276</v>
      </c>
      <c r="C2138">
        <v>104</v>
      </c>
      <c r="D2138">
        <v>79363785</v>
      </c>
      <c r="E2138" t="s">
        <v>2683</v>
      </c>
      <c r="F2138" t="s">
        <v>2684</v>
      </c>
      <c r="G2138">
        <v>139423</v>
      </c>
      <c r="H2138">
        <v>698</v>
      </c>
      <c r="I2138" t="s">
        <v>37</v>
      </c>
      <c r="J2138" t="s">
        <v>38</v>
      </c>
      <c r="K2138">
        <v>80000000</v>
      </c>
      <c r="L2138">
        <v>2008</v>
      </c>
      <c r="M2138">
        <v>5.5</v>
      </c>
      <c r="N2138">
        <f t="shared" si="33"/>
        <v>-636215</v>
      </c>
    </row>
    <row r="2139" spans="1:14" x14ac:dyDescent="0.25">
      <c r="A2139" t="s">
        <v>2682</v>
      </c>
      <c r="B2139">
        <v>276</v>
      </c>
      <c r="C2139">
        <v>104</v>
      </c>
      <c r="D2139">
        <v>79363785</v>
      </c>
      <c r="E2139" t="s">
        <v>2683</v>
      </c>
      <c r="F2139" t="s">
        <v>2684</v>
      </c>
      <c r="G2139">
        <v>139426</v>
      </c>
      <c r="H2139">
        <v>698</v>
      </c>
      <c r="I2139" t="s">
        <v>37</v>
      </c>
      <c r="J2139" t="s">
        <v>38</v>
      </c>
      <c r="K2139">
        <v>80000000</v>
      </c>
      <c r="L2139">
        <v>2008</v>
      </c>
      <c r="M2139">
        <v>5.5</v>
      </c>
      <c r="N2139">
        <f t="shared" si="33"/>
        <v>-636215</v>
      </c>
    </row>
    <row r="2140" spans="1:14" x14ac:dyDescent="0.25">
      <c r="A2140" t="s">
        <v>17127</v>
      </c>
      <c r="B2140">
        <v>261</v>
      </c>
      <c r="C2140">
        <v>96</v>
      </c>
      <c r="D2140">
        <v>5359774</v>
      </c>
      <c r="E2140" t="s">
        <v>5967</v>
      </c>
      <c r="F2140" t="s">
        <v>17128</v>
      </c>
      <c r="G2140">
        <v>64794</v>
      </c>
      <c r="H2140">
        <v>131</v>
      </c>
      <c r="I2140" t="s">
        <v>37</v>
      </c>
      <c r="J2140" t="s">
        <v>7987</v>
      </c>
      <c r="K2140">
        <v>6000000</v>
      </c>
      <c r="L2140">
        <v>2011</v>
      </c>
      <c r="M2140">
        <v>7.3</v>
      </c>
      <c r="N2140">
        <f t="shared" si="33"/>
        <v>-640226</v>
      </c>
    </row>
    <row r="2141" spans="1:14" x14ac:dyDescent="0.25">
      <c r="A2141" t="s">
        <v>19438</v>
      </c>
      <c r="B2141">
        <v>19</v>
      </c>
      <c r="C2141">
        <v>110</v>
      </c>
      <c r="D2141">
        <v>2848578</v>
      </c>
      <c r="E2141" t="s">
        <v>7144</v>
      </c>
      <c r="F2141" t="s">
        <v>19441</v>
      </c>
      <c r="G2141">
        <v>3942</v>
      </c>
      <c r="H2141">
        <v>65</v>
      </c>
      <c r="I2141" t="s">
        <v>37</v>
      </c>
      <c r="J2141" t="s">
        <v>38</v>
      </c>
      <c r="K2141">
        <v>3500000</v>
      </c>
      <c r="L2141">
        <v>2010</v>
      </c>
      <c r="M2141">
        <v>6.3</v>
      </c>
      <c r="N2141">
        <f t="shared" si="33"/>
        <v>-651422</v>
      </c>
    </row>
    <row r="2142" spans="1:14" x14ac:dyDescent="0.25">
      <c r="A2142" t="s">
        <v>4351</v>
      </c>
      <c r="B2142">
        <v>29</v>
      </c>
      <c r="C2142">
        <v>104</v>
      </c>
      <c r="D2142">
        <v>144583</v>
      </c>
      <c r="E2142" t="s">
        <v>4075</v>
      </c>
      <c r="F2142" t="s">
        <v>22192</v>
      </c>
      <c r="G2142">
        <v>2256</v>
      </c>
      <c r="H2142">
        <v>79</v>
      </c>
      <c r="I2142" t="s">
        <v>37</v>
      </c>
      <c r="J2142" t="s">
        <v>1465</v>
      </c>
      <c r="K2142">
        <v>800000</v>
      </c>
      <c r="L2142">
        <v>1999</v>
      </c>
      <c r="M2142">
        <v>6.5</v>
      </c>
      <c r="N2142">
        <f t="shared" si="33"/>
        <v>-655417</v>
      </c>
    </row>
    <row r="2143" spans="1:14" x14ac:dyDescent="0.25">
      <c r="A2143" t="s">
        <v>21808</v>
      </c>
      <c r="B2143">
        <v>292</v>
      </c>
      <c r="C2143">
        <v>101</v>
      </c>
      <c r="D2143">
        <v>77501</v>
      </c>
      <c r="E2143" t="s">
        <v>6403</v>
      </c>
      <c r="F2143" t="s">
        <v>22257</v>
      </c>
      <c r="G2143">
        <v>27260</v>
      </c>
      <c r="H2143">
        <v>247</v>
      </c>
      <c r="I2143" t="s">
        <v>37</v>
      </c>
      <c r="J2143" t="s">
        <v>38</v>
      </c>
      <c r="K2143">
        <v>750000</v>
      </c>
      <c r="L2143">
        <v>2011</v>
      </c>
      <c r="M2143">
        <v>5.5</v>
      </c>
      <c r="N2143">
        <f t="shared" si="33"/>
        <v>-672499</v>
      </c>
    </row>
    <row r="2144" spans="1:14" x14ac:dyDescent="0.25">
      <c r="A2144" t="s">
        <v>79</v>
      </c>
      <c r="B2144">
        <v>125</v>
      </c>
      <c r="C2144">
        <v>121</v>
      </c>
      <c r="D2144">
        <v>16311763</v>
      </c>
      <c r="E2144" t="s">
        <v>2125</v>
      </c>
      <c r="F2144" t="s">
        <v>12233</v>
      </c>
      <c r="G2144">
        <v>50656</v>
      </c>
      <c r="H2144">
        <v>416</v>
      </c>
      <c r="I2144" t="s">
        <v>37</v>
      </c>
      <c r="J2144" t="s">
        <v>56</v>
      </c>
      <c r="K2144">
        <v>17000000</v>
      </c>
      <c r="L2144">
        <v>1998</v>
      </c>
      <c r="M2144">
        <v>7.5</v>
      </c>
      <c r="N2144">
        <f t="shared" si="33"/>
        <v>-688237</v>
      </c>
    </row>
    <row r="2145" spans="1:14" x14ac:dyDescent="0.25">
      <c r="A2145" t="s">
        <v>17484</v>
      </c>
      <c r="B2145">
        <v>99</v>
      </c>
      <c r="C2145">
        <v>90</v>
      </c>
      <c r="D2145">
        <v>6013</v>
      </c>
      <c r="E2145" t="s">
        <v>2125</v>
      </c>
      <c r="F2145" t="s">
        <v>21427</v>
      </c>
      <c r="G2145">
        <v>39929</v>
      </c>
      <c r="H2145">
        <v>207</v>
      </c>
      <c r="I2145" t="s">
        <v>37</v>
      </c>
      <c r="J2145" t="s">
        <v>56</v>
      </c>
      <c r="K2145">
        <v>695393</v>
      </c>
      <c r="L2145">
        <v>2004</v>
      </c>
      <c r="M2145">
        <v>7.7</v>
      </c>
      <c r="N2145">
        <f t="shared" si="33"/>
        <v>-689380</v>
      </c>
    </row>
    <row r="2146" spans="1:14" x14ac:dyDescent="0.25">
      <c r="A2146" t="s">
        <v>22329</v>
      </c>
      <c r="B2146">
        <v>2</v>
      </c>
      <c r="C2146">
        <v>107</v>
      </c>
      <c r="D2146">
        <v>10508</v>
      </c>
      <c r="E2146" t="s">
        <v>3409</v>
      </c>
      <c r="F2146" t="s">
        <v>22331</v>
      </c>
      <c r="G2146">
        <v>103</v>
      </c>
      <c r="H2146">
        <v>6</v>
      </c>
      <c r="I2146" t="s">
        <v>37</v>
      </c>
      <c r="J2146" t="s">
        <v>38</v>
      </c>
      <c r="K2146">
        <v>700000</v>
      </c>
      <c r="L2146">
        <v>1998</v>
      </c>
      <c r="M2146">
        <v>6.5</v>
      </c>
      <c r="N2146">
        <f t="shared" si="33"/>
        <v>-689492</v>
      </c>
    </row>
    <row r="2147" spans="1:14" x14ac:dyDescent="0.25">
      <c r="A2147" t="s">
        <v>21179</v>
      </c>
      <c r="B2147">
        <v>14</v>
      </c>
      <c r="C2147">
        <v>105</v>
      </c>
      <c r="D2147">
        <v>609042</v>
      </c>
      <c r="E2147" t="s">
        <v>3409</v>
      </c>
      <c r="F2147" t="s">
        <v>21180</v>
      </c>
      <c r="G2147">
        <v>449</v>
      </c>
      <c r="H2147">
        <v>38</v>
      </c>
      <c r="I2147" t="s">
        <v>37</v>
      </c>
      <c r="J2147" t="s">
        <v>38</v>
      </c>
      <c r="K2147">
        <v>1300000</v>
      </c>
      <c r="L2147">
        <v>1999</v>
      </c>
      <c r="M2147">
        <v>6.5</v>
      </c>
      <c r="N2147">
        <f t="shared" si="33"/>
        <v>-690958</v>
      </c>
    </row>
    <row r="2148" spans="1:14" x14ac:dyDescent="0.25">
      <c r="A2148" t="s">
        <v>8638</v>
      </c>
      <c r="B2148">
        <v>120</v>
      </c>
      <c r="C2148">
        <v>112</v>
      </c>
      <c r="D2148">
        <v>4306697</v>
      </c>
      <c r="E2148" t="s">
        <v>3409</v>
      </c>
      <c r="F2148" t="s">
        <v>17865</v>
      </c>
      <c r="G2148">
        <v>26720</v>
      </c>
      <c r="H2148">
        <v>196</v>
      </c>
      <c r="I2148" t="s">
        <v>37</v>
      </c>
      <c r="J2148" t="s">
        <v>268</v>
      </c>
      <c r="K2148">
        <v>5000000</v>
      </c>
      <c r="L2148">
        <v>1997</v>
      </c>
      <c r="M2148">
        <v>7.7</v>
      </c>
      <c r="N2148">
        <f t="shared" si="33"/>
        <v>-693303</v>
      </c>
    </row>
    <row r="2149" spans="1:14" x14ac:dyDescent="0.25">
      <c r="A2149" t="s">
        <v>2386</v>
      </c>
      <c r="B2149">
        <v>107</v>
      </c>
      <c r="C2149">
        <v>83</v>
      </c>
      <c r="D2149">
        <v>84303558</v>
      </c>
      <c r="E2149" t="s">
        <v>471</v>
      </c>
      <c r="F2149" t="s">
        <v>2388</v>
      </c>
      <c r="G2149">
        <v>65270</v>
      </c>
      <c r="H2149">
        <v>100</v>
      </c>
      <c r="I2149" t="s">
        <v>37</v>
      </c>
      <c r="J2149" t="s">
        <v>38</v>
      </c>
      <c r="K2149">
        <v>85000000</v>
      </c>
      <c r="L2149">
        <v>2006</v>
      </c>
      <c r="M2149">
        <v>6.2</v>
      </c>
      <c r="N2149">
        <f t="shared" si="33"/>
        <v>-696442</v>
      </c>
    </row>
    <row r="2150" spans="1:14" x14ac:dyDescent="0.25">
      <c r="A2150" t="s">
        <v>443</v>
      </c>
      <c r="B2150">
        <v>120</v>
      </c>
      <c r="C2150">
        <v>109</v>
      </c>
      <c r="D2150">
        <v>3798532</v>
      </c>
      <c r="E2150" t="s">
        <v>5274</v>
      </c>
      <c r="F2150" t="s">
        <v>18240</v>
      </c>
      <c r="G2150">
        <v>41138</v>
      </c>
      <c r="H2150">
        <v>208</v>
      </c>
      <c r="I2150" t="s">
        <v>37</v>
      </c>
      <c r="J2150" t="s">
        <v>38</v>
      </c>
      <c r="K2150">
        <v>4500000</v>
      </c>
      <c r="L2150">
        <v>1996</v>
      </c>
      <c r="M2150">
        <v>7.4</v>
      </c>
      <c r="N2150">
        <f t="shared" si="33"/>
        <v>-701468</v>
      </c>
    </row>
    <row r="2151" spans="1:14" x14ac:dyDescent="0.25">
      <c r="A2151" t="s">
        <v>2392</v>
      </c>
      <c r="B2151">
        <v>31</v>
      </c>
      <c r="C2151">
        <v>88</v>
      </c>
      <c r="D2151">
        <v>47329</v>
      </c>
      <c r="E2151" t="s">
        <v>3409</v>
      </c>
      <c r="F2151" t="s">
        <v>22268</v>
      </c>
      <c r="G2151">
        <v>1661</v>
      </c>
      <c r="H2151">
        <v>31</v>
      </c>
      <c r="I2151" t="s">
        <v>37</v>
      </c>
      <c r="J2151" t="s">
        <v>38</v>
      </c>
      <c r="K2151">
        <v>750000</v>
      </c>
      <c r="L2151">
        <v>2002</v>
      </c>
      <c r="M2151">
        <v>6.6</v>
      </c>
      <c r="N2151">
        <f t="shared" si="33"/>
        <v>-702671</v>
      </c>
    </row>
    <row r="2152" spans="1:14" x14ac:dyDescent="0.25">
      <c r="A2152" t="s">
        <v>19750</v>
      </c>
      <c r="B2152">
        <v>124</v>
      </c>
      <c r="C2152">
        <v>86</v>
      </c>
      <c r="D2152">
        <v>992238</v>
      </c>
      <c r="E2152" t="s">
        <v>214</v>
      </c>
      <c r="F2152" t="s">
        <v>20796</v>
      </c>
      <c r="G2152">
        <v>16349</v>
      </c>
      <c r="H2152">
        <v>103</v>
      </c>
      <c r="I2152" t="s">
        <v>37</v>
      </c>
      <c r="J2152" t="s">
        <v>56</v>
      </c>
      <c r="K2152">
        <v>1700000</v>
      </c>
      <c r="L2152">
        <v>2004</v>
      </c>
      <c r="M2152">
        <v>6.8</v>
      </c>
      <c r="N2152">
        <f t="shared" si="33"/>
        <v>-707762</v>
      </c>
    </row>
    <row r="2153" spans="1:14" x14ac:dyDescent="0.25">
      <c r="A2153" t="s">
        <v>21784</v>
      </c>
      <c r="B2153">
        <v>31</v>
      </c>
      <c r="C2153">
        <v>91</v>
      </c>
      <c r="D2153">
        <v>287761</v>
      </c>
      <c r="E2153" t="s">
        <v>21786</v>
      </c>
      <c r="F2153" t="s">
        <v>21788</v>
      </c>
      <c r="G2153">
        <v>2482</v>
      </c>
      <c r="H2153">
        <v>16</v>
      </c>
      <c r="I2153" t="s">
        <v>37</v>
      </c>
      <c r="J2153" t="s">
        <v>179</v>
      </c>
      <c r="K2153">
        <v>1000000</v>
      </c>
      <c r="L2153">
        <v>2013</v>
      </c>
      <c r="M2153">
        <v>7.6</v>
      </c>
      <c r="N2153">
        <f t="shared" si="33"/>
        <v>-712239</v>
      </c>
    </row>
    <row r="2154" spans="1:14" x14ac:dyDescent="0.25">
      <c r="A2154" t="s">
        <v>1739</v>
      </c>
      <c r="B2154">
        <v>122</v>
      </c>
      <c r="C2154">
        <v>121</v>
      </c>
      <c r="D2154">
        <v>12281500</v>
      </c>
      <c r="E2154" t="s">
        <v>5806</v>
      </c>
      <c r="F2154" t="s">
        <v>13925</v>
      </c>
      <c r="G2154">
        <v>163492</v>
      </c>
      <c r="H2154">
        <v>460</v>
      </c>
      <c r="I2154" t="s">
        <v>37</v>
      </c>
      <c r="J2154" t="s">
        <v>38</v>
      </c>
      <c r="K2154">
        <v>13000000</v>
      </c>
      <c r="L2154">
        <v>1993</v>
      </c>
      <c r="M2154">
        <v>8</v>
      </c>
      <c r="N2154">
        <f t="shared" si="33"/>
        <v>-718500</v>
      </c>
    </row>
    <row r="2155" spans="1:14" x14ac:dyDescent="0.25">
      <c r="A2155" t="s">
        <v>21749</v>
      </c>
      <c r="B2155">
        <v>29</v>
      </c>
      <c r="C2155">
        <v>79</v>
      </c>
      <c r="D2155">
        <v>279282</v>
      </c>
      <c r="E2155" t="s">
        <v>1415</v>
      </c>
      <c r="F2155" t="s">
        <v>21750</v>
      </c>
      <c r="G2155">
        <v>3806</v>
      </c>
      <c r="H2155">
        <v>49</v>
      </c>
      <c r="I2155" t="s">
        <v>37</v>
      </c>
      <c r="J2155" t="s">
        <v>38</v>
      </c>
      <c r="K2155">
        <v>1000000</v>
      </c>
      <c r="L2155">
        <v>2003</v>
      </c>
      <c r="M2155">
        <v>6.1</v>
      </c>
      <c r="N2155">
        <f t="shared" si="33"/>
        <v>-720718</v>
      </c>
    </row>
    <row r="2156" spans="1:14" x14ac:dyDescent="0.25">
      <c r="A2156" t="s">
        <v>21761</v>
      </c>
      <c r="B2156">
        <v>84</v>
      </c>
      <c r="C2156">
        <v>53</v>
      </c>
      <c r="D2156">
        <v>274661</v>
      </c>
      <c r="E2156" t="s">
        <v>17956</v>
      </c>
      <c r="F2156" t="s">
        <v>21762</v>
      </c>
      <c r="G2156">
        <v>10564</v>
      </c>
      <c r="H2156">
        <v>40</v>
      </c>
      <c r="I2156" t="s">
        <v>37</v>
      </c>
      <c r="J2156" t="s">
        <v>38</v>
      </c>
      <c r="K2156">
        <v>1000000</v>
      </c>
      <c r="L2156">
        <v>2007</v>
      </c>
      <c r="M2156">
        <v>7.7</v>
      </c>
      <c r="N2156">
        <f t="shared" si="33"/>
        <v>-725339</v>
      </c>
    </row>
    <row r="2157" spans="1:14" x14ac:dyDescent="0.25">
      <c r="A2157" t="s">
        <v>16945</v>
      </c>
      <c r="B2157">
        <v>153</v>
      </c>
      <c r="C2157">
        <v>121</v>
      </c>
      <c r="D2157">
        <v>4063859</v>
      </c>
      <c r="E2157" t="s">
        <v>214</v>
      </c>
      <c r="F2157" t="s">
        <v>16948</v>
      </c>
      <c r="G2157">
        <v>114407</v>
      </c>
      <c r="H2157">
        <v>225</v>
      </c>
      <c r="I2157" t="s">
        <v>8731</v>
      </c>
      <c r="J2157" t="s">
        <v>767</v>
      </c>
      <c r="K2157">
        <v>4800000</v>
      </c>
      <c r="L2157">
        <v>2003</v>
      </c>
      <c r="M2157">
        <v>7.7</v>
      </c>
      <c r="N2157">
        <f t="shared" si="33"/>
        <v>-736141</v>
      </c>
    </row>
    <row r="2158" spans="1:14" x14ac:dyDescent="0.25">
      <c r="A2158" t="s">
        <v>18836</v>
      </c>
      <c r="B2158">
        <v>41</v>
      </c>
      <c r="C2158">
        <v>102</v>
      </c>
      <c r="D2158">
        <v>2956000</v>
      </c>
      <c r="E2158" t="s">
        <v>18838</v>
      </c>
      <c r="F2158" t="s">
        <v>18840</v>
      </c>
      <c r="G2158">
        <v>3258</v>
      </c>
      <c r="H2158">
        <v>54</v>
      </c>
      <c r="I2158" t="s">
        <v>37</v>
      </c>
      <c r="J2158" t="s">
        <v>38</v>
      </c>
      <c r="K2158">
        <v>3700000</v>
      </c>
      <c r="L2158">
        <v>1948</v>
      </c>
      <c r="M2158">
        <v>7.1</v>
      </c>
      <c r="N2158">
        <f t="shared" si="33"/>
        <v>-744000</v>
      </c>
    </row>
    <row r="2159" spans="1:14" x14ac:dyDescent="0.25">
      <c r="A2159" t="s">
        <v>6126</v>
      </c>
      <c r="B2159">
        <v>27</v>
      </c>
      <c r="C2159">
        <v>122</v>
      </c>
      <c r="D2159">
        <v>41252428</v>
      </c>
      <c r="E2159" t="s">
        <v>1415</v>
      </c>
      <c r="F2159" t="s">
        <v>6127</v>
      </c>
      <c r="G2159">
        <v>11453</v>
      </c>
      <c r="H2159">
        <v>71</v>
      </c>
      <c r="I2159" t="s">
        <v>37</v>
      </c>
      <c r="J2159" t="s">
        <v>38</v>
      </c>
      <c r="K2159">
        <v>42000000</v>
      </c>
      <c r="L2159">
        <v>1996</v>
      </c>
      <c r="M2159">
        <v>6.5</v>
      </c>
      <c r="N2159">
        <f t="shared" si="33"/>
        <v>-747572</v>
      </c>
    </row>
    <row r="2160" spans="1:14" x14ac:dyDescent="0.25">
      <c r="A2160" t="s">
        <v>12989</v>
      </c>
      <c r="B2160">
        <v>97</v>
      </c>
      <c r="C2160">
        <v>87</v>
      </c>
      <c r="D2160">
        <v>14249005</v>
      </c>
      <c r="E2160" t="s">
        <v>1671</v>
      </c>
      <c r="F2160" t="s">
        <v>12990</v>
      </c>
      <c r="G2160">
        <v>39788</v>
      </c>
      <c r="H2160">
        <v>619</v>
      </c>
      <c r="I2160" t="s">
        <v>37</v>
      </c>
      <c r="J2160" t="s">
        <v>38</v>
      </c>
      <c r="K2160">
        <v>15000000</v>
      </c>
      <c r="L2160">
        <v>2001</v>
      </c>
      <c r="M2160">
        <v>4.5</v>
      </c>
      <c r="N2160">
        <f t="shared" si="33"/>
        <v>-750995</v>
      </c>
    </row>
    <row r="2161" spans="1:14" x14ac:dyDescent="0.25">
      <c r="A2161" t="s">
        <v>5170</v>
      </c>
      <c r="B2161">
        <v>224</v>
      </c>
      <c r="C2161">
        <v>91</v>
      </c>
      <c r="D2161">
        <v>41709</v>
      </c>
      <c r="E2161" t="s">
        <v>7579</v>
      </c>
      <c r="F2161" t="s">
        <v>22211</v>
      </c>
      <c r="G2161">
        <v>54601</v>
      </c>
      <c r="H2161">
        <v>200</v>
      </c>
      <c r="I2161" t="s">
        <v>17494</v>
      </c>
      <c r="J2161" t="s">
        <v>12616</v>
      </c>
      <c r="K2161">
        <v>800000</v>
      </c>
      <c r="L2161">
        <v>2009</v>
      </c>
      <c r="M2161">
        <v>6.4</v>
      </c>
      <c r="N2161">
        <f t="shared" si="33"/>
        <v>-758291</v>
      </c>
    </row>
    <row r="2162" spans="1:14" x14ac:dyDescent="0.25">
      <c r="A2162" t="s">
        <v>7785</v>
      </c>
      <c r="B2162">
        <v>196</v>
      </c>
      <c r="C2162">
        <v>98</v>
      </c>
      <c r="D2162">
        <v>23225911</v>
      </c>
      <c r="E2162" t="s">
        <v>464</v>
      </c>
      <c r="F2162" t="s">
        <v>10188</v>
      </c>
      <c r="G2162">
        <v>80574</v>
      </c>
      <c r="H2162">
        <v>157</v>
      </c>
      <c r="I2162" t="s">
        <v>37</v>
      </c>
      <c r="J2162" t="s">
        <v>38</v>
      </c>
      <c r="K2162">
        <v>24000000</v>
      </c>
      <c r="L2162">
        <v>2010</v>
      </c>
      <c r="M2162">
        <v>6.5</v>
      </c>
      <c r="N2162">
        <f t="shared" si="33"/>
        <v>-774089</v>
      </c>
    </row>
    <row r="2163" spans="1:14" x14ac:dyDescent="0.25">
      <c r="A2163" t="s">
        <v>10130</v>
      </c>
      <c r="B2163">
        <v>23</v>
      </c>
      <c r="C2163">
        <v>89</v>
      </c>
      <c r="D2163">
        <v>2223990</v>
      </c>
      <c r="E2163" t="s">
        <v>17534</v>
      </c>
      <c r="F2163" t="s">
        <v>19426</v>
      </c>
      <c r="G2163">
        <v>761</v>
      </c>
      <c r="H2163">
        <v>14</v>
      </c>
      <c r="I2163" t="s">
        <v>37</v>
      </c>
      <c r="J2163" t="s">
        <v>38</v>
      </c>
      <c r="K2163">
        <v>3000000</v>
      </c>
      <c r="L2163">
        <v>2003</v>
      </c>
      <c r="M2163">
        <v>6.6</v>
      </c>
      <c r="N2163">
        <f t="shared" si="33"/>
        <v>-776010</v>
      </c>
    </row>
    <row r="2164" spans="1:14" x14ac:dyDescent="0.25">
      <c r="A2164" t="s">
        <v>1104</v>
      </c>
      <c r="B2164">
        <v>188</v>
      </c>
      <c r="C2164">
        <v>118</v>
      </c>
      <c r="D2164">
        <v>10214647</v>
      </c>
      <c r="E2164" t="s">
        <v>1544</v>
      </c>
      <c r="F2164" t="s">
        <v>14615</v>
      </c>
      <c r="G2164">
        <v>42689</v>
      </c>
      <c r="H2164">
        <v>204</v>
      </c>
      <c r="I2164" t="s">
        <v>37</v>
      </c>
      <c r="J2164" t="s">
        <v>38</v>
      </c>
      <c r="K2164">
        <v>11000000</v>
      </c>
      <c r="L2164">
        <v>2004</v>
      </c>
      <c r="M2164">
        <v>7.1</v>
      </c>
      <c r="N2164">
        <f t="shared" si="33"/>
        <v>-785353</v>
      </c>
    </row>
    <row r="2165" spans="1:14" x14ac:dyDescent="0.25">
      <c r="A2165" t="s">
        <v>20951</v>
      </c>
      <c r="B2165">
        <v>75</v>
      </c>
      <c r="C2165">
        <v>112</v>
      </c>
      <c r="D2165">
        <v>712294</v>
      </c>
      <c r="E2165" t="s">
        <v>3409</v>
      </c>
      <c r="F2165" t="s">
        <v>20952</v>
      </c>
      <c r="G2165">
        <v>9408</v>
      </c>
      <c r="H2165">
        <v>68</v>
      </c>
      <c r="I2165" t="s">
        <v>37</v>
      </c>
      <c r="J2165" t="s">
        <v>38</v>
      </c>
      <c r="K2165">
        <v>1500000</v>
      </c>
      <c r="L2165">
        <v>2005</v>
      </c>
      <c r="M2165">
        <v>6.7</v>
      </c>
      <c r="N2165">
        <f t="shared" si="33"/>
        <v>-787706</v>
      </c>
    </row>
    <row r="2166" spans="1:14" x14ac:dyDescent="0.25">
      <c r="A2166" t="s">
        <v>7744</v>
      </c>
      <c r="B2166">
        <v>162</v>
      </c>
      <c r="C2166">
        <v>101</v>
      </c>
      <c r="D2166">
        <v>6712241</v>
      </c>
      <c r="E2166" t="s">
        <v>1935</v>
      </c>
      <c r="F2166" t="s">
        <v>15115</v>
      </c>
      <c r="G2166">
        <v>782437</v>
      </c>
      <c r="H2166">
        <v>1420</v>
      </c>
      <c r="I2166" t="s">
        <v>37</v>
      </c>
      <c r="J2166" t="s">
        <v>38</v>
      </c>
      <c r="K2166">
        <v>7500000</v>
      </c>
      <c r="L2166">
        <v>1998</v>
      </c>
      <c r="M2166">
        <v>8.6</v>
      </c>
      <c r="N2166">
        <f t="shared" si="33"/>
        <v>-787759</v>
      </c>
    </row>
    <row r="2167" spans="1:14" x14ac:dyDescent="0.25">
      <c r="A2167" t="s">
        <v>11761</v>
      </c>
      <c r="B2167">
        <v>122</v>
      </c>
      <c r="C2167">
        <v>111</v>
      </c>
      <c r="D2167">
        <v>6200756</v>
      </c>
      <c r="E2167" t="s">
        <v>2527</v>
      </c>
      <c r="F2167" t="s">
        <v>17407</v>
      </c>
      <c r="G2167">
        <v>96129</v>
      </c>
      <c r="H2167">
        <v>488</v>
      </c>
      <c r="I2167" t="s">
        <v>37</v>
      </c>
      <c r="J2167" t="s">
        <v>38</v>
      </c>
      <c r="K2167">
        <v>7000000</v>
      </c>
      <c r="L2167">
        <v>2001</v>
      </c>
      <c r="M2167">
        <v>7.4</v>
      </c>
      <c r="N2167">
        <f t="shared" si="33"/>
        <v>-799244</v>
      </c>
    </row>
    <row r="2168" spans="1:14" x14ac:dyDescent="0.25">
      <c r="A2168" t="s">
        <v>21808</v>
      </c>
      <c r="B2168">
        <v>238</v>
      </c>
      <c r="C2168">
        <v>95</v>
      </c>
      <c r="D2168">
        <v>100659</v>
      </c>
      <c r="E2168" t="s">
        <v>6403</v>
      </c>
      <c r="F2168" t="s">
        <v>21810</v>
      </c>
      <c r="G2168">
        <v>30160</v>
      </c>
      <c r="H2168">
        <v>193</v>
      </c>
      <c r="I2168" t="s">
        <v>37</v>
      </c>
      <c r="J2168" t="s">
        <v>38</v>
      </c>
      <c r="K2168">
        <v>900000</v>
      </c>
      <c r="L2168">
        <v>2009</v>
      </c>
      <c r="M2168">
        <v>6.4</v>
      </c>
      <c r="N2168">
        <f t="shared" si="33"/>
        <v>-799341</v>
      </c>
    </row>
    <row r="2169" spans="1:14" x14ac:dyDescent="0.25">
      <c r="A2169" t="s">
        <v>17923</v>
      </c>
      <c r="B2169">
        <v>279</v>
      </c>
      <c r="C2169">
        <v>90</v>
      </c>
      <c r="D2169">
        <v>258113</v>
      </c>
      <c r="E2169" t="s">
        <v>2125</v>
      </c>
      <c r="F2169" t="s">
        <v>22833</v>
      </c>
      <c r="G2169">
        <v>42678</v>
      </c>
      <c r="H2169">
        <v>135</v>
      </c>
      <c r="I2169" t="s">
        <v>37</v>
      </c>
      <c r="J2169" t="s">
        <v>38</v>
      </c>
      <c r="K2169">
        <v>1066167</v>
      </c>
      <c r="L2169">
        <v>2013</v>
      </c>
      <c r="M2169">
        <v>7.1</v>
      </c>
      <c r="N2169">
        <f t="shared" si="33"/>
        <v>-808054</v>
      </c>
    </row>
    <row r="2170" spans="1:14" x14ac:dyDescent="0.25">
      <c r="A2170" t="s">
        <v>22122</v>
      </c>
      <c r="B2170">
        <v>16</v>
      </c>
      <c r="C2170">
        <v>95</v>
      </c>
      <c r="D2170">
        <v>15278</v>
      </c>
      <c r="E2170" t="s">
        <v>22124</v>
      </c>
      <c r="F2170" t="s">
        <v>22125</v>
      </c>
      <c r="G2170">
        <v>1742</v>
      </c>
      <c r="H2170">
        <v>158</v>
      </c>
      <c r="I2170" t="s">
        <v>37</v>
      </c>
      <c r="J2170" t="s">
        <v>38</v>
      </c>
      <c r="K2170">
        <v>825000</v>
      </c>
      <c r="L2170">
        <v>2002</v>
      </c>
      <c r="M2170">
        <v>5.6</v>
      </c>
      <c r="N2170">
        <f t="shared" si="33"/>
        <v>-809722</v>
      </c>
    </row>
    <row r="2171" spans="1:14" x14ac:dyDescent="0.25">
      <c r="A2171" t="s">
        <v>14340</v>
      </c>
      <c r="B2171">
        <v>305</v>
      </c>
      <c r="C2171">
        <v>120</v>
      </c>
      <c r="D2171">
        <v>2181290</v>
      </c>
      <c r="E2171" t="s">
        <v>1924</v>
      </c>
      <c r="F2171" t="s">
        <v>19435</v>
      </c>
      <c r="G2171">
        <v>356181</v>
      </c>
      <c r="H2171">
        <v>809</v>
      </c>
      <c r="I2171" t="s">
        <v>12700</v>
      </c>
      <c r="J2171" t="s">
        <v>5694</v>
      </c>
      <c r="K2171">
        <v>3000000</v>
      </c>
      <c r="L2171">
        <v>2003</v>
      </c>
      <c r="M2171">
        <v>8.4</v>
      </c>
      <c r="N2171">
        <f t="shared" si="33"/>
        <v>-818710</v>
      </c>
    </row>
    <row r="2172" spans="1:14" x14ac:dyDescent="0.25">
      <c r="A2172" t="s">
        <v>11881</v>
      </c>
      <c r="B2172">
        <v>68</v>
      </c>
      <c r="C2172">
        <v>115</v>
      </c>
      <c r="D2172">
        <v>17174870</v>
      </c>
      <c r="E2172" t="s">
        <v>7837</v>
      </c>
      <c r="F2172" t="s">
        <v>11883</v>
      </c>
      <c r="G2172">
        <v>15817</v>
      </c>
      <c r="H2172">
        <v>210</v>
      </c>
      <c r="I2172" t="s">
        <v>37</v>
      </c>
      <c r="J2172" t="s">
        <v>38</v>
      </c>
      <c r="K2172">
        <v>18000000</v>
      </c>
      <c r="L2172">
        <v>2000</v>
      </c>
      <c r="M2172">
        <v>6.7</v>
      </c>
      <c r="N2172">
        <f t="shared" si="33"/>
        <v>-825130</v>
      </c>
    </row>
    <row r="2173" spans="1:14" x14ac:dyDescent="0.25">
      <c r="A2173" t="s">
        <v>16899</v>
      </c>
      <c r="B2173">
        <v>73</v>
      </c>
      <c r="C2173">
        <v>141</v>
      </c>
      <c r="D2173">
        <v>6173485</v>
      </c>
      <c r="E2173" t="s">
        <v>1544</v>
      </c>
      <c r="F2173" t="s">
        <v>16902</v>
      </c>
      <c r="G2173">
        <v>10672</v>
      </c>
      <c r="H2173">
        <v>84</v>
      </c>
      <c r="I2173" t="s">
        <v>37</v>
      </c>
      <c r="J2173" t="s">
        <v>767</v>
      </c>
      <c r="K2173">
        <v>7000000</v>
      </c>
      <c r="L2173">
        <v>2001</v>
      </c>
      <c r="M2173">
        <v>7.7</v>
      </c>
      <c r="N2173">
        <f t="shared" si="33"/>
        <v>-826515</v>
      </c>
    </row>
    <row r="2174" spans="1:14" x14ac:dyDescent="0.25">
      <c r="A2174" t="s">
        <v>21766</v>
      </c>
      <c r="B2174">
        <v>40</v>
      </c>
      <c r="C2174">
        <v>97</v>
      </c>
      <c r="D2174">
        <v>144431</v>
      </c>
      <c r="E2174" t="s">
        <v>16528</v>
      </c>
      <c r="F2174" t="s">
        <v>21769</v>
      </c>
      <c r="G2174">
        <v>1290</v>
      </c>
      <c r="H2174">
        <v>13</v>
      </c>
      <c r="I2174" t="s">
        <v>37</v>
      </c>
      <c r="J2174" t="s">
        <v>56</v>
      </c>
      <c r="K2174">
        <v>1000000</v>
      </c>
      <c r="L2174">
        <v>2006</v>
      </c>
      <c r="M2174">
        <v>7.3</v>
      </c>
      <c r="N2174">
        <f t="shared" si="33"/>
        <v>-855569</v>
      </c>
    </row>
    <row r="2175" spans="1:14" x14ac:dyDescent="0.25">
      <c r="A2175" t="s">
        <v>15027</v>
      </c>
      <c r="B2175">
        <v>130</v>
      </c>
      <c r="C2175">
        <v>90</v>
      </c>
      <c r="D2175">
        <v>638476</v>
      </c>
      <c r="E2175" t="s">
        <v>17534</v>
      </c>
      <c r="F2175" t="s">
        <v>20703</v>
      </c>
      <c r="G2175">
        <v>13223</v>
      </c>
      <c r="H2175">
        <v>45</v>
      </c>
      <c r="I2175" t="s">
        <v>37</v>
      </c>
      <c r="J2175" t="s">
        <v>38</v>
      </c>
      <c r="K2175">
        <v>1500000</v>
      </c>
      <c r="L2175">
        <v>2011</v>
      </c>
      <c r="M2175">
        <v>6.6</v>
      </c>
      <c r="N2175">
        <f t="shared" si="33"/>
        <v>-861524</v>
      </c>
    </row>
    <row r="2176" spans="1:14" x14ac:dyDescent="0.25">
      <c r="A2176" t="s">
        <v>20325</v>
      </c>
      <c r="B2176">
        <v>107</v>
      </c>
      <c r="C2176">
        <v>100</v>
      </c>
      <c r="D2176">
        <v>1134049</v>
      </c>
      <c r="E2176" t="s">
        <v>20327</v>
      </c>
      <c r="F2176" t="s">
        <v>20329</v>
      </c>
      <c r="G2176">
        <v>5475</v>
      </c>
      <c r="H2176">
        <v>44</v>
      </c>
      <c r="I2176" t="s">
        <v>37</v>
      </c>
      <c r="J2176" t="s">
        <v>56</v>
      </c>
      <c r="K2176">
        <v>2000000</v>
      </c>
      <c r="L2176">
        <v>2007</v>
      </c>
      <c r="M2176">
        <v>8.1</v>
      </c>
      <c r="N2176">
        <f t="shared" si="33"/>
        <v>-865951</v>
      </c>
    </row>
    <row r="2177" spans="1:14" x14ac:dyDescent="0.25">
      <c r="A2177" t="s">
        <v>22272</v>
      </c>
      <c r="B2177">
        <v>114</v>
      </c>
      <c r="C2177">
        <v>99</v>
      </c>
      <c r="D2177">
        <v>18378</v>
      </c>
      <c r="E2177" t="s">
        <v>6648</v>
      </c>
      <c r="F2177" t="s">
        <v>22274</v>
      </c>
      <c r="G2177">
        <v>9376</v>
      </c>
      <c r="H2177">
        <v>74</v>
      </c>
      <c r="I2177" t="s">
        <v>37</v>
      </c>
      <c r="J2177" t="s">
        <v>56</v>
      </c>
      <c r="K2177">
        <v>900000</v>
      </c>
      <c r="L2177">
        <v>2008</v>
      </c>
      <c r="M2177">
        <v>5.2</v>
      </c>
      <c r="N2177">
        <f t="shared" si="33"/>
        <v>-881622</v>
      </c>
    </row>
    <row r="2178" spans="1:14" x14ac:dyDescent="0.25">
      <c r="A2178" t="s">
        <v>1204</v>
      </c>
      <c r="B2178">
        <v>234</v>
      </c>
      <c r="C2178">
        <v>102</v>
      </c>
      <c r="D2178">
        <v>3609278</v>
      </c>
      <c r="E2178" t="s">
        <v>3409</v>
      </c>
      <c r="F2178" t="s">
        <v>18244</v>
      </c>
      <c r="G2178">
        <v>573541</v>
      </c>
      <c r="H2178">
        <v>1916</v>
      </c>
      <c r="I2178" t="s">
        <v>37</v>
      </c>
      <c r="J2178" t="s">
        <v>38</v>
      </c>
      <c r="K2178">
        <v>4500000</v>
      </c>
      <c r="L2178">
        <v>2000</v>
      </c>
      <c r="M2178">
        <v>8.4</v>
      </c>
      <c r="N2178">
        <f t="shared" ref="N2178:N2241" si="34">D2178-K2178</f>
        <v>-890722</v>
      </c>
    </row>
    <row r="2179" spans="1:14" x14ac:dyDescent="0.25">
      <c r="A2179" t="s">
        <v>22083</v>
      </c>
      <c r="B2179">
        <v>62</v>
      </c>
      <c r="C2179">
        <v>101</v>
      </c>
      <c r="D2179">
        <v>6643</v>
      </c>
      <c r="E2179" t="s">
        <v>22084</v>
      </c>
      <c r="F2179" t="s">
        <v>22085</v>
      </c>
      <c r="G2179">
        <v>11965</v>
      </c>
      <c r="H2179">
        <v>39</v>
      </c>
      <c r="I2179" t="s">
        <v>37</v>
      </c>
      <c r="J2179" t="s">
        <v>38</v>
      </c>
      <c r="K2179">
        <v>900000</v>
      </c>
      <c r="L2179">
        <v>2012</v>
      </c>
      <c r="M2179">
        <v>6.4</v>
      </c>
      <c r="N2179">
        <f t="shared" si="34"/>
        <v>-893357</v>
      </c>
    </row>
    <row r="2180" spans="1:14" x14ac:dyDescent="0.25">
      <c r="A2180" t="s">
        <v>21739</v>
      </c>
      <c r="B2180">
        <v>117</v>
      </c>
      <c r="C2180">
        <v>88</v>
      </c>
      <c r="D2180">
        <v>104077</v>
      </c>
      <c r="E2180" t="s">
        <v>2490</v>
      </c>
      <c r="F2180" t="s">
        <v>21740</v>
      </c>
      <c r="G2180">
        <v>46076</v>
      </c>
      <c r="H2180">
        <v>88</v>
      </c>
      <c r="I2180" t="s">
        <v>37</v>
      </c>
      <c r="J2180" t="s">
        <v>38</v>
      </c>
      <c r="K2180">
        <v>1000000</v>
      </c>
      <c r="L2180">
        <v>2006</v>
      </c>
      <c r="M2180">
        <v>7.4</v>
      </c>
      <c r="N2180">
        <f t="shared" si="34"/>
        <v>-895923</v>
      </c>
    </row>
    <row r="2181" spans="1:14" x14ac:dyDescent="0.25">
      <c r="A2181" t="s">
        <v>21791</v>
      </c>
      <c r="B2181">
        <v>43</v>
      </c>
      <c r="C2181">
        <v>93</v>
      </c>
      <c r="D2181">
        <v>100240</v>
      </c>
      <c r="E2181" t="s">
        <v>67</v>
      </c>
      <c r="F2181" t="s">
        <v>21794</v>
      </c>
      <c r="G2181">
        <v>1220</v>
      </c>
      <c r="H2181">
        <v>11</v>
      </c>
      <c r="I2181" t="s">
        <v>37</v>
      </c>
      <c r="J2181" t="s">
        <v>7711</v>
      </c>
      <c r="K2181">
        <v>1000000</v>
      </c>
      <c r="L2181">
        <v>2014</v>
      </c>
      <c r="M2181">
        <v>6.8</v>
      </c>
      <c r="N2181">
        <f t="shared" si="34"/>
        <v>-899760</v>
      </c>
    </row>
    <row r="2182" spans="1:14" x14ac:dyDescent="0.25">
      <c r="A2182" t="s">
        <v>20303</v>
      </c>
      <c r="B2182">
        <v>7</v>
      </c>
      <c r="C2182">
        <v>120</v>
      </c>
      <c r="D2182">
        <v>1098224</v>
      </c>
      <c r="E2182" t="s">
        <v>953</v>
      </c>
      <c r="F2182" t="s">
        <v>20306</v>
      </c>
      <c r="G2182">
        <v>397</v>
      </c>
      <c r="H2182">
        <v>30</v>
      </c>
      <c r="I2182" t="s">
        <v>37</v>
      </c>
      <c r="J2182" t="s">
        <v>38</v>
      </c>
      <c r="K2182">
        <v>2000000</v>
      </c>
      <c r="L2182">
        <v>2003</v>
      </c>
      <c r="M2182">
        <v>3.3</v>
      </c>
      <c r="N2182">
        <f t="shared" si="34"/>
        <v>-901776</v>
      </c>
    </row>
    <row r="2183" spans="1:14" x14ac:dyDescent="0.25">
      <c r="A2183" t="s">
        <v>21797</v>
      </c>
      <c r="B2183">
        <v>2</v>
      </c>
      <c r="C2183">
        <v>112</v>
      </c>
      <c r="D2183">
        <v>96734</v>
      </c>
      <c r="E2183" t="s">
        <v>777</v>
      </c>
      <c r="F2183" t="s">
        <v>21798</v>
      </c>
      <c r="G2183">
        <v>606</v>
      </c>
      <c r="H2183">
        <v>5</v>
      </c>
      <c r="I2183" t="s">
        <v>37</v>
      </c>
      <c r="J2183" t="s">
        <v>38</v>
      </c>
      <c r="K2183">
        <v>1000000</v>
      </c>
      <c r="L2183">
        <v>2012</v>
      </c>
      <c r="M2183">
        <v>5.6</v>
      </c>
      <c r="N2183">
        <f t="shared" si="34"/>
        <v>-903266</v>
      </c>
    </row>
    <row r="2184" spans="1:14" x14ac:dyDescent="0.25">
      <c r="A2184" t="s">
        <v>1421</v>
      </c>
      <c r="B2184">
        <v>125</v>
      </c>
      <c r="C2184">
        <v>123</v>
      </c>
      <c r="D2184">
        <v>47095453</v>
      </c>
      <c r="E2184" t="s">
        <v>3632</v>
      </c>
      <c r="F2184" t="s">
        <v>5571</v>
      </c>
      <c r="G2184">
        <v>64595</v>
      </c>
      <c r="H2184">
        <v>316</v>
      </c>
      <c r="I2184" t="s">
        <v>37</v>
      </c>
      <c r="J2184" t="s">
        <v>38</v>
      </c>
      <c r="K2184">
        <v>48000000</v>
      </c>
      <c r="L2184">
        <v>2001</v>
      </c>
      <c r="M2184">
        <v>6.4</v>
      </c>
      <c r="N2184">
        <f t="shared" si="34"/>
        <v>-904547</v>
      </c>
    </row>
    <row r="2185" spans="1:14" x14ac:dyDescent="0.25">
      <c r="A2185" t="s">
        <v>24078</v>
      </c>
      <c r="B2185">
        <v>78</v>
      </c>
      <c r="C2185">
        <v>111</v>
      </c>
      <c r="D2185">
        <v>94596</v>
      </c>
      <c r="E2185" t="s">
        <v>4833</v>
      </c>
      <c r="F2185" t="s">
        <v>24081</v>
      </c>
      <c r="G2185">
        <v>6318</v>
      </c>
      <c r="H2185">
        <v>50</v>
      </c>
      <c r="I2185" t="s">
        <v>676</v>
      </c>
      <c r="J2185" t="s">
        <v>677</v>
      </c>
      <c r="K2185">
        <v>1000000</v>
      </c>
      <c r="L2185">
        <v>1997</v>
      </c>
      <c r="M2185">
        <v>7.4</v>
      </c>
      <c r="N2185">
        <f t="shared" si="34"/>
        <v>-905404</v>
      </c>
    </row>
    <row r="2186" spans="1:14" x14ac:dyDescent="0.25">
      <c r="A2186" t="s">
        <v>22045</v>
      </c>
      <c r="B2186">
        <v>18</v>
      </c>
      <c r="C2186">
        <v>100</v>
      </c>
      <c r="D2186">
        <v>20186</v>
      </c>
      <c r="E2186" t="s">
        <v>1671</v>
      </c>
      <c r="F2186" t="s">
        <v>22046</v>
      </c>
      <c r="G2186">
        <v>6025</v>
      </c>
      <c r="H2186">
        <v>15</v>
      </c>
      <c r="I2186" t="s">
        <v>37</v>
      </c>
      <c r="J2186" t="s">
        <v>38</v>
      </c>
      <c r="K2186">
        <v>930000</v>
      </c>
      <c r="L2186">
        <v>2011</v>
      </c>
      <c r="M2186">
        <v>5.7</v>
      </c>
      <c r="N2186">
        <f t="shared" si="34"/>
        <v>-909814</v>
      </c>
    </row>
    <row r="2187" spans="1:14" x14ac:dyDescent="0.25">
      <c r="A2187" t="s">
        <v>17858</v>
      </c>
      <c r="B2187">
        <v>7</v>
      </c>
      <c r="C2187">
        <v>41</v>
      </c>
      <c r="D2187">
        <v>4074023</v>
      </c>
      <c r="E2187" t="s">
        <v>67</v>
      </c>
      <c r="F2187" t="s">
        <v>17861</v>
      </c>
      <c r="G2187">
        <v>296</v>
      </c>
      <c r="H2187">
        <v>4</v>
      </c>
      <c r="I2187" t="s">
        <v>37</v>
      </c>
      <c r="J2187" t="s">
        <v>56</v>
      </c>
      <c r="K2187">
        <v>5000000</v>
      </c>
      <c r="L2187">
        <v>2010</v>
      </c>
      <c r="M2187">
        <v>6.9</v>
      </c>
      <c r="N2187">
        <f t="shared" si="34"/>
        <v>-925977</v>
      </c>
    </row>
    <row r="2188" spans="1:14" x14ac:dyDescent="0.25">
      <c r="A2188" t="s">
        <v>4003</v>
      </c>
      <c r="B2188">
        <v>128</v>
      </c>
      <c r="C2188">
        <v>94</v>
      </c>
      <c r="D2188">
        <v>17071230</v>
      </c>
      <c r="E2188" t="s">
        <v>1009</v>
      </c>
      <c r="F2188" t="s">
        <v>11878</v>
      </c>
      <c r="G2188">
        <v>31169</v>
      </c>
      <c r="H2188">
        <v>192</v>
      </c>
      <c r="I2188" t="s">
        <v>37</v>
      </c>
      <c r="J2188" t="s">
        <v>38</v>
      </c>
      <c r="K2188">
        <v>18000000</v>
      </c>
      <c r="L2188">
        <v>2000</v>
      </c>
      <c r="M2188">
        <v>6.7</v>
      </c>
      <c r="N2188">
        <f t="shared" si="34"/>
        <v>-928770</v>
      </c>
    </row>
    <row r="2189" spans="1:14" x14ac:dyDescent="0.25">
      <c r="A2189" t="s">
        <v>21850</v>
      </c>
      <c r="B2189">
        <v>36</v>
      </c>
      <c r="C2189">
        <v>97</v>
      </c>
      <c r="D2189">
        <v>62480</v>
      </c>
      <c r="E2189" t="s">
        <v>1849</v>
      </c>
      <c r="F2189" t="s">
        <v>21852</v>
      </c>
      <c r="G2189">
        <v>1048</v>
      </c>
      <c r="H2189">
        <v>7</v>
      </c>
      <c r="I2189" t="s">
        <v>37</v>
      </c>
      <c r="J2189" t="s">
        <v>38</v>
      </c>
      <c r="K2189">
        <v>1000000</v>
      </c>
      <c r="L2189">
        <v>2015</v>
      </c>
      <c r="M2189">
        <v>5.5</v>
      </c>
      <c r="N2189">
        <f t="shared" si="34"/>
        <v>-937520</v>
      </c>
    </row>
    <row r="2190" spans="1:14" x14ac:dyDescent="0.25">
      <c r="A2190" t="s">
        <v>2066</v>
      </c>
      <c r="B2190">
        <v>68</v>
      </c>
      <c r="C2190">
        <v>102</v>
      </c>
      <c r="D2190">
        <v>354704</v>
      </c>
      <c r="E2190" t="s">
        <v>6648</v>
      </c>
      <c r="F2190" t="s">
        <v>18646</v>
      </c>
      <c r="G2190">
        <v>2705</v>
      </c>
      <c r="H2190">
        <v>38</v>
      </c>
      <c r="I2190" t="s">
        <v>37</v>
      </c>
      <c r="J2190" t="s">
        <v>38</v>
      </c>
      <c r="K2190">
        <v>1300000</v>
      </c>
      <c r="L2190">
        <v>1987</v>
      </c>
      <c r="M2190">
        <v>5.9</v>
      </c>
      <c r="N2190">
        <f t="shared" si="34"/>
        <v>-945296</v>
      </c>
    </row>
    <row r="2191" spans="1:14" x14ac:dyDescent="0.25">
      <c r="A2191" t="s">
        <v>21171</v>
      </c>
      <c r="B2191">
        <v>15</v>
      </c>
      <c r="C2191">
        <v>135</v>
      </c>
      <c r="D2191">
        <v>638951</v>
      </c>
      <c r="E2191" t="s">
        <v>3409</v>
      </c>
      <c r="F2191" t="s">
        <v>21174</v>
      </c>
      <c r="G2191">
        <v>775</v>
      </c>
      <c r="H2191">
        <v>19</v>
      </c>
      <c r="I2191" t="s">
        <v>21178</v>
      </c>
      <c r="J2191" t="s">
        <v>38</v>
      </c>
      <c r="K2191">
        <v>1592000</v>
      </c>
      <c r="L2191">
        <v>2006</v>
      </c>
      <c r="M2191">
        <v>7.4</v>
      </c>
      <c r="N2191">
        <f t="shared" si="34"/>
        <v>-953049</v>
      </c>
    </row>
    <row r="2192" spans="1:14" x14ac:dyDescent="0.25">
      <c r="A2192" t="s">
        <v>9802</v>
      </c>
      <c r="B2192">
        <v>287</v>
      </c>
      <c r="C2192">
        <v>115</v>
      </c>
      <c r="D2192">
        <v>15045676</v>
      </c>
      <c r="E2192" t="s">
        <v>3353</v>
      </c>
      <c r="F2192" t="s">
        <v>9804</v>
      </c>
      <c r="G2192">
        <v>76303</v>
      </c>
      <c r="H2192">
        <v>376</v>
      </c>
      <c r="I2192" t="s">
        <v>37</v>
      </c>
      <c r="J2192" t="s">
        <v>38</v>
      </c>
      <c r="K2192">
        <v>16000000</v>
      </c>
      <c r="L2192">
        <v>2009</v>
      </c>
      <c r="M2192">
        <v>5.6</v>
      </c>
      <c r="N2192">
        <f t="shared" si="34"/>
        <v>-954324</v>
      </c>
    </row>
    <row r="2193" spans="1:14" x14ac:dyDescent="0.25">
      <c r="A2193" t="s">
        <v>9753</v>
      </c>
      <c r="B2193">
        <v>298</v>
      </c>
      <c r="C2193">
        <v>99</v>
      </c>
      <c r="D2193">
        <v>24042490</v>
      </c>
      <c r="E2193" t="s">
        <v>9754</v>
      </c>
      <c r="F2193" t="s">
        <v>9755</v>
      </c>
      <c r="G2193">
        <v>40776</v>
      </c>
      <c r="H2193">
        <v>250</v>
      </c>
      <c r="I2193" t="s">
        <v>37</v>
      </c>
      <c r="J2193" t="s">
        <v>38</v>
      </c>
      <c r="K2193">
        <v>25000000</v>
      </c>
      <c r="L2193">
        <v>2010</v>
      </c>
      <c r="M2193">
        <v>5.6</v>
      </c>
      <c r="N2193">
        <f t="shared" si="34"/>
        <v>-957510</v>
      </c>
    </row>
    <row r="2194" spans="1:14" x14ac:dyDescent="0.25">
      <c r="A2194" t="s">
        <v>17874</v>
      </c>
      <c r="B2194">
        <v>109</v>
      </c>
      <c r="C2194">
        <v>110</v>
      </c>
      <c r="D2194">
        <v>4040588</v>
      </c>
      <c r="E2194" t="s">
        <v>2527</v>
      </c>
      <c r="F2194" t="s">
        <v>17875</v>
      </c>
      <c r="G2194">
        <v>12233</v>
      </c>
      <c r="H2194">
        <v>89</v>
      </c>
      <c r="I2194" t="s">
        <v>37</v>
      </c>
      <c r="J2194" t="s">
        <v>38</v>
      </c>
      <c r="K2194">
        <v>5000000</v>
      </c>
      <c r="L2194">
        <v>2008</v>
      </c>
      <c r="M2194">
        <v>6.8</v>
      </c>
      <c r="N2194">
        <f t="shared" si="34"/>
        <v>-959412</v>
      </c>
    </row>
    <row r="2195" spans="1:14" x14ac:dyDescent="0.25">
      <c r="A2195" t="s">
        <v>6097</v>
      </c>
      <c r="B2195">
        <v>33</v>
      </c>
      <c r="C2195">
        <v>88</v>
      </c>
      <c r="D2195">
        <v>21210</v>
      </c>
      <c r="E2195" t="s">
        <v>1009</v>
      </c>
      <c r="F2195" t="s">
        <v>21817</v>
      </c>
      <c r="G2195">
        <v>2735</v>
      </c>
      <c r="H2195">
        <v>52</v>
      </c>
      <c r="I2195" t="s">
        <v>37</v>
      </c>
      <c r="J2195" t="s">
        <v>38</v>
      </c>
      <c r="K2195">
        <v>1000000</v>
      </c>
      <c r="L2195">
        <v>1998</v>
      </c>
      <c r="M2195">
        <v>6.1</v>
      </c>
      <c r="N2195">
        <f t="shared" si="34"/>
        <v>-978790</v>
      </c>
    </row>
    <row r="2196" spans="1:14" x14ac:dyDescent="0.25">
      <c r="A2196" t="s">
        <v>21206</v>
      </c>
      <c r="B2196">
        <v>35</v>
      </c>
      <c r="C2196">
        <v>87</v>
      </c>
      <c r="D2196">
        <v>19539</v>
      </c>
      <c r="E2196" t="s">
        <v>1671</v>
      </c>
      <c r="F2196" t="s">
        <v>21207</v>
      </c>
      <c r="G2196">
        <v>4182</v>
      </c>
      <c r="H2196">
        <v>53</v>
      </c>
      <c r="I2196" t="s">
        <v>37</v>
      </c>
      <c r="J2196" t="s">
        <v>38</v>
      </c>
      <c r="K2196">
        <v>1000000</v>
      </c>
      <c r="L2196">
        <v>2003</v>
      </c>
      <c r="M2196">
        <v>6.2</v>
      </c>
      <c r="N2196">
        <f t="shared" si="34"/>
        <v>-980461</v>
      </c>
    </row>
    <row r="2197" spans="1:14" x14ac:dyDescent="0.25">
      <c r="A2197" t="s">
        <v>7565</v>
      </c>
      <c r="B2197">
        <v>29</v>
      </c>
      <c r="C2197">
        <v>82</v>
      </c>
      <c r="D2197">
        <v>12996</v>
      </c>
      <c r="E2197" t="s">
        <v>971</v>
      </c>
      <c r="F2197" t="s">
        <v>21834</v>
      </c>
      <c r="G2197">
        <v>1938</v>
      </c>
      <c r="H2197">
        <v>54</v>
      </c>
      <c r="I2197" t="s">
        <v>37</v>
      </c>
      <c r="J2197" t="s">
        <v>38</v>
      </c>
      <c r="K2197">
        <v>1000000</v>
      </c>
      <c r="L2197">
        <v>2000</v>
      </c>
      <c r="M2197">
        <v>6</v>
      </c>
      <c r="N2197">
        <f t="shared" si="34"/>
        <v>-987004</v>
      </c>
    </row>
    <row r="2198" spans="1:14" x14ac:dyDescent="0.25">
      <c r="A2198" t="s">
        <v>21844</v>
      </c>
      <c r="B2198">
        <v>71</v>
      </c>
      <c r="C2198">
        <v>78</v>
      </c>
      <c r="D2198">
        <v>10018</v>
      </c>
      <c r="E2198" t="s">
        <v>2125</v>
      </c>
      <c r="F2198" t="s">
        <v>21846</v>
      </c>
      <c r="G2198">
        <v>3228</v>
      </c>
      <c r="H2198">
        <v>31</v>
      </c>
      <c r="I2198" t="s">
        <v>37</v>
      </c>
      <c r="J2198" t="s">
        <v>38</v>
      </c>
      <c r="K2198">
        <v>1000000</v>
      </c>
      <c r="L2198">
        <v>2006</v>
      </c>
      <c r="M2198">
        <v>6.1</v>
      </c>
      <c r="N2198">
        <f t="shared" si="34"/>
        <v>-989982</v>
      </c>
    </row>
    <row r="2199" spans="1:14" x14ac:dyDescent="0.25">
      <c r="A2199" t="s">
        <v>21856</v>
      </c>
      <c r="B2199">
        <v>56</v>
      </c>
      <c r="C2199">
        <v>81</v>
      </c>
      <c r="D2199">
        <v>6387</v>
      </c>
      <c r="E2199" t="s">
        <v>2256</v>
      </c>
      <c r="F2199" t="s">
        <v>21858</v>
      </c>
      <c r="G2199">
        <v>4862</v>
      </c>
      <c r="H2199">
        <v>37</v>
      </c>
      <c r="I2199" t="s">
        <v>37</v>
      </c>
      <c r="J2199" t="s">
        <v>38</v>
      </c>
      <c r="K2199">
        <v>1000000</v>
      </c>
      <c r="L2199">
        <v>2006</v>
      </c>
      <c r="M2199">
        <v>6.9</v>
      </c>
      <c r="N2199">
        <f t="shared" si="34"/>
        <v>-993613</v>
      </c>
    </row>
    <row r="2200" spans="1:14" x14ac:dyDescent="0.25">
      <c r="A2200" t="s">
        <v>10464</v>
      </c>
      <c r="B2200">
        <v>8</v>
      </c>
      <c r="C2200">
        <v>88</v>
      </c>
      <c r="D2200">
        <v>721</v>
      </c>
      <c r="E2200" t="s">
        <v>777</v>
      </c>
      <c r="F2200" t="s">
        <v>21874</v>
      </c>
      <c r="G2200">
        <v>783</v>
      </c>
      <c r="H2200">
        <v>12</v>
      </c>
      <c r="I2200" t="s">
        <v>37</v>
      </c>
      <c r="J2200" t="s">
        <v>767</v>
      </c>
      <c r="K2200">
        <v>1000000</v>
      </c>
      <c r="L2200">
        <v>2006</v>
      </c>
      <c r="M2200">
        <v>4.0999999999999996</v>
      </c>
      <c r="N2200">
        <f t="shared" si="34"/>
        <v>-999279</v>
      </c>
    </row>
    <row r="2201" spans="1:14" x14ac:dyDescent="0.25">
      <c r="A2201" t="s">
        <v>187</v>
      </c>
      <c r="B2201">
        <v>302</v>
      </c>
      <c r="C2201">
        <v>117</v>
      </c>
      <c r="D2201">
        <v>27000000</v>
      </c>
      <c r="E2201" t="s">
        <v>2954</v>
      </c>
      <c r="F2201" t="s">
        <v>8960</v>
      </c>
      <c r="G2201">
        <v>461609</v>
      </c>
      <c r="H2201">
        <v>1168</v>
      </c>
      <c r="I2201" t="s">
        <v>37</v>
      </c>
      <c r="J2201" t="s">
        <v>38</v>
      </c>
      <c r="K2201">
        <v>28000000</v>
      </c>
      <c r="L2201">
        <v>1982</v>
      </c>
      <c r="M2201">
        <v>8.1999999999999993</v>
      </c>
      <c r="N2201">
        <f t="shared" si="34"/>
        <v>-1000000</v>
      </c>
    </row>
    <row r="2202" spans="1:14" x14ac:dyDescent="0.25">
      <c r="A2202" t="s">
        <v>4423</v>
      </c>
      <c r="B2202">
        <v>140</v>
      </c>
      <c r="C2202">
        <v>97</v>
      </c>
      <c r="D2202">
        <v>21973182</v>
      </c>
      <c r="E2202" t="s">
        <v>852</v>
      </c>
      <c r="F2202" t="s">
        <v>10236</v>
      </c>
      <c r="G2202">
        <v>53415</v>
      </c>
      <c r="H2202">
        <v>339</v>
      </c>
      <c r="I2202" t="s">
        <v>37</v>
      </c>
      <c r="J2202" t="s">
        <v>38</v>
      </c>
      <c r="K2202">
        <v>23000000</v>
      </c>
      <c r="L2202">
        <v>2001</v>
      </c>
      <c r="M2202">
        <v>6.6</v>
      </c>
      <c r="N2202">
        <f t="shared" si="34"/>
        <v>-1026818</v>
      </c>
    </row>
    <row r="2203" spans="1:14" x14ac:dyDescent="0.25">
      <c r="A2203" t="s">
        <v>21460</v>
      </c>
      <c r="B2203">
        <v>97</v>
      </c>
      <c r="C2203">
        <v>110</v>
      </c>
      <c r="D2203">
        <v>56129</v>
      </c>
      <c r="E2203" t="s">
        <v>2954</v>
      </c>
      <c r="F2203" t="s">
        <v>21462</v>
      </c>
      <c r="G2203">
        <v>6555</v>
      </c>
      <c r="H2203">
        <v>82</v>
      </c>
      <c r="I2203" t="s">
        <v>37</v>
      </c>
      <c r="J2203" t="s">
        <v>268</v>
      </c>
      <c r="K2203">
        <v>1100000</v>
      </c>
      <c r="L2203">
        <v>2010</v>
      </c>
      <c r="M2203">
        <v>6.1</v>
      </c>
      <c r="N2203">
        <f t="shared" si="34"/>
        <v>-1043871</v>
      </c>
    </row>
    <row r="2204" spans="1:14" x14ac:dyDescent="0.25">
      <c r="A2204" t="s">
        <v>2495</v>
      </c>
      <c r="B2204">
        <v>280</v>
      </c>
      <c r="C2204">
        <v>95</v>
      </c>
      <c r="D2204">
        <v>952620</v>
      </c>
      <c r="E2204" t="s">
        <v>6403</v>
      </c>
      <c r="F2204" t="s">
        <v>19688</v>
      </c>
      <c r="G2204">
        <v>40800</v>
      </c>
      <c r="H2204">
        <v>332</v>
      </c>
      <c r="I2204" t="s">
        <v>37</v>
      </c>
      <c r="J2204" t="s">
        <v>38</v>
      </c>
      <c r="K2204">
        <v>2000000</v>
      </c>
      <c r="L2204">
        <v>2007</v>
      </c>
      <c r="M2204">
        <v>5.7</v>
      </c>
      <c r="N2204">
        <f t="shared" si="34"/>
        <v>-1047380</v>
      </c>
    </row>
    <row r="2205" spans="1:14" x14ac:dyDescent="0.25">
      <c r="A2205" t="s">
        <v>18553</v>
      </c>
      <c r="B2205">
        <v>37</v>
      </c>
      <c r="C2205">
        <v>99</v>
      </c>
      <c r="D2205">
        <v>418953</v>
      </c>
      <c r="E2205" t="s">
        <v>2125</v>
      </c>
      <c r="F2205" t="s">
        <v>20961</v>
      </c>
      <c r="G2205">
        <v>17322</v>
      </c>
      <c r="H2205">
        <v>93</v>
      </c>
      <c r="I2205" t="s">
        <v>37</v>
      </c>
      <c r="J2205" t="s">
        <v>1465</v>
      </c>
      <c r="K2205">
        <v>1500000</v>
      </c>
      <c r="L2205">
        <v>1993</v>
      </c>
      <c r="M2205">
        <v>6.5</v>
      </c>
      <c r="N2205">
        <f t="shared" si="34"/>
        <v>-1081047</v>
      </c>
    </row>
    <row r="2206" spans="1:14" x14ac:dyDescent="0.25">
      <c r="A2206" t="s">
        <v>23575</v>
      </c>
      <c r="B2206">
        <v>18</v>
      </c>
      <c r="C2206">
        <v>88</v>
      </c>
      <c r="D2206">
        <v>110720</v>
      </c>
      <c r="E2206" t="s">
        <v>1671</v>
      </c>
      <c r="F2206" t="s">
        <v>23578</v>
      </c>
      <c r="G2206">
        <v>524</v>
      </c>
      <c r="H2206">
        <v>22</v>
      </c>
      <c r="I2206" t="s">
        <v>37</v>
      </c>
      <c r="J2206" t="s">
        <v>38</v>
      </c>
      <c r="K2206">
        <v>1200000</v>
      </c>
      <c r="L2206">
        <v>1999</v>
      </c>
      <c r="M2206">
        <v>7.3</v>
      </c>
      <c r="N2206">
        <f t="shared" si="34"/>
        <v>-1089280</v>
      </c>
    </row>
    <row r="2207" spans="1:14" x14ac:dyDescent="0.25">
      <c r="A2207" t="s">
        <v>20964</v>
      </c>
      <c r="B2207">
        <v>84</v>
      </c>
      <c r="C2207">
        <v>98</v>
      </c>
      <c r="D2207">
        <v>406035</v>
      </c>
      <c r="E2207" t="s">
        <v>3409</v>
      </c>
      <c r="F2207" t="s">
        <v>20966</v>
      </c>
      <c r="G2207">
        <v>30314</v>
      </c>
      <c r="H2207">
        <v>159</v>
      </c>
      <c r="I2207" t="s">
        <v>37</v>
      </c>
      <c r="J2207" t="s">
        <v>38</v>
      </c>
      <c r="K2207">
        <v>1500000</v>
      </c>
      <c r="L2207">
        <v>2001</v>
      </c>
      <c r="M2207">
        <v>7.2</v>
      </c>
      <c r="N2207">
        <f t="shared" si="34"/>
        <v>-1093965</v>
      </c>
    </row>
    <row r="2208" spans="1:14" x14ac:dyDescent="0.25">
      <c r="A2208" t="s">
        <v>21106</v>
      </c>
      <c r="B2208">
        <v>78</v>
      </c>
      <c r="C2208">
        <v>106</v>
      </c>
      <c r="D2208">
        <v>304124</v>
      </c>
      <c r="E2208" t="s">
        <v>3409</v>
      </c>
      <c r="F2208" t="s">
        <v>21108</v>
      </c>
      <c r="G2208">
        <v>2720</v>
      </c>
      <c r="H2208">
        <v>37</v>
      </c>
      <c r="I2208" t="s">
        <v>2778</v>
      </c>
      <c r="J2208" t="s">
        <v>18942</v>
      </c>
      <c r="K2208">
        <v>1400000</v>
      </c>
      <c r="L2208">
        <v>2004</v>
      </c>
      <c r="M2208">
        <v>6.7</v>
      </c>
      <c r="N2208">
        <f t="shared" si="34"/>
        <v>-1095876</v>
      </c>
    </row>
    <row r="2209" spans="1:14" x14ac:dyDescent="0.25">
      <c r="A2209" t="s">
        <v>11224</v>
      </c>
      <c r="B2209">
        <v>50</v>
      </c>
      <c r="C2209">
        <v>84</v>
      </c>
      <c r="D2209">
        <v>2892582</v>
      </c>
      <c r="E2209" t="s">
        <v>1671</v>
      </c>
      <c r="F2209" t="s">
        <v>18580</v>
      </c>
      <c r="G2209">
        <v>22697</v>
      </c>
      <c r="H2209">
        <v>202</v>
      </c>
      <c r="I2209" t="s">
        <v>37</v>
      </c>
      <c r="J2209" t="s">
        <v>38</v>
      </c>
      <c r="K2209">
        <v>4000000</v>
      </c>
      <c r="L2209">
        <v>1996</v>
      </c>
      <c r="M2209">
        <v>7.6</v>
      </c>
      <c r="N2209">
        <f t="shared" si="34"/>
        <v>-1107418</v>
      </c>
    </row>
    <row r="2210" spans="1:14" x14ac:dyDescent="0.25">
      <c r="A2210" t="s">
        <v>3303</v>
      </c>
      <c r="B2210">
        <v>88</v>
      </c>
      <c r="C2210">
        <v>113</v>
      </c>
      <c r="D2210">
        <v>18882880</v>
      </c>
      <c r="E2210" t="s">
        <v>2527</v>
      </c>
      <c r="F2210" t="s">
        <v>11047</v>
      </c>
      <c r="G2210">
        <v>20539</v>
      </c>
      <c r="H2210">
        <v>125</v>
      </c>
      <c r="I2210" t="s">
        <v>37</v>
      </c>
      <c r="J2210" t="s">
        <v>38</v>
      </c>
      <c r="K2210">
        <v>20000000</v>
      </c>
      <c r="L2210">
        <v>2007</v>
      </c>
      <c r="M2210">
        <v>5.9</v>
      </c>
      <c r="N2210">
        <f t="shared" si="34"/>
        <v>-1117120</v>
      </c>
    </row>
    <row r="2211" spans="1:14" x14ac:dyDescent="0.25">
      <c r="A2211" t="s">
        <v>13181</v>
      </c>
      <c r="B2211">
        <v>127</v>
      </c>
      <c r="C2211">
        <v>100</v>
      </c>
      <c r="D2211">
        <v>373967</v>
      </c>
      <c r="E2211" t="s">
        <v>5103</v>
      </c>
      <c r="F2211" t="s">
        <v>20979</v>
      </c>
      <c r="G2211">
        <v>43839</v>
      </c>
      <c r="H2211">
        <v>481</v>
      </c>
      <c r="I2211" t="s">
        <v>37</v>
      </c>
      <c r="J2211" t="s">
        <v>38</v>
      </c>
      <c r="K2211">
        <v>1500000</v>
      </c>
      <c r="L2211">
        <v>2001</v>
      </c>
      <c r="M2211">
        <v>6.5</v>
      </c>
      <c r="N2211">
        <f t="shared" si="34"/>
        <v>-1126033</v>
      </c>
    </row>
    <row r="2212" spans="1:14" x14ac:dyDescent="0.25">
      <c r="A2212" t="s">
        <v>6724</v>
      </c>
      <c r="B2212">
        <v>152</v>
      </c>
      <c r="C2212">
        <v>90</v>
      </c>
      <c r="D2212">
        <v>4859475</v>
      </c>
      <c r="E2212" t="s">
        <v>214</v>
      </c>
      <c r="F2212" t="s">
        <v>17136</v>
      </c>
      <c r="G2212">
        <v>116910</v>
      </c>
      <c r="H2212">
        <v>520</v>
      </c>
      <c r="I2212" t="s">
        <v>37</v>
      </c>
      <c r="J2212" t="s">
        <v>38</v>
      </c>
      <c r="K2212">
        <v>6000000</v>
      </c>
      <c r="L2212">
        <v>1999</v>
      </c>
      <c r="M2212">
        <v>7.2</v>
      </c>
      <c r="N2212">
        <f t="shared" si="34"/>
        <v>-1140525</v>
      </c>
    </row>
    <row r="2213" spans="1:14" x14ac:dyDescent="0.25">
      <c r="A2213" t="s">
        <v>21346</v>
      </c>
      <c r="B2213">
        <v>12</v>
      </c>
      <c r="C2213">
        <v>88</v>
      </c>
      <c r="D2213">
        <v>58936</v>
      </c>
      <c r="E2213" t="s">
        <v>6419</v>
      </c>
      <c r="F2213" t="s">
        <v>21349</v>
      </c>
      <c r="G2213">
        <v>91</v>
      </c>
      <c r="H2213">
        <v>4</v>
      </c>
      <c r="I2213" t="s">
        <v>37</v>
      </c>
      <c r="J2213" t="s">
        <v>38</v>
      </c>
      <c r="K2213">
        <v>1200000</v>
      </c>
      <c r="L2213">
        <v>2001</v>
      </c>
      <c r="M2213">
        <v>6.1</v>
      </c>
      <c r="N2213">
        <f t="shared" si="34"/>
        <v>-1141064</v>
      </c>
    </row>
    <row r="2214" spans="1:14" x14ac:dyDescent="0.25">
      <c r="A2214" t="s">
        <v>12940</v>
      </c>
      <c r="B2214">
        <v>78</v>
      </c>
      <c r="C2214">
        <v>92</v>
      </c>
      <c r="D2214">
        <v>18843314</v>
      </c>
      <c r="E2214" t="s">
        <v>923</v>
      </c>
      <c r="F2214" t="s">
        <v>12942</v>
      </c>
      <c r="G2214">
        <v>27486</v>
      </c>
      <c r="H2214">
        <v>284</v>
      </c>
      <c r="I2214" t="s">
        <v>37</v>
      </c>
      <c r="J2214" t="s">
        <v>38</v>
      </c>
      <c r="K2214">
        <v>20000000</v>
      </c>
      <c r="L2214">
        <v>2006</v>
      </c>
      <c r="M2214">
        <v>4.7</v>
      </c>
      <c r="N2214">
        <f t="shared" si="34"/>
        <v>-1156686</v>
      </c>
    </row>
    <row r="2215" spans="1:14" x14ac:dyDescent="0.25">
      <c r="A2215" t="s">
        <v>17484</v>
      </c>
      <c r="B2215">
        <v>172</v>
      </c>
      <c r="C2215">
        <v>101</v>
      </c>
      <c r="D2215">
        <v>327919</v>
      </c>
      <c r="E2215" t="s">
        <v>1935</v>
      </c>
      <c r="F2215" t="s">
        <v>19967</v>
      </c>
      <c r="G2215">
        <v>99177</v>
      </c>
      <c r="H2215">
        <v>192</v>
      </c>
      <c r="I2215" t="s">
        <v>37</v>
      </c>
      <c r="J2215" t="s">
        <v>56</v>
      </c>
      <c r="K2215">
        <v>1500000</v>
      </c>
      <c r="L2215">
        <v>2006</v>
      </c>
      <c r="M2215">
        <v>7.7</v>
      </c>
      <c r="N2215">
        <f t="shared" si="34"/>
        <v>-1172081</v>
      </c>
    </row>
    <row r="2216" spans="1:14" x14ac:dyDescent="0.25">
      <c r="A2216" t="s">
        <v>14739</v>
      </c>
      <c r="B2216">
        <v>23</v>
      </c>
      <c r="C2216">
        <v>97</v>
      </c>
      <c r="D2216">
        <v>24784</v>
      </c>
      <c r="E2216" t="s">
        <v>67</v>
      </c>
      <c r="F2216" t="s">
        <v>21353</v>
      </c>
      <c r="G2216">
        <v>591</v>
      </c>
      <c r="H2216">
        <v>10</v>
      </c>
      <c r="I2216" t="s">
        <v>37</v>
      </c>
      <c r="J2216" t="s">
        <v>268</v>
      </c>
      <c r="K2216">
        <v>1200000</v>
      </c>
      <c r="L2216">
        <v>2011</v>
      </c>
      <c r="M2216">
        <v>7.4</v>
      </c>
      <c r="N2216">
        <f t="shared" si="34"/>
        <v>-1175216</v>
      </c>
    </row>
    <row r="2217" spans="1:14" x14ac:dyDescent="0.25">
      <c r="A2217" t="s">
        <v>7134</v>
      </c>
      <c r="B2217">
        <v>254</v>
      </c>
      <c r="C2217">
        <v>102</v>
      </c>
      <c r="D2217">
        <v>1821983</v>
      </c>
      <c r="E2217" t="s">
        <v>19430</v>
      </c>
      <c r="F2217" t="s">
        <v>19431</v>
      </c>
      <c r="G2217">
        <v>31089</v>
      </c>
      <c r="H2217">
        <v>261</v>
      </c>
      <c r="I2217" t="s">
        <v>37</v>
      </c>
      <c r="J2217" t="s">
        <v>38</v>
      </c>
      <c r="K2217">
        <v>3000000</v>
      </c>
      <c r="L2217">
        <v>2014</v>
      </c>
      <c r="M2217">
        <v>5.4</v>
      </c>
      <c r="N2217">
        <f t="shared" si="34"/>
        <v>-1178017</v>
      </c>
    </row>
    <row r="2218" spans="1:14" x14ac:dyDescent="0.25">
      <c r="A2218" t="s">
        <v>21356</v>
      </c>
      <c r="B2218">
        <v>17</v>
      </c>
      <c r="C2218">
        <v>85</v>
      </c>
      <c r="D2218">
        <v>7826</v>
      </c>
      <c r="E2218" t="s">
        <v>17534</v>
      </c>
      <c r="F2218" t="s">
        <v>21357</v>
      </c>
      <c r="G2218">
        <v>132</v>
      </c>
      <c r="H2218">
        <v>2</v>
      </c>
      <c r="I2218" t="s">
        <v>37</v>
      </c>
      <c r="J2218" t="s">
        <v>38</v>
      </c>
      <c r="K2218">
        <v>1200000</v>
      </c>
      <c r="L2218">
        <v>2007</v>
      </c>
      <c r="M2218">
        <v>6.2</v>
      </c>
      <c r="N2218">
        <f t="shared" si="34"/>
        <v>-1192174</v>
      </c>
    </row>
    <row r="2219" spans="1:14" x14ac:dyDescent="0.25">
      <c r="A2219" t="s">
        <v>21367</v>
      </c>
      <c r="B2219">
        <v>1</v>
      </c>
      <c r="C2219">
        <v>110</v>
      </c>
      <c r="D2219">
        <v>3830</v>
      </c>
      <c r="E2219" t="s">
        <v>2527</v>
      </c>
      <c r="F2219" t="s">
        <v>21370</v>
      </c>
      <c r="G2219">
        <v>27</v>
      </c>
      <c r="H2219">
        <v>1</v>
      </c>
      <c r="I2219" t="s">
        <v>2778</v>
      </c>
      <c r="J2219" t="s">
        <v>38</v>
      </c>
      <c r="K2219">
        <v>1200000</v>
      </c>
      <c r="L2219">
        <v>2013</v>
      </c>
      <c r="M2219">
        <v>7.2</v>
      </c>
      <c r="N2219">
        <f t="shared" si="34"/>
        <v>-1196170</v>
      </c>
    </row>
    <row r="2220" spans="1:14" x14ac:dyDescent="0.25">
      <c r="A2220" t="s">
        <v>18583</v>
      </c>
      <c r="B2220">
        <v>45</v>
      </c>
      <c r="C2220">
        <v>94</v>
      </c>
      <c r="D2220">
        <v>2800000</v>
      </c>
      <c r="E2220" t="s">
        <v>1671</v>
      </c>
      <c r="F2220" t="s">
        <v>18584</v>
      </c>
      <c r="G2220">
        <v>4377</v>
      </c>
      <c r="H2220">
        <v>85</v>
      </c>
      <c r="I2220" t="s">
        <v>37</v>
      </c>
      <c r="J2220" t="s">
        <v>38</v>
      </c>
      <c r="K2220">
        <v>4000000</v>
      </c>
      <c r="L2220">
        <v>1999</v>
      </c>
      <c r="M2220">
        <v>5.8</v>
      </c>
      <c r="N2220">
        <f t="shared" si="34"/>
        <v>-1200000</v>
      </c>
    </row>
    <row r="2221" spans="1:14" x14ac:dyDescent="0.25">
      <c r="A2221" t="s">
        <v>4003</v>
      </c>
      <c r="B2221">
        <v>64</v>
      </c>
      <c r="C2221">
        <v>88</v>
      </c>
      <c r="D2221">
        <v>14792779</v>
      </c>
      <c r="E2221" t="s">
        <v>1671</v>
      </c>
      <c r="F2221" t="s">
        <v>12494</v>
      </c>
      <c r="G2221">
        <v>24256</v>
      </c>
      <c r="H2221">
        <v>91</v>
      </c>
      <c r="I2221" t="s">
        <v>37</v>
      </c>
      <c r="J2221" t="s">
        <v>38</v>
      </c>
      <c r="K2221">
        <v>16000000</v>
      </c>
      <c r="L2221">
        <v>1987</v>
      </c>
      <c r="M2221">
        <v>7.6</v>
      </c>
      <c r="N2221">
        <f t="shared" si="34"/>
        <v>-1207221</v>
      </c>
    </row>
    <row r="2222" spans="1:14" x14ac:dyDescent="0.25">
      <c r="A2222" t="s">
        <v>19399</v>
      </c>
      <c r="B2222">
        <v>79</v>
      </c>
      <c r="C2222">
        <v>104</v>
      </c>
      <c r="D2222">
        <v>3287435</v>
      </c>
      <c r="E2222" t="s">
        <v>3409</v>
      </c>
      <c r="F2222" t="s">
        <v>19400</v>
      </c>
      <c r="G2222">
        <v>8603</v>
      </c>
      <c r="H2222">
        <v>115</v>
      </c>
      <c r="I2222" t="s">
        <v>37</v>
      </c>
      <c r="J2222" t="s">
        <v>38</v>
      </c>
      <c r="K2222">
        <v>4500000</v>
      </c>
      <c r="L2222">
        <v>2001</v>
      </c>
      <c r="M2222">
        <v>7.1</v>
      </c>
      <c r="N2222">
        <f t="shared" si="34"/>
        <v>-1212565</v>
      </c>
    </row>
    <row r="2223" spans="1:14" x14ac:dyDescent="0.25">
      <c r="A2223" t="s">
        <v>5367</v>
      </c>
      <c r="B2223">
        <v>297</v>
      </c>
      <c r="C2223">
        <v>109</v>
      </c>
      <c r="D2223">
        <v>13782838</v>
      </c>
      <c r="E2223" t="s">
        <v>7048</v>
      </c>
      <c r="F2223" t="s">
        <v>7049</v>
      </c>
      <c r="G2223">
        <v>258078</v>
      </c>
      <c r="H2223">
        <v>911</v>
      </c>
      <c r="I2223" t="s">
        <v>37</v>
      </c>
      <c r="J2223" t="s">
        <v>38</v>
      </c>
      <c r="K2223">
        <v>15000000</v>
      </c>
      <c r="L2223">
        <v>1982</v>
      </c>
      <c r="M2223">
        <v>8.1999999999999993</v>
      </c>
      <c r="N2223">
        <f t="shared" si="34"/>
        <v>-1217162</v>
      </c>
    </row>
    <row r="2224" spans="1:14" x14ac:dyDescent="0.25">
      <c r="A2224" t="s">
        <v>19854</v>
      </c>
      <c r="B2224">
        <v>74</v>
      </c>
      <c r="C2224">
        <v>107</v>
      </c>
      <c r="D2224">
        <v>1282084</v>
      </c>
      <c r="E2224" t="s">
        <v>3409</v>
      </c>
      <c r="F2224" t="s">
        <v>19855</v>
      </c>
      <c r="G2224">
        <v>6221</v>
      </c>
      <c r="H2224">
        <v>87</v>
      </c>
      <c r="I2224" t="s">
        <v>37</v>
      </c>
      <c r="J2224" t="s">
        <v>38</v>
      </c>
      <c r="K2224">
        <v>2500000</v>
      </c>
      <c r="L2224">
        <v>1999</v>
      </c>
      <c r="M2224">
        <v>7</v>
      </c>
      <c r="N2224">
        <f t="shared" si="34"/>
        <v>-1217916</v>
      </c>
    </row>
    <row r="2225" spans="1:14" x14ac:dyDescent="0.25">
      <c r="A2225" t="s">
        <v>1155</v>
      </c>
      <c r="B2225">
        <v>92</v>
      </c>
      <c r="C2225">
        <v>107</v>
      </c>
      <c r="D2225">
        <v>768045</v>
      </c>
      <c r="E2225" t="s">
        <v>1961</v>
      </c>
      <c r="F2225" t="s">
        <v>22771</v>
      </c>
      <c r="G2225">
        <v>19732</v>
      </c>
      <c r="H2225">
        <v>120</v>
      </c>
      <c r="I2225" t="s">
        <v>37</v>
      </c>
      <c r="J2225" t="s">
        <v>56</v>
      </c>
      <c r="K2225">
        <v>2000000</v>
      </c>
      <c r="L2225">
        <v>2002</v>
      </c>
      <c r="M2225">
        <v>7.7</v>
      </c>
      <c r="N2225">
        <f t="shared" si="34"/>
        <v>-1231955</v>
      </c>
    </row>
    <row r="2226" spans="1:14" x14ac:dyDescent="0.25">
      <c r="A2226" t="s">
        <v>13017</v>
      </c>
      <c r="B2226">
        <v>221</v>
      </c>
      <c r="C2226">
        <v>107</v>
      </c>
      <c r="D2226">
        <v>13766014</v>
      </c>
      <c r="E2226" t="s">
        <v>214</v>
      </c>
      <c r="F2226" t="s">
        <v>13018</v>
      </c>
      <c r="G2226">
        <v>106111</v>
      </c>
      <c r="H2226">
        <v>181</v>
      </c>
      <c r="I2226" t="s">
        <v>37</v>
      </c>
      <c r="J2226" t="s">
        <v>38</v>
      </c>
      <c r="K2226">
        <v>15000000</v>
      </c>
      <c r="L2226">
        <v>2011</v>
      </c>
      <c r="M2226">
        <v>7</v>
      </c>
      <c r="N2226">
        <f t="shared" si="34"/>
        <v>-1233986</v>
      </c>
    </row>
    <row r="2227" spans="1:14" x14ac:dyDescent="0.25">
      <c r="A2227" t="s">
        <v>18650</v>
      </c>
      <c r="B2227">
        <v>51</v>
      </c>
      <c r="C2227">
        <v>85</v>
      </c>
      <c r="D2227">
        <v>265107</v>
      </c>
      <c r="E2227" t="s">
        <v>18652</v>
      </c>
      <c r="F2227" t="s">
        <v>18653</v>
      </c>
      <c r="G2227">
        <v>4617</v>
      </c>
      <c r="H2227">
        <v>93</v>
      </c>
      <c r="I2227" t="s">
        <v>37</v>
      </c>
      <c r="J2227" t="s">
        <v>370</v>
      </c>
      <c r="K2227">
        <v>1500000</v>
      </c>
      <c r="L2227">
        <v>2000</v>
      </c>
      <c r="M2227">
        <v>6.3</v>
      </c>
      <c r="N2227">
        <f t="shared" si="34"/>
        <v>-1234893</v>
      </c>
    </row>
    <row r="2228" spans="1:14" x14ac:dyDescent="0.25">
      <c r="A2228" t="s">
        <v>5204</v>
      </c>
      <c r="B2228">
        <v>171</v>
      </c>
      <c r="C2228">
        <v>105</v>
      </c>
      <c r="D2228">
        <v>48745150</v>
      </c>
      <c r="E2228" t="s">
        <v>1528</v>
      </c>
      <c r="F2228" t="s">
        <v>5205</v>
      </c>
      <c r="G2228">
        <v>50170</v>
      </c>
      <c r="H2228">
        <v>306</v>
      </c>
      <c r="I2228" t="s">
        <v>37</v>
      </c>
      <c r="J2228" t="s">
        <v>38</v>
      </c>
      <c r="K2228">
        <v>50000000</v>
      </c>
      <c r="L2228">
        <v>2006</v>
      </c>
      <c r="M2228">
        <v>5.8</v>
      </c>
      <c r="N2228">
        <f t="shared" si="34"/>
        <v>-1254850</v>
      </c>
    </row>
    <row r="2229" spans="1:14" x14ac:dyDescent="0.25">
      <c r="A2229" t="s">
        <v>14272</v>
      </c>
      <c r="B2229">
        <v>58</v>
      </c>
      <c r="C2229">
        <v>95</v>
      </c>
      <c r="D2229">
        <v>6739141</v>
      </c>
      <c r="E2229" t="s">
        <v>1401</v>
      </c>
      <c r="F2229" t="s">
        <v>14273</v>
      </c>
      <c r="G2229">
        <v>23383</v>
      </c>
      <c r="H2229">
        <v>68</v>
      </c>
      <c r="I2229" t="s">
        <v>37</v>
      </c>
      <c r="J2229" t="s">
        <v>370</v>
      </c>
      <c r="K2229">
        <v>8000000</v>
      </c>
      <c r="L2229">
        <v>1992</v>
      </c>
      <c r="M2229">
        <v>5.9</v>
      </c>
      <c r="N2229">
        <f t="shared" si="34"/>
        <v>-1260859</v>
      </c>
    </row>
    <row r="2230" spans="1:14" x14ac:dyDescent="0.25">
      <c r="A2230" t="s">
        <v>21293</v>
      </c>
      <c r="B2230">
        <v>50</v>
      </c>
      <c r="C2230">
        <v>89</v>
      </c>
      <c r="D2230">
        <v>11278</v>
      </c>
      <c r="E2230" t="s">
        <v>2527</v>
      </c>
      <c r="F2230" t="s">
        <v>21296</v>
      </c>
      <c r="G2230">
        <v>1229</v>
      </c>
      <c r="H2230">
        <v>2</v>
      </c>
      <c r="I2230" t="s">
        <v>2778</v>
      </c>
      <c r="J2230" t="s">
        <v>2913</v>
      </c>
      <c r="K2230">
        <v>1300000</v>
      </c>
      <c r="L2230">
        <v>2013</v>
      </c>
      <c r="M2230">
        <v>7</v>
      </c>
      <c r="N2230">
        <f t="shared" si="34"/>
        <v>-1288722</v>
      </c>
    </row>
    <row r="2231" spans="1:14" x14ac:dyDescent="0.25">
      <c r="A2231" t="s">
        <v>20711</v>
      </c>
      <c r="B2231">
        <v>44</v>
      </c>
      <c r="C2231">
        <v>108</v>
      </c>
      <c r="D2231">
        <v>505295</v>
      </c>
      <c r="E2231" t="s">
        <v>7043</v>
      </c>
      <c r="F2231" t="s">
        <v>20714</v>
      </c>
      <c r="G2231">
        <v>1747</v>
      </c>
      <c r="H2231">
        <v>28</v>
      </c>
      <c r="I2231" t="s">
        <v>20718</v>
      </c>
      <c r="J2231" t="s">
        <v>370</v>
      </c>
      <c r="K2231">
        <v>1800000</v>
      </c>
      <c r="L2231">
        <v>2003</v>
      </c>
      <c r="M2231">
        <v>7.5</v>
      </c>
      <c r="N2231">
        <f t="shared" si="34"/>
        <v>-1294705</v>
      </c>
    </row>
    <row r="2232" spans="1:14" x14ac:dyDescent="0.25">
      <c r="A2232" t="s">
        <v>11891</v>
      </c>
      <c r="B2232">
        <v>54</v>
      </c>
      <c r="C2232">
        <v>91</v>
      </c>
      <c r="D2232">
        <v>16702864</v>
      </c>
      <c r="E2232" t="s">
        <v>1009</v>
      </c>
      <c r="F2232" t="s">
        <v>11893</v>
      </c>
      <c r="G2232">
        <v>8023</v>
      </c>
      <c r="H2232">
        <v>49</v>
      </c>
      <c r="I2232" t="s">
        <v>37</v>
      </c>
      <c r="J2232" t="s">
        <v>38</v>
      </c>
      <c r="K2232">
        <v>18000000</v>
      </c>
      <c r="L2232">
        <v>2004</v>
      </c>
      <c r="M2232">
        <v>5.2</v>
      </c>
      <c r="N2232">
        <f t="shared" si="34"/>
        <v>-1297136</v>
      </c>
    </row>
    <row r="2233" spans="1:14" x14ac:dyDescent="0.25">
      <c r="A2233" t="s">
        <v>371</v>
      </c>
      <c r="B2233">
        <v>141</v>
      </c>
      <c r="C2233">
        <v>117</v>
      </c>
      <c r="D2233">
        <v>63695760</v>
      </c>
      <c r="E2233" t="s">
        <v>3409</v>
      </c>
      <c r="F2233" t="s">
        <v>3718</v>
      </c>
      <c r="G2233">
        <v>61490</v>
      </c>
      <c r="H2233">
        <v>264</v>
      </c>
      <c r="I2233" t="s">
        <v>37</v>
      </c>
      <c r="J2233" t="s">
        <v>38</v>
      </c>
      <c r="K2233">
        <v>65000000</v>
      </c>
      <c r="L2233">
        <v>2003</v>
      </c>
      <c r="M2233">
        <v>6.4</v>
      </c>
      <c r="N2233">
        <f t="shared" si="34"/>
        <v>-1304240</v>
      </c>
    </row>
    <row r="2234" spans="1:14" x14ac:dyDescent="0.25">
      <c r="A2234" t="s">
        <v>418</v>
      </c>
      <c r="B2234">
        <v>32</v>
      </c>
      <c r="C2234">
        <v>80</v>
      </c>
      <c r="D2234">
        <v>194568</v>
      </c>
      <c r="E2234" t="s">
        <v>1681</v>
      </c>
      <c r="F2234" t="s">
        <v>20983</v>
      </c>
      <c r="G2234">
        <v>2963</v>
      </c>
      <c r="H2234">
        <v>28</v>
      </c>
      <c r="I2234" t="s">
        <v>37</v>
      </c>
      <c r="J2234" t="s">
        <v>38</v>
      </c>
      <c r="K2234">
        <v>1500000</v>
      </c>
      <c r="L2234">
        <v>2006</v>
      </c>
      <c r="M2234">
        <v>6.2</v>
      </c>
      <c r="N2234">
        <f t="shared" si="34"/>
        <v>-1305432</v>
      </c>
    </row>
    <row r="2235" spans="1:14" x14ac:dyDescent="0.25">
      <c r="A2235" t="s">
        <v>9773</v>
      </c>
      <c r="B2235">
        <v>25</v>
      </c>
      <c r="C2235">
        <v>93</v>
      </c>
      <c r="D2235">
        <v>5694308</v>
      </c>
      <c r="E2235" t="s">
        <v>3913</v>
      </c>
      <c r="F2235" t="s">
        <v>16610</v>
      </c>
      <c r="G2235">
        <v>13815</v>
      </c>
      <c r="H2235">
        <v>46</v>
      </c>
      <c r="I2235" t="s">
        <v>37</v>
      </c>
      <c r="J2235" t="s">
        <v>38</v>
      </c>
      <c r="K2235">
        <v>7000000</v>
      </c>
      <c r="L2235">
        <v>2007</v>
      </c>
      <c r="M2235">
        <v>2</v>
      </c>
      <c r="N2235">
        <f t="shared" si="34"/>
        <v>-1305692</v>
      </c>
    </row>
    <row r="2236" spans="1:14" x14ac:dyDescent="0.25">
      <c r="A2236" t="s">
        <v>12276</v>
      </c>
      <c r="B2236">
        <v>94</v>
      </c>
      <c r="C2236">
        <v>134</v>
      </c>
      <c r="D2236">
        <v>15681020</v>
      </c>
      <c r="E2236" t="s">
        <v>7677</v>
      </c>
      <c r="F2236" t="s">
        <v>12277</v>
      </c>
      <c r="G2236">
        <v>33570</v>
      </c>
      <c r="H2236">
        <v>259</v>
      </c>
      <c r="I2236" t="s">
        <v>37</v>
      </c>
      <c r="J2236" t="s">
        <v>56</v>
      </c>
      <c r="K2236">
        <v>17000000</v>
      </c>
      <c r="L2236">
        <v>1987</v>
      </c>
      <c r="M2236">
        <v>3.6</v>
      </c>
      <c r="N2236">
        <f t="shared" si="34"/>
        <v>-1318980</v>
      </c>
    </row>
    <row r="2237" spans="1:14" x14ac:dyDescent="0.25">
      <c r="A2237" t="s">
        <v>6251</v>
      </c>
      <c r="B2237">
        <v>100</v>
      </c>
      <c r="C2237">
        <v>84</v>
      </c>
      <c r="D2237">
        <v>173066</v>
      </c>
      <c r="E2237" t="s">
        <v>2786</v>
      </c>
      <c r="F2237" t="s">
        <v>21005</v>
      </c>
      <c r="G2237">
        <v>21379</v>
      </c>
      <c r="H2237">
        <v>88</v>
      </c>
      <c r="I2237" t="s">
        <v>37</v>
      </c>
      <c r="J2237" t="s">
        <v>38</v>
      </c>
      <c r="K2237">
        <v>1500000</v>
      </c>
      <c r="L2237">
        <v>2007</v>
      </c>
      <c r="M2237">
        <v>6.3</v>
      </c>
      <c r="N2237">
        <f t="shared" si="34"/>
        <v>-1326934</v>
      </c>
    </row>
    <row r="2238" spans="1:14" x14ac:dyDescent="0.25">
      <c r="A2238" t="s">
        <v>9089</v>
      </c>
      <c r="B2238">
        <v>98</v>
      </c>
      <c r="C2238">
        <v>104</v>
      </c>
      <c r="D2238">
        <v>20668843</v>
      </c>
      <c r="E2238" t="s">
        <v>5967</v>
      </c>
      <c r="F2238" t="s">
        <v>10501</v>
      </c>
      <c r="G2238">
        <v>16831</v>
      </c>
      <c r="H2238">
        <v>54</v>
      </c>
      <c r="I2238" t="s">
        <v>37</v>
      </c>
      <c r="J2238" t="s">
        <v>38</v>
      </c>
      <c r="K2238">
        <v>22000000</v>
      </c>
      <c r="L2238">
        <v>2008</v>
      </c>
      <c r="M2238">
        <v>5.8</v>
      </c>
      <c r="N2238">
        <f t="shared" si="34"/>
        <v>-1331157</v>
      </c>
    </row>
    <row r="2239" spans="1:14" x14ac:dyDescent="0.25">
      <c r="A2239" t="s">
        <v>12822</v>
      </c>
      <c r="B2239">
        <v>234</v>
      </c>
      <c r="C2239">
        <v>101</v>
      </c>
      <c r="D2239">
        <v>1163508</v>
      </c>
      <c r="E2239" t="s">
        <v>895</v>
      </c>
      <c r="F2239" t="s">
        <v>21041</v>
      </c>
      <c r="G2239">
        <v>20376</v>
      </c>
      <c r="H2239">
        <v>166</v>
      </c>
      <c r="I2239" t="s">
        <v>37</v>
      </c>
      <c r="J2239" t="s">
        <v>38</v>
      </c>
      <c r="K2239">
        <v>2500000</v>
      </c>
      <c r="L2239">
        <v>2012</v>
      </c>
      <c r="M2239">
        <v>5.0999999999999996</v>
      </c>
      <c r="N2239">
        <f t="shared" si="34"/>
        <v>-1336492</v>
      </c>
    </row>
    <row r="2240" spans="1:14" x14ac:dyDescent="0.25">
      <c r="A2240" t="s">
        <v>20994</v>
      </c>
      <c r="B2240">
        <v>120</v>
      </c>
      <c r="C2240">
        <v>87</v>
      </c>
      <c r="D2240">
        <v>163245</v>
      </c>
      <c r="E2240" t="s">
        <v>3932</v>
      </c>
      <c r="F2240" t="s">
        <v>20997</v>
      </c>
      <c r="G2240">
        <v>143086</v>
      </c>
      <c r="H2240">
        <v>211</v>
      </c>
      <c r="I2240" t="s">
        <v>37</v>
      </c>
      <c r="J2240" t="s">
        <v>38</v>
      </c>
      <c r="K2240">
        <v>1500000</v>
      </c>
      <c r="L2240">
        <v>1936</v>
      </c>
      <c r="M2240">
        <v>8.6</v>
      </c>
      <c r="N2240">
        <f t="shared" si="34"/>
        <v>-1336755</v>
      </c>
    </row>
    <row r="2241" spans="1:14" x14ac:dyDescent="0.25">
      <c r="A2241" t="s">
        <v>3117</v>
      </c>
      <c r="B2241">
        <v>190</v>
      </c>
      <c r="C2241">
        <v>91</v>
      </c>
      <c r="D2241">
        <v>73661010</v>
      </c>
      <c r="E2241" t="s">
        <v>3118</v>
      </c>
      <c r="F2241" t="s">
        <v>3119</v>
      </c>
      <c r="G2241">
        <v>71137</v>
      </c>
      <c r="H2241">
        <v>229</v>
      </c>
      <c r="I2241" t="s">
        <v>37</v>
      </c>
      <c r="J2241" t="s">
        <v>38</v>
      </c>
      <c r="K2241">
        <v>75000000</v>
      </c>
      <c r="L2241">
        <v>2006</v>
      </c>
      <c r="M2241">
        <v>6.6</v>
      </c>
      <c r="N2241">
        <f t="shared" si="34"/>
        <v>-1338990</v>
      </c>
    </row>
    <row r="2242" spans="1:14" x14ac:dyDescent="0.25">
      <c r="A2242" t="s">
        <v>20848</v>
      </c>
      <c r="B2242">
        <v>51</v>
      </c>
      <c r="C2242">
        <v>90</v>
      </c>
      <c r="D2242">
        <v>155972</v>
      </c>
      <c r="E2242" t="s">
        <v>1415</v>
      </c>
      <c r="F2242" t="s">
        <v>20851</v>
      </c>
      <c r="G2242">
        <v>4702</v>
      </c>
      <c r="H2242">
        <v>23</v>
      </c>
      <c r="I2242" t="s">
        <v>11690</v>
      </c>
      <c r="J2242" t="s">
        <v>20302</v>
      </c>
      <c r="K2242">
        <v>1500000</v>
      </c>
      <c r="L2242">
        <v>2006</v>
      </c>
      <c r="M2242">
        <v>7.3</v>
      </c>
      <c r="N2242">
        <f t="shared" ref="N2242:N2305" si="35">D2242-K2242</f>
        <v>-1344028</v>
      </c>
    </row>
    <row r="2243" spans="1:14" x14ac:dyDescent="0.25">
      <c r="A2243" t="s">
        <v>17918</v>
      </c>
      <c r="B2243">
        <v>123</v>
      </c>
      <c r="C2243">
        <v>89</v>
      </c>
      <c r="D2243">
        <v>653621</v>
      </c>
      <c r="E2243" t="s">
        <v>20337</v>
      </c>
      <c r="F2243" t="s">
        <v>20338</v>
      </c>
      <c r="G2243">
        <v>5615</v>
      </c>
      <c r="H2243">
        <v>64</v>
      </c>
      <c r="I2243" t="s">
        <v>37</v>
      </c>
      <c r="J2243" t="s">
        <v>38</v>
      </c>
      <c r="K2243">
        <v>2000000</v>
      </c>
      <c r="L2243">
        <v>2005</v>
      </c>
      <c r="M2243">
        <v>6.8</v>
      </c>
      <c r="N2243">
        <f t="shared" si="35"/>
        <v>-1346379</v>
      </c>
    </row>
    <row r="2244" spans="1:14" x14ac:dyDescent="0.25">
      <c r="A2244" t="s">
        <v>6417</v>
      </c>
      <c r="B2244">
        <v>232</v>
      </c>
      <c r="C2244">
        <v>131</v>
      </c>
      <c r="D2244">
        <v>28644770</v>
      </c>
      <c r="E2244" t="s">
        <v>1681</v>
      </c>
      <c r="F2244" t="s">
        <v>8501</v>
      </c>
      <c r="G2244">
        <v>78974</v>
      </c>
      <c r="H2244">
        <v>141</v>
      </c>
      <c r="I2244" t="s">
        <v>37</v>
      </c>
      <c r="J2244" t="s">
        <v>38</v>
      </c>
      <c r="K2244">
        <v>30000000</v>
      </c>
      <c r="L2244">
        <v>2012</v>
      </c>
      <c r="M2244">
        <v>6.2</v>
      </c>
      <c r="N2244">
        <f t="shared" si="35"/>
        <v>-1355230</v>
      </c>
    </row>
    <row r="2245" spans="1:14" x14ac:dyDescent="0.25">
      <c r="A2245" t="s">
        <v>21117</v>
      </c>
      <c r="B2245">
        <v>60</v>
      </c>
      <c r="C2245">
        <v>94</v>
      </c>
      <c r="D2245">
        <v>36830</v>
      </c>
      <c r="E2245" t="s">
        <v>21119</v>
      </c>
      <c r="F2245" t="s">
        <v>21120</v>
      </c>
      <c r="G2245">
        <v>3291</v>
      </c>
      <c r="H2245">
        <v>63</v>
      </c>
      <c r="I2245" t="s">
        <v>37</v>
      </c>
      <c r="J2245" t="s">
        <v>56</v>
      </c>
      <c r="K2245">
        <v>1400000</v>
      </c>
      <c r="L2245">
        <v>2004</v>
      </c>
      <c r="M2245">
        <v>6.6</v>
      </c>
      <c r="N2245">
        <f t="shared" si="35"/>
        <v>-1363170</v>
      </c>
    </row>
    <row r="2246" spans="1:14" x14ac:dyDescent="0.25">
      <c r="A2246" t="s">
        <v>21001</v>
      </c>
      <c r="B2246">
        <v>31</v>
      </c>
      <c r="C2246">
        <v>91</v>
      </c>
      <c r="D2246">
        <v>119841</v>
      </c>
      <c r="E2246" t="s">
        <v>3409</v>
      </c>
      <c r="F2246" t="s">
        <v>21002</v>
      </c>
      <c r="G2246">
        <v>2419</v>
      </c>
      <c r="H2246">
        <v>55</v>
      </c>
      <c r="I2246" t="s">
        <v>37</v>
      </c>
      <c r="J2246" t="s">
        <v>38</v>
      </c>
      <c r="K2246">
        <v>1500000</v>
      </c>
      <c r="L2246">
        <v>2002</v>
      </c>
      <c r="M2246">
        <v>6.5</v>
      </c>
      <c r="N2246">
        <f t="shared" si="35"/>
        <v>-1380159</v>
      </c>
    </row>
    <row r="2247" spans="1:14" x14ac:dyDescent="0.25">
      <c r="A2247" t="s">
        <v>20628</v>
      </c>
      <c r="B2247">
        <v>14</v>
      </c>
      <c r="C2247">
        <v>95</v>
      </c>
      <c r="D2247">
        <v>18435</v>
      </c>
      <c r="E2247" t="s">
        <v>3409</v>
      </c>
      <c r="F2247" t="s">
        <v>20631</v>
      </c>
      <c r="G2247">
        <v>1010</v>
      </c>
      <c r="H2247">
        <v>15</v>
      </c>
      <c r="I2247" t="s">
        <v>1464</v>
      </c>
      <c r="J2247" t="s">
        <v>1465</v>
      </c>
      <c r="K2247">
        <v>1400000</v>
      </c>
      <c r="L2247">
        <v>2006</v>
      </c>
      <c r="M2247">
        <v>5.8</v>
      </c>
      <c r="N2247">
        <f t="shared" si="35"/>
        <v>-1381565</v>
      </c>
    </row>
    <row r="2248" spans="1:14" x14ac:dyDescent="0.25">
      <c r="A2248" t="s">
        <v>4194</v>
      </c>
      <c r="B2248">
        <v>92</v>
      </c>
      <c r="C2248">
        <v>104</v>
      </c>
      <c r="D2248">
        <v>46611204</v>
      </c>
      <c r="E2248" t="s">
        <v>2490</v>
      </c>
      <c r="F2248" t="s">
        <v>4196</v>
      </c>
      <c r="G2248">
        <v>55749</v>
      </c>
      <c r="H2248">
        <v>257</v>
      </c>
      <c r="I2248" t="s">
        <v>37</v>
      </c>
      <c r="J2248" t="s">
        <v>38</v>
      </c>
      <c r="K2248">
        <v>48000000</v>
      </c>
      <c r="L2248">
        <v>1998</v>
      </c>
      <c r="M2248">
        <v>6.1</v>
      </c>
      <c r="N2248">
        <f t="shared" si="35"/>
        <v>-1388796</v>
      </c>
    </row>
    <row r="2249" spans="1:14" x14ac:dyDescent="0.25">
      <c r="A2249" t="s">
        <v>21011</v>
      </c>
      <c r="B2249">
        <v>14</v>
      </c>
      <c r="C2249">
        <v>98</v>
      </c>
      <c r="D2249">
        <v>105943</v>
      </c>
      <c r="E2249" t="s">
        <v>1671</v>
      </c>
      <c r="F2249" t="s">
        <v>21013</v>
      </c>
      <c r="G2249">
        <v>1351</v>
      </c>
      <c r="H2249">
        <v>11</v>
      </c>
      <c r="I2249" t="s">
        <v>37</v>
      </c>
      <c r="J2249" t="s">
        <v>38</v>
      </c>
      <c r="K2249">
        <v>1500000</v>
      </c>
      <c r="L2249">
        <v>2015</v>
      </c>
      <c r="M2249">
        <v>6.1</v>
      </c>
      <c r="N2249">
        <f t="shared" si="35"/>
        <v>-1394057</v>
      </c>
    </row>
    <row r="2250" spans="1:14" x14ac:dyDescent="0.25">
      <c r="A2250" t="s">
        <v>18606</v>
      </c>
      <c r="B2250">
        <v>115</v>
      </c>
      <c r="C2250">
        <v>102</v>
      </c>
      <c r="D2250">
        <v>2601847</v>
      </c>
      <c r="E2250" t="s">
        <v>4068</v>
      </c>
      <c r="F2250" t="s">
        <v>18609</v>
      </c>
      <c r="G2250">
        <v>22457</v>
      </c>
      <c r="H2250">
        <v>69</v>
      </c>
      <c r="I2250" t="s">
        <v>13916</v>
      </c>
      <c r="J2250" t="s">
        <v>38</v>
      </c>
      <c r="K2250">
        <v>4000000</v>
      </c>
      <c r="L2250">
        <v>2011</v>
      </c>
      <c r="M2250">
        <v>8.5</v>
      </c>
      <c r="N2250">
        <f t="shared" si="35"/>
        <v>-1398153</v>
      </c>
    </row>
    <row r="2251" spans="1:14" x14ac:dyDescent="0.25">
      <c r="A2251" t="s">
        <v>21210</v>
      </c>
      <c r="B2251">
        <v>5</v>
      </c>
      <c r="C2251">
        <v>97</v>
      </c>
      <c r="D2251">
        <v>100358</v>
      </c>
      <c r="E2251" t="s">
        <v>11250</v>
      </c>
      <c r="F2251" t="s">
        <v>21212</v>
      </c>
      <c r="G2251">
        <v>1167</v>
      </c>
      <c r="H2251">
        <v>24</v>
      </c>
      <c r="I2251" t="s">
        <v>37</v>
      </c>
      <c r="J2251" t="s">
        <v>5612</v>
      </c>
      <c r="K2251">
        <v>1500000</v>
      </c>
      <c r="L2251">
        <v>2005</v>
      </c>
      <c r="M2251">
        <v>3.3</v>
      </c>
      <c r="N2251">
        <f t="shared" si="35"/>
        <v>-1399642</v>
      </c>
    </row>
    <row r="2252" spans="1:14" x14ac:dyDescent="0.25">
      <c r="A2252" t="s">
        <v>17301</v>
      </c>
      <c r="B2252">
        <v>88</v>
      </c>
      <c r="C2252">
        <v>111</v>
      </c>
      <c r="D2252">
        <v>3895664</v>
      </c>
      <c r="E2252" t="s">
        <v>2527</v>
      </c>
      <c r="F2252" t="s">
        <v>17302</v>
      </c>
      <c r="G2252">
        <v>34383</v>
      </c>
      <c r="H2252">
        <v>149</v>
      </c>
      <c r="I2252" t="s">
        <v>1464</v>
      </c>
      <c r="J2252" t="s">
        <v>1465</v>
      </c>
      <c r="K2252">
        <v>5300000</v>
      </c>
      <c r="L2252">
        <v>2002</v>
      </c>
      <c r="M2252">
        <v>7.3</v>
      </c>
      <c r="N2252">
        <f t="shared" si="35"/>
        <v>-1404336</v>
      </c>
    </row>
    <row r="2253" spans="1:14" x14ac:dyDescent="0.25">
      <c r="A2253" t="s">
        <v>13756</v>
      </c>
      <c r="B2253">
        <v>14</v>
      </c>
      <c r="C2253">
        <v>90</v>
      </c>
      <c r="D2253">
        <v>92362</v>
      </c>
      <c r="E2253" t="s">
        <v>2527</v>
      </c>
      <c r="F2253" t="s">
        <v>21009</v>
      </c>
      <c r="G2253">
        <v>444</v>
      </c>
      <c r="H2253">
        <v>5</v>
      </c>
      <c r="I2253" t="s">
        <v>37</v>
      </c>
      <c r="J2253" t="s">
        <v>38</v>
      </c>
      <c r="K2253">
        <v>1500000</v>
      </c>
      <c r="L2253">
        <v>2005</v>
      </c>
      <c r="M2253">
        <v>4.3</v>
      </c>
      <c r="N2253">
        <f t="shared" si="35"/>
        <v>-1407638</v>
      </c>
    </row>
    <row r="2254" spans="1:14" x14ac:dyDescent="0.25">
      <c r="A2254" t="s">
        <v>19953</v>
      </c>
      <c r="B2254">
        <v>25</v>
      </c>
      <c r="C2254">
        <v>101</v>
      </c>
      <c r="D2254">
        <v>978908</v>
      </c>
      <c r="E2254" t="s">
        <v>6132</v>
      </c>
      <c r="F2254" t="s">
        <v>19954</v>
      </c>
      <c r="G2254">
        <v>4057</v>
      </c>
      <c r="H2254">
        <v>90</v>
      </c>
      <c r="I2254" t="s">
        <v>37</v>
      </c>
      <c r="J2254" t="s">
        <v>13606</v>
      </c>
      <c r="K2254">
        <v>2400000</v>
      </c>
      <c r="L2254">
        <v>2006</v>
      </c>
      <c r="M2254">
        <v>5.0999999999999996</v>
      </c>
      <c r="N2254">
        <f t="shared" si="35"/>
        <v>-1421092</v>
      </c>
    </row>
    <row r="2255" spans="1:14" x14ac:dyDescent="0.25">
      <c r="A2255" t="s">
        <v>1421</v>
      </c>
      <c r="B2255">
        <v>295</v>
      </c>
      <c r="C2255">
        <v>122</v>
      </c>
      <c r="D2255">
        <v>53574088</v>
      </c>
      <c r="E2255" t="s">
        <v>5584</v>
      </c>
      <c r="F2255" t="s">
        <v>5585</v>
      </c>
      <c r="G2255">
        <v>237872</v>
      </c>
      <c r="H2255">
        <v>560</v>
      </c>
      <c r="I2255" t="s">
        <v>37</v>
      </c>
      <c r="J2255" t="s">
        <v>38</v>
      </c>
      <c r="K2255">
        <v>55000000</v>
      </c>
      <c r="L2255">
        <v>2007</v>
      </c>
      <c r="M2255">
        <v>7.8</v>
      </c>
      <c r="N2255">
        <f t="shared" si="35"/>
        <v>-1425912</v>
      </c>
    </row>
    <row r="2256" spans="1:14" x14ac:dyDescent="0.25">
      <c r="A2256" t="s">
        <v>21802</v>
      </c>
      <c r="B2256">
        <v>4</v>
      </c>
      <c r="C2256">
        <v>160</v>
      </c>
      <c r="D2256">
        <v>49000</v>
      </c>
      <c r="E2256" t="s">
        <v>10413</v>
      </c>
      <c r="F2256" t="s">
        <v>21804</v>
      </c>
      <c r="G2256">
        <v>1524</v>
      </c>
      <c r="H2256">
        <v>30</v>
      </c>
      <c r="I2256" t="s">
        <v>5611</v>
      </c>
      <c r="J2256" t="s">
        <v>5612</v>
      </c>
      <c r="K2256">
        <v>1500000</v>
      </c>
      <c r="L2256">
        <v>2005</v>
      </c>
      <c r="M2256">
        <v>4.8</v>
      </c>
      <c r="N2256">
        <f t="shared" si="35"/>
        <v>-1451000</v>
      </c>
    </row>
    <row r="2257" spans="1:14" x14ac:dyDescent="0.25">
      <c r="A2257" t="s">
        <v>20652</v>
      </c>
      <c r="B2257">
        <v>10</v>
      </c>
      <c r="C2257">
        <v>89</v>
      </c>
      <c r="D2257">
        <v>444044</v>
      </c>
      <c r="E2257" t="s">
        <v>3409</v>
      </c>
      <c r="F2257" t="s">
        <v>20654</v>
      </c>
      <c r="G2257">
        <v>744</v>
      </c>
      <c r="H2257">
        <v>19</v>
      </c>
      <c r="I2257" t="s">
        <v>37</v>
      </c>
      <c r="J2257" t="s">
        <v>38</v>
      </c>
      <c r="K2257">
        <v>1900000</v>
      </c>
      <c r="L2257">
        <v>2015</v>
      </c>
      <c r="M2257">
        <v>7.2</v>
      </c>
      <c r="N2257">
        <f t="shared" si="35"/>
        <v>-1455956</v>
      </c>
    </row>
    <row r="2258" spans="1:14" x14ac:dyDescent="0.25">
      <c r="A2258" t="s">
        <v>6573</v>
      </c>
      <c r="B2258">
        <v>201</v>
      </c>
      <c r="C2258">
        <v>94</v>
      </c>
      <c r="D2258">
        <v>38543473</v>
      </c>
      <c r="E2258" t="s">
        <v>1671</v>
      </c>
      <c r="F2258" t="s">
        <v>6574</v>
      </c>
      <c r="G2258">
        <v>84382</v>
      </c>
      <c r="H2258">
        <v>158</v>
      </c>
      <c r="I2258" t="s">
        <v>37</v>
      </c>
      <c r="J2258" t="s">
        <v>38</v>
      </c>
      <c r="K2258">
        <v>40000000</v>
      </c>
      <c r="L2258">
        <v>2014</v>
      </c>
      <c r="M2258">
        <v>5.0999999999999996</v>
      </c>
      <c r="N2258">
        <f t="shared" si="35"/>
        <v>-1456527</v>
      </c>
    </row>
    <row r="2259" spans="1:14" x14ac:dyDescent="0.25">
      <c r="A2259" t="s">
        <v>17143</v>
      </c>
      <c r="B2259">
        <v>76</v>
      </c>
      <c r="C2259">
        <v>90</v>
      </c>
      <c r="D2259">
        <v>4542775</v>
      </c>
      <c r="E2259" t="s">
        <v>1681</v>
      </c>
      <c r="F2259" t="s">
        <v>17146</v>
      </c>
      <c r="G2259">
        <v>18313</v>
      </c>
      <c r="H2259">
        <v>73</v>
      </c>
      <c r="I2259" t="s">
        <v>37</v>
      </c>
      <c r="J2259" t="s">
        <v>38</v>
      </c>
      <c r="K2259">
        <v>6000000</v>
      </c>
      <c r="L2259">
        <v>2009</v>
      </c>
      <c r="M2259">
        <v>5.0999999999999996</v>
      </c>
      <c r="N2259">
        <f t="shared" si="35"/>
        <v>-1457225</v>
      </c>
    </row>
    <row r="2260" spans="1:14" x14ac:dyDescent="0.25">
      <c r="A2260" t="s">
        <v>3303</v>
      </c>
      <c r="B2260">
        <v>200</v>
      </c>
      <c r="C2260">
        <v>113</v>
      </c>
      <c r="D2260">
        <v>54540525</v>
      </c>
      <c r="E2260" t="s">
        <v>1681</v>
      </c>
      <c r="F2260" t="s">
        <v>9310</v>
      </c>
      <c r="G2260">
        <v>66579</v>
      </c>
      <c r="H2260">
        <v>134</v>
      </c>
      <c r="I2260" t="s">
        <v>37</v>
      </c>
      <c r="J2260" t="s">
        <v>38</v>
      </c>
      <c r="K2260">
        <v>56000000</v>
      </c>
      <c r="L2260">
        <v>2011</v>
      </c>
      <c r="M2260">
        <v>5.7</v>
      </c>
      <c r="N2260">
        <f t="shared" si="35"/>
        <v>-1459475</v>
      </c>
    </row>
    <row r="2261" spans="1:14" x14ac:dyDescent="0.25">
      <c r="A2261" t="s">
        <v>9748</v>
      </c>
      <c r="B2261">
        <v>213</v>
      </c>
      <c r="C2261">
        <v>97</v>
      </c>
      <c r="D2261">
        <v>23527955</v>
      </c>
      <c r="E2261" t="s">
        <v>1120</v>
      </c>
      <c r="F2261" t="s">
        <v>9749</v>
      </c>
      <c r="G2261">
        <v>74691</v>
      </c>
      <c r="H2261">
        <v>165</v>
      </c>
      <c r="I2261" t="s">
        <v>37</v>
      </c>
      <c r="J2261" t="s">
        <v>38</v>
      </c>
      <c r="K2261">
        <v>25000000</v>
      </c>
      <c r="L2261">
        <v>2010</v>
      </c>
      <c r="M2261">
        <v>6.4</v>
      </c>
      <c r="N2261">
        <f t="shared" si="35"/>
        <v>-1472045</v>
      </c>
    </row>
    <row r="2262" spans="1:14" x14ac:dyDescent="0.25">
      <c r="A2262" t="s">
        <v>992</v>
      </c>
      <c r="B2262">
        <v>210</v>
      </c>
      <c r="C2262">
        <v>95</v>
      </c>
      <c r="D2262">
        <v>143523463</v>
      </c>
      <c r="E2262" t="s">
        <v>803</v>
      </c>
      <c r="F2262" t="s">
        <v>993</v>
      </c>
      <c r="G2262">
        <v>64322</v>
      </c>
      <c r="H2262">
        <v>145</v>
      </c>
      <c r="I2262" t="s">
        <v>37</v>
      </c>
      <c r="J2262" t="s">
        <v>38</v>
      </c>
      <c r="K2262">
        <v>145000000</v>
      </c>
      <c r="L2262">
        <v>2016</v>
      </c>
      <c r="M2262">
        <v>7.2</v>
      </c>
      <c r="N2262">
        <f t="shared" si="35"/>
        <v>-1476537</v>
      </c>
    </row>
    <row r="2263" spans="1:14" x14ac:dyDescent="0.25">
      <c r="A2263" t="s">
        <v>20428</v>
      </c>
      <c r="B2263">
        <v>66</v>
      </c>
      <c r="C2263">
        <v>95</v>
      </c>
      <c r="D2263">
        <v>17580</v>
      </c>
      <c r="E2263" t="s">
        <v>3409</v>
      </c>
      <c r="F2263" t="s">
        <v>20429</v>
      </c>
      <c r="G2263">
        <v>1268</v>
      </c>
      <c r="H2263">
        <v>23</v>
      </c>
      <c r="I2263" t="s">
        <v>37</v>
      </c>
      <c r="J2263" t="s">
        <v>38</v>
      </c>
      <c r="K2263">
        <v>1500000</v>
      </c>
      <c r="L2263">
        <v>2009</v>
      </c>
      <c r="M2263">
        <v>6.2</v>
      </c>
      <c r="N2263">
        <f t="shared" si="35"/>
        <v>-1482420</v>
      </c>
    </row>
    <row r="2264" spans="1:14" x14ac:dyDescent="0.25">
      <c r="A2264" t="s">
        <v>21027</v>
      </c>
      <c r="B2264">
        <v>178</v>
      </c>
      <c r="C2264">
        <v>95</v>
      </c>
      <c r="D2264">
        <v>3478</v>
      </c>
      <c r="E2264" t="s">
        <v>7406</v>
      </c>
      <c r="F2264" t="s">
        <v>21029</v>
      </c>
      <c r="G2264">
        <v>22212</v>
      </c>
      <c r="H2264">
        <v>142</v>
      </c>
      <c r="I2264" t="s">
        <v>37</v>
      </c>
      <c r="J2264" t="s">
        <v>268</v>
      </c>
      <c r="K2264">
        <v>1500000</v>
      </c>
      <c r="L2264">
        <v>2008</v>
      </c>
      <c r="M2264">
        <v>6.7</v>
      </c>
      <c r="N2264">
        <f t="shared" si="35"/>
        <v>-1496522</v>
      </c>
    </row>
    <row r="2265" spans="1:14" x14ac:dyDescent="0.25">
      <c r="A2265" t="s">
        <v>21183</v>
      </c>
      <c r="B2265">
        <v>56</v>
      </c>
      <c r="C2265">
        <v>83</v>
      </c>
      <c r="D2265">
        <v>1521</v>
      </c>
      <c r="E2265" t="s">
        <v>7579</v>
      </c>
      <c r="F2265" t="s">
        <v>21184</v>
      </c>
      <c r="G2265">
        <v>1231</v>
      </c>
      <c r="H2265">
        <v>10</v>
      </c>
      <c r="I2265" t="s">
        <v>37</v>
      </c>
      <c r="J2265" t="s">
        <v>268</v>
      </c>
      <c r="K2265">
        <v>1500000</v>
      </c>
      <c r="L2265">
        <v>2012</v>
      </c>
      <c r="M2265">
        <v>5.7</v>
      </c>
      <c r="N2265">
        <f t="shared" si="35"/>
        <v>-1498479</v>
      </c>
    </row>
    <row r="2266" spans="1:14" x14ac:dyDescent="0.25">
      <c r="A2266" t="s">
        <v>79</v>
      </c>
      <c r="B2266">
        <v>221</v>
      </c>
      <c r="C2266">
        <v>88</v>
      </c>
      <c r="D2266">
        <v>11501093</v>
      </c>
      <c r="E2266" t="s">
        <v>882</v>
      </c>
      <c r="F2266" t="s">
        <v>14619</v>
      </c>
      <c r="G2266">
        <v>128850</v>
      </c>
      <c r="H2266">
        <v>604</v>
      </c>
      <c r="I2266" t="s">
        <v>37</v>
      </c>
      <c r="J2266" t="s">
        <v>38</v>
      </c>
      <c r="K2266">
        <v>13000000</v>
      </c>
      <c r="L2266">
        <v>1992</v>
      </c>
      <c r="M2266">
        <v>7.6</v>
      </c>
      <c r="N2266">
        <f t="shared" si="35"/>
        <v>-1498907</v>
      </c>
    </row>
    <row r="2267" spans="1:14" x14ac:dyDescent="0.25">
      <c r="A2267" t="s">
        <v>7531</v>
      </c>
      <c r="B2267">
        <v>9</v>
      </c>
      <c r="C2267">
        <v>96</v>
      </c>
      <c r="D2267">
        <v>703</v>
      </c>
      <c r="E2267" t="s">
        <v>2527</v>
      </c>
      <c r="F2267" t="s">
        <v>21878</v>
      </c>
      <c r="G2267">
        <v>480</v>
      </c>
      <c r="H2267">
        <v>21</v>
      </c>
      <c r="I2267" t="s">
        <v>37</v>
      </c>
      <c r="J2267" t="s">
        <v>38</v>
      </c>
      <c r="K2267">
        <v>1500000</v>
      </c>
      <c r="L2267">
        <v>2001</v>
      </c>
      <c r="M2267">
        <v>5.4</v>
      </c>
      <c r="N2267">
        <f t="shared" si="35"/>
        <v>-1499297</v>
      </c>
    </row>
    <row r="2268" spans="1:14" x14ac:dyDescent="0.25">
      <c r="A2268" t="s">
        <v>20121</v>
      </c>
      <c r="B2268">
        <v>49</v>
      </c>
      <c r="C2268">
        <v>96</v>
      </c>
      <c r="D2268">
        <v>792966</v>
      </c>
      <c r="E2268" t="s">
        <v>20123</v>
      </c>
      <c r="F2268" t="s">
        <v>20125</v>
      </c>
      <c r="G2268">
        <v>4663</v>
      </c>
      <c r="H2268">
        <v>40</v>
      </c>
      <c r="I2268" t="s">
        <v>37</v>
      </c>
      <c r="J2268" t="s">
        <v>38</v>
      </c>
      <c r="K2268">
        <v>2300000</v>
      </c>
      <c r="L2268">
        <v>1989</v>
      </c>
      <c r="M2268">
        <v>5.0999999999999996</v>
      </c>
      <c r="N2268">
        <f t="shared" si="35"/>
        <v>-1507034</v>
      </c>
    </row>
    <row r="2269" spans="1:14" x14ac:dyDescent="0.25">
      <c r="A2269" t="s">
        <v>15906</v>
      </c>
      <c r="B2269">
        <v>35</v>
      </c>
      <c r="C2269">
        <v>124</v>
      </c>
      <c r="D2269">
        <v>183490</v>
      </c>
      <c r="E2269" t="s">
        <v>3396</v>
      </c>
      <c r="F2269" t="s">
        <v>21023</v>
      </c>
      <c r="G2269">
        <v>463</v>
      </c>
      <c r="H2269">
        <v>8</v>
      </c>
      <c r="I2269" t="s">
        <v>37</v>
      </c>
      <c r="J2269" t="s">
        <v>38</v>
      </c>
      <c r="K2269">
        <v>1700000</v>
      </c>
      <c r="L2269">
        <v>2010</v>
      </c>
      <c r="M2269">
        <v>5.8</v>
      </c>
      <c r="N2269">
        <f t="shared" si="35"/>
        <v>-1516510</v>
      </c>
    </row>
    <row r="2270" spans="1:14" x14ac:dyDescent="0.25">
      <c r="A2270" t="s">
        <v>9843</v>
      </c>
      <c r="B2270">
        <v>163</v>
      </c>
      <c r="C2270">
        <v>95</v>
      </c>
      <c r="D2270">
        <v>8460995</v>
      </c>
      <c r="E2270" t="s">
        <v>1423</v>
      </c>
      <c r="F2270" t="s">
        <v>15088</v>
      </c>
      <c r="G2270">
        <v>35888</v>
      </c>
      <c r="H2270">
        <v>125</v>
      </c>
      <c r="I2270" t="s">
        <v>37</v>
      </c>
      <c r="J2270" t="s">
        <v>38</v>
      </c>
      <c r="K2270">
        <v>10000000</v>
      </c>
      <c r="L2270">
        <v>2010</v>
      </c>
      <c r="M2270">
        <v>5.5</v>
      </c>
      <c r="N2270">
        <f t="shared" si="35"/>
        <v>-1539005</v>
      </c>
    </row>
    <row r="2271" spans="1:14" x14ac:dyDescent="0.25">
      <c r="A2271" t="s">
        <v>9430</v>
      </c>
      <c r="B2271">
        <v>122</v>
      </c>
      <c r="C2271">
        <v>94</v>
      </c>
      <c r="D2271">
        <v>1247453</v>
      </c>
      <c r="E2271" t="s">
        <v>2527</v>
      </c>
      <c r="F2271" t="s">
        <v>18129</v>
      </c>
      <c r="G2271">
        <v>11202</v>
      </c>
      <c r="H2271">
        <v>123</v>
      </c>
      <c r="I2271" t="s">
        <v>37</v>
      </c>
      <c r="J2271" t="s">
        <v>56</v>
      </c>
      <c r="K2271">
        <v>2800000</v>
      </c>
      <c r="L2271">
        <v>2005</v>
      </c>
      <c r="M2271">
        <v>6.8</v>
      </c>
      <c r="N2271">
        <f t="shared" si="35"/>
        <v>-1552547</v>
      </c>
    </row>
    <row r="2272" spans="1:14" x14ac:dyDescent="0.25">
      <c r="A2272" t="s">
        <v>21445</v>
      </c>
      <c r="B2272">
        <v>58</v>
      </c>
      <c r="C2272">
        <v>73</v>
      </c>
      <c r="D2272">
        <v>39659</v>
      </c>
      <c r="E2272" t="s">
        <v>21447</v>
      </c>
      <c r="F2272" t="s">
        <v>21449</v>
      </c>
      <c r="G2272">
        <v>1555</v>
      </c>
      <c r="H2272">
        <v>32</v>
      </c>
      <c r="I2272" t="s">
        <v>37</v>
      </c>
      <c r="J2272" t="s">
        <v>268</v>
      </c>
      <c r="K2272">
        <v>1600000</v>
      </c>
      <c r="L2272">
        <v>2002</v>
      </c>
      <c r="M2272">
        <v>7</v>
      </c>
      <c r="N2272">
        <f t="shared" si="35"/>
        <v>-1560341</v>
      </c>
    </row>
    <row r="2273" spans="1:14" x14ac:dyDescent="0.25">
      <c r="A2273" t="s">
        <v>16614</v>
      </c>
      <c r="B2273">
        <v>39</v>
      </c>
      <c r="C2273">
        <v>96</v>
      </c>
      <c r="D2273">
        <v>5430822</v>
      </c>
      <c r="E2273" t="s">
        <v>16615</v>
      </c>
      <c r="F2273" t="s">
        <v>16617</v>
      </c>
      <c r="G2273">
        <v>8391</v>
      </c>
      <c r="H2273">
        <v>75</v>
      </c>
      <c r="I2273" t="s">
        <v>37</v>
      </c>
      <c r="J2273" t="s">
        <v>56</v>
      </c>
      <c r="K2273">
        <v>7000000</v>
      </c>
      <c r="L2273">
        <v>1992</v>
      </c>
      <c r="M2273">
        <v>6.2</v>
      </c>
      <c r="N2273">
        <f t="shared" si="35"/>
        <v>-1569178</v>
      </c>
    </row>
    <row r="2274" spans="1:14" x14ac:dyDescent="0.25">
      <c r="A2274" t="s">
        <v>20863</v>
      </c>
      <c r="B2274">
        <v>35</v>
      </c>
      <c r="C2274">
        <v>123</v>
      </c>
      <c r="D2274">
        <v>26893</v>
      </c>
      <c r="E2274" t="s">
        <v>4824</v>
      </c>
      <c r="F2274" t="s">
        <v>20865</v>
      </c>
      <c r="G2274">
        <v>4391</v>
      </c>
      <c r="H2274">
        <v>26</v>
      </c>
      <c r="I2274" t="s">
        <v>1464</v>
      </c>
      <c r="J2274" t="s">
        <v>1465</v>
      </c>
      <c r="K2274">
        <v>1600000</v>
      </c>
      <c r="L2274">
        <v>1969</v>
      </c>
      <c r="M2274">
        <v>7.2</v>
      </c>
      <c r="N2274">
        <f t="shared" si="35"/>
        <v>-1573107</v>
      </c>
    </row>
    <row r="2275" spans="1:14" x14ac:dyDescent="0.25">
      <c r="A2275" t="s">
        <v>4423</v>
      </c>
      <c r="B2275">
        <v>121</v>
      </c>
      <c r="C2275">
        <v>93</v>
      </c>
      <c r="D2275">
        <v>2426851</v>
      </c>
      <c r="E2275" t="s">
        <v>4234</v>
      </c>
      <c r="F2275" t="s">
        <v>18588</v>
      </c>
      <c r="G2275">
        <v>16224</v>
      </c>
      <c r="H2275">
        <v>76</v>
      </c>
      <c r="I2275" t="s">
        <v>37</v>
      </c>
      <c r="J2275" t="s">
        <v>38</v>
      </c>
      <c r="K2275">
        <v>4000000</v>
      </c>
      <c r="L2275">
        <v>2007</v>
      </c>
      <c r="M2275">
        <v>6.5</v>
      </c>
      <c r="N2275">
        <f t="shared" si="35"/>
        <v>-1573149</v>
      </c>
    </row>
    <row r="2276" spans="1:14" x14ac:dyDescent="0.25">
      <c r="A2276" t="s">
        <v>7451</v>
      </c>
      <c r="B2276">
        <v>63</v>
      </c>
      <c r="C2276">
        <v>102</v>
      </c>
      <c r="D2276">
        <v>33423521</v>
      </c>
      <c r="E2276" t="s">
        <v>1077</v>
      </c>
      <c r="F2276" t="s">
        <v>7453</v>
      </c>
      <c r="G2276">
        <v>53115</v>
      </c>
      <c r="H2276">
        <v>282</v>
      </c>
      <c r="I2276" t="s">
        <v>37</v>
      </c>
      <c r="J2276" t="s">
        <v>677</v>
      </c>
      <c r="K2276">
        <v>35000000</v>
      </c>
      <c r="L2276">
        <v>1994</v>
      </c>
      <c r="M2276">
        <v>3.8</v>
      </c>
      <c r="N2276">
        <f t="shared" si="35"/>
        <v>-1576479</v>
      </c>
    </row>
    <row r="2277" spans="1:14" x14ac:dyDescent="0.25">
      <c r="A2277" t="s">
        <v>18292</v>
      </c>
      <c r="B2277">
        <v>92</v>
      </c>
      <c r="C2277">
        <v>106</v>
      </c>
      <c r="D2277">
        <v>410241</v>
      </c>
      <c r="E2277" t="s">
        <v>9193</v>
      </c>
      <c r="F2277" t="s">
        <v>18293</v>
      </c>
      <c r="G2277">
        <v>32357</v>
      </c>
      <c r="H2277">
        <v>199</v>
      </c>
      <c r="I2277" t="s">
        <v>37</v>
      </c>
      <c r="J2277" t="s">
        <v>38</v>
      </c>
      <c r="K2277">
        <v>2000000</v>
      </c>
      <c r="L2277">
        <v>2002</v>
      </c>
      <c r="M2277">
        <v>6.8</v>
      </c>
      <c r="N2277">
        <f t="shared" si="35"/>
        <v>-1589759</v>
      </c>
    </row>
    <row r="2278" spans="1:14" x14ac:dyDescent="0.25">
      <c r="A2278" t="s">
        <v>19876</v>
      </c>
      <c r="B2278">
        <v>72</v>
      </c>
      <c r="C2278">
        <v>106</v>
      </c>
      <c r="D2278">
        <v>395592</v>
      </c>
      <c r="E2278" t="s">
        <v>214</v>
      </c>
      <c r="F2278" t="s">
        <v>19877</v>
      </c>
      <c r="G2278">
        <v>21202</v>
      </c>
      <c r="H2278">
        <v>134</v>
      </c>
      <c r="I2278" t="s">
        <v>37</v>
      </c>
      <c r="J2278" t="s">
        <v>3571</v>
      </c>
      <c r="K2278">
        <v>2000000</v>
      </c>
      <c r="L2278">
        <v>2003</v>
      </c>
      <c r="M2278">
        <v>7.6</v>
      </c>
      <c r="N2278">
        <f t="shared" si="35"/>
        <v>-1604408</v>
      </c>
    </row>
    <row r="2279" spans="1:14" x14ac:dyDescent="0.25">
      <c r="A2279" t="s">
        <v>17154</v>
      </c>
      <c r="B2279">
        <v>35</v>
      </c>
      <c r="C2279">
        <v>96</v>
      </c>
      <c r="D2279">
        <v>4394936</v>
      </c>
      <c r="E2279" t="s">
        <v>2490</v>
      </c>
      <c r="F2279" t="s">
        <v>17155</v>
      </c>
      <c r="G2279">
        <v>11439</v>
      </c>
      <c r="H2279">
        <v>190</v>
      </c>
      <c r="I2279" t="s">
        <v>37</v>
      </c>
      <c r="J2279" t="s">
        <v>767</v>
      </c>
      <c r="K2279">
        <v>6000000</v>
      </c>
      <c r="L2279">
        <v>1999</v>
      </c>
      <c r="M2279">
        <v>5.3</v>
      </c>
      <c r="N2279">
        <f t="shared" si="35"/>
        <v>-1605064</v>
      </c>
    </row>
    <row r="2280" spans="1:14" x14ac:dyDescent="0.25">
      <c r="A2280" t="s">
        <v>4987</v>
      </c>
      <c r="B2280">
        <v>51</v>
      </c>
      <c r="C2280">
        <v>94</v>
      </c>
      <c r="D2280">
        <v>33357476</v>
      </c>
      <c r="E2280" t="s">
        <v>12433</v>
      </c>
      <c r="F2280" t="s">
        <v>12434</v>
      </c>
      <c r="G2280">
        <v>7392</v>
      </c>
      <c r="H2280">
        <v>53</v>
      </c>
      <c r="I2280" t="s">
        <v>37</v>
      </c>
      <c r="J2280" t="s">
        <v>38</v>
      </c>
      <c r="K2280">
        <v>35000000</v>
      </c>
      <c r="L2280">
        <v>2001</v>
      </c>
      <c r="M2280">
        <v>5.4</v>
      </c>
      <c r="N2280">
        <f t="shared" si="35"/>
        <v>-1642524</v>
      </c>
    </row>
    <row r="2281" spans="1:14" x14ac:dyDescent="0.25">
      <c r="A2281" t="s">
        <v>2865</v>
      </c>
      <c r="B2281">
        <v>22</v>
      </c>
      <c r="C2281">
        <v>111</v>
      </c>
      <c r="D2281">
        <v>2580</v>
      </c>
      <c r="E2281" t="s">
        <v>8060</v>
      </c>
      <c r="F2281" t="s">
        <v>20870</v>
      </c>
      <c r="G2281">
        <v>1618</v>
      </c>
      <c r="H2281">
        <v>40</v>
      </c>
      <c r="I2281" t="s">
        <v>37</v>
      </c>
      <c r="J2281" t="s">
        <v>38</v>
      </c>
      <c r="K2281">
        <v>1650000</v>
      </c>
      <c r="L2281">
        <v>2003</v>
      </c>
      <c r="M2281">
        <v>5.4</v>
      </c>
      <c r="N2281">
        <f t="shared" si="35"/>
        <v>-1647420</v>
      </c>
    </row>
    <row r="2282" spans="1:14" x14ac:dyDescent="0.25">
      <c r="A2282" t="s">
        <v>16162</v>
      </c>
      <c r="B2282">
        <v>163</v>
      </c>
      <c r="C2282">
        <v>101</v>
      </c>
      <c r="D2282">
        <v>6350058</v>
      </c>
      <c r="E2282" t="s">
        <v>1415</v>
      </c>
      <c r="F2282" t="s">
        <v>16163</v>
      </c>
      <c r="G2282">
        <v>106098</v>
      </c>
      <c r="H2282">
        <v>150</v>
      </c>
      <c r="I2282" t="s">
        <v>37</v>
      </c>
      <c r="J2282" t="s">
        <v>38</v>
      </c>
      <c r="K2282">
        <v>8000000</v>
      </c>
      <c r="L2282">
        <v>2010</v>
      </c>
      <c r="M2282">
        <v>7.2</v>
      </c>
      <c r="N2282">
        <f t="shared" si="35"/>
        <v>-1649942</v>
      </c>
    </row>
    <row r="2283" spans="1:14" x14ac:dyDescent="0.25">
      <c r="A2283" t="s">
        <v>692</v>
      </c>
      <c r="B2283">
        <v>149</v>
      </c>
      <c r="C2283">
        <v>105</v>
      </c>
      <c r="D2283">
        <v>2338695</v>
      </c>
      <c r="E2283" t="s">
        <v>2125</v>
      </c>
      <c r="F2283" t="s">
        <v>16909</v>
      </c>
      <c r="G2283">
        <v>134070</v>
      </c>
      <c r="H2283">
        <v>263</v>
      </c>
      <c r="I2283" t="s">
        <v>37</v>
      </c>
      <c r="J2283" t="s">
        <v>56</v>
      </c>
      <c r="K2283">
        <v>4000000</v>
      </c>
      <c r="L2283">
        <v>2004</v>
      </c>
      <c r="M2283">
        <v>7.4</v>
      </c>
      <c r="N2283">
        <f t="shared" si="35"/>
        <v>-1661305</v>
      </c>
    </row>
    <row r="2284" spans="1:14" x14ac:dyDescent="0.25">
      <c r="A2284" t="s">
        <v>7181</v>
      </c>
      <c r="B2284">
        <v>107</v>
      </c>
      <c r="C2284">
        <v>99</v>
      </c>
      <c r="D2284">
        <v>12282677</v>
      </c>
      <c r="E2284" t="s">
        <v>5482</v>
      </c>
      <c r="F2284" t="s">
        <v>13596</v>
      </c>
      <c r="G2284">
        <v>28159</v>
      </c>
      <c r="H2284">
        <v>96</v>
      </c>
      <c r="I2284" t="s">
        <v>37</v>
      </c>
      <c r="J2284" t="s">
        <v>38</v>
      </c>
      <c r="K2284">
        <v>14000000</v>
      </c>
      <c r="L2284">
        <v>2015</v>
      </c>
      <c r="M2284">
        <v>5.0999999999999996</v>
      </c>
      <c r="N2284">
        <f t="shared" si="35"/>
        <v>-1717323</v>
      </c>
    </row>
    <row r="2285" spans="1:14" x14ac:dyDescent="0.25">
      <c r="A2285" t="s">
        <v>14462</v>
      </c>
      <c r="B2285">
        <v>153</v>
      </c>
      <c r="C2285">
        <v>202</v>
      </c>
      <c r="D2285">
        <v>269061</v>
      </c>
      <c r="E2285" t="s">
        <v>1023</v>
      </c>
      <c r="F2285" t="s">
        <v>22608</v>
      </c>
      <c r="G2285">
        <v>229012</v>
      </c>
      <c r="H2285">
        <v>596</v>
      </c>
      <c r="I2285" t="s">
        <v>676</v>
      </c>
      <c r="J2285" t="s">
        <v>677</v>
      </c>
      <c r="K2285">
        <v>2000000</v>
      </c>
      <c r="L2285">
        <v>1954</v>
      </c>
      <c r="M2285">
        <v>8.6999999999999993</v>
      </c>
      <c r="N2285">
        <f t="shared" si="35"/>
        <v>-1730939</v>
      </c>
    </row>
    <row r="2286" spans="1:14" x14ac:dyDescent="0.25">
      <c r="A2286" t="s">
        <v>685</v>
      </c>
      <c r="B2286">
        <v>157</v>
      </c>
      <c r="C2286">
        <v>129</v>
      </c>
      <c r="D2286">
        <v>48265581</v>
      </c>
      <c r="E2286" t="s">
        <v>1924</v>
      </c>
      <c r="F2286" t="s">
        <v>5215</v>
      </c>
      <c r="G2286">
        <v>261069</v>
      </c>
      <c r="H2286">
        <v>506</v>
      </c>
      <c r="I2286" t="s">
        <v>37</v>
      </c>
      <c r="J2286" t="s">
        <v>38</v>
      </c>
      <c r="K2286">
        <v>50000000</v>
      </c>
      <c r="L2286">
        <v>1997</v>
      </c>
      <c r="M2286">
        <v>7.8</v>
      </c>
      <c r="N2286">
        <f t="shared" si="35"/>
        <v>-1734419</v>
      </c>
    </row>
    <row r="2287" spans="1:14" x14ac:dyDescent="0.25">
      <c r="A2287" t="s">
        <v>13030</v>
      </c>
      <c r="B2287">
        <v>120</v>
      </c>
      <c r="C2287">
        <v>100</v>
      </c>
      <c r="D2287">
        <v>10725228</v>
      </c>
      <c r="E2287" t="s">
        <v>3082</v>
      </c>
      <c r="F2287" t="s">
        <v>13933</v>
      </c>
      <c r="G2287">
        <v>75675</v>
      </c>
      <c r="H2287">
        <v>365</v>
      </c>
      <c r="I2287" t="s">
        <v>37</v>
      </c>
      <c r="J2287" t="s">
        <v>38</v>
      </c>
      <c r="K2287">
        <v>12500000</v>
      </c>
      <c r="L2287">
        <v>1992</v>
      </c>
      <c r="M2287">
        <v>7.8</v>
      </c>
      <c r="N2287">
        <f t="shared" si="35"/>
        <v>-1774772</v>
      </c>
    </row>
    <row r="2288" spans="1:14" x14ac:dyDescent="0.25">
      <c r="A2288" t="s">
        <v>17923</v>
      </c>
      <c r="B2288">
        <v>322</v>
      </c>
      <c r="C2288">
        <v>95</v>
      </c>
      <c r="D2288">
        <v>3219029</v>
      </c>
      <c r="E2288" t="s">
        <v>17924</v>
      </c>
      <c r="F2288" t="s">
        <v>17925</v>
      </c>
      <c r="G2288">
        <v>28845</v>
      </c>
      <c r="H2288">
        <v>125</v>
      </c>
      <c r="I2288" t="s">
        <v>37</v>
      </c>
      <c r="J2288" t="s">
        <v>38</v>
      </c>
      <c r="K2288">
        <v>5000000</v>
      </c>
      <c r="L2288">
        <v>2015</v>
      </c>
      <c r="M2288">
        <v>7.1</v>
      </c>
      <c r="N2288">
        <f t="shared" si="35"/>
        <v>-1780971</v>
      </c>
    </row>
    <row r="2289" spans="1:14" x14ac:dyDescent="0.25">
      <c r="A2289" t="s">
        <v>13862</v>
      </c>
      <c r="B2289">
        <v>19</v>
      </c>
      <c r="C2289">
        <v>87</v>
      </c>
      <c r="D2289">
        <v>1200000</v>
      </c>
      <c r="E2289" t="s">
        <v>1325</v>
      </c>
      <c r="F2289" t="s">
        <v>13864</v>
      </c>
      <c r="G2289">
        <v>922</v>
      </c>
      <c r="H2289">
        <v>23</v>
      </c>
      <c r="I2289" t="s">
        <v>37</v>
      </c>
      <c r="J2289" t="s">
        <v>38</v>
      </c>
      <c r="K2289">
        <v>3000000</v>
      </c>
      <c r="L2289">
        <v>1993</v>
      </c>
      <c r="M2289">
        <v>5.0999999999999996</v>
      </c>
      <c r="N2289">
        <f t="shared" si="35"/>
        <v>-1800000</v>
      </c>
    </row>
    <row r="2290" spans="1:14" x14ac:dyDescent="0.25">
      <c r="A2290" t="s">
        <v>14238</v>
      </c>
      <c r="B2290">
        <v>53</v>
      </c>
      <c r="C2290">
        <v>93</v>
      </c>
      <c r="D2290">
        <v>10198766</v>
      </c>
      <c r="E2290" t="s">
        <v>1671</v>
      </c>
      <c r="F2290" t="s">
        <v>14239</v>
      </c>
      <c r="G2290">
        <v>12007</v>
      </c>
      <c r="H2290">
        <v>105</v>
      </c>
      <c r="I2290" t="s">
        <v>37</v>
      </c>
      <c r="J2290" t="s">
        <v>38</v>
      </c>
      <c r="K2290">
        <v>12000000</v>
      </c>
      <c r="L2290">
        <v>2002</v>
      </c>
      <c r="M2290">
        <v>5.4</v>
      </c>
      <c r="N2290">
        <f t="shared" si="35"/>
        <v>-1801234</v>
      </c>
    </row>
    <row r="2291" spans="1:14" x14ac:dyDescent="0.25">
      <c r="A2291" t="s">
        <v>20443</v>
      </c>
      <c r="B2291">
        <v>78</v>
      </c>
      <c r="C2291">
        <v>96</v>
      </c>
      <c r="D2291">
        <v>198407</v>
      </c>
      <c r="E2291" t="s">
        <v>3409</v>
      </c>
      <c r="F2291" t="s">
        <v>20444</v>
      </c>
      <c r="G2291">
        <v>10282</v>
      </c>
      <c r="H2291">
        <v>78</v>
      </c>
      <c r="I2291" t="s">
        <v>37</v>
      </c>
      <c r="J2291" t="s">
        <v>38</v>
      </c>
      <c r="K2291">
        <v>2000000</v>
      </c>
      <c r="L2291">
        <v>2006</v>
      </c>
      <c r="M2291">
        <v>6.6</v>
      </c>
      <c r="N2291">
        <f t="shared" si="35"/>
        <v>-1801593</v>
      </c>
    </row>
    <row r="2292" spans="1:14" x14ac:dyDescent="0.25">
      <c r="A2292" t="s">
        <v>17132</v>
      </c>
      <c r="B2292">
        <v>42</v>
      </c>
      <c r="C2292">
        <v>94</v>
      </c>
      <c r="D2292">
        <v>4693919</v>
      </c>
      <c r="E2292" t="s">
        <v>1671</v>
      </c>
      <c r="F2292" t="s">
        <v>17133</v>
      </c>
      <c r="G2292">
        <v>11011</v>
      </c>
      <c r="H2292">
        <v>78</v>
      </c>
      <c r="I2292" t="s">
        <v>37</v>
      </c>
      <c r="J2292" t="s">
        <v>38</v>
      </c>
      <c r="K2292">
        <v>6500000</v>
      </c>
      <c r="L2292">
        <v>2008</v>
      </c>
      <c r="M2292">
        <v>4.5999999999999996</v>
      </c>
      <c r="N2292">
        <f t="shared" si="35"/>
        <v>-1806081</v>
      </c>
    </row>
    <row r="2293" spans="1:14" x14ac:dyDescent="0.25">
      <c r="A2293" t="s">
        <v>19459</v>
      </c>
      <c r="B2293">
        <v>18</v>
      </c>
      <c r="C2293">
        <v>117</v>
      </c>
      <c r="D2293">
        <v>379643</v>
      </c>
      <c r="E2293" t="s">
        <v>3409</v>
      </c>
      <c r="F2293" t="s">
        <v>20028</v>
      </c>
      <c r="G2293">
        <v>1573</v>
      </c>
      <c r="H2293">
        <v>29</v>
      </c>
      <c r="I2293" t="s">
        <v>37</v>
      </c>
      <c r="J2293" t="s">
        <v>38</v>
      </c>
      <c r="K2293">
        <v>2200000</v>
      </c>
      <c r="L2293">
        <v>2007</v>
      </c>
      <c r="M2293">
        <v>5.9</v>
      </c>
      <c r="N2293">
        <f t="shared" si="35"/>
        <v>-1820357</v>
      </c>
    </row>
    <row r="2294" spans="1:14" x14ac:dyDescent="0.25">
      <c r="A2294" t="s">
        <v>6308</v>
      </c>
      <c r="B2294">
        <v>420</v>
      </c>
      <c r="C2294">
        <v>111</v>
      </c>
      <c r="D2294">
        <v>38176892</v>
      </c>
      <c r="E2294" t="s">
        <v>5103</v>
      </c>
      <c r="F2294" t="s">
        <v>6562</v>
      </c>
      <c r="G2294">
        <v>104119</v>
      </c>
      <c r="H2294">
        <v>518</v>
      </c>
      <c r="I2294" t="s">
        <v>37</v>
      </c>
      <c r="J2294" t="s">
        <v>38</v>
      </c>
      <c r="K2294">
        <v>40000000</v>
      </c>
      <c r="L2294">
        <v>2011</v>
      </c>
      <c r="M2294">
        <v>6.2</v>
      </c>
      <c r="N2294">
        <f t="shared" si="35"/>
        <v>-1823108</v>
      </c>
    </row>
    <row r="2295" spans="1:14" x14ac:dyDescent="0.25">
      <c r="A2295" t="s">
        <v>7635</v>
      </c>
      <c r="B2295">
        <v>80</v>
      </c>
      <c r="C2295">
        <v>118</v>
      </c>
      <c r="D2295">
        <v>9170214</v>
      </c>
      <c r="E2295" t="s">
        <v>214</v>
      </c>
      <c r="F2295" t="s">
        <v>14627</v>
      </c>
      <c r="G2295">
        <v>171882</v>
      </c>
      <c r="H2295">
        <v>292</v>
      </c>
      <c r="I2295" t="s">
        <v>37</v>
      </c>
      <c r="J2295" t="s">
        <v>38</v>
      </c>
      <c r="K2295">
        <v>11000000</v>
      </c>
      <c r="L2295">
        <v>1993</v>
      </c>
      <c r="M2295">
        <v>7.8</v>
      </c>
      <c r="N2295">
        <f t="shared" si="35"/>
        <v>-1829786</v>
      </c>
    </row>
    <row r="2296" spans="1:14" x14ac:dyDescent="0.25">
      <c r="A2296" t="s">
        <v>187</v>
      </c>
      <c r="B2296">
        <v>97</v>
      </c>
      <c r="C2296">
        <v>125</v>
      </c>
      <c r="D2296">
        <v>48154732</v>
      </c>
      <c r="E2296" t="s">
        <v>1467</v>
      </c>
      <c r="F2296" t="s">
        <v>5212</v>
      </c>
      <c r="G2296">
        <v>60326</v>
      </c>
      <c r="H2296">
        <v>142</v>
      </c>
      <c r="I2296" t="s">
        <v>37</v>
      </c>
      <c r="J2296" t="s">
        <v>38</v>
      </c>
      <c r="K2296">
        <v>50000000</v>
      </c>
      <c r="L2296">
        <v>1997</v>
      </c>
      <c r="M2296">
        <v>5.8</v>
      </c>
      <c r="N2296">
        <f t="shared" si="35"/>
        <v>-1845268</v>
      </c>
    </row>
    <row r="2297" spans="1:14" x14ac:dyDescent="0.25">
      <c r="A2297" t="s">
        <v>17419</v>
      </c>
      <c r="B2297">
        <v>112</v>
      </c>
      <c r="C2297">
        <v>97</v>
      </c>
      <c r="D2297">
        <v>3629758</v>
      </c>
      <c r="E2297" t="s">
        <v>6199</v>
      </c>
      <c r="F2297" t="s">
        <v>17422</v>
      </c>
      <c r="G2297">
        <v>44151</v>
      </c>
      <c r="H2297">
        <v>110</v>
      </c>
      <c r="I2297" t="s">
        <v>1464</v>
      </c>
      <c r="J2297" t="s">
        <v>1465</v>
      </c>
      <c r="K2297">
        <v>5500000</v>
      </c>
      <c r="L2297">
        <v>2004</v>
      </c>
      <c r="M2297">
        <v>7.9</v>
      </c>
      <c r="N2297">
        <f t="shared" si="35"/>
        <v>-1870242</v>
      </c>
    </row>
    <row r="2298" spans="1:14" x14ac:dyDescent="0.25">
      <c r="A2298" t="s">
        <v>20372</v>
      </c>
      <c r="B2298">
        <v>51</v>
      </c>
      <c r="C2298">
        <v>91</v>
      </c>
      <c r="D2298">
        <v>124494</v>
      </c>
      <c r="E2298" t="s">
        <v>20374</v>
      </c>
      <c r="F2298" t="s">
        <v>20376</v>
      </c>
      <c r="G2298">
        <v>5613</v>
      </c>
      <c r="H2298">
        <v>102</v>
      </c>
      <c r="I2298" t="s">
        <v>37</v>
      </c>
      <c r="J2298" t="s">
        <v>38</v>
      </c>
      <c r="K2298">
        <v>2000000</v>
      </c>
      <c r="L2298">
        <v>1998</v>
      </c>
      <c r="M2298">
        <v>6.7</v>
      </c>
      <c r="N2298">
        <f t="shared" si="35"/>
        <v>-1875506</v>
      </c>
    </row>
    <row r="2299" spans="1:14" x14ac:dyDescent="0.25">
      <c r="A2299" t="s">
        <v>5647</v>
      </c>
      <c r="B2299">
        <v>137</v>
      </c>
      <c r="C2299">
        <v>97</v>
      </c>
      <c r="D2299">
        <v>8111360</v>
      </c>
      <c r="E2299" t="s">
        <v>2125</v>
      </c>
      <c r="F2299" t="s">
        <v>15091</v>
      </c>
      <c r="G2299">
        <v>34848</v>
      </c>
      <c r="H2299">
        <v>203</v>
      </c>
      <c r="I2299" t="s">
        <v>37</v>
      </c>
      <c r="J2299" t="s">
        <v>56</v>
      </c>
      <c r="K2299">
        <v>10000000</v>
      </c>
      <c r="L2299">
        <v>2002</v>
      </c>
      <c r="M2299">
        <v>7.4</v>
      </c>
      <c r="N2299">
        <f t="shared" si="35"/>
        <v>-1888640</v>
      </c>
    </row>
    <row r="2300" spans="1:14" x14ac:dyDescent="0.25">
      <c r="A2300" t="s">
        <v>12502</v>
      </c>
      <c r="B2300">
        <v>46</v>
      </c>
      <c r="C2300">
        <v>101</v>
      </c>
      <c r="D2300">
        <v>14108518</v>
      </c>
      <c r="E2300" t="s">
        <v>1415</v>
      </c>
      <c r="F2300" t="s">
        <v>12504</v>
      </c>
      <c r="G2300">
        <v>8215</v>
      </c>
      <c r="H2300">
        <v>95</v>
      </c>
      <c r="I2300" t="s">
        <v>37</v>
      </c>
      <c r="J2300" t="s">
        <v>38</v>
      </c>
      <c r="K2300">
        <v>16000000</v>
      </c>
      <c r="L2300">
        <v>2003</v>
      </c>
      <c r="M2300">
        <v>5.7</v>
      </c>
      <c r="N2300">
        <f t="shared" si="35"/>
        <v>-1891482</v>
      </c>
    </row>
    <row r="2301" spans="1:14" x14ac:dyDescent="0.25">
      <c r="A2301" t="s">
        <v>5139</v>
      </c>
      <c r="B2301">
        <v>235</v>
      </c>
      <c r="C2301">
        <v>99</v>
      </c>
      <c r="D2301">
        <v>38105077</v>
      </c>
      <c r="E2301" t="s">
        <v>334</v>
      </c>
      <c r="F2301" t="s">
        <v>5300</v>
      </c>
      <c r="G2301">
        <v>58349</v>
      </c>
      <c r="H2301">
        <v>194</v>
      </c>
      <c r="I2301" t="s">
        <v>37</v>
      </c>
      <c r="J2301" t="s">
        <v>38</v>
      </c>
      <c r="K2301">
        <v>40000000</v>
      </c>
      <c r="L2301">
        <v>2009</v>
      </c>
      <c r="M2301">
        <v>6.4</v>
      </c>
      <c r="N2301">
        <f t="shared" si="35"/>
        <v>-1894923</v>
      </c>
    </row>
    <row r="2302" spans="1:14" x14ac:dyDescent="0.25">
      <c r="A2302" t="s">
        <v>17984</v>
      </c>
      <c r="B2302">
        <v>31</v>
      </c>
      <c r="C2302">
        <v>90</v>
      </c>
      <c r="D2302">
        <v>99147</v>
      </c>
      <c r="E2302" t="s">
        <v>3409</v>
      </c>
      <c r="F2302" t="s">
        <v>17985</v>
      </c>
      <c r="G2302">
        <v>1884</v>
      </c>
      <c r="H2302">
        <v>28</v>
      </c>
      <c r="I2302" t="s">
        <v>37</v>
      </c>
      <c r="J2302" t="s">
        <v>38</v>
      </c>
      <c r="K2302">
        <v>2000000</v>
      </c>
      <c r="L2302">
        <v>1998</v>
      </c>
      <c r="M2302">
        <v>6.2</v>
      </c>
      <c r="N2302">
        <f t="shared" si="35"/>
        <v>-1900853</v>
      </c>
    </row>
    <row r="2303" spans="1:14" x14ac:dyDescent="0.25">
      <c r="A2303" t="s">
        <v>5004</v>
      </c>
      <c r="B2303">
        <v>129</v>
      </c>
      <c r="C2303">
        <v>103</v>
      </c>
      <c r="D2303">
        <v>3093491</v>
      </c>
      <c r="E2303" t="s">
        <v>1544</v>
      </c>
      <c r="F2303" t="s">
        <v>15319</v>
      </c>
      <c r="G2303">
        <v>8307</v>
      </c>
      <c r="H2303">
        <v>37</v>
      </c>
      <c r="I2303" t="s">
        <v>37</v>
      </c>
      <c r="J2303" t="s">
        <v>38</v>
      </c>
      <c r="K2303">
        <v>5000000</v>
      </c>
      <c r="L2303">
        <v>2014</v>
      </c>
      <c r="M2303">
        <v>6.6</v>
      </c>
      <c r="N2303">
        <f t="shared" si="35"/>
        <v>-1906509</v>
      </c>
    </row>
    <row r="2304" spans="1:14" x14ac:dyDescent="0.25">
      <c r="A2304" t="s">
        <v>20784</v>
      </c>
      <c r="B2304">
        <v>225</v>
      </c>
      <c r="C2304">
        <v>105</v>
      </c>
      <c r="D2304">
        <v>92401</v>
      </c>
      <c r="E2304" t="s">
        <v>5544</v>
      </c>
      <c r="F2304" t="s">
        <v>20786</v>
      </c>
      <c r="G2304">
        <v>56402</v>
      </c>
      <c r="H2304">
        <v>209</v>
      </c>
      <c r="I2304" t="s">
        <v>37</v>
      </c>
      <c r="J2304" t="s">
        <v>38</v>
      </c>
      <c r="K2304">
        <v>2000000</v>
      </c>
      <c r="L2304">
        <v>2010</v>
      </c>
      <c r="M2304">
        <v>6.3</v>
      </c>
      <c r="N2304">
        <f t="shared" si="35"/>
        <v>-1907599</v>
      </c>
    </row>
    <row r="2305" spans="1:14" x14ac:dyDescent="0.25">
      <c r="A2305" t="s">
        <v>4239</v>
      </c>
      <c r="B2305">
        <v>19</v>
      </c>
      <c r="C2305">
        <v>95</v>
      </c>
      <c r="D2305">
        <v>38087756</v>
      </c>
      <c r="E2305" t="s">
        <v>3057</v>
      </c>
      <c r="F2305" t="s">
        <v>6538</v>
      </c>
      <c r="G2305">
        <v>49612</v>
      </c>
      <c r="H2305">
        <v>39</v>
      </c>
      <c r="I2305" t="s">
        <v>37</v>
      </c>
      <c r="J2305" t="s">
        <v>38</v>
      </c>
      <c r="K2305">
        <v>40000000</v>
      </c>
      <c r="L2305">
        <v>1994</v>
      </c>
      <c r="M2305">
        <v>5.2</v>
      </c>
      <c r="N2305">
        <f t="shared" si="35"/>
        <v>-1912244</v>
      </c>
    </row>
    <row r="2306" spans="1:14" x14ac:dyDescent="0.25">
      <c r="A2306" t="s">
        <v>11085</v>
      </c>
      <c r="B2306">
        <v>45</v>
      </c>
      <c r="C2306">
        <v>68</v>
      </c>
      <c r="D2306">
        <v>18081626</v>
      </c>
      <c r="E2306" t="s">
        <v>11086</v>
      </c>
      <c r="F2306" t="s">
        <v>11087</v>
      </c>
      <c r="G2306">
        <v>4180</v>
      </c>
      <c r="H2306">
        <v>32</v>
      </c>
      <c r="I2306" t="s">
        <v>37</v>
      </c>
      <c r="J2306" t="s">
        <v>38</v>
      </c>
      <c r="K2306">
        <v>20000000</v>
      </c>
      <c r="L2306">
        <v>2005</v>
      </c>
      <c r="M2306">
        <v>6.4</v>
      </c>
      <c r="N2306">
        <f t="shared" ref="N2306:N2369" si="36">D2306-K2306</f>
        <v>-1918374</v>
      </c>
    </row>
    <row r="2307" spans="1:14" x14ac:dyDescent="0.25">
      <c r="A2307" t="s">
        <v>12365</v>
      </c>
      <c r="B2307">
        <v>52</v>
      </c>
      <c r="C2307">
        <v>89</v>
      </c>
      <c r="D2307">
        <v>8070311</v>
      </c>
      <c r="E2307" t="s">
        <v>1681</v>
      </c>
      <c r="F2307" t="s">
        <v>15081</v>
      </c>
      <c r="G2307">
        <v>12706</v>
      </c>
      <c r="H2307">
        <v>75</v>
      </c>
      <c r="I2307" t="s">
        <v>37</v>
      </c>
      <c r="J2307" t="s">
        <v>38</v>
      </c>
      <c r="K2307">
        <v>10000000</v>
      </c>
      <c r="L2307">
        <v>2004</v>
      </c>
      <c r="M2307">
        <v>5.3</v>
      </c>
      <c r="N2307">
        <f t="shared" si="36"/>
        <v>-1929689</v>
      </c>
    </row>
    <row r="2308" spans="1:14" x14ac:dyDescent="0.25">
      <c r="A2308" t="s">
        <v>5076</v>
      </c>
      <c r="B2308">
        <v>202</v>
      </c>
      <c r="C2308">
        <v>108</v>
      </c>
      <c r="D2308">
        <v>13060843</v>
      </c>
      <c r="E2308" t="s">
        <v>3409</v>
      </c>
      <c r="F2308" t="s">
        <v>18233</v>
      </c>
      <c r="G2308">
        <v>149528</v>
      </c>
      <c r="H2308">
        <v>454</v>
      </c>
      <c r="I2308" t="s">
        <v>37</v>
      </c>
      <c r="J2308" t="s">
        <v>38</v>
      </c>
      <c r="K2308">
        <v>15000000</v>
      </c>
      <c r="L2308">
        <v>2002</v>
      </c>
      <c r="M2308">
        <v>7.7</v>
      </c>
      <c r="N2308">
        <f t="shared" si="36"/>
        <v>-1939157</v>
      </c>
    </row>
    <row r="2309" spans="1:14" x14ac:dyDescent="0.25">
      <c r="A2309" t="s">
        <v>21033</v>
      </c>
      <c r="B2309">
        <v>46</v>
      </c>
      <c r="C2309">
        <v>90</v>
      </c>
      <c r="D2309">
        <v>52166</v>
      </c>
      <c r="E2309" t="s">
        <v>3409</v>
      </c>
      <c r="F2309" t="s">
        <v>21034</v>
      </c>
      <c r="G2309">
        <v>2792</v>
      </c>
      <c r="H2309">
        <v>22</v>
      </c>
      <c r="I2309" t="s">
        <v>37</v>
      </c>
      <c r="J2309" t="s">
        <v>38</v>
      </c>
      <c r="K2309">
        <v>2000000</v>
      </c>
      <c r="L2309">
        <v>2008</v>
      </c>
      <c r="M2309">
        <v>6.7</v>
      </c>
      <c r="N2309">
        <f t="shared" si="36"/>
        <v>-1947834</v>
      </c>
    </row>
    <row r="2310" spans="1:14" x14ac:dyDescent="0.25">
      <c r="A2310" t="s">
        <v>171</v>
      </c>
      <c r="B2310">
        <v>93</v>
      </c>
      <c r="C2310">
        <v>108</v>
      </c>
      <c r="D2310">
        <v>3049135</v>
      </c>
      <c r="E2310" t="s">
        <v>17886</v>
      </c>
      <c r="F2310" t="s">
        <v>17887</v>
      </c>
      <c r="G2310">
        <v>50197</v>
      </c>
      <c r="H2310">
        <v>265</v>
      </c>
      <c r="I2310" t="s">
        <v>37</v>
      </c>
      <c r="J2310" t="s">
        <v>179</v>
      </c>
      <c r="K2310">
        <v>5000000</v>
      </c>
      <c r="L2310">
        <v>1994</v>
      </c>
      <c r="M2310">
        <v>7.4</v>
      </c>
      <c r="N2310">
        <f t="shared" si="36"/>
        <v>-1950865</v>
      </c>
    </row>
    <row r="2311" spans="1:14" x14ac:dyDescent="0.25">
      <c r="A2311" t="s">
        <v>5418</v>
      </c>
      <c r="B2311">
        <v>88</v>
      </c>
      <c r="C2311">
        <v>108</v>
      </c>
      <c r="D2311">
        <v>548712</v>
      </c>
      <c r="E2311" t="s">
        <v>214</v>
      </c>
      <c r="F2311" t="s">
        <v>21714</v>
      </c>
      <c r="G2311">
        <v>9233</v>
      </c>
      <c r="H2311">
        <v>126</v>
      </c>
      <c r="I2311" t="s">
        <v>37</v>
      </c>
      <c r="J2311" t="s">
        <v>38</v>
      </c>
      <c r="K2311">
        <v>2500000</v>
      </c>
      <c r="L2311">
        <v>2003</v>
      </c>
      <c r="M2311">
        <v>6.9</v>
      </c>
      <c r="N2311">
        <f t="shared" si="36"/>
        <v>-1951288</v>
      </c>
    </row>
    <row r="2312" spans="1:14" x14ac:dyDescent="0.25">
      <c r="A2312" t="s">
        <v>13021</v>
      </c>
      <c r="B2312">
        <v>230</v>
      </c>
      <c r="C2312">
        <v>111</v>
      </c>
      <c r="D2312">
        <v>13034417</v>
      </c>
      <c r="E2312" t="s">
        <v>3794</v>
      </c>
      <c r="F2312" t="s">
        <v>13022</v>
      </c>
      <c r="G2312">
        <v>55665</v>
      </c>
      <c r="H2312">
        <v>118</v>
      </c>
      <c r="I2312" t="s">
        <v>37</v>
      </c>
      <c r="J2312" t="s">
        <v>38</v>
      </c>
      <c r="K2312">
        <v>15000000</v>
      </c>
      <c r="L2312">
        <v>2009</v>
      </c>
      <c r="M2312">
        <v>6.9</v>
      </c>
      <c r="N2312">
        <f t="shared" si="36"/>
        <v>-1965583</v>
      </c>
    </row>
    <row r="2313" spans="1:14" x14ac:dyDescent="0.25">
      <c r="A2313" t="s">
        <v>12085</v>
      </c>
      <c r="B2313">
        <v>363</v>
      </c>
      <c r="C2313">
        <v>95</v>
      </c>
      <c r="D2313">
        <v>1028658</v>
      </c>
      <c r="E2313" t="s">
        <v>1924</v>
      </c>
      <c r="F2313" t="s">
        <v>20613</v>
      </c>
      <c r="G2313">
        <v>118684</v>
      </c>
      <c r="H2313">
        <v>447</v>
      </c>
      <c r="I2313" t="s">
        <v>37</v>
      </c>
      <c r="J2313" t="s">
        <v>3571</v>
      </c>
      <c r="K2313">
        <v>3000000</v>
      </c>
      <c r="L2313">
        <v>2010</v>
      </c>
      <c r="M2313">
        <v>7</v>
      </c>
      <c r="N2313">
        <f t="shared" si="36"/>
        <v>-1971342</v>
      </c>
    </row>
    <row r="2314" spans="1:14" x14ac:dyDescent="0.25">
      <c r="A2314" t="s">
        <v>19115</v>
      </c>
      <c r="B2314">
        <v>16</v>
      </c>
      <c r="C2314">
        <v>92</v>
      </c>
      <c r="D2314">
        <v>7680</v>
      </c>
      <c r="E2314" t="s">
        <v>214</v>
      </c>
      <c r="F2314" t="s">
        <v>19116</v>
      </c>
      <c r="G2314">
        <v>704</v>
      </c>
      <c r="H2314">
        <v>18</v>
      </c>
      <c r="I2314" t="s">
        <v>37</v>
      </c>
      <c r="J2314" t="s">
        <v>38</v>
      </c>
      <c r="K2314">
        <v>2000000</v>
      </c>
      <c r="L2314">
        <v>1999</v>
      </c>
      <c r="M2314">
        <v>6.4</v>
      </c>
      <c r="N2314">
        <f t="shared" si="36"/>
        <v>-1992320</v>
      </c>
    </row>
    <row r="2315" spans="1:14" x14ac:dyDescent="0.25">
      <c r="A2315" t="s">
        <v>12371</v>
      </c>
      <c r="B2315">
        <v>158</v>
      </c>
      <c r="C2315">
        <v>126</v>
      </c>
      <c r="D2315">
        <v>13005485</v>
      </c>
      <c r="E2315" t="s">
        <v>3409</v>
      </c>
      <c r="F2315" t="s">
        <v>12372</v>
      </c>
      <c r="G2315">
        <v>56665</v>
      </c>
      <c r="H2315">
        <v>469</v>
      </c>
      <c r="I2315" t="s">
        <v>37</v>
      </c>
      <c r="J2315" t="s">
        <v>38</v>
      </c>
      <c r="K2315">
        <v>15000000</v>
      </c>
      <c r="L2315">
        <v>2003</v>
      </c>
      <c r="M2315">
        <v>7.6</v>
      </c>
      <c r="N2315">
        <f t="shared" si="36"/>
        <v>-1994515</v>
      </c>
    </row>
    <row r="2316" spans="1:14" x14ac:dyDescent="0.25">
      <c r="A2316" t="s">
        <v>20469</v>
      </c>
      <c r="B2316">
        <v>30</v>
      </c>
      <c r="C2316">
        <v>119</v>
      </c>
      <c r="D2316">
        <v>4958</v>
      </c>
      <c r="E2316" t="s">
        <v>15140</v>
      </c>
      <c r="F2316" t="s">
        <v>20471</v>
      </c>
      <c r="G2316">
        <v>9689</v>
      </c>
      <c r="H2316">
        <v>23</v>
      </c>
      <c r="I2316" t="s">
        <v>37</v>
      </c>
      <c r="J2316" t="s">
        <v>8144</v>
      </c>
      <c r="K2316">
        <v>2000000</v>
      </c>
      <c r="L2316">
        <v>2008</v>
      </c>
      <c r="M2316">
        <v>7.8</v>
      </c>
      <c r="N2316">
        <f t="shared" si="36"/>
        <v>-1995042</v>
      </c>
    </row>
    <row r="2317" spans="1:14" x14ac:dyDescent="0.25">
      <c r="A2317" t="s">
        <v>20545</v>
      </c>
      <c r="B2317">
        <v>94</v>
      </c>
      <c r="C2317">
        <v>106</v>
      </c>
      <c r="D2317">
        <v>2436</v>
      </c>
      <c r="E2317" t="s">
        <v>20546</v>
      </c>
      <c r="F2317" t="s">
        <v>20548</v>
      </c>
      <c r="G2317">
        <v>344</v>
      </c>
      <c r="H2317">
        <v>19</v>
      </c>
      <c r="I2317" t="s">
        <v>37</v>
      </c>
      <c r="J2317" t="s">
        <v>38</v>
      </c>
      <c r="K2317">
        <v>2000000</v>
      </c>
      <c r="L2317">
        <v>2012</v>
      </c>
      <c r="M2317">
        <v>5.7</v>
      </c>
      <c r="N2317">
        <f t="shared" si="36"/>
        <v>-1997564</v>
      </c>
    </row>
    <row r="2318" spans="1:14" x14ac:dyDescent="0.25">
      <c r="A2318" t="s">
        <v>11748</v>
      </c>
      <c r="B2318">
        <v>169</v>
      </c>
      <c r="C2318">
        <v>110</v>
      </c>
      <c r="D2318">
        <v>13998282</v>
      </c>
      <c r="E2318" t="s">
        <v>11749</v>
      </c>
      <c r="F2318" t="s">
        <v>11750</v>
      </c>
      <c r="G2318">
        <v>24854</v>
      </c>
      <c r="H2318">
        <v>374</v>
      </c>
      <c r="I2318" t="s">
        <v>37</v>
      </c>
      <c r="J2318" t="s">
        <v>38</v>
      </c>
      <c r="K2318">
        <v>16000000</v>
      </c>
      <c r="L2318">
        <v>2014</v>
      </c>
      <c r="M2318">
        <v>3.1</v>
      </c>
      <c r="N2318">
        <f t="shared" si="36"/>
        <v>-2001718</v>
      </c>
    </row>
    <row r="2319" spans="1:14" x14ac:dyDescent="0.25">
      <c r="A2319" t="s">
        <v>13777</v>
      </c>
      <c r="B2319">
        <v>113</v>
      </c>
      <c r="C2319">
        <v>104</v>
      </c>
      <c r="D2319">
        <v>10996440</v>
      </c>
      <c r="E2319" t="s">
        <v>659</v>
      </c>
      <c r="F2319" t="s">
        <v>13778</v>
      </c>
      <c r="G2319">
        <v>19707</v>
      </c>
      <c r="H2319">
        <v>128</v>
      </c>
      <c r="I2319" t="s">
        <v>37</v>
      </c>
      <c r="J2319" t="s">
        <v>38</v>
      </c>
      <c r="K2319">
        <v>13000000</v>
      </c>
      <c r="L2319">
        <v>2006</v>
      </c>
      <c r="M2319">
        <v>6.3</v>
      </c>
      <c r="N2319">
        <f t="shared" si="36"/>
        <v>-2003560</v>
      </c>
    </row>
    <row r="2320" spans="1:14" x14ac:dyDescent="0.25">
      <c r="A2320" t="s">
        <v>9230</v>
      </c>
      <c r="B2320">
        <v>253</v>
      </c>
      <c r="C2320">
        <v>114</v>
      </c>
      <c r="D2320">
        <v>25977365</v>
      </c>
      <c r="E2320" t="s">
        <v>2142</v>
      </c>
      <c r="F2320" t="s">
        <v>9232</v>
      </c>
      <c r="G2320">
        <v>87950</v>
      </c>
      <c r="H2320">
        <v>207</v>
      </c>
      <c r="I2320" t="s">
        <v>37</v>
      </c>
      <c r="J2320" t="s">
        <v>38</v>
      </c>
      <c r="K2320">
        <v>28000000</v>
      </c>
      <c r="L2320">
        <v>2014</v>
      </c>
      <c r="M2320">
        <v>6.5</v>
      </c>
      <c r="N2320">
        <f t="shared" si="36"/>
        <v>-2022635</v>
      </c>
    </row>
    <row r="2321" spans="1:14" x14ac:dyDescent="0.25">
      <c r="A2321" t="s">
        <v>12606</v>
      </c>
      <c r="B2321">
        <v>32</v>
      </c>
      <c r="C2321">
        <v>91</v>
      </c>
      <c r="D2321">
        <v>13571817</v>
      </c>
      <c r="E2321" t="s">
        <v>4479</v>
      </c>
      <c r="F2321" t="s">
        <v>12607</v>
      </c>
      <c r="G2321">
        <v>5312</v>
      </c>
      <c r="H2321">
        <v>40</v>
      </c>
      <c r="I2321" t="s">
        <v>37</v>
      </c>
      <c r="J2321" t="s">
        <v>38</v>
      </c>
      <c r="K2321">
        <v>15600000</v>
      </c>
      <c r="L2321">
        <v>2002</v>
      </c>
      <c r="M2321">
        <v>4.5</v>
      </c>
      <c r="N2321">
        <f t="shared" si="36"/>
        <v>-2028183</v>
      </c>
    </row>
    <row r="2322" spans="1:14" x14ac:dyDescent="0.25">
      <c r="A2322" t="s">
        <v>3494</v>
      </c>
      <c r="B2322">
        <v>62</v>
      </c>
      <c r="C2322">
        <v>117</v>
      </c>
      <c r="D2322">
        <v>24944213</v>
      </c>
      <c r="E2322" t="s">
        <v>3913</v>
      </c>
      <c r="F2322" t="s">
        <v>9702</v>
      </c>
      <c r="G2322">
        <v>63459</v>
      </c>
      <c r="H2322">
        <v>185</v>
      </c>
      <c r="I2322" t="s">
        <v>37</v>
      </c>
      <c r="J2322" t="s">
        <v>38</v>
      </c>
      <c r="K2322">
        <v>27000000</v>
      </c>
      <c r="L2322">
        <v>1996</v>
      </c>
      <c r="M2322">
        <v>6.9</v>
      </c>
      <c r="N2322">
        <f t="shared" si="36"/>
        <v>-2055787</v>
      </c>
    </row>
    <row r="2323" spans="1:14" x14ac:dyDescent="0.25">
      <c r="A2323" t="s">
        <v>12569</v>
      </c>
      <c r="B2323">
        <v>75</v>
      </c>
      <c r="C2323">
        <v>92</v>
      </c>
      <c r="D2323">
        <v>13922211</v>
      </c>
      <c r="E2323" t="s">
        <v>1671</v>
      </c>
      <c r="F2323" t="s">
        <v>12570</v>
      </c>
      <c r="G2323">
        <v>18271</v>
      </c>
      <c r="H2323">
        <v>150</v>
      </c>
      <c r="I2323" t="s">
        <v>37</v>
      </c>
      <c r="J2323" t="s">
        <v>38</v>
      </c>
      <c r="K2323">
        <v>16000000</v>
      </c>
      <c r="L2323">
        <v>2004</v>
      </c>
      <c r="M2323">
        <v>4.4000000000000004</v>
      </c>
      <c r="N2323">
        <f t="shared" si="36"/>
        <v>-2077789</v>
      </c>
    </row>
    <row r="2324" spans="1:14" x14ac:dyDescent="0.25">
      <c r="A2324" t="s">
        <v>19077</v>
      </c>
      <c r="B2324">
        <v>47</v>
      </c>
      <c r="C2324">
        <v>99</v>
      </c>
      <c r="D2324">
        <v>104257</v>
      </c>
      <c r="E2324" t="s">
        <v>6419</v>
      </c>
      <c r="F2324" t="s">
        <v>19079</v>
      </c>
      <c r="G2324">
        <v>19194</v>
      </c>
      <c r="H2324">
        <v>160</v>
      </c>
      <c r="I2324" t="s">
        <v>37</v>
      </c>
      <c r="J2324" t="s">
        <v>56</v>
      </c>
      <c r="K2324">
        <v>2200000</v>
      </c>
      <c r="L2324">
        <v>1999</v>
      </c>
      <c r="M2324">
        <v>7.1</v>
      </c>
      <c r="N2324">
        <f t="shared" si="36"/>
        <v>-2095743</v>
      </c>
    </row>
    <row r="2325" spans="1:14" x14ac:dyDescent="0.25">
      <c r="A2325" t="s">
        <v>20085</v>
      </c>
      <c r="B2325">
        <v>4</v>
      </c>
      <c r="C2325">
        <v>125</v>
      </c>
      <c r="D2325">
        <v>3330</v>
      </c>
      <c r="E2325" t="s">
        <v>1935</v>
      </c>
      <c r="F2325" t="s">
        <v>20088</v>
      </c>
      <c r="G2325">
        <v>22</v>
      </c>
      <c r="H2325">
        <v>1</v>
      </c>
      <c r="I2325" t="s">
        <v>37</v>
      </c>
      <c r="J2325" t="s">
        <v>38</v>
      </c>
      <c r="K2325">
        <v>2100000</v>
      </c>
      <c r="L2325">
        <v>2015</v>
      </c>
      <c r="M2325">
        <v>7.2</v>
      </c>
      <c r="N2325">
        <f t="shared" si="36"/>
        <v>-2096670</v>
      </c>
    </row>
    <row r="2326" spans="1:14" x14ac:dyDescent="0.25">
      <c r="A2326" t="s">
        <v>653</v>
      </c>
      <c r="B2326">
        <v>238</v>
      </c>
      <c r="C2326">
        <v>96</v>
      </c>
      <c r="D2326">
        <v>322157</v>
      </c>
      <c r="E2326" t="s">
        <v>9193</v>
      </c>
      <c r="F2326" t="s">
        <v>19933</v>
      </c>
      <c r="G2326">
        <v>61787</v>
      </c>
      <c r="H2326">
        <v>203</v>
      </c>
      <c r="I2326" t="s">
        <v>37</v>
      </c>
      <c r="J2326" t="s">
        <v>38</v>
      </c>
      <c r="K2326">
        <v>2500000</v>
      </c>
      <c r="L2326">
        <v>2010</v>
      </c>
      <c r="M2326">
        <v>6.8</v>
      </c>
      <c r="N2326">
        <f t="shared" si="36"/>
        <v>-2177843</v>
      </c>
    </row>
    <row r="2327" spans="1:14" x14ac:dyDescent="0.25">
      <c r="A2327" t="s">
        <v>4351</v>
      </c>
      <c r="B2327">
        <v>136</v>
      </c>
      <c r="C2327">
        <v>126</v>
      </c>
      <c r="D2327">
        <v>17804273</v>
      </c>
      <c r="E2327" t="s">
        <v>4075</v>
      </c>
      <c r="F2327" t="s">
        <v>15652</v>
      </c>
      <c r="G2327">
        <v>20449</v>
      </c>
      <c r="H2327">
        <v>370</v>
      </c>
      <c r="I2327" t="s">
        <v>37</v>
      </c>
      <c r="J2327" t="s">
        <v>38</v>
      </c>
      <c r="K2327">
        <v>20000000</v>
      </c>
      <c r="L2327">
        <v>2000</v>
      </c>
      <c r="M2327">
        <v>7</v>
      </c>
      <c r="N2327">
        <f t="shared" si="36"/>
        <v>-2195727</v>
      </c>
    </row>
    <row r="2328" spans="1:14" x14ac:dyDescent="0.25">
      <c r="A2328" t="s">
        <v>2542</v>
      </c>
      <c r="B2328">
        <v>110</v>
      </c>
      <c r="C2328">
        <v>108</v>
      </c>
      <c r="D2328">
        <v>17803796</v>
      </c>
      <c r="E2328" t="s">
        <v>1671</v>
      </c>
      <c r="F2328" t="s">
        <v>11073</v>
      </c>
      <c r="G2328">
        <v>26100</v>
      </c>
      <c r="H2328">
        <v>97</v>
      </c>
      <c r="I2328" t="s">
        <v>37</v>
      </c>
      <c r="J2328" t="s">
        <v>38</v>
      </c>
      <c r="K2328">
        <v>20000000</v>
      </c>
      <c r="L2328">
        <v>2006</v>
      </c>
      <c r="M2328">
        <v>5.9</v>
      </c>
      <c r="N2328">
        <f t="shared" si="36"/>
        <v>-2196204</v>
      </c>
    </row>
    <row r="2329" spans="1:14" x14ac:dyDescent="0.25">
      <c r="A2329" t="s">
        <v>13006</v>
      </c>
      <c r="B2329">
        <v>90</v>
      </c>
      <c r="C2329">
        <v>101</v>
      </c>
      <c r="D2329">
        <v>12801190</v>
      </c>
      <c r="E2329" t="s">
        <v>31</v>
      </c>
      <c r="F2329" t="s">
        <v>13008</v>
      </c>
      <c r="G2329">
        <v>16340</v>
      </c>
      <c r="H2329">
        <v>355</v>
      </c>
      <c r="I2329" t="s">
        <v>37</v>
      </c>
      <c r="J2329" t="s">
        <v>38</v>
      </c>
      <c r="K2329">
        <v>15000000</v>
      </c>
      <c r="L2329">
        <v>2000</v>
      </c>
      <c r="M2329">
        <v>4.5999999999999996</v>
      </c>
      <c r="N2329">
        <f t="shared" si="36"/>
        <v>-2198810</v>
      </c>
    </row>
    <row r="2330" spans="1:14" x14ac:dyDescent="0.25">
      <c r="A2330" t="s">
        <v>7015</v>
      </c>
      <c r="B2330">
        <v>85</v>
      </c>
      <c r="C2330">
        <v>131</v>
      </c>
      <c r="D2330">
        <v>52799004</v>
      </c>
      <c r="E2330" t="s">
        <v>214</v>
      </c>
      <c r="F2330" t="s">
        <v>8270</v>
      </c>
      <c r="G2330">
        <v>28942</v>
      </c>
      <c r="H2330">
        <v>223</v>
      </c>
      <c r="I2330" t="s">
        <v>37</v>
      </c>
      <c r="J2330" t="s">
        <v>38</v>
      </c>
      <c r="K2330">
        <v>55000000</v>
      </c>
      <c r="L2330">
        <v>1999</v>
      </c>
      <c r="M2330">
        <v>6.1</v>
      </c>
      <c r="N2330">
        <f t="shared" si="36"/>
        <v>-2200996</v>
      </c>
    </row>
    <row r="2331" spans="1:14" x14ac:dyDescent="0.25">
      <c r="A2331" t="s">
        <v>5164</v>
      </c>
      <c r="B2331">
        <v>203</v>
      </c>
      <c r="C2331">
        <v>100</v>
      </c>
      <c r="D2331">
        <v>19783777</v>
      </c>
      <c r="E2331" t="s">
        <v>464</v>
      </c>
      <c r="F2331" t="s">
        <v>10450</v>
      </c>
      <c r="G2331">
        <v>82804</v>
      </c>
      <c r="H2331">
        <v>154</v>
      </c>
      <c r="I2331" t="s">
        <v>37</v>
      </c>
      <c r="J2331" t="s">
        <v>38</v>
      </c>
      <c r="K2331">
        <v>22000000</v>
      </c>
      <c r="L2331">
        <v>2013</v>
      </c>
      <c r="M2331">
        <v>6.5</v>
      </c>
      <c r="N2331">
        <f t="shared" si="36"/>
        <v>-2216223</v>
      </c>
    </row>
    <row r="2332" spans="1:14" x14ac:dyDescent="0.25">
      <c r="A2332" t="s">
        <v>15144</v>
      </c>
      <c r="B2332">
        <v>126</v>
      </c>
      <c r="C2332">
        <v>89</v>
      </c>
      <c r="D2332">
        <v>7764027</v>
      </c>
      <c r="E2332" t="s">
        <v>2527</v>
      </c>
      <c r="F2332" t="s">
        <v>15145</v>
      </c>
      <c r="G2332">
        <v>38459</v>
      </c>
      <c r="H2332">
        <v>119</v>
      </c>
      <c r="I2332" t="s">
        <v>37</v>
      </c>
      <c r="J2332" t="s">
        <v>38</v>
      </c>
      <c r="K2332">
        <v>10000000</v>
      </c>
      <c r="L2332">
        <v>2013</v>
      </c>
      <c r="M2332">
        <v>6.7</v>
      </c>
      <c r="N2332">
        <f t="shared" si="36"/>
        <v>-2235973</v>
      </c>
    </row>
    <row r="2333" spans="1:14" x14ac:dyDescent="0.25">
      <c r="A2333" t="s">
        <v>10259</v>
      </c>
      <c r="B2333">
        <v>80</v>
      </c>
      <c r="C2333">
        <v>92</v>
      </c>
      <c r="D2333">
        <v>20763013</v>
      </c>
      <c r="E2333" t="s">
        <v>8570</v>
      </c>
      <c r="F2333" t="s">
        <v>10261</v>
      </c>
      <c r="G2333">
        <v>30840</v>
      </c>
      <c r="H2333">
        <v>383</v>
      </c>
      <c r="I2333" t="s">
        <v>37</v>
      </c>
      <c r="J2333" t="s">
        <v>38</v>
      </c>
      <c r="K2333">
        <v>23000000</v>
      </c>
      <c r="L2333">
        <v>1987</v>
      </c>
      <c r="M2333">
        <v>2.8</v>
      </c>
      <c r="N2333">
        <f t="shared" si="36"/>
        <v>-2236987</v>
      </c>
    </row>
    <row r="2334" spans="1:14" x14ac:dyDescent="0.25">
      <c r="A2334" t="s">
        <v>5280</v>
      </c>
      <c r="B2334">
        <v>101</v>
      </c>
      <c r="C2334">
        <v>103</v>
      </c>
      <c r="D2334">
        <v>37752931</v>
      </c>
      <c r="E2334" t="s">
        <v>214</v>
      </c>
      <c r="F2334" t="s">
        <v>6542</v>
      </c>
      <c r="G2334">
        <v>20201</v>
      </c>
      <c r="H2334">
        <v>180</v>
      </c>
      <c r="I2334" t="s">
        <v>37</v>
      </c>
      <c r="J2334" t="s">
        <v>38</v>
      </c>
      <c r="K2334">
        <v>40000000</v>
      </c>
      <c r="L2334">
        <v>2000</v>
      </c>
      <c r="M2334">
        <v>5.5</v>
      </c>
      <c r="N2334">
        <f t="shared" si="36"/>
        <v>-2247069</v>
      </c>
    </row>
    <row r="2335" spans="1:14" x14ac:dyDescent="0.25">
      <c r="A2335" t="s">
        <v>19980</v>
      </c>
      <c r="B2335">
        <v>8</v>
      </c>
      <c r="C2335">
        <v>105</v>
      </c>
      <c r="D2335">
        <v>178739</v>
      </c>
      <c r="E2335" t="s">
        <v>18257</v>
      </c>
      <c r="F2335" t="s">
        <v>19982</v>
      </c>
      <c r="G2335">
        <v>1015</v>
      </c>
      <c r="H2335">
        <v>10</v>
      </c>
      <c r="I2335" t="s">
        <v>37</v>
      </c>
      <c r="J2335" t="s">
        <v>38</v>
      </c>
      <c r="K2335">
        <v>2450000</v>
      </c>
      <c r="L2335">
        <v>2011</v>
      </c>
      <c r="M2335">
        <v>3.9</v>
      </c>
      <c r="N2335">
        <f t="shared" si="36"/>
        <v>-2271261</v>
      </c>
    </row>
    <row r="2336" spans="1:14" x14ac:dyDescent="0.25">
      <c r="A2336" t="s">
        <v>16624</v>
      </c>
      <c r="B2336">
        <v>27</v>
      </c>
      <c r="C2336">
        <v>113</v>
      </c>
      <c r="D2336">
        <v>4720371</v>
      </c>
      <c r="E2336" t="s">
        <v>11069</v>
      </c>
      <c r="F2336" t="s">
        <v>16626</v>
      </c>
      <c r="G2336">
        <v>3203</v>
      </c>
      <c r="H2336">
        <v>85</v>
      </c>
      <c r="I2336" t="s">
        <v>37</v>
      </c>
      <c r="J2336" t="s">
        <v>38</v>
      </c>
      <c r="K2336">
        <v>7000000</v>
      </c>
      <c r="L2336">
        <v>2001</v>
      </c>
      <c r="M2336">
        <v>6.5</v>
      </c>
      <c r="N2336">
        <f t="shared" si="36"/>
        <v>-2279629</v>
      </c>
    </row>
    <row r="2337" spans="1:14" x14ac:dyDescent="0.25">
      <c r="A2337" t="s">
        <v>17896</v>
      </c>
      <c r="B2337">
        <v>155</v>
      </c>
      <c r="C2337">
        <v>97</v>
      </c>
      <c r="D2337">
        <v>2711210</v>
      </c>
      <c r="E2337" t="s">
        <v>2527</v>
      </c>
      <c r="F2337" t="s">
        <v>17897</v>
      </c>
      <c r="G2337">
        <v>40305</v>
      </c>
      <c r="H2337">
        <v>86</v>
      </c>
      <c r="I2337" t="s">
        <v>37</v>
      </c>
      <c r="J2337" t="s">
        <v>38</v>
      </c>
      <c r="K2337">
        <v>5000000</v>
      </c>
      <c r="L2337">
        <v>2010</v>
      </c>
      <c r="M2337">
        <v>6.4</v>
      </c>
      <c r="N2337">
        <f t="shared" si="36"/>
        <v>-2288790</v>
      </c>
    </row>
    <row r="2338" spans="1:14" x14ac:dyDescent="0.25">
      <c r="A2338" t="s">
        <v>20521</v>
      </c>
      <c r="B2338">
        <v>90</v>
      </c>
      <c r="C2338">
        <v>92</v>
      </c>
      <c r="D2338">
        <v>7927</v>
      </c>
      <c r="E2338" t="s">
        <v>20523</v>
      </c>
      <c r="F2338" t="s">
        <v>20525</v>
      </c>
      <c r="G2338">
        <v>19236</v>
      </c>
      <c r="H2338">
        <v>175</v>
      </c>
      <c r="I2338" t="s">
        <v>37</v>
      </c>
      <c r="J2338" t="s">
        <v>38</v>
      </c>
      <c r="K2338">
        <v>2300000</v>
      </c>
      <c r="L2338">
        <v>1947</v>
      </c>
      <c r="M2338">
        <v>7.7</v>
      </c>
      <c r="N2338">
        <f t="shared" si="36"/>
        <v>-2292073</v>
      </c>
    </row>
    <row r="2339" spans="1:14" x14ac:dyDescent="0.25">
      <c r="A2339" t="s">
        <v>19445</v>
      </c>
      <c r="B2339">
        <v>272</v>
      </c>
      <c r="C2339">
        <v>86</v>
      </c>
      <c r="D2339">
        <v>703002</v>
      </c>
      <c r="E2339" t="s">
        <v>1733</v>
      </c>
      <c r="F2339" t="s">
        <v>19447</v>
      </c>
      <c r="G2339">
        <v>37495</v>
      </c>
      <c r="H2339">
        <v>230</v>
      </c>
      <c r="I2339" t="s">
        <v>37</v>
      </c>
      <c r="J2339" t="s">
        <v>268</v>
      </c>
      <c r="K2339">
        <v>3000000</v>
      </c>
      <c r="L2339">
        <v>2011</v>
      </c>
      <c r="M2339">
        <v>6.1</v>
      </c>
      <c r="N2339">
        <f t="shared" si="36"/>
        <v>-2296998</v>
      </c>
    </row>
    <row r="2340" spans="1:14" x14ac:dyDescent="0.25">
      <c r="A2340" t="s">
        <v>12993</v>
      </c>
      <c r="B2340">
        <v>37</v>
      </c>
      <c r="C2340">
        <v>85</v>
      </c>
      <c r="D2340">
        <v>12701880</v>
      </c>
      <c r="E2340" t="s">
        <v>471</v>
      </c>
      <c r="F2340" t="s">
        <v>12996</v>
      </c>
      <c r="G2340">
        <v>2037</v>
      </c>
      <c r="H2340">
        <v>22</v>
      </c>
      <c r="I2340" t="s">
        <v>37</v>
      </c>
      <c r="J2340" t="s">
        <v>38</v>
      </c>
      <c r="K2340">
        <v>15000000</v>
      </c>
      <c r="L2340">
        <v>2008</v>
      </c>
      <c r="M2340">
        <v>5.7</v>
      </c>
      <c r="N2340">
        <f t="shared" si="36"/>
        <v>-2298120</v>
      </c>
    </row>
    <row r="2341" spans="1:14" x14ac:dyDescent="0.25">
      <c r="A2341" t="s">
        <v>13332</v>
      </c>
      <c r="B2341">
        <v>136</v>
      </c>
      <c r="C2341">
        <v>111</v>
      </c>
      <c r="D2341">
        <v>7691700</v>
      </c>
      <c r="E2341" t="s">
        <v>3396</v>
      </c>
      <c r="F2341" t="s">
        <v>13333</v>
      </c>
      <c r="G2341">
        <v>12937</v>
      </c>
      <c r="H2341">
        <v>73</v>
      </c>
      <c r="I2341" t="s">
        <v>1464</v>
      </c>
      <c r="J2341" t="s">
        <v>1465</v>
      </c>
      <c r="K2341">
        <v>10000000</v>
      </c>
      <c r="L2341">
        <v>2010</v>
      </c>
      <c r="M2341">
        <v>7.5</v>
      </c>
      <c r="N2341">
        <f t="shared" si="36"/>
        <v>-2308300</v>
      </c>
    </row>
    <row r="2342" spans="1:14" x14ac:dyDescent="0.25">
      <c r="A2342" t="s">
        <v>19760</v>
      </c>
      <c r="B2342">
        <v>20</v>
      </c>
      <c r="C2342">
        <v>86</v>
      </c>
      <c r="D2342">
        <v>475000</v>
      </c>
      <c r="E2342" t="s">
        <v>3913</v>
      </c>
      <c r="F2342" t="s">
        <v>19762</v>
      </c>
      <c r="G2342">
        <v>6930</v>
      </c>
      <c r="H2342">
        <v>53</v>
      </c>
      <c r="I2342" t="s">
        <v>37</v>
      </c>
      <c r="J2342" t="s">
        <v>38</v>
      </c>
      <c r="K2342">
        <v>2800000</v>
      </c>
      <c r="L2342">
        <v>2006</v>
      </c>
      <c r="M2342">
        <v>6</v>
      </c>
      <c r="N2342">
        <f t="shared" si="36"/>
        <v>-2325000</v>
      </c>
    </row>
    <row r="2343" spans="1:14" x14ac:dyDescent="0.25">
      <c r="A2343" t="s">
        <v>19898</v>
      </c>
      <c r="B2343">
        <v>14</v>
      </c>
      <c r="C2343">
        <v>112</v>
      </c>
      <c r="D2343">
        <v>173783</v>
      </c>
      <c r="E2343" t="s">
        <v>67</v>
      </c>
      <c r="F2343" t="s">
        <v>19900</v>
      </c>
      <c r="G2343">
        <v>578</v>
      </c>
      <c r="H2343">
        <v>34</v>
      </c>
      <c r="I2343" t="s">
        <v>37</v>
      </c>
      <c r="J2343" t="s">
        <v>38</v>
      </c>
      <c r="K2343">
        <v>2500000</v>
      </c>
      <c r="L2343">
        <v>2008</v>
      </c>
      <c r="M2343">
        <v>7.6</v>
      </c>
      <c r="N2343">
        <f t="shared" si="36"/>
        <v>-2326217</v>
      </c>
    </row>
    <row r="2344" spans="1:14" x14ac:dyDescent="0.25">
      <c r="A2344" t="s">
        <v>19904</v>
      </c>
      <c r="B2344">
        <v>3</v>
      </c>
      <c r="C2344">
        <v>100</v>
      </c>
      <c r="D2344">
        <v>118666</v>
      </c>
      <c r="E2344" t="s">
        <v>3409</v>
      </c>
      <c r="F2344" t="s">
        <v>19905</v>
      </c>
      <c r="G2344">
        <v>91</v>
      </c>
      <c r="H2344">
        <v>3</v>
      </c>
      <c r="I2344" t="s">
        <v>37</v>
      </c>
      <c r="J2344" t="s">
        <v>38</v>
      </c>
      <c r="K2344">
        <v>2500000</v>
      </c>
      <c r="L2344">
        <v>2006</v>
      </c>
      <c r="M2344">
        <v>6.6</v>
      </c>
      <c r="N2344">
        <f t="shared" si="36"/>
        <v>-2381334</v>
      </c>
    </row>
    <row r="2345" spans="1:14" x14ac:dyDescent="0.25">
      <c r="A2345" t="s">
        <v>16351</v>
      </c>
      <c r="B2345">
        <v>9</v>
      </c>
      <c r="C2345">
        <v>109</v>
      </c>
      <c r="D2345">
        <v>5100000</v>
      </c>
      <c r="E2345" t="s">
        <v>1415</v>
      </c>
      <c r="F2345" t="s">
        <v>16352</v>
      </c>
      <c r="G2345">
        <v>6595</v>
      </c>
      <c r="H2345">
        <v>61</v>
      </c>
      <c r="I2345" t="s">
        <v>37</v>
      </c>
      <c r="J2345" t="s">
        <v>56</v>
      </c>
      <c r="K2345">
        <v>7500000</v>
      </c>
      <c r="L2345">
        <v>1984</v>
      </c>
      <c r="M2345">
        <v>6</v>
      </c>
      <c r="N2345">
        <f t="shared" si="36"/>
        <v>-2400000</v>
      </c>
    </row>
    <row r="2346" spans="1:14" x14ac:dyDescent="0.25">
      <c r="A2346" t="s">
        <v>19911</v>
      </c>
      <c r="B2346">
        <v>28</v>
      </c>
      <c r="C2346">
        <v>80</v>
      </c>
      <c r="D2346">
        <v>99851</v>
      </c>
      <c r="E2346" t="s">
        <v>67</v>
      </c>
      <c r="F2346" t="s">
        <v>19914</v>
      </c>
      <c r="G2346">
        <v>1138</v>
      </c>
      <c r="H2346">
        <v>30</v>
      </c>
      <c r="I2346" t="s">
        <v>37</v>
      </c>
      <c r="J2346" t="s">
        <v>38</v>
      </c>
      <c r="K2346">
        <v>2500000</v>
      </c>
      <c r="L2346">
        <v>2010</v>
      </c>
      <c r="M2346">
        <v>7.1</v>
      </c>
      <c r="N2346">
        <f t="shared" si="36"/>
        <v>-2400149</v>
      </c>
    </row>
    <row r="2347" spans="1:14" x14ac:dyDescent="0.25">
      <c r="A2347" t="s">
        <v>18313</v>
      </c>
      <c r="B2347">
        <v>54</v>
      </c>
      <c r="C2347">
        <v>99</v>
      </c>
      <c r="D2347">
        <v>92191</v>
      </c>
      <c r="E2347" t="s">
        <v>6283</v>
      </c>
      <c r="F2347" t="s">
        <v>18314</v>
      </c>
      <c r="G2347">
        <v>29463</v>
      </c>
      <c r="H2347">
        <v>84</v>
      </c>
      <c r="I2347" t="s">
        <v>37</v>
      </c>
      <c r="J2347" t="s">
        <v>56</v>
      </c>
      <c r="K2347">
        <v>2500000</v>
      </c>
      <c r="L2347">
        <v>2001</v>
      </c>
      <c r="M2347">
        <v>6.5</v>
      </c>
      <c r="N2347">
        <f t="shared" si="36"/>
        <v>-2407809</v>
      </c>
    </row>
    <row r="2348" spans="1:14" x14ac:dyDescent="0.25">
      <c r="A2348" t="s">
        <v>17150</v>
      </c>
      <c r="B2348">
        <v>149</v>
      </c>
      <c r="C2348">
        <v>106</v>
      </c>
      <c r="D2348">
        <v>3588432</v>
      </c>
      <c r="E2348" t="s">
        <v>2527</v>
      </c>
      <c r="F2348" t="s">
        <v>17151</v>
      </c>
      <c r="G2348">
        <v>29341</v>
      </c>
      <c r="H2348">
        <v>93</v>
      </c>
      <c r="I2348" t="s">
        <v>37</v>
      </c>
      <c r="J2348" t="s">
        <v>38</v>
      </c>
      <c r="K2348">
        <v>6000000</v>
      </c>
      <c r="L2348">
        <v>2014</v>
      </c>
      <c r="M2348">
        <v>6.7</v>
      </c>
      <c r="N2348">
        <f t="shared" si="36"/>
        <v>-2411568</v>
      </c>
    </row>
    <row r="2349" spans="1:14" x14ac:dyDescent="0.25">
      <c r="A2349" t="s">
        <v>19928</v>
      </c>
      <c r="B2349">
        <v>47</v>
      </c>
      <c r="C2349">
        <v>90</v>
      </c>
      <c r="D2349">
        <v>75727</v>
      </c>
      <c r="E2349" t="s">
        <v>16384</v>
      </c>
      <c r="F2349" t="s">
        <v>19929</v>
      </c>
      <c r="G2349">
        <v>5699</v>
      </c>
      <c r="H2349">
        <v>40</v>
      </c>
      <c r="I2349" t="s">
        <v>2778</v>
      </c>
      <c r="J2349" t="s">
        <v>38</v>
      </c>
      <c r="K2349">
        <v>2500000</v>
      </c>
      <c r="L2349">
        <v>2008</v>
      </c>
      <c r="M2349">
        <v>5.9</v>
      </c>
      <c r="N2349">
        <f t="shared" si="36"/>
        <v>-2424273</v>
      </c>
    </row>
    <row r="2350" spans="1:14" x14ac:dyDescent="0.25">
      <c r="A2350" t="s">
        <v>15234</v>
      </c>
      <c r="B2350">
        <v>270</v>
      </c>
      <c r="C2350">
        <v>97</v>
      </c>
      <c r="D2350">
        <v>7574066</v>
      </c>
      <c r="E2350" t="s">
        <v>2527</v>
      </c>
      <c r="F2350" t="s">
        <v>15236</v>
      </c>
      <c r="G2350">
        <v>30325</v>
      </c>
      <c r="H2350">
        <v>96</v>
      </c>
      <c r="I2350" t="s">
        <v>37</v>
      </c>
      <c r="J2350" t="s">
        <v>38</v>
      </c>
      <c r="K2350">
        <v>10000000</v>
      </c>
      <c r="L2350">
        <v>2014</v>
      </c>
      <c r="M2350">
        <v>6.3</v>
      </c>
      <c r="N2350">
        <f t="shared" si="36"/>
        <v>-2425934</v>
      </c>
    </row>
    <row r="2351" spans="1:14" x14ac:dyDescent="0.25">
      <c r="A2351" t="s">
        <v>19907</v>
      </c>
      <c r="B2351">
        <v>18</v>
      </c>
      <c r="C2351">
        <v>100</v>
      </c>
      <c r="D2351">
        <v>71904</v>
      </c>
      <c r="E2351" t="s">
        <v>3932</v>
      </c>
      <c r="F2351" t="s">
        <v>19908</v>
      </c>
      <c r="G2351">
        <v>806</v>
      </c>
      <c r="H2351">
        <v>18</v>
      </c>
      <c r="I2351" t="s">
        <v>37</v>
      </c>
      <c r="J2351" t="s">
        <v>38</v>
      </c>
      <c r="K2351">
        <v>2500000</v>
      </c>
      <c r="L2351">
        <v>2006</v>
      </c>
      <c r="M2351">
        <v>5.7</v>
      </c>
      <c r="N2351">
        <f t="shared" si="36"/>
        <v>-2428096</v>
      </c>
    </row>
    <row r="2352" spans="1:14" x14ac:dyDescent="0.25">
      <c r="A2352" t="s">
        <v>13736</v>
      </c>
      <c r="B2352">
        <v>31</v>
      </c>
      <c r="C2352">
        <v>93</v>
      </c>
      <c r="D2352">
        <v>64359</v>
      </c>
      <c r="E2352" t="s">
        <v>1681</v>
      </c>
      <c r="F2352" t="s">
        <v>18676</v>
      </c>
      <c r="G2352">
        <v>811</v>
      </c>
      <c r="H2352">
        <v>26</v>
      </c>
      <c r="I2352" t="s">
        <v>37</v>
      </c>
      <c r="J2352" t="s">
        <v>56</v>
      </c>
      <c r="K2352">
        <v>2500000</v>
      </c>
      <c r="L2352">
        <v>1998</v>
      </c>
      <c r="M2352">
        <v>5.9</v>
      </c>
      <c r="N2352">
        <f t="shared" si="36"/>
        <v>-2435641</v>
      </c>
    </row>
    <row r="2353" spans="1:14" x14ac:dyDescent="0.25">
      <c r="A2353" t="s">
        <v>15097</v>
      </c>
      <c r="B2353">
        <v>100</v>
      </c>
      <c r="C2353">
        <v>95</v>
      </c>
      <c r="D2353">
        <v>7563670</v>
      </c>
      <c r="E2353" t="s">
        <v>3632</v>
      </c>
      <c r="F2353" t="s">
        <v>15098</v>
      </c>
      <c r="G2353">
        <v>21268</v>
      </c>
      <c r="H2353">
        <v>53</v>
      </c>
      <c r="I2353" t="s">
        <v>37</v>
      </c>
      <c r="J2353" t="s">
        <v>38</v>
      </c>
      <c r="K2353">
        <v>10000000</v>
      </c>
      <c r="L2353">
        <v>2008</v>
      </c>
      <c r="M2353">
        <v>5.2</v>
      </c>
      <c r="N2353">
        <f t="shared" si="36"/>
        <v>-2436330</v>
      </c>
    </row>
    <row r="2354" spans="1:14" x14ac:dyDescent="0.25">
      <c r="A2354" t="s">
        <v>6704</v>
      </c>
      <c r="B2354">
        <v>99</v>
      </c>
      <c r="C2354">
        <v>125</v>
      </c>
      <c r="D2354">
        <v>15561627</v>
      </c>
      <c r="E2354" t="s">
        <v>3409</v>
      </c>
      <c r="F2354" t="s">
        <v>11897</v>
      </c>
      <c r="G2354">
        <v>39105</v>
      </c>
      <c r="H2354">
        <v>359</v>
      </c>
      <c r="I2354" t="s">
        <v>37</v>
      </c>
      <c r="J2354" t="s">
        <v>38</v>
      </c>
      <c r="K2354">
        <v>18000000</v>
      </c>
      <c r="L2354">
        <v>2001</v>
      </c>
      <c r="M2354">
        <v>7.5</v>
      </c>
      <c r="N2354">
        <f t="shared" si="36"/>
        <v>-2438373</v>
      </c>
    </row>
    <row r="2355" spans="1:14" x14ac:dyDescent="0.25">
      <c r="A2355" t="s">
        <v>5349</v>
      </c>
      <c r="B2355">
        <v>360</v>
      </c>
      <c r="C2355">
        <v>109</v>
      </c>
      <c r="D2355">
        <v>37553932</v>
      </c>
      <c r="E2355" t="s">
        <v>2813</v>
      </c>
      <c r="F2355" t="s">
        <v>7419</v>
      </c>
      <c r="G2355">
        <v>304318</v>
      </c>
      <c r="H2355">
        <v>463</v>
      </c>
      <c r="I2355" t="s">
        <v>37</v>
      </c>
      <c r="J2355" t="s">
        <v>38</v>
      </c>
      <c r="K2355">
        <v>40000000</v>
      </c>
      <c r="L2355">
        <v>2011</v>
      </c>
      <c r="M2355">
        <v>6.7</v>
      </c>
      <c r="N2355">
        <f t="shared" si="36"/>
        <v>-2446068</v>
      </c>
    </row>
    <row r="2356" spans="1:14" x14ac:dyDescent="0.25">
      <c r="A2356" t="s">
        <v>5239</v>
      </c>
      <c r="B2356">
        <v>228</v>
      </c>
      <c r="C2356">
        <v>89</v>
      </c>
      <c r="D2356">
        <v>47553512</v>
      </c>
      <c r="E2356" t="s">
        <v>59</v>
      </c>
      <c r="F2356" t="s">
        <v>5241</v>
      </c>
      <c r="G2356">
        <v>54101</v>
      </c>
      <c r="H2356">
        <v>210</v>
      </c>
      <c r="I2356" t="s">
        <v>37</v>
      </c>
      <c r="J2356" t="s">
        <v>38</v>
      </c>
      <c r="K2356">
        <v>50000000</v>
      </c>
      <c r="L2356">
        <v>2014</v>
      </c>
      <c r="M2356">
        <v>5.8</v>
      </c>
      <c r="N2356">
        <f t="shared" si="36"/>
        <v>-2446488</v>
      </c>
    </row>
    <row r="2357" spans="1:14" x14ac:dyDescent="0.25">
      <c r="A2357" t="s">
        <v>13012</v>
      </c>
      <c r="B2357">
        <v>81</v>
      </c>
      <c r="C2357">
        <v>121</v>
      </c>
      <c r="D2357">
        <v>12549485</v>
      </c>
      <c r="E2357" t="s">
        <v>13013</v>
      </c>
      <c r="F2357" t="s">
        <v>13014</v>
      </c>
      <c r="G2357">
        <v>4603</v>
      </c>
      <c r="H2357">
        <v>91</v>
      </c>
      <c r="I2357" t="s">
        <v>37</v>
      </c>
      <c r="J2357" t="s">
        <v>38</v>
      </c>
      <c r="K2357">
        <v>15000000</v>
      </c>
      <c r="L2357">
        <v>2006</v>
      </c>
      <c r="M2357">
        <v>6.2</v>
      </c>
      <c r="N2357">
        <f t="shared" si="36"/>
        <v>-2450515</v>
      </c>
    </row>
    <row r="2358" spans="1:14" x14ac:dyDescent="0.25">
      <c r="A2358" t="s">
        <v>886</v>
      </c>
      <c r="B2358">
        <v>117</v>
      </c>
      <c r="C2358">
        <v>119</v>
      </c>
      <c r="D2358">
        <v>6047856</v>
      </c>
      <c r="E2358" t="s">
        <v>464</v>
      </c>
      <c r="F2358" t="s">
        <v>15689</v>
      </c>
      <c r="G2358">
        <v>27536</v>
      </c>
      <c r="H2358">
        <v>327</v>
      </c>
      <c r="I2358" t="s">
        <v>37</v>
      </c>
      <c r="J2358" t="s">
        <v>38</v>
      </c>
      <c r="K2358">
        <v>8500000</v>
      </c>
      <c r="L2358">
        <v>2000</v>
      </c>
      <c r="M2358">
        <v>6.7</v>
      </c>
      <c r="N2358">
        <f t="shared" si="36"/>
        <v>-2452144</v>
      </c>
    </row>
    <row r="2359" spans="1:14" x14ac:dyDescent="0.25">
      <c r="A2359" t="s">
        <v>11076</v>
      </c>
      <c r="B2359">
        <v>173</v>
      </c>
      <c r="C2359">
        <v>95</v>
      </c>
      <c r="D2359">
        <v>17529157</v>
      </c>
      <c r="E2359" t="s">
        <v>11077</v>
      </c>
      <c r="F2359" t="s">
        <v>11078</v>
      </c>
      <c r="G2359">
        <v>49888</v>
      </c>
      <c r="H2359">
        <v>220</v>
      </c>
      <c r="I2359" t="s">
        <v>37</v>
      </c>
      <c r="J2359" t="s">
        <v>1465</v>
      </c>
      <c r="K2359">
        <v>20000000</v>
      </c>
      <c r="L2359">
        <v>2012</v>
      </c>
      <c r="M2359">
        <v>5</v>
      </c>
      <c r="N2359">
        <f t="shared" si="36"/>
        <v>-2470843</v>
      </c>
    </row>
    <row r="2360" spans="1:14" x14ac:dyDescent="0.25">
      <c r="A2360" t="s">
        <v>3817</v>
      </c>
      <c r="B2360">
        <v>193</v>
      </c>
      <c r="C2360">
        <v>150</v>
      </c>
      <c r="D2360">
        <v>32519322</v>
      </c>
      <c r="E2360" t="s">
        <v>7249</v>
      </c>
      <c r="F2360" t="s">
        <v>7458</v>
      </c>
      <c r="G2360">
        <v>497946</v>
      </c>
      <c r="H2360">
        <v>761</v>
      </c>
      <c r="I2360" t="s">
        <v>37</v>
      </c>
      <c r="J2360" t="s">
        <v>1465</v>
      </c>
      <c r="K2360">
        <v>35000000</v>
      </c>
      <c r="L2360">
        <v>2002</v>
      </c>
      <c r="M2360">
        <v>8.5</v>
      </c>
      <c r="N2360">
        <f t="shared" si="36"/>
        <v>-2480678</v>
      </c>
    </row>
    <row r="2361" spans="1:14" x14ac:dyDescent="0.25">
      <c r="A2361" t="s">
        <v>9184</v>
      </c>
      <c r="B2361">
        <v>45</v>
      </c>
      <c r="C2361">
        <v>103</v>
      </c>
      <c r="D2361">
        <v>17518220</v>
      </c>
      <c r="E2361" t="s">
        <v>1415</v>
      </c>
      <c r="F2361" t="s">
        <v>11090</v>
      </c>
      <c r="G2361">
        <v>9105</v>
      </c>
      <c r="H2361">
        <v>76</v>
      </c>
      <c r="I2361" t="s">
        <v>37</v>
      </c>
      <c r="J2361" t="s">
        <v>38</v>
      </c>
      <c r="K2361">
        <v>20000000</v>
      </c>
      <c r="L2361">
        <v>1995</v>
      </c>
      <c r="M2361">
        <v>6.6</v>
      </c>
      <c r="N2361">
        <f t="shared" si="36"/>
        <v>-2481780</v>
      </c>
    </row>
    <row r="2362" spans="1:14" x14ac:dyDescent="0.25">
      <c r="A2362" t="s">
        <v>20195</v>
      </c>
      <c r="B2362">
        <v>167</v>
      </c>
      <c r="C2362">
        <v>80</v>
      </c>
      <c r="D2362">
        <v>7002255</v>
      </c>
      <c r="E2362" t="s">
        <v>20197</v>
      </c>
      <c r="F2362" t="s">
        <v>20199</v>
      </c>
      <c r="G2362">
        <v>42462</v>
      </c>
      <c r="H2362">
        <v>312</v>
      </c>
      <c r="I2362" t="s">
        <v>1464</v>
      </c>
      <c r="J2362" t="s">
        <v>1465</v>
      </c>
      <c r="K2362">
        <v>9500000</v>
      </c>
      <c r="L2362">
        <v>2003</v>
      </c>
      <c r="M2362">
        <v>7.8</v>
      </c>
      <c r="N2362">
        <f t="shared" si="36"/>
        <v>-2497745</v>
      </c>
    </row>
    <row r="2363" spans="1:14" x14ac:dyDescent="0.25">
      <c r="A2363" t="s">
        <v>10722</v>
      </c>
      <c r="B2363">
        <v>486</v>
      </c>
      <c r="C2363">
        <v>101</v>
      </c>
      <c r="D2363">
        <v>4000304</v>
      </c>
      <c r="E2363" t="s">
        <v>3409</v>
      </c>
      <c r="F2363" t="s">
        <v>16906</v>
      </c>
      <c r="G2363">
        <v>145395</v>
      </c>
      <c r="H2363">
        <v>375</v>
      </c>
      <c r="I2363" t="s">
        <v>37</v>
      </c>
      <c r="J2363" t="s">
        <v>56</v>
      </c>
      <c r="K2363">
        <v>6500000</v>
      </c>
      <c r="L2363">
        <v>2011</v>
      </c>
      <c r="M2363">
        <v>7.3</v>
      </c>
      <c r="N2363">
        <f t="shared" si="36"/>
        <v>-2499696</v>
      </c>
    </row>
    <row r="2364" spans="1:14" x14ac:dyDescent="0.25">
      <c r="A2364" t="s">
        <v>9758</v>
      </c>
      <c r="B2364">
        <v>119</v>
      </c>
      <c r="C2364">
        <v>103</v>
      </c>
      <c r="D2364">
        <v>22466994</v>
      </c>
      <c r="E2364" t="s">
        <v>334</v>
      </c>
      <c r="F2364" t="s">
        <v>9759</v>
      </c>
      <c r="G2364">
        <v>72673</v>
      </c>
      <c r="H2364">
        <v>166</v>
      </c>
      <c r="I2364" t="s">
        <v>37</v>
      </c>
      <c r="J2364" t="s">
        <v>38</v>
      </c>
      <c r="K2364">
        <v>25000000</v>
      </c>
      <c r="L2364">
        <v>2007</v>
      </c>
      <c r="M2364">
        <v>6.3</v>
      </c>
      <c r="N2364">
        <f t="shared" si="36"/>
        <v>-2533006</v>
      </c>
    </row>
    <row r="2365" spans="1:14" x14ac:dyDescent="0.25">
      <c r="A2365" t="s">
        <v>15906</v>
      </c>
      <c r="B2365">
        <v>68</v>
      </c>
      <c r="C2365">
        <v>141</v>
      </c>
      <c r="D2365">
        <v>3064356</v>
      </c>
      <c r="E2365" t="s">
        <v>214</v>
      </c>
      <c r="F2365" t="s">
        <v>17354</v>
      </c>
      <c r="G2365">
        <v>3433</v>
      </c>
      <c r="H2365">
        <v>81</v>
      </c>
      <c r="I2365" t="s">
        <v>37</v>
      </c>
      <c r="J2365" t="s">
        <v>38</v>
      </c>
      <c r="K2365">
        <v>5600000</v>
      </c>
      <c r="L2365">
        <v>2002</v>
      </c>
      <c r="M2365">
        <v>6.9</v>
      </c>
      <c r="N2365">
        <f t="shared" si="36"/>
        <v>-2535644</v>
      </c>
    </row>
    <row r="2366" spans="1:14" x14ac:dyDescent="0.25">
      <c r="A2366" t="s">
        <v>17910</v>
      </c>
      <c r="B2366">
        <v>163</v>
      </c>
      <c r="C2366">
        <v>112</v>
      </c>
      <c r="D2366">
        <v>2445646</v>
      </c>
      <c r="E2366" t="s">
        <v>17911</v>
      </c>
      <c r="F2366" t="s">
        <v>17912</v>
      </c>
      <c r="G2366">
        <v>32382</v>
      </c>
      <c r="H2366">
        <v>99</v>
      </c>
      <c r="I2366" t="s">
        <v>37</v>
      </c>
      <c r="J2366" t="s">
        <v>38</v>
      </c>
      <c r="K2366">
        <v>5000000</v>
      </c>
      <c r="L2366">
        <v>2014</v>
      </c>
      <c r="M2366">
        <v>7</v>
      </c>
      <c r="N2366">
        <f t="shared" si="36"/>
        <v>-2554354</v>
      </c>
    </row>
    <row r="2367" spans="1:14" x14ac:dyDescent="0.25">
      <c r="A2367" t="s">
        <v>19773</v>
      </c>
      <c r="B2367">
        <v>173</v>
      </c>
      <c r="C2367">
        <v>66</v>
      </c>
      <c r="D2367">
        <v>38108</v>
      </c>
      <c r="E2367" t="s">
        <v>4277</v>
      </c>
      <c r="F2367" t="s">
        <v>19775</v>
      </c>
      <c r="G2367">
        <v>40878</v>
      </c>
      <c r="H2367">
        <v>124</v>
      </c>
      <c r="I2367" t="s">
        <v>2778</v>
      </c>
      <c r="J2367" t="s">
        <v>3571</v>
      </c>
      <c r="K2367">
        <v>2600000</v>
      </c>
      <c r="L2367">
        <v>2007</v>
      </c>
      <c r="M2367">
        <v>7.2</v>
      </c>
      <c r="N2367">
        <f t="shared" si="36"/>
        <v>-2561892</v>
      </c>
    </row>
    <row r="2368" spans="1:14" x14ac:dyDescent="0.25">
      <c r="A2368" t="s">
        <v>710</v>
      </c>
      <c r="B2368">
        <v>96</v>
      </c>
      <c r="C2368">
        <v>293</v>
      </c>
      <c r="D2368">
        <v>11433134</v>
      </c>
      <c r="E2368" t="s">
        <v>14233</v>
      </c>
      <c r="F2368" t="s">
        <v>14234</v>
      </c>
      <c r="G2368">
        <v>168203</v>
      </c>
      <c r="H2368">
        <v>426</v>
      </c>
      <c r="I2368" t="s">
        <v>8731</v>
      </c>
      <c r="J2368" t="s">
        <v>9139</v>
      </c>
      <c r="K2368">
        <v>14000000</v>
      </c>
      <c r="L2368">
        <v>1981</v>
      </c>
      <c r="M2368">
        <v>8.4</v>
      </c>
      <c r="N2368">
        <f t="shared" si="36"/>
        <v>-2566866</v>
      </c>
    </row>
    <row r="2369" spans="1:14" x14ac:dyDescent="0.25">
      <c r="A2369" t="s">
        <v>17810</v>
      </c>
      <c r="B2369">
        <v>135</v>
      </c>
      <c r="C2369">
        <v>112</v>
      </c>
      <c r="D2369">
        <v>3432342</v>
      </c>
      <c r="E2369" t="s">
        <v>11289</v>
      </c>
      <c r="F2369" t="s">
        <v>17812</v>
      </c>
      <c r="G2369">
        <v>24921</v>
      </c>
      <c r="H2369">
        <v>166</v>
      </c>
      <c r="I2369" t="s">
        <v>1464</v>
      </c>
      <c r="J2369" t="s">
        <v>268</v>
      </c>
      <c r="K2369">
        <v>6000000</v>
      </c>
      <c r="L2369">
        <v>2003</v>
      </c>
      <c r="M2369">
        <v>7.7</v>
      </c>
      <c r="N2369">
        <f t="shared" si="36"/>
        <v>-2567658</v>
      </c>
    </row>
    <row r="2370" spans="1:14" x14ac:dyDescent="0.25">
      <c r="A2370" t="s">
        <v>19477</v>
      </c>
      <c r="B2370">
        <v>156</v>
      </c>
      <c r="C2370">
        <v>87</v>
      </c>
      <c r="D2370">
        <v>418268</v>
      </c>
      <c r="E2370" t="s">
        <v>1681</v>
      </c>
      <c r="F2370" t="s">
        <v>19478</v>
      </c>
      <c r="G2370">
        <v>37156</v>
      </c>
      <c r="H2370">
        <v>129</v>
      </c>
      <c r="I2370" t="s">
        <v>37</v>
      </c>
      <c r="J2370" t="s">
        <v>38</v>
      </c>
      <c r="K2370">
        <v>3000000</v>
      </c>
      <c r="L2370">
        <v>2012</v>
      </c>
      <c r="M2370">
        <v>5.3</v>
      </c>
      <c r="N2370">
        <f t="shared" ref="N2370:N2433" si="37">D2370-K2370</f>
        <v>-2581732</v>
      </c>
    </row>
    <row r="2371" spans="1:14" x14ac:dyDescent="0.25">
      <c r="A2371" t="s">
        <v>14383</v>
      </c>
      <c r="B2371">
        <v>40</v>
      </c>
      <c r="C2371">
        <v>98</v>
      </c>
      <c r="D2371">
        <v>95016</v>
      </c>
      <c r="E2371" t="s">
        <v>4479</v>
      </c>
      <c r="F2371" t="s">
        <v>19503</v>
      </c>
      <c r="G2371">
        <v>11074</v>
      </c>
      <c r="H2371">
        <v>56</v>
      </c>
      <c r="I2371" t="s">
        <v>8731</v>
      </c>
      <c r="J2371" t="s">
        <v>767</v>
      </c>
      <c r="K2371">
        <v>2700000</v>
      </c>
      <c r="L2371">
        <v>2004</v>
      </c>
      <c r="M2371">
        <v>7.4</v>
      </c>
      <c r="N2371">
        <f t="shared" si="37"/>
        <v>-2604984</v>
      </c>
    </row>
    <row r="2372" spans="1:14" x14ac:dyDescent="0.25">
      <c r="A2372" t="s">
        <v>18965</v>
      </c>
      <c r="B2372">
        <v>39</v>
      </c>
      <c r="C2372">
        <v>106</v>
      </c>
      <c r="D2372">
        <v>886410</v>
      </c>
      <c r="E2372" t="s">
        <v>6519</v>
      </c>
      <c r="F2372" t="s">
        <v>18968</v>
      </c>
      <c r="G2372">
        <v>1024</v>
      </c>
      <c r="H2372">
        <v>494</v>
      </c>
      <c r="I2372" t="s">
        <v>2778</v>
      </c>
      <c r="J2372" t="s">
        <v>2913</v>
      </c>
      <c r="K2372">
        <v>3500000</v>
      </c>
      <c r="L2372">
        <v>1998</v>
      </c>
      <c r="M2372">
        <v>6.8</v>
      </c>
      <c r="N2372">
        <f t="shared" si="37"/>
        <v>-2613590</v>
      </c>
    </row>
    <row r="2373" spans="1:14" x14ac:dyDescent="0.25">
      <c r="A2373" t="s">
        <v>6549</v>
      </c>
      <c r="B2373">
        <v>342</v>
      </c>
      <c r="C2373">
        <v>109</v>
      </c>
      <c r="D2373">
        <v>37371385</v>
      </c>
      <c r="E2373" t="s">
        <v>1875</v>
      </c>
      <c r="F2373" t="s">
        <v>6552</v>
      </c>
      <c r="G2373">
        <v>192462</v>
      </c>
      <c r="H2373">
        <v>334</v>
      </c>
      <c r="I2373" t="s">
        <v>37</v>
      </c>
      <c r="J2373" t="s">
        <v>38</v>
      </c>
      <c r="K2373">
        <v>40000000</v>
      </c>
      <c r="L2373">
        <v>2011</v>
      </c>
      <c r="M2373">
        <v>7</v>
      </c>
      <c r="N2373">
        <f t="shared" si="37"/>
        <v>-2628615</v>
      </c>
    </row>
    <row r="2374" spans="1:14" x14ac:dyDescent="0.25">
      <c r="A2374" t="s">
        <v>2178</v>
      </c>
      <c r="B2374">
        <v>97</v>
      </c>
      <c r="C2374">
        <v>96</v>
      </c>
      <c r="D2374">
        <v>19351569</v>
      </c>
      <c r="E2374" t="s">
        <v>4262</v>
      </c>
      <c r="F2374" t="s">
        <v>10420</v>
      </c>
      <c r="G2374">
        <v>33287</v>
      </c>
      <c r="H2374">
        <v>201</v>
      </c>
      <c r="I2374" t="s">
        <v>37</v>
      </c>
      <c r="J2374" t="s">
        <v>38</v>
      </c>
      <c r="K2374">
        <v>22000000</v>
      </c>
      <c r="L2374">
        <v>2001</v>
      </c>
      <c r="M2374">
        <v>5.9</v>
      </c>
      <c r="N2374">
        <f t="shared" si="37"/>
        <v>-2648431</v>
      </c>
    </row>
    <row r="2375" spans="1:14" x14ac:dyDescent="0.25">
      <c r="A2375" t="s">
        <v>18591</v>
      </c>
      <c r="B2375">
        <v>114</v>
      </c>
      <c r="C2375">
        <v>96</v>
      </c>
      <c r="D2375">
        <v>1325073</v>
      </c>
      <c r="E2375" t="s">
        <v>2527</v>
      </c>
      <c r="F2375" t="s">
        <v>18592</v>
      </c>
      <c r="G2375">
        <v>18762</v>
      </c>
      <c r="H2375">
        <v>91</v>
      </c>
      <c r="I2375" t="s">
        <v>37</v>
      </c>
      <c r="J2375" t="s">
        <v>38</v>
      </c>
      <c r="K2375">
        <v>4000000</v>
      </c>
      <c r="L2375">
        <v>2005</v>
      </c>
      <c r="M2375">
        <v>6.6</v>
      </c>
      <c r="N2375">
        <f t="shared" si="37"/>
        <v>-2674927</v>
      </c>
    </row>
    <row r="2376" spans="1:14" x14ac:dyDescent="0.25">
      <c r="A2376" t="s">
        <v>18642</v>
      </c>
      <c r="B2376">
        <v>43</v>
      </c>
      <c r="C2376">
        <v>99</v>
      </c>
      <c r="D2376">
        <v>302204</v>
      </c>
      <c r="E2376" t="s">
        <v>4262</v>
      </c>
      <c r="F2376" t="s">
        <v>18643</v>
      </c>
      <c r="G2376">
        <v>6705</v>
      </c>
      <c r="H2376">
        <v>53</v>
      </c>
      <c r="I2376" t="s">
        <v>37</v>
      </c>
      <c r="J2376" t="s">
        <v>56</v>
      </c>
      <c r="K2376">
        <v>3000000</v>
      </c>
      <c r="L2376">
        <v>1997</v>
      </c>
      <c r="M2376">
        <v>6.6</v>
      </c>
      <c r="N2376">
        <f t="shared" si="37"/>
        <v>-2697796</v>
      </c>
    </row>
    <row r="2377" spans="1:14" x14ac:dyDescent="0.25">
      <c r="A2377" t="s">
        <v>2156</v>
      </c>
      <c r="B2377">
        <v>232</v>
      </c>
      <c r="C2377">
        <v>104</v>
      </c>
      <c r="D2377">
        <v>1487477</v>
      </c>
      <c r="E2377" t="s">
        <v>18411</v>
      </c>
      <c r="F2377" t="s">
        <v>18412</v>
      </c>
      <c r="G2377">
        <v>47097</v>
      </c>
      <c r="H2377">
        <v>310</v>
      </c>
      <c r="I2377" t="s">
        <v>5641</v>
      </c>
      <c r="J2377" t="s">
        <v>7170</v>
      </c>
      <c r="K2377">
        <v>4200000</v>
      </c>
      <c r="L2377">
        <v>2004</v>
      </c>
      <c r="M2377">
        <v>6.5</v>
      </c>
      <c r="N2377">
        <f t="shared" si="37"/>
        <v>-2712523</v>
      </c>
    </row>
    <row r="2378" spans="1:14" x14ac:dyDescent="0.25">
      <c r="A2378" t="s">
        <v>5076</v>
      </c>
      <c r="B2378">
        <v>85</v>
      </c>
      <c r="C2378">
        <v>142</v>
      </c>
      <c r="D2378">
        <v>19283782</v>
      </c>
      <c r="E2378" t="s">
        <v>5274</v>
      </c>
      <c r="F2378" t="s">
        <v>10428</v>
      </c>
      <c r="G2378">
        <v>31227</v>
      </c>
      <c r="H2378">
        <v>354</v>
      </c>
      <c r="I2378" t="s">
        <v>37</v>
      </c>
      <c r="J2378" t="s">
        <v>38</v>
      </c>
      <c r="K2378">
        <v>22000000</v>
      </c>
      <c r="L2378">
        <v>1999</v>
      </c>
      <c r="M2378">
        <v>6.6</v>
      </c>
      <c r="N2378">
        <f t="shared" si="37"/>
        <v>-2716218</v>
      </c>
    </row>
    <row r="2379" spans="1:14" x14ac:dyDescent="0.25">
      <c r="A2379" t="s">
        <v>8950</v>
      </c>
      <c r="B2379">
        <v>192</v>
      </c>
      <c r="C2379">
        <v>90</v>
      </c>
      <c r="D2379">
        <v>15281286</v>
      </c>
      <c r="E2379" t="s">
        <v>1415</v>
      </c>
      <c r="F2379" t="s">
        <v>11907</v>
      </c>
      <c r="G2379">
        <v>64646</v>
      </c>
      <c r="H2379">
        <v>105</v>
      </c>
      <c r="I2379" t="s">
        <v>37</v>
      </c>
      <c r="J2379" t="s">
        <v>38</v>
      </c>
      <c r="K2379">
        <v>18000000</v>
      </c>
      <c r="L2379">
        <v>2009</v>
      </c>
      <c r="M2379">
        <v>6.5</v>
      </c>
      <c r="N2379">
        <f t="shared" si="37"/>
        <v>-2718714</v>
      </c>
    </row>
    <row r="2380" spans="1:14" x14ac:dyDescent="0.25">
      <c r="A2380" t="s">
        <v>12448</v>
      </c>
      <c r="B2380">
        <v>17</v>
      </c>
      <c r="C2380">
        <v>99</v>
      </c>
      <c r="D2380">
        <v>3273588</v>
      </c>
      <c r="E2380" t="s">
        <v>777</v>
      </c>
      <c r="F2380" t="s">
        <v>17169</v>
      </c>
      <c r="G2380">
        <v>4195</v>
      </c>
      <c r="H2380">
        <v>50</v>
      </c>
      <c r="I2380" t="s">
        <v>37</v>
      </c>
      <c r="J2380" t="s">
        <v>38</v>
      </c>
      <c r="K2380">
        <v>6000000</v>
      </c>
      <c r="L2380">
        <v>1993</v>
      </c>
      <c r="M2380">
        <v>6.7</v>
      </c>
      <c r="N2380">
        <f t="shared" si="37"/>
        <v>-2726412</v>
      </c>
    </row>
    <row r="2381" spans="1:14" x14ac:dyDescent="0.25">
      <c r="A2381" t="s">
        <v>11361</v>
      </c>
      <c r="B2381">
        <v>346</v>
      </c>
      <c r="C2381">
        <v>106</v>
      </c>
      <c r="D2381">
        <v>6262942</v>
      </c>
      <c r="E2381" t="s">
        <v>1023</v>
      </c>
      <c r="F2381" t="s">
        <v>15903</v>
      </c>
      <c r="G2381">
        <v>59545</v>
      </c>
      <c r="H2381">
        <v>312</v>
      </c>
      <c r="I2381" t="s">
        <v>37</v>
      </c>
      <c r="J2381" t="s">
        <v>38</v>
      </c>
      <c r="K2381">
        <v>9000000</v>
      </c>
      <c r="L2381">
        <v>2013</v>
      </c>
      <c r="M2381">
        <v>6.9</v>
      </c>
      <c r="N2381">
        <f t="shared" si="37"/>
        <v>-2737058</v>
      </c>
    </row>
    <row r="2382" spans="1:14" x14ac:dyDescent="0.25">
      <c r="A2382" t="s">
        <v>9305</v>
      </c>
      <c r="B2382">
        <v>55</v>
      </c>
      <c r="C2382">
        <v>100</v>
      </c>
      <c r="D2382">
        <v>23222861</v>
      </c>
      <c r="E2382" t="s">
        <v>9306</v>
      </c>
      <c r="F2382" t="s">
        <v>9307</v>
      </c>
      <c r="G2382">
        <v>11092</v>
      </c>
      <c r="H2382">
        <v>44</v>
      </c>
      <c r="I2382" t="s">
        <v>37</v>
      </c>
      <c r="J2382" t="s">
        <v>38</v>
      </c>
      <c r="K2382">
        <v>26000000</v>
      </c>
      <c r="L2382">
        <v>2004</v>
      </c>
      <c r="M2382">
        <v>4.5</v>
      </c>
      <c r="N2382">
        <f t="shared" si="37"/>
        <v>-2777139</v>
      </c>
    </row>
    <row r="2383" spans="1:14" x14ac:dyDescent="0.25">
      <c r="A2383" t="s">
        <v>17163</v>
      </c>
      <c r="B2383">
        <v>248</v>
      </c>
      <c r="C2383">
        <v>91</v>
      </c>
      <c r="D2383">
        <v>2221809</v>
      </c>
      <c r="E2383" t="s">
        <v>3409</v>
      </c>
      <c r="F2383" t="s">
        <v>17915</v>
      </c>
      <c r="G2383">
        <v>40618</v>
      </c>
      <c r="H2383">
        <v>144</v>
      </c>
      <c r="I2383" t="s">
        <v>37</v>
      </c>
      <c r="J2383" t="s">
        <v>38</v>
      </c>
      <c r="K2383">
        <v>5000000</v>
      </c>
      <c r="L2383">
        <v>2010</v>
      </c>
      <c r="M2383">
        <v>7</v>
      </c>
      <c r="N2383">
        <f t="shared" si="37"/>
        <v>-2778191</v>
      </c>
    </row>
    <row r="2384" spans="1:14" x14ac:dyDescent="0.25">
      <c r="A2384" t="s">
        <v>13030</v>
      </c>
      <c r="B2384">
        <v>119</v>
      </c>
      <c r="C2384">
        <v>97</v>
      </c>
      <c r="D2384">
        <v>12212417</v>
      </c>
      <c r="E2384" t="s">
        <v>1528</v>
      </c>
      <c r="F2384" t="s">
        <v>13031</v>
      </c>
      <c r="G2384">
        <v>30643</v>
      </c>
      <c r="H2384">
        <v>144</v>
      </c>
      <c r="I2384" t="s">
        <v>37</v>
      </c>
      <c r="J2384" t="s">
        <v>38</v>
      </c>
      <c r="K2384">
        <v>15000000</v>
      </c>
      <c r="L2384">
        <v>2003</v>
      </c>
      <c r="M2384">
        <v>6.7</v>
      </c>
      <c r="N2384">
        <f t="shared" si="37"/>
        <v>-2787583</v>
      </c>
    </row>
    <row r="2385" spans="1:14" x14ac:dyDescent="0.25">
      <c r="A2385" t="s">
        <v>13489</v>
      </c>
      <c r="B2385">
        <v>195</v>
      </c>
      <c r="C2385">
        <v>112</v>
      </c>
      <c r="D2385">
        <v>11204499</v>
      </c>
      <c r="E2385" t="s">
        <v>6519</v>
      </c>
      <c r="F2385" t="s">
        <v>13490</v>
      </c>
      <c r="G2385">
        <v>38142</v>
      </c>
      <c r="H2385">
        <v>270</v>
      </c>
      <c r="I2385" t="s">
        <v>37</v>
      </c>
      <c r="J2385" t="s">
        <v>38</v>
      </c>
      <c r="K2385">
        <v>14000000</v>
      </c>
      <c r="L2385">
        <v>2006</v>
      </c>
      <c r="M2385">
        <v>7</v>
      </c>
      <c r="N2385">
        <f t="shared" si="37"/>
        <v>-2795501</v>
      </c>
    </row>
    <row r="2386" spans="1:14" x14ac:dyDescent="0.25">
      <c r="A2386" t="s">
        <v>1504</v>
      </c>
      <c r="B2386">
        <v>82</v>
      </c>
      <c r="C2386">
        <v>93</v>
      </c>
      <c r="D2386">
        <v>200803</v>
      </c>
      <c r="E2386" t="s">
        <v>1671</v>
      </c>
      <c r="F2386" t="s">
        <v>19492</v>
      </c>
      <c r="G2386">
        <v>7988</v>
      </c>
      <c r="H2386">
        <v>71</v>
      </c>
      <c r="I2386" t="s">
        <v>37</v>
      </c>
      <c r="J2386" t="s">
        <v>38</v>
      </c>
      <c r="K2386">
        <v>3000000</v>
      </c>
      <c r="L2386">
        <v>2012</v>
      </c>
      <c r="M2386">
        <v>5.3</v>
      </c>
      <c r="N2386">
        <f t="shared" si="37"/>
        <v>-2799197</v>
      </c>
    </row>
    <row r="2387" spans="1:14" x14ac:dyDescent="0.25">
      <c r="A2387" t="s">
        <v>9735</v>
      </c>
      <c r="B2387">
        <v>44</v>
      </c>
      <c r="C2387">
        <v>97</v>
      </c>
      <c r="D2387">
        <v>22200000</v>
      </c>
      <c r="E2387" t="s">
        <v>1415</v>
      </c>
      <c r="F2387" t="s">
        <v>9736</v>
      </c>
      <c r="G2387">
        <v>41310</v>
      </c>
      <c r="H2387">
        <v>117</v>
      </c>
      <c r="I2387" t="s">
        <v>37</v>
      </c>
      <c r="J2387" t="s">
        <v>38</v>
      </c>
      <c r="K2387">
        <v>25000000</v>
      </c>
      <c r="L2387">
        <v>1994</v>
      </c>
      <c r="M2387">
        <v>6.8</v>
      </c>
      <c r="N2387">
        <f t="shared" si="37"/>
        <v>-2800000</v>
      </c>
    </row>
    <row r="2388" spans="1:14" x14ac:dyDescent="0.25">
      <c r="A2388" t="s">
        <v>760</v>
      </c>
      <c r="B2388">
        <v>82</v>
      </c>
      <c r="C2388">
        <v>140</v>
      </c>
      <c r="D2388">
        <v>35183792</v>
      </c>
      <c r="E2388" t="s">
        <v>6507</v>
      </c>
      <c r="F2388" t="s">
        <v>6570</v>
      </c>
      <c r="G2388">
        <v>68159</v>
      </c>
      <c r="H2388">
        <v>209</v>
      </c>
      <c r="I2388" t="s">
        <v>37</v>
      </c>
      <c r="J2388" t="s">
        <v>38</v>
      </c>
      <c r="K2388">
        <v>38000000</v>
      </c>
      <c r="L2388">
        <v>1991</v>
      </c>
      <c r="M2388">
        <v>7.2</v>
      </c>
      <c r="N2388">
        <f t="shared" si="37"/>
        <v>-2816208</v>
      </c>
    </row>
    <row r="2389" spans="1:14" x14ac:dyDescent="0.25">
      <c r="A2389" t="s">
        <v>3891</v>
      </c>
      <c r="B2389">
        <v>107</v>
      </c>
      <c r="C2389">
        <v>94</v>
      </c>
      <c r="D2389">
        <v>15155772</v>
      </c>
      <c r="E2389" t="s">
        <v>1415</v>
      </c>
      <c r="F2389" t="s">
        <v>11936</v>
      </c>
      <c r="G2389">
        <v>8895</v>
      </c>
      <c r="H2389">
        <v>48</v>
      </c>
      <c r="I2389" t="s">
        <v>37</v>
      </c>
      <c r="J2389" t="s">
        <v>38</v>
      </c>
      <c r="K2389">
        <v>18000000</v>
      </c>
      <c r="L2389">
        <v>2014</v>
      </c>
      <c r="M2389">
        <v>5.7</v>
      </c>
      <c r="N2389">
        <f t="shared" si="37"/>
        <v>-2844228</v>
      </c>
    </row>
    <row r="2390" spans="1:14" x14ac:dyDescent="0.25">
      <c r="A2390" t="s">
        <v>16410</v>
      </c>
      <c r="B2390">
        <v>242</v>
      </c>
      <c r="C2390">
        <v>89</v>
      </c>
      <c r="D2390">
        <v>4443403</v>
      </c>
      <c r="E2390" t="s">
        <v>16411</v>
      </c>
      <c r="F2390" t="s">
        <v>16412</v>
      </c>
      <c r="G2390">
        <v>70194</v>
      </c>
      <c r="H2390">
        <v>158</v>
      </c>
      <c r="I2390" t="s">
        <v>1464</v>
      </c>
      <c r="J2390" t="s">
        <v>1465</v>
      </c>
      <c r="K2390">
        <v>7300000</v>
      </c>
      <c r="L2390">
        <v>2007</v>
      </c>
      <c r="M2390">
        <v>8</v>
      </c>
      <c r="N2390">
        <f t="shared" si="37"/>
        <v>-2856597</v>
      </c>
    </row>
    <row r="2391" spans="1:14" x14ac:dyDescent="0.25">
      <c r="A2391" t="s">
        <v>20350</v>
      </c>
      <c r="B2391">
        <v>46</v>
      </c>
      <c r="C2391">
        <v>86</v>
      </c>
      <c r="D2391">
        <v>535249</v>
      </c>
      <c r="E2391" t="s">
        <v>1671</v>
      </c>
      <c r="F2391" t="s">
        <v>20353</v>
      </c>
      <c r="G2391">
        <v>3467</v>
      </c>
      <c r="H2391">
        <v>13</v>
      </c>
      <c r="I2391" t="s">
        <v>37</v>
      </c>
      <c r="J2391" t="s">
        <v>38</v>
      </c>
      <c r="K2391">
        <v>3400000</v>
      </c>
      <c r="L2391">
        <v>2010</v>
      </c>
      <c r="M2391">
        <v>4.5999999999999996</v>
      </c>
      <c r="N2391">
        <f t="shared" si="37"/>
        <v>-2864751</v>
      </c>
    </row>
    <row r="2392" spans="1:14" x14ac:dyDescent="0.25">
      <c r="A2392" t="s">
        <v>4950</v>
      </c>
      <c r="B2392">
        <v>276</v>
      </c>
      <c r="C2392">
        <v>141</v>
      </c>
      <c r="D2392">
        <v>47105085</v>
      </c>
      <c r="E2392" t="s">
        <v>1935</v>
      </c>
      <c r="F2392" t="s">
        <v>5256</v>
      </c>
      <c r="G2392">
        <v>136973</v>
      </c>
      <c r="H2392">
        <v>275</v>
      </c>
      <c r="I2392" t="s">
        <v>37</v>
      </c>
      <c r="J2392" t="s">
        <v>38</v>
      </c>
      <c r="K2392">
        <v>50000000</v>
      </c>
      <c r="L2392">
        <v>2014</v>
      </c>
      <c r="M2392">
        <v>7.4</v>
      </c>
      <c r="N2392">
        <f t="shared" si="37"/>
        <v>-2894915</v>
      </c>
    </row>
    <row r="2393" spans="1:14" x14ac:dyDescent="0.25">
      <c r="A2393" t="s">
        <v>11094</v>
      </c>
      <c r="B2393">
        <v>377</v>
      </c>
      <c r="C2393">
        <v>99</v>
      </c>
      <c r="D2393">
        <v>17104669</v>
      </c>
      <c r="E2393" t="s">
        <v>11096</v>
      </c>
      <c r="F2393" t="s">
        <v>11098</v>
      </c>
      <c r="G2393">
        <v>99353</v>
      </c>
      <c r="H2393">
        <v>354</v>
      </c>
      <c r="I2393" t="s">
        <v>7241</v>
      </c>
      <c r="J2393" t="s">
        <v>3859</v>
      </c>
      <c r="K2393">
        <v>20000000</v>
      </c>
      <c r="L2393">
        <v>2004</v>
      </c>
      <c r="M2393">
        <v>7.8</v>
      </c>
      <c r="N2393">
        <f t="shared" si="37"/>
        <v>-2895331</v>
      </c>
    </row>
    <row r="2394" spans="1:14" x14ac:dyDescent="0.25">
      <c r="A2394" t="s">
        <v>6244</v>
      </c>
      <c r="B2394">
        <v>147</v>
      </c>
      <c r="C2394">
        <v>95</v>
      </c>
      <c r="D2394">
        <v>37101011</v>
      </c>
      <c r="E2394" t="s">
        <v>2527</v>
      </c>
      <c r="F2394" t="s">
        <v>6557</v>
      </c>
      <c r="G2394">
        <v>30394</v>
      </c>
      <c r="H2394">
        <v>103</v>
      </c>
      <c r="I2394" t="s">
        <v>37</v>
      </c>
      <c r="J2394" t="s">
        <v>38</v>
      </c>
      <c r="K2394">
        <v>40000000</v>
      </c>
      <c r="L2394">
        <v>2012</v>
      </c>
      <c r="M2394">
        <v>5.8</v>
      </c>
      <c r="N2394">
        <f t="shared" si="37"/>
        <v>-2898989</v>
      </c>
    </row>
    <row r="2395" spans="1:14" x14ac:dyDescent="0.25">
      <c r="A2395" t="s">
        <v>19638</v>
      </c>
      <c r="B2395">
        <v>73</v>
      </c>
      <c r="C2395">
        <v>93</v>
      </c>
      <c r="D2395">
        <v>100675</v>
      </c>
      <c r="E2395" t="s">
        <v>67</v>
      </c>
      <c r="F2395" t="s">
        <v>19640</v>
      </c>
      <c r="G2395">
        <v>5695</v>
      </c>
      <c r="H2395">
        <v>23</v>
      </c>
      <c r="I2395" t="s">
        <v>37</v>
      </c>
      <c r="J2395" t="s">
        <v>38</v>
      </c>
      <c r="K2395">
        <v>3000000</v>
      </c>
      <c r="L2395">
        <v>2010</v>
      </c>
      <c r="M2395">
        <v>6.4</v>
      </c>
      <c r="N2395">
        <f t="shared" si="37"/>
        <v>-2899325</v>
      </c>
    </row>
    <row r="2396" spans="1:14" x14ac:dyDescent="0.25">
      <c r="A2396" t="s">
        <v>19507</v>
      </c>
      <c r="B2396">
        <v>8</v>
      </c>
      <c r="C2396">
        <v>100</v>
      </c>
      <c r="D2396">
        <v>73678</v>
      </c>
      <c r="E2396" t="s">
        <v>1961</v>
      </c>
      <c r="F2396" t="s">
        <v>19509</v>
      </c>
      <c r="G2396">
        <v>266</v>
      </c>
      <c r="H2396">
        <v>8</v>
      </c>
      <c r="I2396" t="s">
        <v>37</v>
      </c>
      <c r="J2396" t="s">
        <v>38</v>
      </c>
      <c r="K2396">
        <v>3000000</v>
      </c>
      <c r="L2396">
        <v>2011</v>
      </c>
      <c r="M2396">
        <v>5.9</v>
      </c>
      <c r="N2396">
        <f t="shared" si="37"/>
        <v>-2926322</v>
      </c>
    </row>
    <row r="2397" spans="1:14" x14ac:dyDescent="0.25">
      <c r="A2397" t="s">
        <v>1770</v>
      </c>
      <c r="B2397">
        <v>20</v>
      </c>
      <c r="C2397">
        <v>97</v>
      </c>
      <c r="D2397">
        <v>39852</v>
      </c>
      <c r="E2397" t="s">
        <v>2527</v>
      </c>
      <c r="F2397" t="s">
        <v>19517</v>
      </c>
      <c r="G2397">
        <v>1238</v>
      </c>
      <c r="H2397">
        <v>25</v>
      </c>
      <c r="I2397" t="s">
        <v>37</v>
      </c>
      <c r="J2397" t="s">
        <v>38</v>
      </c>
      <c r="K2397">
        <v>3000000</v>
      </c>
      <c r="L2397">
        <v>1999</v>
      </c>
      <c r="M2397">
        <v>6.7</v>
      </c>
      <c r="N2397">
        <f t="shared" si="37"/>
        <v>-2960148</v>
      </c>
    </row>
    <row r="2398" spans="1:14" x14ac:dyDescent="0.25">
      <c r="A2398" t="s">
        <v>1633</v>
      </c>
      <c r="B2398">
        <v>357</v>
      </c>
      <c r="C2398">
        <v>140</v>
      </c>
      <c r="D2398">
        <v>97030725</v>
      </c>
      <c r="E2398" t="s">
        <v>1721</v>
      </c>
      <c r="F2398" t="s">
        <v>1722</v>
      </c>
      <c r="G2398">
        <v>230931</v>
      </c>
      <c r="H2398">
        <v>585</v>
      </c>
      <c r="I2398" t="s">
        <v>37</v>
      </c>
      <c r="J2398" t="s">
        <v>38</v>
      </c>
      <c r="K2398">
        <v>100000000</v>
      </c>
      <c r="L2398">
        <v>2009</v>
      </c>
      <c r="M2398">
        <v>7</v>
      </c>
      <c r="N2398">
        <f t="shared" si="37"/>
        <v>-2969275</v>
      </c>
    </row>
    <row r="2399" spans="1:14" x14ac:dyDescent="0.25">
      <c r="A2399" t="s">
        <v>17163</v>
      </c>
      <c r="B2399">
        <v>108</v>
      </c>
      <c r="C2399">
        <v>95</v>
      </c>
      <c r="D2399">
        <v>3029081</v>
      </c>
      <c r="E2399" t="s">
        <v>2442</v>
      </c>
      <c r="F2399" t="s">
        <v>17165</v>
      </c>
      <c r="G2399">
        <v>26300</v>
      </c>
      <c r="H2399">
        <v>231</v>
      </c>
      <c r="I2399" t="s">
        <v>37</v>
      </c>
      <c r="J2399" t="s">
        <v>38</v>
      </c>
      <c r="K2399">
        <v>6000000</v>
      </c>
      <c r="L2399">
        <v>2001</v>
      </c>
      <c r="M2399">
        <v>7.8</v>
      </c>
      <c r="N2399">
        <f t="shared" si="37"/>
        <v>-2970919</v>
      </c>
    </row>
    <row r="2400" spans="1:14" x14ac:dyDescent="0.25">
      <c r="A2400" t="s">
        <v>18369</v>
      </c>
      <c r="B2400">
        <v>111</v>
      </c>
      <c r="C2400">
        <v>112</v>
      </c>
      <c r="D2400">
        <v>26345</v>
      </c>
      <c r="E2400" t="s">
        <v>15140</v>
      </c>
      <c r="F2400" t="s">
        <v>18370</v>
      </c>
      <c r="G2400">
        <v>16445</v>
      </c>
      <c r="H2400">
        <v>99</v>
      </c>
      <c r="I2400" t="s">
        <v>37</v>
      </c>
      <c r="J2400" t="s">
        <v>56</v>
      </c>
      <c r="K2400">
        <v>3000000</v>
      </c>
      <c r="L2400">
        <v>2012</v>
      </c>
      <c r="M2400">
        <v>6.1</v>
      </c>
      <c r="N2400">
        <f t="shared" si="37"/>
        <v>-2973655</v>
      </c>
    </row>
    <row r="2401" spans="1:14" x14ac:dyDescent="0.25">
      <c r="A2401" t="s">
        <v>12115</v>
      </c>
      <c r="B2401">
        <v>174</v>
      </c>
      <c r="C2401">
        <v>122</v>
      </c>
      <c r="D2401">
        <v>22000</v>
      </c>
      <c r="E2401" t="s">
        <v>2683</v>
      </c>
      <c r="F2401" t="s">
        <v>19521</v>
      </c>
      <c r="G2401">
        <v>30511</v>
      </c>
      <c r="H2401">
        <v>226</v>
      </c>
      <c r="I2401" t="s">
        <v>37</v>
      </c>
      <c r="J2401" t="s">
        <v>767</v>
      </c>
      <c r="K2401">
        <v>3000000</v>
      </c>
      <c r="L2401">
        <v>2011</v>
      </c>
      <c r="M2401">
        <v>5.8</v>
      </c>
      <c r="N2401">
        <f t="shared" si="37"/>
        <v>-2978000</v>
      </c>
    </row>
    <row r="2402" spans="1:14" x14ac:dyDescent="0.25">
      <c r="A2402" t="s">
        <v>16127</v>
      </c>
      <c r="B2402">
        <v>72</v>
      </c>
      <c r="C2402">
        <v>92</v>
      </c>
      <c r="D2402">
        <v>5018450</v>
      </c>
      <c r="E2402" t="s">
        <v>3632</v>
      </c>
      <c r="F2402" t="s">
        <v>16128</v>
      </c>
      <c r="G2402">
        <v>8546</v>
      </c>
      <c r="H2402">
        <v>86</v>
      </c>
      <c r="I2402" t="s">
        <v>37</v>
      </c>
      <c r="J2402" t="s">
        <v>38</v>
      </c>
      <c r="K2402">
        <v>8000000</v>
      </c>
      <c r="L2402">
        <v>2000</v>
      </c>
      <c r="M2402">
        <v>5.3</v>
      </c>
      <c r="N2402">
        <f t="shared" si="37"/>
        <v>-2981550</v>
      </c>
    </row>
    <row r="2403" spans="1:14" x14ac:dyDescent="0.25">
      <c r="A2403" t="s">
        <v>18136</v>
      </c>
      <c r="B2403">
        <v>130</v>
      </c>
      <c r="C2403">
        <v>118</v>
      </c>
      <c r="D2403">
        <v>1705139</v>
      </c>
      <c r="E2403" t="s">
        <v>2664</v>
      </c>
      <c r="F2403" t="s">
        <v>18137</v>
      </c>
      <c r="G2403">
        <v>4695</v>
      </c>
      <c r="H2403">
        <v>69</v>
      </c>
      <c r="I2403" t="s">
        <v>37</v>
      </c>
      <c r="J2403" t="s">
        <v>38</v>
      </c>
      <c r="K2403">
        <v>4700000</v>
      </c>
      <c r="L2403">
        <v>1988</v>
      </c>
      <c r="M2403">
        <v>6.7</v>
      </c>
      <c r="N2403">
        <f t="shared" si="37"/>
        <v>-2994861</v>
      </c>
    </row>
    <row r="2404" spans="1:14" x14ac:dyDescent="0.25">
      <c r="A2404" t="s">
        <v>19545</v>
      </c>
      <c r="B2404">
        <v>21</v>
      </c>
      <c r="C2404">
        <v>96</v>
      </c>
      <c r="D2404">
        <v>5005</v>
      </c>
      <c r="E2404" t="s">
        <v>3409</v>
      </c>
      <c r="F2404" t="s">
        <v>19546</v>
      </c>
      <c r="G2404">
        <v>2280</v>
      </c>
      <c r="H2404">
        <v>14</v>
      </c>
      <c r="I2404" t="s">
        <v>37</v>
      </c>
      <c r="J2404" t="s">
        <v>38</v>
      </c>
      <c r="K2404">
        <v>3000000</v>
      </c>
      <c r="L2404">
        <v>2009</v>
      </c>
      <c r="M2404">
        <v>5.9</v>
      </c>
      <c r="N2404">
        <f t="shared" si="37"/>
        <v>-2994995</v>
      </c>
    </row>
    <row r="2405" spans="1:14" x14ac:dyDescent="0.25">
      <c r="A2405" t="s">
        <v>14267</v>
      </c>
      <c r="B2405">
        <v>29</v>
      </c>
      <c r="C2405">
        <v>81</v>
      </c>
      <c r="D2405">
        <v>6982680</v>
      </c>
      <c r="E2405" t="s">
        <v>1009</v>
      </c>
      <c r="F2405" t="s">
        <v>14268</v>
      </c>
      <c r="G2405">
        <v>6965</v>
      </c>
      <c r="H2405">
        <v>69</v>
      </c>
      <c r="I2405" t="s">
        <v>37</v>
      </c>
      <c r="J2405" t="s">
        <v>38</v>
      </c>
      <c r="K2405">
        <v>10000000</v>
      </c>
      <c r="L2405">
        <v>2000</v>
      </c>
      <c r="M2405">
        <v>5.7</v>
      </c>
      <c r="N2405">
        <f t="shared" si="37"/>
        <v>-3017320</v>
      </c>
    </row>
    <row r="2406" spans="1:14" x14ac:dyDescent="0.25">
      <c r="A2406" t="s">
        <v>5219</v>
      </c>
      <c r="B2406">
        <v>267</v>
      </c>
      <c r="C2406">
        <v>132</v>
      </c>
      <c r="D2406">
        <v>46982632</v>
      </c>
      <c r="E2406" t="s">
        <v>5220</v>
      </c>
      <c r="F2406" t="s">
        <v>5221</v>
      </c>
      <c r="G2406">
        <v>172792</v>
      </c>
      <c r="H2406">
        <v>1740</v>
      </c>
      <c r="I2406" t="s">
        <v>37</v>
      </c>
      <c r="J2406" t="s">
        <v>268</v>
      </c>
      <c r="K2406">
        <v>50000000</v>
      </c>
      <c r="L2406">
        <v>2006</v>
      </c>
      <c r="M2406">
        <v>6.6</v>
      </c>
      <c r="N2406">
        <f t="shared" si="37"/>
        <v>-3017368</v>
      </c>
    </row>
    <row r="2407" spans="1:14" x14ac:dyDescent="0.25">
      <c r="A2407" t="s">
        <v>6573</v>
      </c>
      <c r="B2407">
        <v>81</v>
      </c>
      <c r="C2407">
        <v>116</v>
      </c>
      <c r="D2407">
        <v>1980338</v>
      </c>
      <c r="E2407" t="s">
        <v>17900</v>
      </c>
      <c r="F2407" t="s">
        <v>17901</v>
      </c>
      <c r="G2407">
        <v>12366</v>
      </c>
      <c r="H2407">
        <v>151</v>
      </c>
      <c r="I2407" t="s">
        <v>37</v>
      </c>
      <c r="J2407" t="s">
        <v>38</v>
      </c>
      <c r="K2407">
        <v>5000000</v>
      </c>
      <c r="L2407">
        <v>1998</v>
      </c>
      <c r="M2407">
        <v>7</v>
      </c>
      <c r="N2407">
        <f t="shared" si="37"/>
        <v>-3019662</v>
      </c>
    </row>
    <row r="2408" spans="1:14" x14ac:dyDescent="0.25">
      <c r="A2408" t="s">
        <v>6768</v>
      </c>
      <c r="B2408">
        <v>32</v>
      </c>
      <c r="C2408">
        <v>82</v>
      </c>
      <c r="D2408">
        <v>9975684</v>
      </c>
      <c r="E2408" t="s">
        <v>1671</v>
      </c>
      <c r="F2408" t="s">
        <v>13789</v>
      </c>
      <c r="G2408">
        <v>20033</v>
      </c>
      <c r="H2408">
        <v>117</v>
      </c>
      <c r="I2408" t="s">
        <v>37</v>
      </c>
      <c r="J2408" t="s">
        <v>268</v>
      </c>
      <c r="K2408">
        <v>13000000</v>
      </c>
      <c r="L2408">
        <v>1998</v>
      </c>
      <c r="M2408">
        <v>6.4</v>
      </c>
      <c r="N2408">
        <f t="shared" si="37"/>
        <v>-3024316</v>
      </c>
    </row>
    <row r="2409" spans="1:14" x14ac:dyDescent="0.25">
      <c r="A2409" t="s">
        <v>7094</v>
      </c>
      <c r="B2409">
        <v>194</v>
      </c>
      <c r="C2409">
        <v>112</v>
      </c>
      <c r="D2409">
        <v>34912982</v>
      </c>
      <c r="E2409" t="s">
        <v>227</v>
      </c>
      <c r="F2409" t="s">
        <v>7096</v>
      </c>
      <c r="G2409">
        <v>55617</v>
      </c>
      <c r="H2409">
        <v>266</v>
      </c>
      <c r="I2409" t="s">
        <v>37</v>
      </c>
      <c r="J2409" t="s">
        <v>38</v>
      </c>
      <c r="K2409">
        <v>38000000</v>
      </c>
      <c r="L2409">
        <v>2016</v>
      </c>
      <c r="M2409">
        <v>5.2</v>
      </c>
      <c r="N2409">
        <f t="shared" si="37"/>
        <v>-3087018</v>
      </c>
    </row>
    <row r="2410" spans="1:14" x14ac:dyDescent="0.25">
      <c r="A2410" t="s">
        <v>11620</v>
      </c>
      <c r="B2410">
        <v>47</v>
      </c>
      <c r="C2410">
        <v>85</v>
      </c>
      <c r="D2410">
        <v>15911333</v>
      </c>
      <c r="E2410" t="s">
        <v>2449</v>
      </c>
      <c r="F2410" t="s">
        <v>11621</v>
      </c>
      <c r="G2410">
        <v>2855</v>
      </c>
      <c r="H2410">
        <v>119</v>
      </c>
      <c r="I2410" t="s">
        <v>37</v>
      </c>
      <c r="J2410" t="s">
        <v>56</v>
      </c>
      <c r="K2410">
        <v>19000000</v>
      </c>
      <c r="L2410">
        <v>2000</v>
      </c>
      <c r="M2410">
        <v>3.6</v>
      </c>
      <c r="N2410">
        <f t="shared" si="37"/>
        <v>-3088667</v>
      </c>
    </row>
    <row r="2411" spans="1:14" x14ac:dyDescent="0.25">
      <c r="A2411" t="s">
        <v>18600</v>
      </c>
      <c r="B2411">
        <v>116</v>
      </c>
      <c r="C2411">
        <v>101</v>
      </c>
      <c r="D2411">
        <v>864959</v>
      </c>
      <c r="E2411" t="s">
        <v>173</v>
      </c>
      <c r="F2411" t="s">
        <v>18602</v>
      </c>
      <c r="G2411">
        <v>20275</v>
      </c>
      <c r="H2411">
        <v>151</v>
      </c>
      <c r="I2411" t="s">
        <v>37</v>
      </c>
      <c r="J2411" t="s">
        <v>56</v>
      </c>
      <c r="K2411">
        <v>4000000</v>
      </c>
      <c r="L2411">
        <v>2005</v>
      </c>
      <c r="M2411">
        <v>6.9</v>
      </c>
      <c r="N2411">
        <f t="shared" si="37"/>
        <v>-3135041</v>
      </c>
    </row>
    <row r="2412" spans="1:14" x14ac:dyDescent="0.25">
      <c r="A2412" t="s">
        <v>15118</v>
      </c>
      <c r="B2412">
        <v>147</v>
      </c>
      <c r="C2412">
        <v>82</v>
      </c>
      <c r="D2412">
        <v>6842058</v>
      </c>
      <c r="E2412" t="s">
        <v>4904</v>
      </c>
      <c r="F2412" t="s">
        <v>15120</v>
      </c>
      <c r="G2412">
        <v>36029</v>
      </c>
      <c r="H2412">
        <v>99</v>
      </c>
      <c r="I2412" t="s">
        <v>37</v>
      </c>
      <c r="J2412" t="s">
        <v>38</v>
      </c>
      <c r="K2412">
        <v>10000000</v>
      </c>
      <c r="L2412">
        <v>2012</v>
      </c>
      <c r="M2412">
        <v>6.1</v>
      </c>
      <c r="N2412">
        <f t="shared" si="37"/>
        <v>-3157942</v>
      </c>
    </row>
    <row r="2413" spans="1:14" x14ac:dyDescent="0.25">
      <c r="A2413" t="s">
        <v>16244</v>
      </c>
      <c r="B2413">
        <v>349</v>
      </c>
      <c r="C2413">
        <v>115</v>
      </c>
      <c r="D2413">
        <v>610968</v>
      </c>
      <c r="E2413" t="s">
        <v>3409</v>
      </c>
      <c r="F2413" t="s">
        <v>19094</v>
      </c>
      <c r="G2413">
        <v>170155</v>
      </c>
      <c r="H2413">
        <v>249</v>
      </c>
      <c r="I2413" t="s">
        <v>15778</v>
      </c>
      <c r="J2413" t="s">
        <v>7711</v>
      </c>
      <c r="K2413">
        <v>3800000</v>
      </c>
      <c r="L2413">
        <v>2012</v>
      </c>
      <c r="M2413">
        <v>8.3000000000000007</v>
      </c>
      <c r="N2413">
        <f t="shared" si="37"/>
        <v>-3189032</v>
      </c>
    </row>
    <row r="2414" spans="1:14" x14ac:dyDescent="0.25">
      <c r="A2414" t="s">
        <v>18613</v>
      </c>
      <c r="B2414">
        <v>15</v>
      </c>
      <c r="C2414">
        <v>87</v>
      </c>
      <c r="D2414">
        <v>800000</v>
      </c>
      <c r="E2414" t="s">
        <v>173</v>
      </c>
      <c r="F2414" t="s">
        <v>18615</v>
      </c>
      <c r="G2414">
        <v>2308</v>
      </c>
      <c r="H2414">
        <v>35</v>
      </c>
      <c r="I2414" t="s">
        <v>37</v>
      </c>
      <c r="J2414" t="s">
        <v>38</v>
      </c>
      <c r="K2414">
        <v>4000000</v>
      </c>
      <c r="L2414">
        <v>1987</v>
      </c>
      <c r="M2414">
        <v>4.8</v>
      </c>
      <c r="N2414">
        <f t="shared" si="37"/>
        <v>-3200000</v>
      </c>
    </row>
    <row r="2415" spans="1:14" x14ac:dyDescent="0.25">
      <c r="A2415" t="s">
        <v>1252</v>
      </c>
      <c r="B2415">
        <v>107</v>
      </c>
      <c r="C2415">
        <v>102</v>
      </c>
      <c r="D2415">
        <v>14793904</v>
      </c>
      <c r="E2415" t="s">
        <v>1681</v>
      </c>
      <c r="F2415" t="s">
        <v>11904</v>
      </c>
      <c r="G2415">
        <v>28209</v>
      </c>
      <c r="H2415">
        <v>80</v>
      </c>
      <c r="I2415" t="s">
        <v>37</v>
      </c>
      <c r="J2415" t="s">
        <v>268</v>
      </c>
      <c r="K2415">
        <v>18000000</v>
      </c>
      <c r="L2415">
        <v>2009</v>
      </c>
      <c r="M2415">
        <v>5.3</v>
      </c>
      <c r="N2415">
        <f t="shared" si="37"/>
        <v>-3206096</v>
      </c>
    </row>
    <row r="2416" spans="1:14" x14ac:dyDescent="0.25">
      <c r="A2416" t="s">
        <v>9162</v>
      </c>
      <c r="B2416">
        <v>232</v>
      </c>
      <c r="C2416">
        <v>100</v>
      </c>
      <c r="D2416">
        <v>5480996</v>
      </c>
      <c r="E2416" t="s">
        <v>11339</v>
      </c>
      <c r="F2416" t="s">
        <v>11340</v>
      </c>
      <c r="G2416">
        <v>89383</v>
      </c>
      <c r="H2416">
        <v>293</v>
      </c>
      <c r="I2416" t="s">
        <v>37</v>
      </c>
      <c r="J2416" t="s">
        <v>38</v>
      </c>
      <c r="K2416">
        <v>8700000</v>
      </c>
      <c r="L2416">
        <v>2006</v>
      </c>
      <c r="M2416">
        <v>7.1</v>
      </c>
      <c r="N2416">
        <f t="shared" si="37"/>
        <v>-3219004</v>
      </c>
    </row>
    <row r="2417" spans="1:14" x14ac:dyDescent="0.25">
      <c r="A2417" t="s">
        <v>17445</v>
      </c>
      <c r="B2417">
        <v>205</v>
      </c>
      <c r="C2417">
        <v>93</v>
      </c>
      <c r="D2417">
        <v>611709</v>
      </c>
      <c r="E2417" t="s">
        <v>2527</v>
      </c>
      <c r="F2417" t="s">
        <v>17448</v>
      </c>
      <c r="G2417">
        <v>15267</v>
      </c>
      <c r="H2417">
        <v>41</v>
      </c>
      <c r="I2417" t="s">
        <v>1464</v>
      </c>
      <c r="J2417" t="s">
        <v>17452</v>
      </c>
      <c r="K2417">
        <v>3850000</v>
      </c>
      <c r="L2417">
        <v>2011</v>
      </c>
      <c r="M2417">
        <v>7.2</v>
      </c>
      <c r="N2417">
        <f t="shared" si="37"/>
        <v>-3238291</v>
      </c>
    </row>
    <row r="2418" spans="1:14" x14ac:dyDescent="0.25">
      <c r="A2418" t="s">
        <v>10593</v>
      </c>
      <c r="B2418">
        <v>85</v>
      </c>
      <c r="C2418">
        <v>104</v>
      </c>
      <c r="D2418">
        <v>17757087</v>
      </c>
      <c r="E2418" t="s">
        <v>4332</v>
      </c>
      <c r="F2418" t="s">
        <v>10595</v>
      </c>
      <c r="G2418">
        <v>13065</v>
      </c>
      <c r="H2418">
        <v>253</v>
      </c>
      <c r="I2418" t="s">
        <v>37</v>
      </c>
      <c r="J2418" t="s">
        <v>38</v>
      </c>
      <c r="K2418">
        <v>21000000</v>
      </c>
      <c r="L2418">
        <v>1999</v>
      </c>
      <c r="M2418">
        <v>4.5999999999999996</v>
      </c>
      <c r="N2418">
        <f t="shared" si="37"/>
        <v>-3242913</v>
      </c>
    </row>
    <row r="2419" spans="1:14" x14ac:dyDescent="0.25">
      <c r="A2419" t="s">
        <v>8640</v>
      </c>
      <c r="B2419">
        <v>9</v>
      </c>
      <c r="C2419">
        <v>102</v>
      </c>
      <c r="D2419">
        <v>4239767</v>
      </c>
      <c r="E2419" t="s">
        <v>4479</v>
      </c>
      <c r="F2419" t="s">
        <v>16360</v>
      </c>
      <c r="G2419">
        <v>3709</v>
      </c>
      <c r="H2419">
        <v>83</v>
      </c>
      <c r="I2419" t="s">
        <v>37</v>
      </c>
      <c r="J2419" t="s">
        <v>268</v>
      </c>
      <c r="K2419">
        <v>7500000</v>
      </c>
      <c r="L2419">
        <v>2002</v>
      </c>
      <c r="M2419">
        <v>6</v>
      </c>
      <c r="N2419">
        <f t="shared" si="37"/>
        <v>-3260233</v>
      </c>
    </row>
    <row r="2420" spans="1:14" x14ac:dyDescent="0.25">
      <c r="A2420" t="s">
        <v>6051</v>
      </c>
      <c r="B2420">
        <v>103</v>
      </c>
      <c r="C2420">
        <v>103</v>
      </c>
      <c r="D2420">
        <v>236266</v>
      </c>
      <c r="E2420" t="s">
        <v>6622</v>
      </c>
      <c r="F2420" t="s">
        <v>16711</v>
      </c>
      <c r="G2420">
        <v>15104</v>
      </c>
      <c r="H2420">
        <v>290</v>
      </c>
      <c r="I2420" t="s">
        <v>37</v>
      </c>
      <c r="J2420" t="s">
        <v>38</v>
      </c>
      <c r="K2420">
        <v>3500000</v>
      </c>
      <c r="L2420">
        <v>2002</v>
      </c>
      <c r="M2420">
        <v>6.2</v>
      </c>
      <c r="N2420">
        <f t="shared" si="37"/>
        <v>-3263734</v>
      </c>
    </row>
    <row r="2421" spans="1:14" x14ac:dyDescent="0.25">
      <c r="A2421" t="s">
        <v>11999</v>
      </c>
      <c r="B2421">
        <v>359</v>
      </c>
      <c r="C2421">
        <v>121</v>
      </c>
      <c r="D2421">
        <v>1729969</v>
      </c>
      <c r="E2421" t="s">
        <v>4075</v>
      </c>
      <c r="F2421" t="s">
        <v>18132</v>
      </c>
      <c r="G2421">
        <v>68211</v>
      </c>
      <c r="H2421">
        <v>219</v>
      </c>
      <c r="I2421" t="s">
        <v>37</v>
      </c>
      <c r="J2421" t="s">
        <v>38</v>
      </c>
      <c r="K2421">
        <v>5000000</v>
      </c>
      <c r="L2421">
        <v>2011</v>
      </c>
      <c r="M2421">
        <v>7.4</v>
      </c>
      <c r="N2421">
        <f t="shared" si="37"/>
        <v>-3270031</v>
      </c>
    </row>
    <row r="2422" spans="1:14" x14ac:dyDescent="0.25">
      <c r="A2422" t="s">
        <v>18980</v>
      </c>
      <c r="B2422">
        <v>30</v>
      </c>
      <c r="C2422">
        <v>101</v>
      </c>
      <c r="D2422">
        <v>220234</v>
      </c>
      <c r="E2422" t="s">
        <v>1681</v>
      </c>
      <c r="F2422" t="s">
        <v>18981</v>
      </c>
      <c r="G2422">
        <v>1950</v>
      </c>
      <c r="H2422">
        <v>24</v>
      </c>
      <c r="I2422" t="s">
        <v>37</v>
      </c>
      <c r="J2422" t="s">
        <v>38</v>
      </c>
      <c r="K2422">
        <v>3500000</v>
      </c>
      <c r="L2422">
        <v>2006</v>
      </c>
      <c r="M2422">
        <v>6.5</v>
      </c>
      <c r="N2422">
        <f t="shared" si="37"/>
        <v>-3279766</v>
      </c>
    </row>
    <row r="2423" spans="1:14" x14ac:dyDescent="0.25">
      <c r="A2423" t="s">
        <v>4118</v>
      </c>
      <c r="B2423">
        <v>110</v>
      </c>
      <c r="C2423">
        <v>115</v>
      </c>
      <c r="D2423">
        <v>56702901</v>
      </c>
      <c r="E2423" t="s">
        <v>3409</v>
      </c>
      <c r="F2423" t="s">
        <v>4119</v>
      </c>
      <c r="G2423">
        <v>23302</v>
      </c>
      <c r="H2423">
        <v>181</v>
      </c>
      <c r="I2423" t="s">
        <v>37</v>
      </c>
      <c r="J2423" t="s">
        <v>38</v>
      </c>
      <c r="K2423">
        <v>60000000</v>
      </c>
      <c r="L2423">
        <v>1998</v>
      </c>
      <c r="M2423">
        <v>6.5</v>
      </c>
      <c r="N2423">
        <f t="shared" si="37"/>
        <v>-3297099</v>
      </c>
    </row>
    <row r="2424" spans="1:14" x14ac:dyDescent="0.25">
      <c r="A2424" t="s">
        <v>11050</v>
      </c>
      <c r="B2424">
        <v>11</v>
      </c>
      <c r="C2424">
        <v>89</v>
      </c>
      <c r="D2424">
        <v>4692814</v>
      </c>
      <c r="E2424" t="s">
        <v>1671</v>
      </c>
      <c r="F2424" t="s">
        <v>16124</v>
      </c>
      <c r="G2424">
        <v>2870</v>
      </c>
      <c r="H2424">
        <v>34</v>
      </c>
      <c r="I2424" t="s">
        <v>37</v>
      </c>
      <c r="J2424" t="s">
        <v>38</v>
      </c>
      <c r="K2424">
        <v>8000000</v>
      </c>
      <c r="L2424">
        <v>1999</v>
      </c>
      <c r="M2424">
        <v>5.0999999999999996</v>
      </c>
      <c r="N2424">
        <f t="shared" si="37"/>
        <v>-3307186</v>
      </c>
    </row>
    <row r="2425" spans="1:14" x14ac:dyDescent="0.25">
      <c r="A2425" t="s">
        <v>8455</v>
      </c>
      <c r="B2425">
        <v>162</v>
      </c>
      <c r="C2425">
        <v>63</v>
      </c>
      <c r="D2425">
        <v>26687172</v>
      </c>
      <c r="E2425" t="s">
        <v>1280</v>
      </c>
      <c r="F2425" t="s">
        <v>8457</v>
      </c>
      <c r="G2425">
        <v>15600</v>
      </c>
      <c r="H2425">
        <v>55</v>
      </c>
      <c r="I2425" t="s">
        <v>37</v>
      </c>
      <c r="J2425" t="s">
        <v>38</v>
      </c>
      <c r="K2425">
        <v>30000000</v>
      </c>
      <c r="L2425">
        <v>2011</v>
      </c>
      <c r="M2425">
        <v>7.3</v>
      </c>
      <c r="N2425">
        <f t="shared" si="37"/>
        <v>-3312828</v>
      </c>
    </row>
    <row r="2426" spans="1:14" x14ac:dyDescent="0.25">
      <c r="A2426" t="s">
        <v>5589</v>
      </c>
      <c r="B2426">
        <v>201</v>
      </c>
      <c r="C2426">
        <v>112</v>
      </c>
      <c r="D2426">
        <v>36665854</v>
      </c>
      <c r="E2426" t="s">
        <v>464</v>
      </c>
      <c r="F2426" t="s">
        <v>6690</v>
      </c>
      <c r="G2426">
        <v>76498</v>
      </c>
      <c r="H2426">
        <v>203</v>
      </c>
      <c r="I2426" t="s">
        <v>37</v>
      </c>
      <c r="J2426" t="s">
        <v>1465</v>
      </c>
      <c r="K2426">
        <v>40000000</v>
      </c>
      <c r="L2426">
        <v>2011</v>
      </c>
      <c r="M2426">
        <v>6.4</v>
      </c>
      <c r="N2426">
        <f t="shared" si="37"/>
        <v>-3334146</v>
      </c>
    </row>
    <row r="2427" spans="1:14" x14ac:dyDescent="0.25">
      <c r="A2427" t="s">
        <v>16363</v>
      </c>
      <c r="B2427">
        <v>35</v>
      </c>
      <c r="C2427">
        <v>97</v>
      </c>
      <c r="D2427">
        <v>4131640</v>
      </c>
      <c r="E2427" t="s">
        <v>1009</v>
      </c>
      <c r="F2427" t="s">
        <v>16364</v>
      </c>
      <c r="G2427">
        <v>5463</v>
      </c>
      <c r="H2427">
        <v>20</v>
      </c>
      <c r="I2427" t="s">
        <v>37</v>
      </c>
      <c r="J2427" t="s">
        <v>38</v>
      </c>
      <c r="K2427">
        <v>7500000</v>
      </c>
      <c r="L2427">
        <v>2008</v>
      </c>
      <c r="M2427">
        <v>3.1</v>
      </c>
      <c r="N2427">
        <f t="shared" si="37"/>
        <v>-3368360</v>
      </c>
    </row>
    <row r="2428" spans="1:14" x14ac:dyDescent="0.25">
      <c r="A2428" t="s">
        <v>18991</v>
      </c>
      <c r="B2428">
        <v>9</v>
      </c>
      <c r="C2428">
        <v>105</v>
      </c>
      <c r="D2428">
        <v>123777</v>
      </c>
      <c r="E2428" t="s">
        <v>18993</v>
      </c>
      <c r="F2428" t="s">
        <v>18994</v>
      </c>
      <c r="G2428">
        <v>342</v>
      </c>
      <c r="H2428">
        <v>15</v>
      </c>
      <c r="I2428" t="s">
        <v>37</v>
      </c>
      <c r="J2428" t="s">
        <v>268</v>
      </c>
      <c r="K2428">
        <v>3500000</v>
      </c>
      <c r="L2428">
        <v>2016</v>
      </c>
      <c r="M2428">
        <v>4.7</v>
      </c>
      <c r="N2428">
        <f t="shared" si="37"/>
        <v>-3376223</v>
      </c>
    </row>
    <row r="2429" spans="1:14" x14ac:dyDescent="0.25">
      <c r="A2429" t="s">
        <v>15101</v>
      </c>
      <c r="B2429">
        <v>265</v>
      </c>
      <c r="C2429">
        <v>101</v>
      </c>
      <c r="D2429">
        <v>6619173</v>
      </c>
      <c r="E2429" t="s">
        <v>15102</v>
      </c>
      <c r="F2429" t="s">
        <v>15103</v>
      </c>
      <c r="G2429">
        <v>87203</v>
      </c>
      <c r="H2429">
        <v>221</v>
      </c>
      <c r="I2429" t="s">
        <v>37</v>
      </c>
      <c r="J2429" t="s">
        <v>38</v>
      </c>
      <c r="K2429">
        <v>10000000</v>
      </c>
      <c r="L2429">
        <v>2012</v>
      </c>
      <c r="M2429">
        <v>6.7</v>
      </c>
      <c r="N2429">
        <f t="shared" si="37"/>
        <v>-3380827</v>
      </c>
    </row>
    <row r="2430" spans="1:14" x14ac:dyDescent="0.25">
      <c r="A2430" t="s">
        <v>2968</v>
      </c>
      <c r="B2430">
        <v>97</v>
      </c>
      <c r="C2430">
        <v>97</v>
      </c>
      <c r="D2430">
        <v>11614236</v>
      </c>
      <c r="E2430" t="s">
        <v>1671</v>
      </c>
      <c r="F2430" t="s">
        <v>13034</v>
      </c>
      <c r="G2430">
        <v>9294</v>
      </c>
      <c r="H2430">
        <v>140</v>
      </c>
      <c r="I2430" t="s">
        <v>37</v>
      </c>
      <c r="J2430" t="s">
        <v>38</v>
      </c>
      <c r="K2430">
        <v>15000000</v>
      </c>
      <c r="L2430">
        <v>1999</v>
      </c>
      <c r="M2430">
        <v>5.6</v>
      </c>
      <c r="N2430">
        <f t="shared" si="37"/>
        <v>-3385764</v>
      </c>
    </row>
    <row r="2431" spans="1:14" x14ac:dyDescent="0.25">
      <c r="A2431" t="s">
        <v>18984</v>
      </c>
      <c r="B2431">
        <v>50</v>
      </c>
      <c r="C2431">
        <v>98</v>
      </c>
      <c r="D2431">
        <v>101228</v>
      </c>
      <c r="E2431" t="s">
        <v>2527</v>
      </c>
      <c r="F2431" t="s">
        <v>18985</v>
      </c>
      <c r="G2431">
        <v>7228</v>
      </c>
      <c r="H2431">
        <v>53</v>
      </c>
      <c r="I2431" t="s">
        <v>37</v>
      </c>
      <c r="J2431" t="s">
        <v>38</v>
      </c>
      <c r="K2431">
        <v>3500000</v>
      </c>
      <c r="L2431">
        <v>2005</v>
      </c>
      <c r="M2431">
        <v>6.4</v>
      </c>
      <c r="N2431">
        <f t="shared" si="37"/>
        <v>-3398772</v>
      </c>
    </row>
    <row r="2432" spans="1:14" x14ac:dyDescent="0.25">
      <c r="A2432" t="s">
        <v>5204</v>
      </c>
      <c r="B2432">
        <v>56</v>
      </c>
      <c r="C2432">
        <v>104</v>
      </c>
      <c r="D2432">
        <v>2600000</v>
      </c>
      <c r="E2432" t="s">
        <v>3396</v>
      </c>
      <c r="F2432" t="s">
        <v>15561</v>
      </c>
      <c r="G2432">
        <v>11612</v>
      </c>
      <c r="H2432">
        <v>88</v>
      </c>
      <c r="I2432" t="s">
        <v>37</v>
      </c>
      <c r="J2432" t="s">
        <v>56</v>
      </c>
      <c r="K2432">
        <v>6000000</v>
      </c>
      <c r="L2432">
        <v>1995</v>
      </c>
      <c r="M2432">
        <v>7.5</v>
      </c>
      <c r="N2432">
        <f t="shared" si="37"/>
        <v>-3400000</v>
      </c>
    </row>
    <row r="2433" spans="1:14" x14ac:dyDescent="0.25">
      <c r="A2433" t="s">
        <v>2652</v>
      </c>
      <c r="B2433">
        <v>208</v>
      </c>
      <c r="C2433">
        <v>122</v>
      </c>
      <c r="D2433">
        <v>31598308</v>
      </c>
      <c r="E2433" t="s">
        <v>3030</v>
      </c>
      <c r="F2433" t="s">
        <v>5801</v>
      </c>
      <c r="G2433">
        <v>124765</v>
      </c>
      <c r="H2433">
        <v>541</v>
      </c>
      <c r="I2433" t="s">
        <v>37</v>
      </c>
      <c r="J2433" t="s">
        <v>38</v>
      </c>
      <c r="K2433">
        <v>35000000</v>
      </c>
      <c r="L2433">
        <v>2001</v>
      </c>
      <c r="M2433">
        <v>6.8</v>
      </c>
      <c r="N2433">
        <f t="shared" si="37"/>
        <v>-3401692</v>
      </c>
    </row>
    <row r="2434" spans="1:14" x14ac:dyDescent="0.25">
      <c r="A2434" t="s">
        <v>5158</v>
      </c>
      <c r="B2434">
        <v>50</v>
      </c>
      <c r="C2434">
        <v>91</v>
      </c>
      <c r="D2434">
        <v>96793</v>
      </c>
      <c r="E2434" t="s">
        <v>1423</v>
      </c>
      <c r="F2434" t="s">
        <v>18988</v>
      </c>
      <c r="G2434">
        <v>12188</v>
      </c>
      <c r="H2434">
        <v>135</v>
      </c>
      <c r="I2434" t="s">
        <v>37</v>
      </c>
      <c r="J2434" t="s">
        <v>38</v>
      </c>
      <c r="K2434">
        <v>3500000</v>
      </c>
      <c r="L2434">
        <v>2004</v>
      </c>
      <c r="M2434">
        <v>5.3</v>
      </c>
      <c r="N2434">
        <f t="shared" ref="N2434:N2497" si="38">D2434-K2434</f>
        <v>-3403207</v>
      </c>
    </row>
    <row r="2435" spans="1:14" x14ac:dyDescent="0.25">
      <c r="A2435" t="s">
        <v>18627</v>
      </c>
      <c r="B2435">
        <v>41</v>
      </c>
      <c r="C2435">
        <v>99</v>
      </c>
      <c r="D2435">
        <v>562059</v>
      </c>
      <c r="E2435" t="s">
        <v>4075</v>
      </c>
      <c r="F2435" t="s">
        <v>18628</v>
      </c>
      <c r="G2435">
        <v>8535</v>
      </c>
      <c r="H2435">
        <v>113</v>
      </c>
      <c r="I2435" t="s">
        <v>37</v>
      </c>
      <c r="J2435" t="s">
        <v>38</v>
      </c>
      <c r="K2435">
        <v>4000000</v>
      </c>
      <c r="L2435">
        <v>2002</v>
      </c>
      <c r="M2435">
        <v>7</v>
      </c>
      <c r="N2435">
        <f t="shared" si="38"/>
        <v>-3437941</v>
      </c>
    </row>
    <row r="2436" spans="1:14" x14ac:dyDescent="0.25">
      <c r="A2436" t="s">
        <v>5076</v>
      </c>
      <c r="B2436">
        <v>48</v>
      </c>
      <c r="C2436">
        <v>136</v>
      </c>
      <c r="D2436">
        <v>21554585</v>
      </c>
      <c r="E2436" t="s">
        <v>3794</v>
      </c>
      <c r="F2436" t="s">
        <v>9732</v>
      </c>
      <c r="G2436">
        <v>36108</v>
      </c>
      <c r="H2436">
        <v>109</v>
      </c>
      <c r="I2436" t="s">
        <v>37</v>
      </c>
      <c r="J2436" t="s">
        <v>38</v>
      </c>
      <c r="K2436">
        <v>25000000</v>
      </c>
      <c r="L2436">
        <v>1998</v>
      </c>
      <c r="M2436">
        <v>6.9</v>
      </c>
      <c r="N2436">
        <f t="shared" si="38"/>
        <v>-3445415</v>
      </c>
    </row>
    <row r="2437" spans="1:14" x14ac:dyDescent="0.25">
      <c r="A2437" t="s">
        <v>17311</v>
      </c>
      <c r="B2437">
        <v>111</v>
      </c>
      <c r="C2437">
        <v>103</v>
      </c>
      <c r="D2437">
        <v>542860</v>
      </c>
      <c r="E2437" t="s">
        <v>1961</v>
      </c>
      <c r="F2437" t="s">
        <v>17314</v>
      </c>
      <c r="G2437">
        <v>9230</v>
      </c>
      <c r="H2437">
        <v>37</v>
      </c>
      <c r="I2437" t="s">
        <v>10490</v>
      </c>
      <c r="J2437" t="s">
        <v>10491</v>
      </c>
      <c r="K2437">
        <v>4000000</v>
      </c>
      <c r="L2437">
        <v>2008</v>
      </c>
      <c r="M2437">
        <v>7.1</v>
      </c>
      <c r="N2437">
        <f t="shared" si="38"/>
        <v>-3457140</v>
      </c>
    </row>
    <row r="2438" spans="1:14" x14ac:dyDescent="0.25">
      <c r="A2438" t="s">
        <v>18832</v>
      </c>
      <c r="B2438">
        <v>78</v>
      </c>
      <c r="C2438">
        <v>95</v>
      </c>
      <c r="D2438">
        <v>37606</v>
      </c>
      <c r="E2438" t="s">
        <v>9193</v>
      </c>
      <c r="F2438" t="s">
        <v>18833</v>
      </c>
      <c r="G2438">
        <v>31836</v>
      </c>
      <c r="H2438">
        <v>90</v>
      </c>
      <c r="I2438" t="s">
        <v>37</v>
      </c>
      <c r="J2438" t="s">
        <v>268</v>
      </c>
      <c r="K2438">
        <v>3500000</v>
      </c>
      <c r="L2438">
        <v>2009</v>
      </c>
      <c r="M2438">
        <v>6.8</v>
      </c>
      <c r="N2438">
        <f t="shared" si="38"/>
        <v>-3462394</v>
      </c>
    </row>
    <row r="2439" spans="1:14" x14ac:dyDescent="0.25">
      <c r="A2439" t="s">
        <v>13959</v>
      </c>
      <c r="B2439">
        <v>185</v>
      </c>
      <c r="C2439">
        <v>94</v>
      </c>
      <c r="D2439">
        <v>9030581</v>
      </c>
      <c r="E2439" t="s">
        <v>3396</v>
      </c>
      <c r="F2439" t="s">
        <v>13962</v>
      </c>
      <c r="G2439">
        <v>132386</v>
      </c>
      <c r="H2439">
        <v>398</v>
      </c>
      <c r="I2439" t="s">
        <v>37</v>
      </c>
      <c r="J2439" t="s">
        <v>56</v>
      </c>
      <c r="K2439">
        <v>12500000</v>
      </c>
      <c r="L2439">
        <v>2008</v>
      </c>
      <c r="M2439">
        <v>7.8</v>
      </c>
      <c r="N2439">
        <f t="shared" si="38"/>
        <v>-3469419</v>
      </c>
    </row>
    <row r="2440" spans="1:14" x14ac:dyDescent="0.25">
      <c r="A2440" t="s">
        <v>19022</v>
      </c>
      <c r="B2440">
        <v>6</v>
      </c>
      <c r="C2440">
        <v>100</v>
      </c>
      <c r="D2440">
        <v>29233</v>
      </c>
      <c r="E2440" t="s">
        <v>67</v>
      </c>
      <c r="F2440" t="s">
        <v>19025</v>
      </c>
      <c r="G2440">
        <v>75</v>
      </c>
      <c r="H2440">
        <v>2</v>
      </c>
      <c r="I2440" t="s">
        <v>37</v>
      </c>
      <c r="J2440" t="s">
        <v>38</v>
      </c>
      <c r="K2440">
        <v>3500000</v>
      </c>
      <c r="L2440">
        <v>2015</v>
      </c>
      <c r="M2440">
        <v>7</v>
      </c>
      <c r="N2440">
        <f t="shared" si="38"/>
        <v>-3470767</v>
      </c>
    </row>
    <row r="2441" spans="1:14" x14ac:dyDescent="0.25">
      <c r="A2441" t="s">
        <v>1680</v>
      </c>
      <c r="B2441">
        <v>110</v>
      </c>
      <c r="C2441">
        <v>108</v>
      </c>
      <c r="D2441">
        <v>26525834</v>
      </c>
      <c r="E2441" t="s">
        <v>1415</v>
      </c>
      <c r="F2441" t="s">
        <v>8467</v>
      </c>
      <c r="G2441">
        <v>21998</v>
      </c>
      <c r="H2441">
        <v>227</v>
      </c>
      <c r="I2441" t="s">
        <v>37</v>
      </c>
      <c r="J2441" t="s">
        <v>38</v>
      </c>
      <c r="K2441">
        <v>30000000</v>
      </c>
      <c r="L2441">
        <v>1998</v>
      </c>
      <c r="M2441">
        <v>6.8</v>
      </c>
      <c r="N2441">
        <f t="shared" si="38"/>
        <v>-3474166</v>
      </c>
    </row>
    <row r="2442" spans="1:14" x14ac:dyDescent="0.25">
      <c r="A2442" t="s">
        <v>15124</v>
      </c>
      <c r="B2442">
        <v>33</v>
      </c>
      <c r="C2442">
        <v>74</v>
      </c>
      <c r="D2442">
        <v>6491350</v>
      </c>
      <c r="E2442" t="s">
        <v>8010</v>
      </c>
      <c r="F2442" t="s">
        <v>15125</v>
      </c>
      <c r="G2442">
        <v>1231</v>
      </c>
      <c r="H2442">
        <v>26</v>
      </c>
      <c r="I2442" t="s">
        <v>37</v>
      </c>
      <c r="J2442" t="s">
        <v>38</v>
      </c>
      <c r="K2442">
        <v>10000000</v>
      </c>
      <c r="L2442">
        <v>2004</v>
      </c>
      <c r="M2442">
        <v>5.8</v>
      </c>
      <c r="N2442">
        <f t="shared" si="38"/>
        <v>-3508650</v>
      </c>
    </row>
    <row r="2443" spans="1:14" x14ac:dyDescent="0.25">
      <c r="A2443" t="s">
        <v>15273</v>
      </c>
      <c r="B2443">
        <v>144</v>
      </c>
      <c r="C2443">
        <v>96</v>
      </c>
      <c r="D2443">
        <v>1474508</v>
      </c>
      <c r="E2443" t="s">
        <v>2527</v>
      </c>
      <c r="F2443" t="s">
        <v>15274</v>
      </c>
      <c r="G2443">
        <v>33473</v>
      </c>
      <c r="H2443">
        <v>88</v>
      </c>
      <c r="I2443" t="s">
        <v>37</v>
      </c>
      <c r="J2443" t="s">
        <v>38</v>
      </c>
      <c r="K2443">
        <v>5000000</v>
      </c>
      <c r="L2443">
        <v>2009</v>
      </c>
      <c r="M2443">
        <v>6.5</v>
      </c>
      <c r="N2443">
        <f t="shared" si="38"/>
        <v>-3525492</v>
      </c>
    </row>
    <row r="2444" spans="1:14" x14ac:dyDescent="0.25">
      <c r="A2444" t="s">
        <v>187</v>
      </c>
      <c r="B2444">
        <v>775</v>
      </c>
      <c r="C2444">
        <v>124</v>
      </c>
      <c r="D2444">
        <v>126464904</v>
      </c>
      <c r="E2444" t="s">
        <v>1380</v>
      </c>
      <c r="F2444" t="s">
        <v>1381</v>
      </c>
      <c r="G2444">
        <v>456260</v>
      </c>
      <c r="H2444">
        <v>2326</v>
      </c>
      <c r="I2444" t="s">
        <v>37</v>
      </c>
      <c r="J2444" t="s">
        <v>38</v>
      </c>
      <c r="K2444">
        <v>130000000</v>
      </c>
      <c r="L2444">
        <v>2012</v>
      </c>
      <c r="M2444">
        <v>7</v>
      </c>
      <c r="N2444">
        <f t="shared" si="38"/>
        <v>-3535096</v>
      </c>
    </row>
    <row r="2445" spans="1:14" x14ac:dyDescent="0.25">
      <c r="A2445" t="s">
        <v>4166</v>
      </c>
      <c r="B2445">
        <v>315</v>
      </c>
      <c r="C2445">
        <v>124</v>
      </c>
      <c r="D2445">
        <v>56443482</v>
      </c>
      <c r="E2445" t="s">
        <v>4167</v>
      </c>
      <c r="F2445" t="s">
        <v>4168</v>
      </c>
      <c r="G2445">
        <v>75329</v>
      </c>
      <c r="H2445">
        <v>256</v>
      </c>
      <c r="I2445" t="s">
        <v>37</v>
      </c>
      <c r="J2445" t="s">
        <v>38</v>
      </c>
      <c r="K2445">
        <v>60000000</v>
      </c>
      <c r="L2445">
        <v>2015</v>
      </c>
      <c r="M2445">
        <v>6.6</v>
      </c>
      <c r="N2445">
        <f t="shared" si="38"/>
        <v>-3556518</v>
      </c>
    </row>
    <row r="2446" spans="1:14" x14ac:dyDescent="0.25">
      <c r="A2446" t="s">
        <v>4939</v>
      </c>
      <c r="B2446">
        <v>66</v>
      </c>
      <c r="C2446">
        <v>119</v>
      </c>
      <c r="D2446">
        <v>4992159</v>
      </c>
      <c r="E2446" t="s">
        <v>12838</v>
      </c>
      <c r="F2446" t="s">
        <v>15966</v>
      </c>
      <c r="G2446">
        <v>23823</v>
      </c>
      <c r="H2446">
        <v>201</v>
      </c>
      <c r="I2446" t="s">
        <v>37</v>
      </c>
      <c r="J2446" t="s">
        <v>38</v>
      </c>
      <c r="K2446">
        <v>8550000</v>
      </c>
      <c r="L2446">
        <v>2004</v>
      </c>
      <c r="M2446">
        <v>5.6</v>
      </c>
      <c r="N2446">
        <f t="shared" si="38"/>
        <v>-3557841</v>
      </c>
    </row>
    <row r="2447" spans="1:14" x14ac:dyDescent="0.25">
      <c r="A2447" t="s">
        <v>18459</v>
      </c>
      <c r="B2447">
        <v>31</v>
      </c>
      <c r="C2447">
        <v>106</v>
      </c>
      <c r="D2447">
        <v>399793</v>
      </c>
      <c r="E2447" t="s">
        <v>3409</v>
      </c>
      <c r="F2447" t="s">
        <v>18631</v>
      </c>
      <c r="G2447">
        <v>2877</v>
      </c>
      <c r="H2447">
        <v>70</v>
      </c>
      <c r="I2447" t="s">
        <v>37</v>
      </c>
      <c r="J2447" t="s">
        <v>38</v>
      </c>
      <c r="K2447">
        <v>4000000</v>
      </c>
      <c r="L2447">
        <v>1999</v>
      </c>
      <c r="M2447">
        <v>5.4</v>
      </c>
      <c r="N2447">
        <f t="shared" si="38"/>
        <v>-3600207</v>
      </c>
    </row>
    <row r="2448" spans="1:14" x14ac:dyDescent="0.25">
      <c r="A2448" t="s">
        <v>2042</v>
      </c>
      <c r="B2448">
        <v>61</v>
      </c>
      <c r="C2448">
        <v>86</v>
      </c>
      <c r="D2448">
        <v>10397365</v>
      </c>
      <c r="E2448" t="s">
        <v>13493</v>
      </c>
      <c r="F2448" t="s">
        <v>13494</v>
      </c>
      <c r="G2448">
        <v>11693</v>
      </c>
      <c r="H2448">
        <v>104</v>
      </c>
      <c r="I2448" t="s">
        <v>37</v>
      </c>
      <c r="J2448" t="s">
        <v>38</v>
      </c>
      <c r="K2448">
        <v>14000000</v>
      </c>
      <c r="L2448">
        <v>2001</v>
      </c>
      <c r="M2448">
        <v>5.4</v>
      </c>
      <c r="N2448">
        <f t="shared" si="38"/>
        <v>-3602635</v>
      </c>
    </row>
    <row r="2449" spans="1:14" x14ac:dyDescent="0.25">
      <c r="A2449" t="s">
        <v>21333</v>
      </c>
      <c r="B2449">
        <v>111</v>
      </c>
      <c r="C2449">
        <v>112</v>
      </c>
      <c r="D2449">
        <v>375723</v>
      </c>
      <c r="E2449" t="s">
        <v>2527</v>
      </c>
      <c r="F2449" t="s">
        <v>21336</v>
      </c>
      <c r="G2449">
        <v>7025</v>
      </c>
      <c r="H2449">
        <v>26</v>
      </c>
      <c r="I2449" t="s">
        <v>14503</v>
      </c>
      <c r="J2449" t="s">
        <v>16841</v>
      </c>
      <c r="K2449">
        <v>4000000</v>
      </c>
      <c r="L2449">
        <v>2015</v>
      </c>
      <c r="M2449">
        <v>7.9</v>
      </c>
      <c r="N2449">
        <f t="shared" si="38"/>
        <v>-3624277</v>
      </c>
    </row>
    <row r="2450" spans="1:14" x14ac:dyDescent="0.25">
      <c r="A2450" t="s">
        <v>5418</v>
      </c>
      <c r="B2450">
        <v>232</v>
      </c>
      <c r="C2450">
        <v>117</v>
      </c>
      <c r="D2450">
        <v>371897</v>
      </c>
      <c r="E2450" t="s">
        <v>3409</v>
      </c>
      <c r="F2450" t="s">
        <v>18638</v>
      </c>
      <c r="G2450">
        <v>36494</v>
      </c>
      <c r="H2450">
        <v>118</v>
      </c>
      <c r="I2450" t="s">
        <v>37</v>
      </c>
      <c r="J2450" t="s">
        <v>38</v>
      </c>
      <c r="K2450">
        <v>4000000</v>
      </c>
      <c r="L2450">
        <v>2013</v>
      </c>
      <c r="M2450">
        <v>6.9</v>
      </c>
      <c r="N2450">
        <f t="shared" si="38"/>
        <v>-3628103</v>
      </c>
    </row>
    <row r="2451" spans="1:14" x14ac:dyDescent="0.25">
      <c r="A2451" t="s">
        <v>10841</v>
      </c>
      <c r="B2451">
        <v>183</v>
      </c>
      <c r="C2451">
        <v>122</v>
      </c>
      <c r="D2451">
        <v>871577</v>
      </c>
      <c r="E2451" t="s">
        <v>4296</v>
      </c>
      <c r="F2451" t="s">
        <v>16939</v>
      </c>
      <c r="G2451">
        <v>51353</v>
      </c>
      <c r="H2451">
        <v>143</v>
      </c>
      <c r="I2451" t="s">
        <v>37</v>
      </c>
      <c r="J2451" t="s">
        <v>56</v>
      </c>
      <c r="K2451">
        <v>4500000</v>
      </c>
      <c r="L2451">
        <v>2007</v>
      </c>
      <c r="M2451">
        <v>7.7</v>
      </c>
      <c r="N2451">
        <f t="shared" si="38"/>
        <v>-3628423</v>
      </c>
    </row>
    <row r="2452" spans="1:14" x14ac:dyDescent="0.25">
      <c r="A2452" t="s">
        <v>1569</v>
      </c>
      <c r="B2452">
        <v>366</v>
      </c>
      <c r="C2452">
        <v>102</v>
      </c>
      <c r="D2452">
        <v>106369117</v>
      </c>
      <c r="E2452" t="s">
        <v>1571</v>
      </c>
      <c r="F2452" t="s">
        <v>1572</v>
      </c>
      <c r="G2452">
        <v>225273</v>
      </c>
      <c r="H2452">
        <v>523</v>
      </c>
      <c r="I2452" t="s">
        <v>37</v>
      </c>
      <c r="J2452" t="s">
        <v>38</v>
      </c>
      <c r="K2452">
        <v>110000000</v>
      </c>
      <c r="L2452">
        <v>2014</v>
      </c>
      <c r="M2452">
        <v>6.2</v>
      </c>
      <c r="N2452">
        <f t="shared" si="38"/>
        <v>-3630883</v>
      </c>
    </row>
    <row r="2453" spans="1:14" x14ac:dyDescent="0.25">
      <c r="A2453" t="s">
        <v>15696</v>
      </c>
      <c r="B2453">
        <v>15</v>
      </c>
      <c r="C2453">
        <v>79</v>
      </c>
      <c r="D2453">
        <v>4350774</v>
      </c>
      <c r="E2453" t="s">
        <v>1671</v>
      </c>
      <c r="F2453" t="s">
        <v>15697</v>
      </c>
      <c r="G2453">
        <v>10476</v>
      </c>
      <c r="H2453">
        <v>52</v>
      </c>
      <c r="I2453" t="s">
        <v>37</v>
      </c>
      <c r="J2453" t="s">
        <v>38</v>
      </c>
      <c r="K2453">
        <v>8000000</v>
      </c>
      <c r="L2453">
        <v>1994</v>
      </c>
      <c r="M2453">
        <v>6.5</v>
      </c>
      <c r="N2453">
        <f t="shared" si="38"/>
        <v>-3649226</v>
      </c>
    </row>
    <row r="2454" spans="1:14" x14ac:dyDescent="0.25">
      <c r="A2454" t="s">
        <v>20393</v>
      </c>
      <c r="B2454">
        <v>45</v>
      </c>
      <c r="C2454">
        <v>85</v>
      </c>
      <c r="D2454">
        <v>100669</v>
      </c>
      <c r="E2454" t="s">
        <v>2527</v>
      </c>
      <c r="F2454" t="s">
        <v>20394</v>
      </c>
      <c r="G2454">
        <v>2522</v>
      </c>
      <c r="H2454">
        <v>11</v>
      </c>
      <c r="I2454" t="s">
        <v>37</v>
      </c>
      <c r="J2454" t="s">
        <v>38</v>
      </c>
      <c r="K2454">
        <v>3800000</v>
      </c>
      <c r="L2454">
        <v>2009</v>
      </c>
      <c r="M2454">
        <v>5.8</v>
      </c>
      <c r="N2454">
        <f t="shared" si="38"/>
        <v>-3699331</v>
      </c>
    </row>
    <row r="2455" spans="1:14" x14ac:dyDescent="0.25">
      <c r="A2455" t="s">
        <v>255</v>
      </c>
      <c r="B2455">
        <v>370</v>
      </c>
      <c r="C2455">
        <v>87</v>
      </c>
      <c r="D2455">
        <v>35287788</v>
      </c>
      <c r="E2455" t="s">
        <v>6929</v>
      </c>
      <c r="F2455" t="s">
        <v>6930</v>
      </c>
      <c r="G2455">
        <v>73886</v>
      </c>
      <c r="H2455">
        <v>165</v>
      </c>
      <c r="I2455" t="s">
        <v>37</v>
      </c>
      <c r="J2455" t="s">
        <v>38</v>
      </c>
      <c r="K2455">
        <v>39000000</v>
      </c>
      <c r="L2455">
        <v>2012</v>
      </c>
      <c r="M2455">
        <v>7</v>
      </c>
      <c r="N2455">
        <f t="shared" si="38"/>
        <v>-3712212</v>
      </c>
    </row>
    <row r="2456" spans="1:14" x14ac:dyDescent="0.25">
      <c r="A2456" t="s">
        <v>16392</v>
      </c>
      <c r="B2456">
        <v>161</v>
      </c>
      <c r="C2456">
        <v>125</v>
      </c>
      <c r="D2456">
        <v>1110286</v>
      </c>
      <c r="E2456" t="s">
        <v>214</v>
      </c>
      <c r="F2456" t="s">
        <v>16674</v>
      </c>
      <c r="G2456">
        <v>9727</v>
      </c>
      <c r="H2456">
        <v>65</v>
      </c>
      <c r="I2456" t="s">
        <v>37</v>
      </c>
      <c r="J2456" t="s">
        <v>38</v>
      </c>
      <c r="K2456">
        <v>4825000</v>
      </c>
      <c r="L2456">
        <v>2009</v>
      </c>
      <c r="M2456">
        <v>7.2</v>
      </c>
      <c r="N2456">
        <f t="shared" si="38"/>
        <v>-3714714</v>
      </c>
    </row>
    <row r="2457" spans="1:14" x14ac:dyDescent="0.25">
      <c r="A2457" t="s">
        <v>1324</v>
      </c>
      <c r="B2457">
        <v>138</v>
      </c>
      <c r="C2457">
        <v>123</v>
      </c>
      <c r="D2457">
        <v>36283504</v>
      </c>
      <c r="E2457" t="s">
        <v>852</v>
      </c>
      <c r="F2457" t="s">
        <v>6566</v>
      </c>
      <c r="G2457">
        <v>104564</v>
      </c>
      <c r="H2457">
        <v>587</v>
      </c>
      <c r="I2457" t="s">
        <v>37</v>
      </c>
      <c r="J2457" t="s">
        <v>767</v>
      </c>
      <c r="K2457">
        <v>40000000</v>
      </c>
      <c r="L2457">
        <v>1999</v>
      </c>
      <c r="M2457">
        <v>6.5</v>
      </c>
      <c r="N2457">
        <f t="shared" si="38"/>
        <v>-3716496</v>
      </c>
    </row>
    <row r="2458" spans="1:14" x14ac:dyDescent="0.25">
      <c r="A2458" t="s">
        <v>18112</v>
      </c>
      <c r="B2458">
        <v>115</v>
      </c>
      <c r="C2458">
        <v>99</v>
      </c>
      <c r="D2458">
        <v>274385</v>
      </c>
      <c r="E2458" t="s">
        <v>2527</v>
      </c>
      <c r="F2458" t="s">
        <v>18113</v>
      </c>
      <c r="G2458">
        <v>29203</v>
      </c>
      <c r="H2458">
        <v>26</v>
      </c>
      <c r="I2458" t="s">
        <v>8731</v>
      </c>
      <c r="J2458" t="s">
        <v>767</v>
      </c>
      <c r="K2458">
        <v>4000000</v>
      </c>
      <c r="L2458">
        <v>2009</v>
      </c>
      <c r="M2458">
        <v>7.3</v>
      </c>
      <c r="N2458">
        <f t="shared" si="38"/>
        <v>-3725615</v>
      </c>
    </row>
    <row r="2459" spans="1:14" x14ac:dyDescent="0.25">
      <c r="A2459" t="s">
        <v>4107</v>
      </c>
      <c r="B2459">
        <v>97</v>
      </c>
      <c r="C2459">
        <v>94</v>
      </c>
      <c r="D2459">
        <v>24268828</v>
      </c>
      <c r="E2459" t="s">
        <v>8997</v>
      </c>
      <c r="F2459" t="s">
        <v>8998</v>
      </c>
      <c r="G2459">
        <v>29971</v>
      </c>
      <c r="H2459">
        <v>71</v>
      </c>
      <c r="I2459" t="s">
        <v>37</v>
      </c>
      <c r="J2459" t="s">
        <v>38</v>
      </c>
      <c r="K2459">
        <v>28000000</v>
      </c>
      <c r="L2459">
        <v>2010</v>
      </c>
      <c r="M2459">
        <v>5.4</v>
      </c>
      <c r="N2459">
        <f t="shared" si="38"/>
        <v>-3731172</v>
      </c>
    </row>
    <row r="2460" spans="1:14" x14ac:dyDescent="0.25">
      <c r="A2460" t="s">
        <v>255</v>
      </c>
      <c r="B2460">
        <v>235</v>
      </c>
      <c r="C2460">
        <v>125</v>
      </c>
      <c r="D2460">
        <v>66257002</v>
      </c>
      <c r="E2460" t="s">
        <v>1356</v>
      </c>
      <c r="F2460" t="s">
        <v>3386</v>
      </c>
      <c r="G2460">
        <v>350698</v>
      </c>
      <c r="H2460">
        <v>816</v>
      </c>
      <c r="I2460" t="s">
        <v>37</v>
      </c>
      <c r="J2460" t="s">
        <v>38</v>
      </c>
      <c r="K2460">
        <v>70000000</v>
      </c>
      <c r="L2460">
        <v>2003</v>
      </c>
      <c r="M2460">
        <v>8</v>
      </c>
      <c r="N2460">
        <f t="shared" si="38"/>
        <v>-3742998</v>
      </c>
    </row>
    <row r="2461" spans="1:14" x14ac:dyDescent="0.25">
      <c r="A2461" t="s">
        <v>1133</v>
      </c>
      <c r="B2461">
        <v>192</v>
      </c>
      <c r="C2461">
        <v>124</v>
      </c>
      <c r="D2461">
        <v>16248701</v>
      </c>
      <c r="E2461" t="s">
        <v>3409</v>
      </c>
      <c r="F2461" t="s">
        <v>11118</v>
      </c>
      <c r="G2461">
        <v>189683</v>
      </c>
      <c r="H2461">
        <v>559</v>
      </c>
      <c r="I2461" t="s">
        <v>37</v>
      </c>
      <c r="J2461" t="s">
        <v>38</v>
      </c>
      <c r="K2461">
        <v>20000000</v>
      </c>
      <c r="L2461">
        <v>2003</v>
      </c>
      <c r="M2461">
        <v>7.7</v>
      </c>
      <c r="N2461">
        <f t="shared" si="38"/>
        <v>-3751299</v>
      </c>
    </row>
    <row r="2462" spans="1:14" x14ac:dyDescent="0.25">
      <c r="A2462" t="s">
        <v>15334</v>
      </c>
      <c r="B2462">
        <v>73</v>
      </c>
      <c r="C2462">
        <v>111</v>
      </c>
      <c r="D2462">
        <v>228524</v>
      </c>
      <c r="E2462" t="s">
        <v>2527</v>
      </c>
      <c r="F2462" t="s">
        <v>15336</v>
      </c>
      <c r="G2462">
        <v>8708</v>
      </c>
      <c r="H2462">
        <v>56</v>
      </c>
      <c r="I2462" t="s">
        <v>37</v>
      </c>
      <c r="J2462" t="s">
        <v>38</v>
      </c>
      <c r="K2462">
        <v>4000000</v>
      </c>
      <c r="L2462">
        <v>2004</v>
      </c>
      <c r="M2462">
        <v>7.3</v>
      </c>
      <c r="N2462">
        <f t="shared" si="38"/>
        <v>-3771476</v>
      </c>
    </row>
    <row r="2463" spans="1:14" x14ac:dyDescent="0.25">
      <c r="A2463" t="s">
        <v>9802</v>
      </c>
      <c r="B2463">
        <v>283</v>
      </c>
      <c r="C2463">
        <v>133</v>
      </c>
      <c r="D2463">
        <v>727883</v>
      </c>
      <c r="E2463" t="s">
        <v>2683</v>
      </c>
      <c r="F2463" t="s">
        <v>18273</v>
      </c>
      <c r="G2463">
        <v>580999</v>
      </c>
      <c r="H2463">
        <v>2110</v>
      </c>
      <c r="I2463" t="s">
        <v>37</v>
      </c>
      <c r="J2463" t="s">
        <v>38</v>
      </c>
      <c r="K2463">
        <v>4500000</v>
      </c>
      <c r="L2463">
        <v>2001</v>
      </c>
      <c r="M2463">
        <v>8.1</v>
      </c>
      <c r="N2463">
        <f t="shared" si="38"/>
        <v>-3772117</v>
      </c>
    </row>
    <row r="2464" spans="1:14" x14ac:dyDescent="0.25">
      <c r="A2464" t="s">
        <v>18844</v>
      </c>
      <c r="B2464">
        <v>61</v>
      </c>
      <c r="C2464">
        <v>99</v>
      </c>
      <c r="D2464">
        <v>19959</v>
      </c>
      <c r="E2464" t="s">
        <v>3409</v>
      </c>
      <c r="F2464" t="s">
        <v>18846</v>
      </c>
      <c r="G2464">
        <v>3579</v>
      </c>
      <c r="H2464">
        <v>14</v>
      </c>
      <c r="I2464" t="s">
        <v>37</v>
      </c>
      <c r="J2464" t="s">
        <v>8650</v>
      </c>
      <c r="K2464">
        <v>3800000</v>
      </c>
      <c r="L2464">
        <v>2009</v>
      </c>
      <c r="M2464">
        <v>6.9</v>
      </c>
      <c r="N2464">
        <f t="shared" si="38"/>
        <v>-3780041</v>
      </c>
    </row>
    <row r="2465" spans="1:14" x14ac:dyDescent="0.25">
      <c r="A2465" t="s">
        <v>17194</v>
      </c>
      <c r="B2465">
        <v>53</v>
      </c>
      <c r="C2465">
        <v>152</v>
      </c>
      <c r="D2465">
        <v>14873</v>
      </c>
      <c r="E2465" t="s">
        <v>18804</v>
      </c>
      <c r="F2465" t="s">
        <v>18805</v>
      </c>
      <c r="G2465">
        <v>5294</v>
      </c>
      <c r="H2465">
        <v>67</v>
      </c>
      <c r="I2465" t="s">
        <v>37</v>
      </c>
      <c r="J2465" t="s">
        <v>38</v>
      </c>
      <c r="K2465">
        <v>3800000</v>
      </c>
      <c r="L2465">
        <v>1965</v>
      </c>
      <c r="M2465">
        <v>6.8</v>
      </c>
      <c r="N2465">
        <f t="shared" si="38"/>
        <v>-3785127</v>
      </c>
    </row>
    <row r="2466" spans="1:14" x14ac:dyDescent="0.25">
      <c r="A2466" t="s">
        <v>18285</v>
      </c>
      <c r="B2466">
        <v>54</v>
      </c>
      <c r="C2466">
        <v>122</v>
      </c>
      <c r="D2466">
        <v>713413</v>
      </c>
      <c r="E2466" t="s">
        <v>3082</v>
      </c>
      <c r="F2466" t="s">
        <v>18288</v>
      </c>
      <c r="G2466">
        <v>9171</v>
      </c>
      <c r="H2466">
        <v>68</v>
      </c>
      <c r="I2466" t="s">
        <v>10490</v>
      </c>
      <c r="J2466" t="s">
        <v>10491</v>
      </c>
      <c r="K2466">
        <v>4500000</v>
      </c>
      <c r="L2466">
        <v>1997</v>
      </c>
      <c r="M2466">
        <v>7.8</v>
      </c>
      <c r="N2466">
        <f t="shared" si="38"/>
        <v>-3786587</v>
      </c>
    </row>
    <row r="2467" spans="1:14" x14ac:dyDescent="0.25">
      <c r="A2467" t="s">
        <v>11148</v>
      </c>
      <c r="B2467">
        <v>129</v>
      </c>
      <c r="C2467">
        <v>99</v>
      </c>
      <c r="D2467">
        <v>2207975</v>
      </c>
      <c r="E2467" t="s">
        <v>6519</v>
      </c>
      <c r="F2467" t="s">
        <v>17180</v>
      </c>
      <c r="G2467">
        <v>28855</v>
      </c>
      <c r="H2467">
        <v>190</v>
      </c>
      <c r="I2467" t="s">
        <v>37</v>
      </c>
      <c r="J2467" t="s">
        <v>38</v>
      </c>
      <c r="K2467">
        <v>6000000</v>
      </c>
      <c r="L2467">
        <v>2003</v>
      </c>
      <c r="M2467">
        <v>7.2</v>
      </c>
      <c r="N2467">
        <f t="shared" si="38"/>
        <v>-3792025</v>
      </c>
    </row>
    <row r="2468" spans="1:14" x14ac:dyDescent="0.25">
      <c r="A2468" t="s">
        <v>11327</v>
      </c>
      <c r="B2468">
        <v>103</v>
      </c>
      <c r="C2468">
        <v>154</v>
      </c>
      <c r="D2468">
        <v>6201757</v>
      </c>
      <c r="E2468" t="s">
        <v>11328</v>
      </c>
      <c r="F2468" t="s">
        <v>11329</v>
      </c>
      <c r="G2468">
        <v>10037</v>
      </c>
      <c r="H2468">
        <v>202</v>
      </c>
      <c r="I2468" t="s">
        <v>37</v>
      </c>
      <c r="J2468" t="s">
        <v>56</v>
      </c>
      <c r="K2468">
        <v>10000000</v>
      </c>
      <c r="L2468">
        <v>1999</v>
      </c>
      <c r="M2468">
        <v>7.4</v>
      </c>
      <c r="N2468">
        <f t="shared" si="38"/>
        <v>-3798243</v>
      </c>
    </row>
    <row r="2469" spans="1:14" x14ac:dyDescent="0.25">
      <c r="A2469" t="s">
        <v>5877</v>
      </c>
      <c r="B2469">
        <v>143</v>
      </c>
      <c r="C2469">
        <v>112</v>
      </c>
      <c r="D2469">
        <v>6197866</v>
      </c>
      <c r="E2469" t="s">
        <v>1544</v>
      </c>
      <c r="F2469" t="s">
        <v>15136</v>
      </c>
      <c r="G2469">
        <v>63733</v>
      </c>
      <c r="H2469">
        <v>414</v>
      </c>
      <c r="I2469" t="s">
        <v>37</v>
      </c>
      <c r="J2469" t="s">
        <v>1465</v>
      </c>
      <c r="K2469">
        <v>10000000</v>
      </c>
      <c r="L2469">
        <v>1999</v>
      </c>
      <c r="M2469">
        <v>8</v>
      </c>
      <c r="N2469">
        <f t="shared" si="38"/>
        <v>-3802134</v>
      </c>
    </row>
    <row r="2470" spans="1:14" x14ac:dyDescent="0.25">
      <c r="A2470" t="s">
        <v>9305</v>
      </c>
      <c r="B2470">
        <v>33</v>
      </c>
      <c r="C2470">
        <v>86</v>
      </c>
      <c r="D2470">
        <v>185577</v>
      </c>
      <c r="E2470" t="s">
        <v>1671</v>
      </c>
      <c r="F2470" t="s">
        <v>18657</v>
      </c>
      <c r="G2470">
        <v>2133</v>
      </c>
      <c r="H2470">
        <v>31</v>
      </c>
      <c r="I2470" t="s">
        <v>37</v>
      </c>
      <c r="J2470" t="s">
        <v>56</v>
      </c>
      <c r="K2470">
        <v>4000000</v>
      </c>
      <c r="L2470">
        <v>1999</v>
      </c>
      <c r="M2470">
        <v>6.3</v>
      </c>
      <c r="N2470">
        <f t="shared" si="38"/>
        <v>-3814423</v>
      </c>
    </row>
    <row r="2471" spans="1:14" x14ac:dyDescent="0.25">
      <c r="A2471" t="s">
        <v>18688</v>
      </c>
      <c r="B2471">
        <v>64</v>
      </c>
      <c r="C2471">
        <v>113</v>
      </c>
      <c r="D2471">
        <v>146402</v>
      </c>
      <c r="E2471" t="s">
        <v>2527</v>
      </c>
      <c r="F2471" t="s">
        <v>18690</v>
      </c>
      <c r="G2471">
        <v>9913</v>
      </c>
      <c r="H2471">
        <v>38</v>
      </c>
      <c r="I2471" t="s">
        <v>2778</v>
      </c>
      <c r="J2471" t="s">
        <v>3571</v>
      </c>
      <c r="K2471">
        <v>4000000</v>
      </c>
      <c r="L2471">
        <v>2002</v>
      </c>
      <c r="M2471">
        <v>7.7</v>
      </c>
      <c r="N2471">
        <f t="shared" si="38"/>
        <v>-3853598</v>
      </c>
    </row>
    <row r="2472" spans="1:14" x14ac:dyDescent="0.25">
      <c r="A2472" t="s">
        <v>13045</v>
      </c>
      <c r="B2472">
        <v>24</v>
      </c>
      <c r="C2472">
        <v>76</v>
      </c>
      <c r="D2472">
        <v>11144518</v>
      </c>
      <c r="E2472" t="s">
        <v>9353</v>
      </c>
      <c r="F2472" t="s">
        <v>13047</v>
      </c>
      <c r="G2472">
        <v>2724</v>
      </c>
      <c r="H2472">
        <v>53</v>
      </c>
      <c r="I2472" t="s">
        <v>37</v>
      </c>
      <c r="J2472" t="s">
        <v>268</v>
      </c>
      <c r="K2472">
        <v>15000000</v>
      </c>
      <c r="L2472">
        <v>1998</v>
      </c>
      <c r="M2472">
        <v>2.8</v>
      </c>
      <c r="N2472">
        <f t="shared" si="38"/>
        <v>-3855482</v>
      </c>
    </row>
    <row r="2473" spans="1:14" x14ac:dyDescent="0.25">
      <c r="A2473" t="s">
        <v>18798</v>
      </c>
      <c r="B2473">
        <v>31</v>
      </c>
      <c r="C2473">
        <v>104</v>
      </c>
      <c r="D2473">
        <v>143653</v>
      </c>
      <c r="E2473" t="s">
        <v>1544</v>
      </c>
      <c r="F2473" t="s">
        <v>18799</v>
      </c>
      <c r="G2473">
        <v>1177</v>
      </c>
      <c r="H2473">
        <v>10</v>
      </c>
      <c r="I2473" t="s">
        <v>37</v>
      </c>
      <c r="J2473" t="s">
        <v>56</v>
      </c>
      <c r="K2473">
        <v>4000000</v>
      </c>
      <c r="L2473">
        <v>2014</v>
      </c>
      <c r="M2473">
        <v>6</v>
      </c>
      <c r="N2473">
        <f t="shared" si="38"/>
        <v>-3856347</v>
      </c>
    </row>
    <row r="2474" spans="1:14" x14ac:dyDescent="0.25">
      <c r="A2474" t="s">
        <v>14261</v>
      </c>
      <c r="B2474">
        <v>81</v>
      </c>
      <c r="C2474">
        <v>109</v>
      </c>
      <c r="D2474">
        <v>8134217</v>
      </c>
      <c r="E2474" t="s">
        <v>4296</v>
      </c>
      <c r="F2474" t="s">
        <v>14263</v>
      </c>
      <c r="G2474">
        <v>15412</v>
      </c>
      <c r="H2474">
        <v>90</v>
      </c>
      <c r="I2474" t="s">
        <v>37</v>
      </c>
      <c r="J2474" t="s">
        <v>38</v>
      </c>
      <c r="K2474">
        <v>12000000</v>
      </c>
      <c r="L2474">
        <v>2008</v>
      </c>
      <c r="M2474">
        <v>7</v>
      </c>
      <c r="N2474">
        <f t="shared" si="38"/>
        <v>-3865783</v>
      </c>
    </row>
    <row r="2475" spans="1:14" x14ac:dyDescent="0.25">
      <c r="A2475" t="s">
        <v>7134</v>
      </c>
      <c r="B2475">
        <v>93</v>
      </c>
      <c r="C2475">
        <v>123</v>
      </c>
      <c r="D2475">
        <v>2122561</v>
      </c>
      <c r="E2475" t="s">
        <v>1681</v>
      </c>
      <c r="F2475" t="s">
        <v>16968</v>
      </c>
      <c r="G2475">
        <v>99033</v>
      </c>
      <c r="H2475">
        <v>434</v>
      </c>
      <c r="I2475" t="s">
        <v>37</v>
      </c>
      <c r="J2475" t="s">
        <v>38</v>
      </c>
      <c r="K2475">
        <v>6000000</v>
      </c>
      <c r="L2475">
        <v>1995</v>
      </c>
      <c r="M2475">
        <v>7.2</v>
      </c>
      <c r="N2475">
        <f t="shared" si="38"/>
        <v>-3877439</v>
      </c>
    </row>
    <row r="2476" spans="1:14" x14ac:dyDescent="0.25">
      <c r="A2476" t="s">
        <v>2495</v>
      </c>
      <c r="B2476">
        <v>274</v>
      </c>
      <c r="C2476">
        <v>90</v>
      </c>
      <c r="D2476">
        <v>101055</v>
      </c>
      <c r="E2476" t="s">
        <v>6403</v>
      </c>
      <c r="F2476" t="s">
        <v>18425</v>
      </c>
      <c r="G2476">
        <v>17478</v>
      </c>
      <c r="H2476">
        <v>159</v>
      </c>
      <c r="I2476" t="s">
        <v>37</v>
      </c>
      <c r="J2476" t="s">
        <v>38</v>
      </c>
      <c r="K2476">
        <v>4000000</v>
      </c>
      <c r="L2476">
        <v>2009</v>
      </c>
      <c r="M2476">
        <v>5</v>
      </c>
      <c r="N2476">
        <f t="shared" si="38"/>
        <v>-3898945</v>
      </c>
    </row>
    <row r="2477" spans="1:14" x14ac:dyDescent="0.25">
      <c r="A2477" t="s">
        <v>18660</v>
      </c>
      <c r="B2477">
        <v>26</v>
      </c>
      <c r="C2477">
        <v>120</v>
      </c>
      <c r="D2477">
        <v>100412</v>
      </c>
      <c r="E2477" t="s">
        <v>3409</v>
      </c>
      <c r="F2477" t="s">
        <v>18663</v>
      </c>
      <c r="G2477">
        <v>2112</v>
      </c>
      <c r="H2477">
        <v>7</v>
      </c>
      <c r="I2477" t="s">
        <v>8731</v>
      </c>
      <c r="J2477" t="s">
        <v>2913</v>
      </c>
      <c r="K2477">
        <v>4000000</v>
      </c>
      <c r="L2477">
        <v>2013</v>
      </c>
      <c r="M2477">
        <v>7.7</v>
      </c>
      <c r="N2477">
        <f t="shared" si="38"/>
        <v>-3899588</v>
      </c>
    </row>
    <row r="2478" spans="1:14" x14ac:dyDescent="0.25">
      <c r="A2478" t="s">
        <v>13940</v>
      </c>
      <c r="B2478">
        <v>19</v>
      </c>
      <c r="C2478">
        <v>103</v>
      </c>
      <c r="D2478">
        <v>1100000</v>
      </c>
      <c r="E2478" t="s">
        <v>1935</v>
      </c>
      <c r="F2478" t="s">
        <v>17907</v>
      </c>
      <c r="G2478">
        <v>3665</v>
      </c>
      <c r="H2478">
        <v>39</v>
      </c>
      <c r="I2478" t="s">
        <v>37</v>
      </c>
      <c r="J2478" t="s">
        <v>38</v>
      </c>
      <c r="K2478">
        <v>5000000</v>
      </c>
      <c r="L2478">
        <v>1992</v>
      </c>
      <c r="M2478">
        <v>6.8</v>
      </c>
      <c r="N2478">
        <f t="shared" si="38"/>
        <v>-3900000</v>
      </c>
    </row>
    <row r="2479" spans="1:14" x14ac:dyDescent="0.25">
      <c r="A2479" t="s">
        <v>13181</v>
      </c>
      <c r="B2479">
        <v>204</v>
      </c>
      <c r="C2479">
        <v>94</v>
      </c>
      <c r="D2479">
        <v>1082044</v>
      </c>
      <c r="E2479" t="s">
        <v>4075</v>
      </c>
      <c r="F2479" t="s">
        <v>17904</v>
      </c>
      <c r="G2479">
        <v>281649</v>
      </c>
      <c r="H2479">
        <v>458</v>
      </c>
      <c r="I2479" t="s">
        <v>37</v>
      </c>
      <c r="J2479" t="s">
        <v>3571</v>
      </c>
      <c r="K2479">
        <v>5000000</v>
      </c>
      <c r="L2479">
        <v>2004</v>
      </c>
      <c r="M2479">
        <v>7.7</v>
      </c>
      <c r="N2479">
        <f t="shared" si="38"/>
        <v>-3917956</v>
      </c>
    </row>
    <row r="2480" spans="1:14" x14ac:dyDescent="0.25">
      <c r="A2480" t="s">
        <v>8197</v>
      </c>
      <c r="B2480">
        <v>147</v>
      </c>
      <c r="C2480">
        <v>99</v>
      </c>
      <c r="D2480">
        <v>2077046</v>
      </c>
      <c r="E2480" t="s">
        <v>1415</v>
      </c>
      <c r="F2480" t="s">
        <v>17201</v>
      </c>
      <c r="G2480">
        <v>27266</v>
      </c>
      <c r="H2480">
        <v>75</v>
      </c>
      <c r="I2480" t="s">
        <v>37</v>
      </c>
      <c r="J2480" t="s">
        <v>38</v>
      </c>
      <c r="K2480">
        <v>6000000</v>
      </c>
      <c r="L2480">
        <v>2008</v>
      </c>
      <c r="M2480">
        <v>7</v>
      </c>
      <c r="N2480">
        <f t="shared" si="38"/>
        <v>-3922954</v>
      </c>
    </row>
    <row r="2481" spans="1:14" x14ac:dyDescent="0.25">
      <c r="A2481" t="s">
        <v>17432</v>
      </c>
      <c r="B2481">
        <v>91</v>
      </c>
      <c r="C2481">
        <v>104</v>
      </c>
      <c r="D2481">
        <v>1056102</v>
      </c>
      <c r="E2481" t="s">
        <v>2142</v>
      </c>
      <c r="F2481" t="s">
        <v>17433</v>
      </c>
      <c r="G2481">
        <v>18792</v>
      </c>
      <c r="H2481">
        <v>153</v>
      </c>
      <c r="I2481" t="s">
        <v>37</v>
      </c>
      <c r="J2481" t="s">
        <v>38</v>
      </c>
      <c r="K2481">
        <v>5000000</v>
      </c>
      <c r="L2481">
        <v>2003</v>
      </c>
      <c r="M2481">
        <v>6.6</v>
      </c>
      <c r="N2481">
        <f t="shared" si="38"/>
        <v>-3943898</v>
      </c>
    </row>
    <row r="2482" spans="1:14" x14ac:dyDescent="0.25">
      <c r="A2482" t="s">
        <v>15139</v>
      </c>
      <c r="B2482">
        <v>38</v>
      </c>
      <c r="C2482">
        <v>96</v>
      </c>
      <c r="D2482">
        <v>6044618</v>
      </c>
      <c r="E2482" t="s">
        <v>15140</v>
      </c>
      <c r="F2482" t="s">
        <v>15141</v>
      </c>
      <c r="G2482">
        <v>6200</v>
      </c>
      <c r="H2482">
        <v>92</v>
      </c>
      <c r="I2482" t="s">
        <v>37</v>
      </c>
      <c r="J2482" t="s">
        <v>38</v>
      </c>
      <c r="K2482">
        <v>10000000</v>
      </c>
      <c r="L2482">
        <v>2002</v>
      </c>
      <c r="M2482">
        <v>5.6</v>
      </c>
      <c r="N2482">
        <f t="shared" si="38"/>
        <v>-3955382</v>
      </c>
    </row>
    <row r="2483" spans="1:14" x14ac:dyDescent="0.25">
      <c r="A2483" t="s">
        <v>3523</v>
      </c>
      <c r="B2483">
        <v>267</v>
      </c>
      <c r="C2483">
        <v>114</v>
      </c>
      <c r="D2483">
        <v>33037754</v>
      </c>
      <c r="E2483" t="s">
        <v>6132</v>
      </c>
      <c r="F2483" t="s">
        <v>7210</v>
      </c>
      <c r="G2483">
        <v>75864</v>
      </c>
      <c r="H2483">
        <v>197</v>
      </c>
      <c r="I2483" t="s">
        <v>37</v>
      </c>
      <c r="J2483" t="s">
        <v>38</v>
      </c>
      <c r="K2483">
        <v>37000000</v>
      </c>
      <c r="L2483">
        <v>2011</v>
      </c>
      <c r="M2483">
        <v>6</v>
      </c>
      <c r="N2483">
        <f t="shared" si="38"/>
        <v>-3962246</v>
      </c>
    </row>
    <row r="2484" spans="1:14" x14ac:dyDescent="0.25">
      <c r="A2484" t="s">
        <v>17183</v>
      </c>
      <c r="B2484">
        <v>84</v>
      </c>
      <c r="C2484">
        <v>95</v>
      </c>
      <c r="D2484">
        <v>2025238</v>
      </c>
      <c r="E2484" t="s">
        <v>5316</v>
      </c>
      <c r="F2484" t="s">
        <v>17185</v>
      </c>
      <c r="G2484">
        <v>9589</v>
      </c>
      <c r="H2484">
        <v>105</v>
      </c>
      <c r="I2484" t="s">
        <v>37</v>
      </c>
      <c r="J2484" t="s">
        <v>38</v>
      </c>
      <c r="K2484">
        <v>6000000</v>
      </c>
      <c r="L2484">
        <v>2001</v>
      </c>
      <c r="M2484">
        <v>5.8</v>
      </c>
      <c r="N2484">
        <f t="shared" si="38"/>
        <v>-3974762</v>
      </c>
    </row>
    <row r="2485" spans="1:14" x14ac:dyDescent="0.25">
      <c r="A2485" t="s">
        <v>18709</v>
      </c>
      <c r="B2485">
        <v>70</v>
      </c>
      <c r="C2485">
        <v>106</v>
      </c>
      <c r="D2485">
        <v>20262</v>
      </c>
      <c r="E2485" t="s">
        <v>3409</v>
      </c>
      <c r="F2485" t="s">
        <v>18710</v>
      </c>
      <c r="G2485">
        <v>1738</v>
      </c>
      <c r="H2485">
        <v>10</v>
      </c>
      <c r="I2485" t="s">
        <v>14503</v>
      </c>
      <c r="J2485" t="s">
        <v>16841</v>
      </c>
      <c r="K2485">
        <v>4000000</v>
      </c>
      <c r="L2485">
        <v>2014</v>
      </c>
      <c r="M2485">
        <v>6.1</v>
      </c>
      <c r="N2485">
        <f t="shared" si="38"/>
        <v>-3979738</v>
      </c>
    </row>
    <row r="2486" spans="1:14" x14ac:dyDescent="0.25">
      <c r="A2486" t="s">
        <v>6731</v>
      </c>
      <c r="B2486">
        <v>12</v>
      </c>
      <c r="C2486">
        <v>92</v>
      </c>
      <c r="D2486">
        <v>12836</v>
      </c>
      <c r="E2486" t="s">
        <v>1544</v>
      </c>
      <c r="F2486" t="s">
        <v>18706</v>
      </c>
      <c r="G2486">
        <v>1686</v>
      </c>
      <c r="H2486">
        <v>28</v>
      </c>
      <c r="I2486" t="s">
        <v>37</v>
      </c>
      <c r="J2486" t="s">
        <v>38</v>
      </c>
      <c r="K2486">
        <v>4000000</v>
      </c>
      <c r="L2486">
        <v>1997</v>
      </c>
      <c r="M2486">
        <v>5.8</v>
      </c>
      <c r="N2486">
        <f t="shared" si="38"/>
        <v>-3987164</v>
      </c>
    </row>
    <row r="2487" spans="1:14" x14ac:dyDescent="0.25">
      <c r="A2487" t="s">
        <v>1399</v>
      </c>
      <c r="B2487">
        <v>142</v>
      </c>
      <c r="C2487">
        <v>115</v>
      </c>
      <c r="D2487">
        <v>8060</v>
      </c>
      <c r="E2487" t="s">
        <v>464</v>
      </c>
      <c r="F2487" t="s">
        <v>16837</v>
      </c>
      <c r="G2487">
        <v>81644</v>
      </c>
      <c r="H2487">
        <v>107</v>
      </c>
      <c r="I2487" t="s">
        <v>14503</v>
      </c>
      <c r="J2487" t="s">
        <v>16841</v>
      </c>
      <c r="K2487">
        <v>4000000</v>
      </c>
      <c r="L2487">
        <v>2007</v>
      </c>
      <c r="M2487">
        <v>8.1</v>
      </c>
      <c r="N2487">
        <f t="shared" si="38"/>
        <v>-3991940</v>
      </c>
    </row>
    <row r="2488" spans="1:14" x14ac:dyDescent="0.25">
      <c r="A2488" t="s">
        <v>18737</v>
      </c>
      <c r="B2488">
        <v>36</v>
      </c>
      <c r="C2488">
        <v>93</v>
      </c>
      <c r="D2488">
        <v>4063</v>
      </c>
      <c r="E2488" t="s">
        <v>3277</v>
      </c>
      <c r="F2488" t="s">
        <v>18740</v>
      </c>
      <c r="G2488">
        <v>2086</v>
      </c>
      <c r="H2488">
        <v>20</v>
      </c>
      <c r="I2488" t="s">
        <v>37</v>
      </c>
      <c r="J2488" t="s">
        <v>268</v>
      </c>
      <c r="K2488">
        <v>4000000</v>
      </c>
      <c r="L2488">
        <v>2012</v>
      </c>
      <c r="M2488">
        <v>5.2</v>
      </c>
      <c r="N2488">
        <f t="shared" si="38"/>
        <v>-3995937</v>
      </c>
    </row>
    <row r="2489" spans="1:14" x14ac:dyDescent="0.25">
      <c r="A2489" t="s">
        <v>4122</v>
      </c>
      <c r="B2489">
        <v>328</v>
      </c>
      <c r="C2489">
        <v>92</v>
      </c>
      <c r="D2489">
        <v>55994557</v>
      </c>
      <c r="E2489" t="s">
        <v>271</v>
      </c>
      <c r="F2489" t="s">
        <v>4123</v>
      </c>
      <c r="G2489">
        <v>72287</v>
      </c>
      <c r="H2489">
        <v>176</v>
      </c>
      <c r="I2489" t="s">
        <v>37</v>
      </c>
      <c r="J2489" t="s">
        <v>38</v>
      </c>
      <c r="K2489">
        <v>60000000</v>
      </c>
      <c r="L2489">
        <v>2012</v>
      </c>
      <c r="M2489">
        <v>7</v>
      </c>
      <c r="N2489">
        <f t="shared" si="38"/>
        <v>-4005443</v>
      </c>
    </row>
    <row r="2490" spans="1:14" x14ac:dyDescent="0.25">
      <c r="A2490" t="s">
        <v>12849</v>
      </c>
      <c r="B2490">
        <v>440</v>
      </c>
      <c r="C2490">
        <v>90</v>
      </c>
      <c r="D2490">
        <v>778565</v>
      </c>
      <c r="E2490" t="s">
        <v>1935</v>
      </c>
      <c r="F2490" t="s">
        <v>18160</v>
      </c>
      <c r="G2490">
        <v>83234</v>
      </c>
      <c r="H2490">
        <v>475</v>
      </c>
      <c r="I2490" t="s">
        <v>37</v>
      </c>
      <c r="J2490" t="s">
        <v>7711</v>
      </c>
      <c r="K2490">
        <v>4800000</v>
      </c>
      <c r="L2490">
        <v>2013</v>
      </c>
      <c r="M2490">
        <v>5.7</v>
      </c>
      <c r="N2490">
        <f t="shared" si="38"/>
        <v>-4021435</v>
      </c>
    </row>
    <row r="2491" spans="1:14" x14ac:dyDescent="0.25">
      <c r="A2491" t="s">
        <v>13944</v>
      </c>
      <c r="B2491">
        <v>167</v>
      </c>
      <c r="C2491">
        <v>101</v>
      </c>
      <c r="D2491">
        <v>11956207</v>
      </c>
      <c r="E2491" t="s">
        <v>5103</v>
      </c>
      <c r="F2491" t="s">
        <v>13947</v>
      </c>
      <c r="G2491">
        <v>24012</v>
      </c>
      <c r="H2491">
        <v>126</v>
      </c>
      <c r="I2491" t="s">
        <v>37</v>
      </c>
      <c r="J2491" t="s">
        <v>38</v>
      </c>
      <c r="K2491">
        <v>16000000</v>
      </c>
      <c r="L2491">
        <v>2009</v>
      </c>
      <c r="M2491">
        <v>5.0999999999999996</v>
      </c>
      <c r="N2491">
        <f t="shared" si="38"/>
        <v>-4043793</v>
      </c>
    </row>
    <row r="2492" spans="1:14" x14ac:dyDescent="0.25">
      <c r="A2492" t="s">
        <v>14295</v>
      </c>
      <c r="B2492">
        <v>222</v>
      </c>
      <c r="C2492">
        <v>119</v>
      </c>
      <c r="D2492">
        <v>4440055</v>
      </c>
      <c r="E2492" t="s">
        <v>6326</v>
      </c>
      <c r="F2492" t="s">
        <v>15894</v>
      </c>
      <c r="G2492">
        <v>21360</v>
      </c>
      <c r="H2492">
        <v>110</v>
      </c>
      <c r="I2492" t="s">
        <v>37</v>
      </c>
      <c r="J2492" t="s">
        <v>56</v>
      </c>
      <c r="K2492">
        <v>8500000</v>
      </c>
      <c r="L2492">
        <v>2009</v>
      </c>
      <c r="M2492">
        <v>7</v>
      </c>
      <c r="N2492">
        <f t="shared" si="38"/>
        <v>-4059945</v>
      </c>
    </row>
    <row r="2493" spans="1:14" x14ac:dyDescent="0.25">
      <c r="A2493" t="s">
        <v>1526</v>
      </c>
      <c r="B2493">
        <v>394</v>
      </c>
      <c r="C2493">
        <v>93</v>
      </c>
      <c r="D2493">
        <v>18934858</v>
      </c>
      <c r="E2493" t="s">
        <v>59</v>
      </c>
      <c r="F2493" t="s">
        <v>10256</v>
      </c>
      <c r="G2493">
        <v>72646</v>
      </c>
      <c r="H2493">
        <v>397</v>
      </c>
      <c r="I2493" t="s">
        <v>37</v>
      </c>
      <c r="J2493" t="s">
        <v>7987</v>
      </c>
      <c r="K2493">
        <v>23000000</v>
      </c>
      <c r="L2493">
        <v>2011</v>
      </c>
      <c r="M2493">
        <v>5.8</v>
      </c>
      <c r="N2493">
        <f t="shared" si="38"/>
        <v>-4065142</v>
      </c>
    </row>
    <row r="2494" spans="1:14" x14ac:dyDescent="0.25">
      <c r="A2494" t="s">
        <v>7847</v>
      </c>
      <c r="B2494">
        <v>103</v>
      </c>
      <c r="C2494">
        <v>97</v>
      </c>
      <c r="D2494">
        <v>28927720</v>
      </c>
      <c r="E2494" t="s">
        <v>4833</v>
      </c>
      <c r="F2494" t="s">
        <v>7848</v>
      </c>
      <c r="G2494">
        <v>22220</v>
      </c>
      <c r="H2494">
        <v>181</v>
      </c>
      <c r="I2494" t="s">
        <v>37</v>
      </c>
      <c r="J2494" t="s">
        <v>38</v>
      </c>
      <c r="K2494">
        <v>33000000</v>
      </c>
      <c r="L2494">
        <v>2000</v>
      </c>
      <c r="M2494">
        <v>5.3</v>
      </c>
      <c r="N2494">
        <f t="shared" si="38"/>
        <v>-4072280</v>
      </c>
    </row>
    <row r="2495" spans="1:14" x14ac:dyDescent="0.25">
      <c r="A2495" t="s">
        <v>15585</v>
      </c>
      <c r="B2495">
        <v>29</v>
      </c>
      <c r="C2495">
        <v>192</v>
      </c>
      <c r="D2495">
        <v>2921738</v>
      </c>
      <c r="E2495" t="s">
        <v>2850</v>
      </c>
      <c r="F2495" t="s">
        <v>16633</v>
      </c>
      <c r="G2495">
        <v>34449</v>
      </c>
      <c r="H2495">
        <v>119</v>
      </c>
      <c r="I2495" t="s">
        <v>5611</v>
      </c>
      <c r="J2495" t="s">
        <v>5612</v>
      </c>
      <c r="K2495">
        <v>7000000</v>
      </c>
      <c r="L2495">
        <v>2004</v>
      </c>
      <c r="M2495">
        <v>7.9</v>
      </c>
      <c r="N2495">
        <f t="shared" si="38"/>
        <v>-4078262</v>
      </c>
    </row>
    <row r="2496" spans="1:14" x14ac:dyDescent="0.25">
      <c r="A2496" t="s">
        <v>14250</v>
      </c>
      <c r="B2496">
        <v>288</v>
      </c>
      <c r="C2496">
        <v>107</v>
      </c>
      <c r="D2496">
        <v>7918283</v>
      </c>
      <c r="E2496" t="s">
        <v>4075</v>
      </c>
      <c r="F2496" t="s">
        <v>14251</v>
      </c>
      <c r="G2496">
        <v>41574</v>
      </c>
      <c r="H2496">
        <v>145</v>
      </c>
      <c r="I2496" t="s">
        <v>37</v>
      </c>
      <c r="J2496" t="s">
        <v>38</v>
      </c>
      <c r="K2496">
        <v>12000000</v>
      </c>
      <c r="L2496">
        <v>2012</v>
      </c>
      <c r="M2496">
        <v>6.6</v>
      </c>
      <c r="N2496">
        <f t="shared" si="38"/>
        <v>-4081717</v>
      </c>
    </row>
    <row r="2497" spans="1:14" x14ac:dyDescent="0.25">
      <c r="A2497" t="s">
        <v>18191</v>
      </c>
      <c r="B2497">
        <v>87</v>
      </c>
      <c r="C2497">
        <v>100</v>
      </c>
      <c r="D2497">
        <v>513836</v>
      </c>
      <c r="E2497" t="s">
        <v>1415</v>
      </c>
      <c r="F2497" t="s">
        <v>18193</v>
      </c>
      <c r="G2497">
        <v>6304</v>
      </c>
      <c r="H2497">
        <v>21</v>
      </c>
      <c r="I2497" t="s">
        <v>1464</v>
      </c>
      <c r="J2497" t="s">
        <v>1465</v>
      </c>
      <c r="K2497">
        <v>4600000</v>
      </c>
      <c r="L2497">
        <v>2010</v>
      </c>
      <c r="M2497">
        <v>7.2</v>
      </c>
      <c r="N2497">
        <f t="shared" si="38"/>
        <v>-4086164</v>
      </c>
    </row>
    <row r="2498" spans="1:14" x14ac:dyDescent="0.25">
      <c r="A2498" t="s">
        <v>2166</v>
      </c>
      <c r="B2498">
        <v>70</v>
      </c>
      <c r="C2498">
        <v>92</v>
      </c>
      <c r="D2498">
        <v>85884815</v>
      </c>
      <c r="E2498" t="s">
        <v>2168</v>
      </c>
      <c r="F2498" t="s">
        <v>2170</v>
      </c>
      <c r="G2498">
        <v>9418</v>
      </c>
      <c r="H2498">
        <v>53</v>
      </c>
      <c r="I2498" t="s">
        <v>37</v>
      </c>
      <c r="J2498" t="s">
        <v>38</v>
      </c>
      <c r="K2498">
        <v>90000000</v>
      </c>
      <c r="L2498">
        <v>2015</v>
      </c>
      <c r="M2498">
        <v>5</v>
      </c>
      <c r="N2498">
        <f t="shared" ref="N2498:N2561" si="39">D2498-K2498</f>
        <v>-4115185</v>
      </c>
    </row>
    <row r="2499" spans="1:14" x14ac:dyDescent="0.25">
      <c r="A2499" t="s">
        <v>10959</v>
      </c>
      <c r="B2499">
        <v>129</v>
      </c>
      <c r="C2499">
        <v>92</v>
      </c>
      <c r="D2499">
        <v>4881867</v>
      </c>
      <c r="E2499" t="s">
        <v>6419</v>
      </c>
      <c r="F2499" t="s">
        <v>15723</v>
      </c>
      <c r="G2499">
        <v>15200</v>
      </c>
      <c r="H2499">
        <v>76</v>
      </c>
      <c r="I2499" t="s">
        <v>37</v>
      </c>
      <c r="J2499" t="s">
        <v>38</v>
      </c>
      <c r="K2499">
        <v>9000000</v>
      </c>
      <c r="L2499">
        <v>2008</v>
      </c>
      <c r="M2499">
        <v>6.4</v>
      </c>
      <c r="N2499">
        <f t="shared" si="39"/>
        <v>-4118133</v>
      </c>
    </row>
    <row r="2500" spans="1:14" x14ac:dyDescent="0.25">
      <c r="A2500" t="s">
        <v>16368</v>
      </c>
      <c r="B2500">
        <v>6</v>
      </c>
      <c r="C2500">
        <v>118</v>
      </c>
      <c r="D2500">
        <v>3347439</v>
      </c>
      <c r="E2500" t="s">
        <v>214</v>
      </c>
      <c r="F2500" t="s">
        <v>16370</v>
      </c>
      <c r="G2500">
        <v>833</v>
      </c>
      <c r="H2500">
        <v>33</v>
      </c>
      <c r="I2500" t="s">
        <v>37</v>
      </c>
      <c r="J2500" t="s">
        <v>38</v>
      </c>
      <c r="K2500">
        <v>7500000</v>
      </c>
      <c r="L2500">
        <v>2004</v>
      </c>
      <c r="M2500">
        <v>6.9</v>
      </c>
      <c r="N2500">
        <f t="shared" si="39"/>
        <v>-4152561</v>
      </c>
    </row>
    <row r="2501" spans="1:14" x14ac:dyDescent="0.25">
      <c r="A2501" t="s">
        <v>18201</v>
      </c>
      <c r="B2501">
        <v>121</v>
      </c>
      <c r="C2501">
        <v>97</v>
      </c>
      <c r="D2501">
        <v>434417</v>
      </c>
      <c r="E2501" t="s">
        <v>3409</v>
      </c>
      <c r="F2501" t="s">
        <v>18202</v>
      </c>
      <c r="G2501">
        <v>8867</v>
      </c>
      <c r="H2501">
        <v>65</v>
      </c>
      <c r="I2501" t="s">
        <v>37</v>
      </c>
      <c r="J2501" t="s">
        <v>3571</v>
      </c>
      <c r="K2501">
        <v>4600000</v>
      </c>
      <c r="L2501">
        <v>2007</v>
      </c>
      <c r="M2501">
        <v>5.9</v>
      </c>
      <c r="N2501">
        <f t="shared" si="39"/>
        <v>-4165583</v>
      </c>
    </row>
    <row r="2502" spans="1:14" x14ac:dyDescent="0.25">
      <c r="A2502" t="s">
        <v>17934</v>
      </c>
      <c r="B2502">
        <v>12</v>
      </c>
      <c r="C2502">
        <v>99</v>
      </c>
      <c r="D2502">
        <v>830210</v>
      </c>
      <c r="E2502" t="s">
        <v>5567</v>
      </c>
      <c r="F2502" t="s">
        <v>17935</v>
      </c>
      <c r="G2502">
        <v>1900</v>
      </c>
      <c r="H2502">
        <v>56</v>
      </c>
      <c r="I2502" t="s">
        <v>37</v>
      </c>
      <c r="J2502" t="s">
        <v>38</v>
      </c>
      <c r="K2502">
        <v>5000000</v>
      </c>
      <c r="L2502">
        <v>2014</v>
      </c>
      <c r="M2502">
        <v>4.4000000000000004</v>
      </c>
      <c r="N2502">
        <f t="shared" si="39"/>
        <v>-4169790</v>
      </c>
    </row>
    <row r="2503" spans="1:14" x14ac:dyDescent="0.25">
      <c r="A2503" t="s">
        <v>15585</v>
      </c>
      <c r="B2503">
        <v>50</v>
      </c>
      <c r="C2503">
        <v>176</v>
      </c>
      <c r="D2503">
        <v>3047539</v>
      </c>
      <c r="E2503" t="s">
        <v>214</v>
      </c>
      <c r="F2503" t="s">
        <v>15587</v>
      </c>
      <c r="G2503">
        <v>42296</v>
      </c>
      <c r="H2503">
        <v>286</v>
      </c>
      <c r="I2503" t="s">
        <v>5611</v>
      </c>
      <c r="J2503" t="s">
        <v>5612</v>
      </c>
      <c r="K2503">
        <v>7217600</v>
      </c>
      <c r="L2503">
        <v>2012</v>
      </c>
      <c r="M2503">
        <v>6.9</v>
      </c>
      <c r="N2503">
        <f t="shared" si="39"/>
        <v>-4170061</v>
      </c>
    </row>
    <row r="2504" spans="1:14" x14ac:dyDescent="0.25">
      <c r="A2504" t="s">
        <v>125</v>
      </c>
      <c r="B2504">
        <v>201</v>
      </c>
      <c r="C2504">
        <v>128</v>
      </c>
      <c r="D2504">
        <v>15797907</v>
      </c>
      <c r="E2504" t="s">
        <v>3409</v>
      </c>
      <c r="F2504" t="s">
        <v>11113</v>
      </c>
      <c r="G2504">
        <v>68119</v>
      </c>
      <c r="H2504">
        <v>230</v>
      </c>
      <c r="I2504" t="s">
        <v>11117</v>
      </c>
      <c r="J2504" t="s">
        <v>38</v>
      </c>
      <c r="K2504">
        <v>20000000</v>
      </c>
      <c r="L2504">
        <v>2007</v>
      </c>
      <c r="M2504">
        <v>7.6</v>
      </c>
      <c r="N2504">
        <f t="shared" si="39"/>
        <v>-4202093</v>
      </c>
    </row>
    <row r="2505" spans="1:14" x14ac:dyDescent="0.25">
      <c r="A2505" t="s">
        <v>9070</v>
      </c>
      <c r="B2505">
        <v>100</v>
      </c>
      <c r="C2505">
        <v>91</v>
      </c>
      <c r="D2505">
        <v>1292119</v>
      </c>
      <c r="E2505" t="s">
        <v>6326</v>
      </c>
      <c r="F2505" t="s">
        <v>17410</v>
      </c>
      <c r="G2505">
        <v>14786</v>
      </c>
      <c r="H2505">
        <v>144</v>
      </c>
      <c r="I2505" t="s">
        <v>37</v>
      </c>
      <c r="J2505" t="s">
        <v>56</v>
      </c>
      <c r="K2505">
        <v>5500000</v>
      </c>
      <c r="L2505">
        <v>2001</v>
      </c>
      <c r="M2505">
        <v>7.1</v>
      </c>
      <c r="N2505">
        <f t="shared" si="39"/>
        <v>-4207881</v>
      </c>
    </row>
    <row r="2506" spans="1:14" x14ac:dyDescent="0.25">
      <c r="A2506" t="s">
        <v>16917</v>
      </c>
      <c r="B2506">
        <v>200</v>
      </c>
      <c r="C2506">
        <v>116</v>
      </c>
      <c r="D2506">
        <v>2268296</v>
      </c>
      <c r="E2506" t="s">
        <v>4075</v>
      </c>
      <c r="F2506" t="s">
        <v>16918</v>
      </c>
      <c r="G2506">
        <v>41856</v>
      </c>
      <c r="H2506">
        <v>119</v>
      </c>
      <c r="I2506" t="s">
        <v>37</v>
      </c>
      <c r="J2506" t="s">
        <v>56</v>
      </c>
      <c r="K2506">
        <v>6500000</v>
      </c>
      <c r="L2506">
        <v>2013</v>
      </c>
      <c r="M2506">
        <v>6.9</v>
      </c>
      <c r="N2506">
        <f t="shared" si="39"/>
        <v>-4231704</v>
      </c>
    </row>
    <row r="2507" spans="1:14" x14ac:dyDescent="0.25">
      <c r="A2507" t="s">
        <v>4003</v>
      </c>
      <c r="B2507">
        <v>42</v>
      </c>
      <c r="C2507">
        <v>124</v>
      </c>
      <c r="D2507">
        <v>10763469</v>
      </c>
      <c r="E2507" t="s">
        <v>1415</v>
      </c>
      <c r="F2507" t="s">
        <v>13042</v>
      </c>
      <c r="G2507">
        <v>13692</v>
      </c>
      <c r="H2507">
        <v>55</v>
      </c>
      <c r="I2507" t="s">
        <v>37</v>
      </c>
      <c r="J2507" t="s">
        <v>38</v>
      </c>
      <c r="K2507">
        <v>15000000</v>
      </c>
      <c r="L2507">
        <v>1989</v>
      </c>
      <c r="M2507">
        <v>6.4</v>
      </c>
      <c r="N2507">
        <f t="shared" si="39"/>
        <v>-4236531</v>
      </c>
    </row>
    <row r="2508" spans="1:14" x14ac:dyDescent="0.25">
      <c r="A2508" t="s">
        <v>11327</v>
      </c>
      <c r="B2508">
        <v>262</v>
      </c>
      <c r="C2508">
        <v>150</v>
      </c>
      <c r="D2508">
        <v>3958500</v>
      </c>
      <c r="E2508" t="s">
        <v>5940</v>
      </c>
      <c r="F2508" t="s">
        <v>13549</v>
      </c>
      <c r="G2508">
        <v>17933</v>
      </c>
      <c r="H2508">
        <v>165</v>
      </c>
      <c r="I2508" t="s">
        <v>37</v>
      </c>
      <c r="J2508" t="s">
        <v>56</v>
      </c>
      <c r="K2508">
        <v>8200000</v>
      </c>
      <c r="L2508">
        <v>2014</v>
      </c>
      <c r="M2508">
        <v>6.8</v>
      </c>
      <c r="N2508">
        <f t="shared" si="39"/>
        <v>-4241500</v>
      </c>
    </row>
    <row r="2509" spans="1:14" x14ac:dyDescent="0.25">
      <c r="A2509" t="s">
        <v>18572</v>
      </c>
      <c r="B2509">
        <v>52</v>
      </c>
      <c r="C2509">
        <v>96</v>
      </c>
      <c r="D2509">
        <v>3713002</v>
      </c>
      <c r="E2509" t="s">
        <v>67</v>
      </c>
      <c r="F2509" t="s">
        <v>18573</v>
      </c>
      <c r="G2509">
        <v>3611</v>
      </c>
      <c r="H2509">
        <v>62</v>
      </c>
      <c r="I2509" t="s">
        <v>37</v>
      </c>
      <c r="J2509" t="s">
        <v>38</v>
      </c>
      <c r="K2509">
        <v>8000000</v>
      </c>
      <c r="L2509">
        <v>2003</v>
      </c>
      <c r="M2509">
        <v>2.7</v>
      </c>
      <c r="N2509">
        <f t="shared" si="39"/>
        <v>-4286998</v>
      </c>
    </row>
    <row r="2510" spans="1:14" x14ac:dyDescent="0.25">
      <c r="A2510" t="s">
        <v>11121</v>
      </c>
      <c r="B2510">
        <v>77</v>
      </c>
      <c r="C2510">
        <v>84</v>
      </c>
      <c r="D2510">
        <v>15712072</v>
      </c>
      <c r="E2510" t="s">
        <v>464</v>
      </c>
      <c r="F2510" t="s">
        <v>11123</v>
      </c>
      <c r="G2510">
        <v>13210</v>
      </c>
      <c r="H2510">
        <v>138</v>
      </c>
      <c r="I2510" t="s">
        <v>37</v>
      </c>
      <c r="J2510" t="s">
        <v>38</v>
      </c>
      <c r="K2510">
        <v>20000000</v>
      </c>
      <c r="L2510">
        <v>2004</v>
      </c>
      <c r="M2510">
        <v>5.8</v>
      </c>
      <c r="N2510">
        <f t="shared" si="39"/>
        <v>-4287928</v>
      </c>
    </row>
    <row r="2511" spans="1:14" x14ac:dyDescent="0.25">
      <c r="A2511" t="s">
        <v>12236</v>
      </c>
      <c r="B2511">
        <v>81</v>
      </c>
      <c r="C2511">
        <v>89</v>
      </c>
      <c r="D2511">
        <v>12693621</v>
      </c>
      <c r="E2511" t="s">
        <v>3030</v>
      </c>
      <c r="F2511" t="s">
        <v>12237</v>
      </c>
      <c r="G2511">
        <v>10885</v>
      </c>
      <c r="H2511">
        <v>271</v>
      </c>
      <c r="I2511" t="s">
        <v>37</v>
      </c>
      <c r="J2511" t="s">
        <v>38</v>
      </c>
      <c r="K2511">
        <v>17000000</v>
      </c>
      <c r="L2511">
        <v>2002</v>
      </c>
      <c r="M2511">
        <v>4.8</v>
      </c>
      <c r="N2511">
        <f t="shared" si="39"/>
        <v>-4306379</v>
      </c>
    </row>
    <row r="2512" spans="1:14" x14ac:dyDescent="0.25">
      <c r="A2512" t="s">
        <v>7480</v>
      </c>
      <c r="B2512">
        <v>208</v>
      </c>
      <c r="C2512">
        <v>112</v>
      </c>
      <c r="D2512">
        <v>30691439</v>
      </c>
      <c r="E2512" t="s">
        <v>5103</v>
      </c>
      <c r="F2512" t="s">
        <v>7481</v>
      </c>
      <c r="G2512">
        <v>86205</v>
      </c>
      <c r="H2512">
        <v>232</v>
      </c>
      <c r="I2512" t="s">
        <v>37</v>
      </c>
      <c r="J2512" t="s">
        <v>38</v>
      </c>
      <c r="K2512">
        <v>35000000</v>
      </c>
      <c r="L2512">
        <v>2008</v>
      </c>
      <c r="M2512">
        <v>6.2</v>
      </c>
      <c r="N2512">
        <f t="shared" si="39"/>
        <v>-4308561</v>
      </c>
    </row>
    <row r="2513" spans="1:14" x14ac:dyDescent="0.25">
      <c r="A2513" t="s">
        <v>6074</v>
      </c>
      <c r="B2513">
        <v>136</v>
      </c>
      <c r="C2513">
        <v>99</v>
      </c>
      <c r="D2513">
        <v>4681503</v>
      </c>
      <c r="E2513" t="s">
        <v>2527</v>
      </c>
      <c r="F2513" t="s">
        <v>15693</v>
      </c>
      <c r="G2513">
        <v>29058</v>
      </c>
      <c r="H2513">
        <v>238</v>
      </c>
      <c r="I2513" t="s">
        <v>37</v>
      </c>
      <c r="J2513" t="s">
        <v>38</v>
      </c>
      <c r="K2513">
        <v>9000000</v>
      </c>
      <c r="L2513">
        <v>2002</v>
      </c>
      <c r="M2513">
        <v>7</v>
      </c>
      <c r="N2513">
        <f t="shared" si="39"/>
        <v>-4318497</v>
      </c>
    </row>
    <row r="2514" spans="1:14" x14ac:dyDescent="0.25">
      <c r="A2514" t="s">
        <v>2722</v>
      </c>
      <c r="B2514">
        <v>119</v>
      </c>
      <c r="C2514">
        <v>103</v>
      </c>
      <c r="D2514">
        <v>30669413</v>
      </c>
      <c r="E2514" t="s">
        <v>4177</v>
      </c>
      <c r="F2514" t="s">
        <v>7489</v>
      </c>
      <c r="G2514">
        <v>105478</v>
      </c>
      <c r="H2514">
        <v>291</v>
      </c>
      <c r="I2514" t="s">
        <v>37</v>
      </c>
      <c r="J2514" t="s">
        <v>38</v>
      </c>
      <c r="K2514">
        <v>35000000</v>
      </c>
      <c r="L2514">
        <v>1990</v>
      </c>
      <c r="M2514">
        <v>6.2</v>
      </c>
      <c r="N2514">
        <f t="shared" si="39"/>
        <v>-4330587</v>
      </c>
    </row>
    <row r="2515" spans="1:14" x14ac:dyDescent="0.25">
      <c r="A2515" t="s">
        <v>4619</v>
      </c>
      <c r="B2515">
        <v>36</v>
      </c>
      <c r="C2515">
        <v>114</v>
      </c>
      <c r="D2515">
        <v>18653615</v>
      </c>
      <c r="E2515" t="s">
        <v>2527</v>
      </c>
      <c r="F2515" t="s">
        <v>10247</v>
      </c>
      <c r="G2515">
        <v>14786</v>
      </c>
      <c r="H2515">
        <v>103</v>
      </c>
      <c r="I2515" t="s">
        <v>37</v>
      </c>
      <c r="J2515" t="s">
        <v>38</v>
      </c>
      <c r="K2515">
        <v>23000000</v>
      </c>
      <c r="L2515">
        <v>1999</v>
      </c>
      <c r="M2515">
        <v>6.1</v>
      </c>
      <c r="N2515">
        <f t="shared" si="39"/>
        <v>-4346385</v>
      </c>
    </row>
    <row r="2516" spans="1:14" x14ac:dyDescent="0.25">
      <c r="A2516" t="s">
        <v>6148</v>
      </c>
      <c r="B2516">
        <v>291</v>
      </c>
      <c r="C2516">
        <v>100</v>
      </c>
      <c r="D2516">
        <v>37652565</v>
      </c>
      <c r="E2516" t="s">
        <v>2664</v>
      </c>
      <c r="F2516" t="s">
        <v>6149</v>
      </c>
      <c r="G2516">
        <v>91151</v>
      </c>
      <c r="H2516">
        <v>283</v>
      </c>
      <c r="I2516" t="s">
        <v>37</v>
      </c>
      <c r="J2516" t="s">
        <v>38</v>
      </c>
      <c r="K2516">
        <v>42000000</v>
      </c>
      <c r="L2516">
        <v>2011</v>
      </c>
      <c r="M2516">
        <v>5.4</v>
      </c>
      <c r="N2516">
        <f t="shared" si="39"/>
        <v>-4347435</v>
      </c>
    </row>
    <row r="2517" spans="1:14" x14ac:dyDescent="0.25">
      <c r="A2517" t="s">
        <v>13347</v>
      </c>
      <c r="B2517">
        <v>439</v>
      </c>
      <c r="C2517">
        <v>130</v>
      </c>
      <c r="D2517">
        <v>3029870</v>
      </c>
      <c r="E2517" t="s">
        <v>1849</v>
      </c>
      <c r="F2517" t="s">
        <v>15576</v>
      </c>
      <c r="G2517">
        <v>128729</v>
      </c>
      <c r="H2517">
        <v>551</v>
      </c>
      <c r="I2517" t="s">
        <v>37</v>
      </c>
      <c r="J2517" t="s">
        <v>7711</v>
      </c>
      <c r="K2517">
        <v>7400000</v>
      </c>
      <c r="L2517">
        <v>2011</v>
      </c>
      <c r="M2517">
        <v>7.1</v>
      </c>
      <c r="N2517">
        <f t="shared" si="39"/>
        <v>-4370130</v>
      </c>
    </row>
    <row r="2518" spans="1:14" x14ac:dyDescent="0.25">
      <c r="A2518" t="s">
        <v>18331</v>
      </c>
      <c r="B2518">
        <v>138</v>
      </c>
      <c r="C2518">
        <v>104</v>
      </c>
      <c r="D2518">
        <v>108229</v>
      </c>
      <c r="E2518" t="s">
        <v>6132</v>
      </c>
      <c r="F2518" t="s">
        <v>18332</v>
      </c>
      <c r="G2518">
        <v>30836</v>
      </c>
      <c r="H2518">
        <v>137</v>
      </c>
      <c r="I2518" t="s">
        <v>37</v>
      </c>
      <c r="J2518" t="s">
        <v>38</v>
      </c>
      <c r="K2518">
        <v>4500000</v>
      </c>
      <c r="L2518">
        <v>2009</v>
      </c>
      <c r="M2518">
        <v>5.9</v>
      </c>
      <c r="N2518">
        <f t="shared" si="39"/>
        <v>-4391771</v>
      </c>
    </row>
    <row r="2519" spans="1:14" x14ac:dyDescent="0.25">
      <c r="A2519" t="s">
        <v>16912</v>
      </c>
      <c r="B2519">
        <v>4</v>
      </c>
      <c r="C2519">
        <v>100</v>
      </c>
      <c r="D2519">
        <v>2024854</v>
      </c>
      <c r="E2519" t="s">
        <v>1765</v>
      </c>
      <c r="F2519" t="s">
        <v>16914</v>
      </c>
      <c r="G2519">
        <v>564</v>
      </c>
      <c r="H2519">
        <v>21</v>
      </c>
      <c r="I2519" t="s">
        <v>37</v>
      </c>
      <c r="J2519" t="s">
        <v>38</v>
      </c>
      <c r="K2519">
        <v>6500000</v>
      </c>
      <c r="L2519">
        <v>2005</v>
      </c>
      <c r="M2519">
        <v>6.6</v>
      </c>
      <c r="N2519">
        <f t="shared" si="39"/>
        <v>-4475146</v>
      </c>
    </row>
    <row r="2520" spans="1:14" x14ac:dyDescent="0.25">
      <c r="A2520" t="s">
        <v>7885</v>
      </c>
      <c r="B2520">
        <v>65</v>
      </c>
      <c r="C2520">
        <v>96</v>
      </c>
      <c r="D2520">
        <v>766487</v>
      </c>
      <c r="E2520" t="s">
        <v>1681</v>
      </c>
      <c r="F2520" t="s">
        <v>17480</v>
      </c>
      <c r="G2520">
        <v>15315</v>
      </c>
      <c r="H2520">
        <v>117</v>
      </c>
      <c r="I2520" t="s">
        <v>37</v>
      </c>
      <c r="J2520" t="s">
        <v>38</v>
      </c>
      <c r="K2520">
        <v>5250000</v>
      </c>
      <c r="L2520">
        <v>2007</v>
      </c>
      <c r="M2520">
        <v>5</v>
      </c>
      <c r="N2520">
        <f t="shared" si="39"/>
        <v>-4483513</v>
      </c>
    </row>
    <row r="2521" spans="1:14" x14ac:dyDescent="0.25">
      <c r="A2521" t="s">
        <v>16444</v>
      </c>
      <c r="B2521">
        <v>29</v>
      </c>
      <c r="C2521">
        <v>103</v>
      </c>
      <c r="D2521">
        <v>8691</v>
      </c>
      <c r="E2521" t="s">
        <v>127</v>
      </c>
      <c r="F2521" t="s">
        <v>18366</v>
      </c>
      <c r="G2521">
        <v>4952</v>
      </c>
      <c r="H2521">
        <v>32</v>
      </c>
      <c r="I2521" t="s">
        <v>37</v>
      </c>
      <c r="J2521" t="s">
        <v>38</v>
      </c>
      <c r="K2521">
        <v>4500000</v>
      </c>
      <c r="L2521">
        <v>2014</v>
      </c>
      <c r="M2521">
        <v>5.8</v>
      </c>
      <c r="N2521">
        <f t="shared" si="39"/>
        <v>-4491309</v>
      </c>
    </row>
    <row r="2522" spans="1:14" x14ac:dyDescent="0.25">
      <c r="A2522" t="s">
        <v>6046</v>
      </c>
      <c r="B2522">
        <v>202</v>
      </c>
      <c r="C2522">
        <v>110</v>
      </c>
      <c r="D2522">
        <v>22494487</v>
      </c>
      <c r="E2522" t="s">
        <v>2142</v>
      </c>
      <c r="F2522" t="s">
        <v>9125</v>
      </c>
      <c r="G2522">
        <v>262153</v>
      </c>
      <c r="H2522">
        <v>507</v>
      </c>
      <c r="I2522" t="s">
        <v>37</v>
      </c>
      <c r="J2522" t="s">
        <v>767</v>
      </c>
      <c r="K2522">
        <v>27000000</v>
      </c>
      <c r="L2522">
        <v>2006</v>
      </c>
      <c r="M2522">
        <v>7.8</v>
      </c>
      <c r="N2522">
        <f t="shared" si="39"/>
        <v>-4505513</v>
      </c>
    </row>
    <row r="2523" spans="1:14" x14ac:dyDescent="0.25">
      <c r="A2523" t="s">
        <v>6046</v>
      </c>
      <c r="B2523">
        <v>202</v>
      </c>
      <c r="C2523">
        <v>110</v>
      </c>
      <c r="D2523">
        <v>22494487</v>
      </c>
      <c r="E2523" t="s">
        <v>2142</v>
      </c>
      <c r="F2523" t="s">
        <v>9125</v>
      </c>
      <c r="G2523">
        <v>262160</v>
      </c>
      <c r="H2523">
        <v>507</v>
      </c>
      <c r="I2523" t="s">
        <v>37</v>
      </c>
      <c r="J2523" t="s">
        <v>767</v>
      </c>
      <c r="K2523">
        <v>27000000</v>
      </c>
      <c r="L2523">
        <v>2006</v>
      </c>
      <c r="M2523">
        <v>7.8</v>
      </c>
      <c r="N2523">
        <f t="shared" si="39"/>
        <v>-4505513</v>
      </c>
    </row>
    <row r="2524" spans="1:14" x14ac:dyDescent="0.25">
      <c r="A2524" t="s">
        <v>13058</v>
      </c>
      <c r="B2524">
        <v>44</v>
      </c>
      <c r="C2524">
        <v>96</v>
      </c>
      <c r="D2524">
        <v>10494147</v>
      </c>
      <c r="E2524" t="s">
        <v>214</v>
      </c>
      <c r="F2524" t="s">
        <v>13059</v>
      </c>
      <c r="G2524">
        <v>7403</v>
      </c>
      <c r="H2524">
        <v>162</v>
      </c>
      <c r="I2524" t="s">
        <v>37</v>
      </c>
      <c r="J2524" t="s">
        <v>38</v>
      </c>
      <c r="K2524">
        <v>15000000</v>
      </c>
      <c r="L2524">
        <v>2000</v>
      </c>
      <c r="M2524">
        <v>5.0999999999999996</v>
      </c>
      <c r="N2524">
        <f t="shared" si="39"/>
        <v>-4505853</v>
      </c>
    </row>
    <row r="2525" spans="1:14" x14ac:dyDescent="0.25">
      <c r="A2525" t="s">
        <v>11916</v>
      </c>
      <c r="B2525">
        <v>104</v>
      </c>
      <c r="C2525">
        <v>109</v>
      </c>
      <c r="D2525">
        <v>13491653</v>
      </c>
      <c r="E2525" t="s">
        <v>4075</v>
      </c>
      <c r="F2525" t="s">
        <v>11917</v>
      </c>
      <c r="G2525">
        <v>23728</v>
      </c>
      <c r="H2525">
        <v>213</v>
      </c>
      <c r="I2525" t="s">
        <v>37</v>
      </c>
      <c r="J2525" t="s">
        <v>38</v>
      </c>
      <c r="K2525">
        <v>18000000</v>
      </c>
      <c r="L2525">
        <v>2001</v>
      </c>
      <c r="M2525">
        <v>6.1</v>
      </c>
      <c r="N2525">
        <f t="shared" si="39"/>
        <v>-4508347</v>
      </c>
    </row>
    <row r="2526" spans="1:14" x14ac:dyDescent="0.25">
      <c r="A2526" t="s">
        <v>10018</v>
      </c>
      <c r="B2526">
        <v>198</v>
      </c>
      <c r="C2526">
        <v>120</v>
      </c>
      <c r="D2526">
        <v>5484375</v>
      </c>
      <c r="E2526" t="s">
        <v>15167</v>
      </c>
      <c r="F2526" t="s">
        <v>15168</v>
      </c>
      <c r="G2526">
        <v>84641</v>
      </c>
      <c r="H2526">
        <v>205</v>
      </c>
      <c r="I2526" t="s">
        <v>37</v>
      </c>
      <c r="J2526" t="s">
        <v>38</v>
      </c>
      <c r="K2526">
        <v>10000000</v>
      </c>
      <c r="L2526">
        <v>2006</v>
      </c>
      <c r="M2526">
        <v>7.3</v>
      </c>
      <c r="N2526">
        <f t="shared" si="39"/>
        <v>-4515625</v>
      </c>
    </row>
    <row r="2527" spans="1:14" x14ac:dyDescent="0.25">
      <c r="A2527" t="s">
        <v>4382</v>
      </c>
      <c r="B2527">
        <v>196</v>
      </c>
      <c r="C2527">
        <v>103</v>
      </c>
      <c r="D2527">
        <v>25472967</v>
      </c>
      <c r="E2527" t="s">
        <v>4384</v>
      </c>
      <c r="F2527" t="s">
        <v>4385</v>
      </c>
      <c r="G2527">
        <v>44966</v>
      </c>
      <c r="H2527">
        <v>411</v>
      </c>
      <c r="I2527" t="s">
        <v>37</v>
      </c>
      <c r="J2527" t="s">
        <v>38</v>
      </c>
      <c r="K2527">
        <v>30000000</v>
      </c>
      <c r="L2527">
        <v>2005</v>
      </c>
      <c r="M2527">
        <v>5.6</v>
      </c>
      <c r="N2527">
        <f t="shared" si="39"/>
        <v>-4527033</v>
      </c>
    </row>
    <row r="2528" spans="1:14" x14ac:dyDescent="0.25">
      <c r="A2528" t="s">
        <v>11131</v>
      </c>
      <c r="B2528">
        <v>81</v>
      </c>
      <c r="C2528">
        <v>98</v>
      </c>
      <c r="D2528">
        <v>15464026</v>
      </c>
      <c r="E2528" t="s">
        <v>1681</v>
      </c>
      <c r="F2528" t="s">
        <v>11133</v>
      </c>
      <c r="G2528">
        <v>23076</v>
      </c>
      <c r="H2528">
        <v>158</v>
      </c>
      <c r="I2528" t="s">
        <v>37</v>
      </c>
      <c r="J2528" t="s">
        <v>38</v>
      </c>
      <c r="K2528">
        <v>20000000</v>
      </c>
      <c r="L2528">
        <v>2000</v>
      </c>
      <c r="M2528">
        <v>5.3</v>
      </c>
      <c r="N2528">
        <f t="shared" si="39"/>
        <v>-4535974</v>
      </c>
    </row>
    <row r="2529" spans="1:14" x14ac:dyDescent="0.25">
      <c r="A2529" t="s">
        <v>1007</v>
      </c>
      <c r="B2529">
        <v>42</v>
      </c>
      <c r="C2529">
        <v>91</v>
      </c>
      <c r="D2529">
        <v>10443316</v>
      </c>
      <c r="E2529" t="s">
        <v>1415</v>
      </c>
      <c r="F2529" t="s">
        <v>13055</v>
      </c>
      <c r="G2529">
        <v>7159</v>
      </c>
      <c r="H2529">
        <v>88</v>
      </c>
      <c r="I2529" t="s">
        <v>37</v>
      </c>
      <c r="J2529" t="s">
        <v>38</v>
      </c>
      <c r="K2529">
        <v>15000000</v>
      </c>
      <c r="L2529">
        <v>1998</v>
      </c>
      <c r="M2529">
        <v>5</v>
      </c>
      <c r="N2529">
        <f t="shared" si="39"/>
        <v>-4556684</v>
      </c>
    </row>
    <row r="2530" spans="1:14" x14ac:dyDescent="0.25">
      <c r="A2530" t="s">
        <v>16139</v>
      </c>
      <c r="B2530">
        <v>328</v>
      </c>
      <c r="C2530">
        <v>90</v>
      </c>
      <c r="D2530">
        <v>3442820</v>
      </c>
      <c r="E2530" t="s">
        <v>16140</v>
      </c>
      <c r="F2530" t="s">
        <v>16141</v>
      </c>
      <c r="G2530">
        <v>31489</v>
      </c>
      <c r="H2530">
        <v>140</v>
      </c>
      <c r="I2530" t="s">
        <v>37</v>
      </c>
      <c r="J2530" t="s">
        <v>38</v>
      </c>
      <c r="K2530">
        <v>8000000</v>
      </c>
      <c r="L2530">
        <v>2015</v>
      </c>
      <c r="M2530">
        <v>7.3</v>
      </c>
      <c r="N2530">
        <f t="shared" si="39"/>
        <v>-4557180</v>
      </c>
    </row>
    <row r="2531" spans="1:14" x14ac:dyDescent="0.25">
      <c r="A2531" t="s">
        <v>11835</v>
      </c>
      <c r="B2531">
        <v>46</v>
      </c>
      <c r="C2531">
        <v>103</v>
      </c>
      <c r="D2531">
        <v>10411980</v>
      </c>
      <c r="E2531" t="s">
        <v>13065</v>
      </c>
      <c r="F2531" t="s">
        <v>13066</v>
      </c>
      <c r="G2531">
        <v>22649</v>
      </c>
      <c r="H2531">
        <v>212</v>
      </c>
      <c r="I2531" t="s">
        <v>37</v>
      </c>
      <c r="J2531" t="s">
        <v>38</v>
      </c>
      <c r="K2531">
        <v>15000000</v>
      </c>
      <c r="L2531">
        <v>2004</v>
      </c>
      <c r="M2531">
        <v>5.9</v>
      </c>
      <c r="N2531">
        <f t="shared" si="39"/>
        <v>-4588020</v>
      </c>
    </row>
    <row r="2532" spans="1:14" x14ac:dyDescent="0.25">
      <c r="A2532" t="s">
        <v>11127</v>
      </c>
      <c r="B2532">
        <v>81</v>
      </c>
      <c r="C2532">
        <v>101</v>
      </c>
      <c r="D2532">
        <v>15408822</v>
      </c>
      <c r="E2532" t="s">
        <v>1681</v>
      </c>
      <c r="F2532" t="s">
        <v>11128</v>
      </c>
      <c r="G2532">
        <v>14147</v>
      </c>
      <c r="H2532">
        <v>92</v>
      </c>
      <c r="I2532" t="s">
        <v>37</v>
      </c>
      <c r="J2532" t="s">
        <v>38</v>
      </c>
      <c r="K2532">
        <v>20000000</v>
      </c>
      <c r="L2532">
        <v>2003</v>
      </c>
      <c r="M2532">
        <v>5.6</v>
      </c>
      <c r="N2532">
        <f t="shared" si="39"/>
        <v>-4591178</v>
      </c>
    </row>
    <row r="2533" spans="1:14" x14ac:dyDescent="0.25">
      <c r="A2533" t="s">
        <v>13498</v>
      </c>
      <c r="B2533">
        <v>77</v>
      </c>
      <c r="C2533">
        <v>86</v>
      </c>
      <c r="D2533">
        <v>9402410</v>
      </c>
      <c r="E2533" t="s">
        <v>4219</v>
      </c>
      <c r="F2533" t="s">
        <v>13499</v>
      </c>
      <c r="G2533">
        <v>11233</v>
      </c>
      <c r="H2533">
        <v>32</v>
      </c>
      <c r="I2533" t="s">
        <v>37</v>
      </c>
      <c r="J2533" t="s">
        <v>38</v>
      </c>
      <c r="K2533">
        <v>14000000</v>
      </c>
      <c r="L2533">
        <v>2012</v>
      </c>
      <c r="M2533">
        <v>5.4</v>
      </c>
      <c r="N2533">
        <f t="shared" si="39"/>
        <v>-4597590</v>
      </c>
    </row>
    <row r="2534" spans="1:14" x14ac:dyDescent="0.25">
      <c r="A2534" t="s">
        <v>8186</v>
      </c>
      <c r="B2534">
        <v>217</v>
      </c>
      <c r="C2534">
        <v>111</v>
      </c>
      <c r="D2534">
        <v>13362308</v>
      </c>
      <c r="E2534" t="s">
        <v>3409</v>
      </c>
      <c r="F2534" t="s">
        <v>11972</v>
      </c>
      <c r="G2534">
        <v>31898</v>
      </c>
      <c r="H2534">
        <v>111</v>
      </c>
      <c r="I2534" t="s">
        <v>37</v>
      </c>
      <c r="J2534" t="s">
        <v>38</v>
      </c>
      <c r="K2534">
        <v>18000000</v>
      </c>
      <c r="L2534">
        <v>2013</v>
      </c>
      <c r="M2534">
        <v>6.9</v>
      </c>
      <c r="N2534">
        <f t="shared" si="39"/>
        <v>-4637692</v>
      </c>
    </row>
    <row r="2535" spans="1:14" x14ac:dyDescent="0.25">
      <c r="A2535" t="s">
        <v>15172</v>
      </c>
      <c r="B2535">
        <v>139</v>
      </c>
      <c r="C2535">
        <v>106</v>
      </c>
      <c r="D2535">
        <v>5348317</v>
      </c>
      <c r="E2535" t="s">
        <v>5510</v>
      </c>
      <c r="F2535" t="s">
        <v>15173</v>
      </c>
      <c r="G2535">
        <v>20810</v>
      </c>
      <c r="H2535">
        <v>100</v>
      </c>
      <c r="I2535" t="s">
        <v>37</v>
      </c>
      <c r="J2535" t="s">
        <v>38</v>
      </c>
      <c r="K2535">
        <v>10000000</v>
      </c>
      <c r="L2535">
        <v>2015</v>
      </c>
      <c r="M2535">
        <v>7.1</v>
      </c>
      <c r="N2535">
        <f t="shared" si="39"/>
        <v>-4651683</v>
      </c>
    </row>
    <row r="2536" spans="1:14" x14ac:dyDescent="0.25">
      <c r="A2536" t="s">
        <v>4619</v>
      </c>
      <c r="B2536">
        <v>56</v>
      </c>
      <c r="C2536">
        <v>104</v>
      </c>
      <c r="D2536">
        <v>1346503</v>
      </c>
      <c r="E2536" t="s">
        <v>6519</v>
      </c>
      <c r="F2536" t="s">
        <v>17238</v>
      </c>
      <c r="G2536">
        <v>3024</v>
      </c>
      <c r="H2536">
        <v>22</v>
      </c>
      <c r="I2536" t="s">
        <v>37</v>
      </c>
      <c r="J2536" t="s">
        <v>892</v>
      </c>
      <c r="K2536">
        <v>6000000</v>
      </c>
      <c r="L2536">
        <v>2011</v>
      </c>
      <c r="M2536">
        <v>6.1</v>
      </c>
      <c r="N2536">
        <f t="shared" si="39"/>
        <v>-4653497</v>
      </c>
    </row>
    <row r="2537" spans="1:14" x14ac:dyDescent="0.25">
      <c r="A2537" t="s">
        <v>1922</v>
      </c>
      <c r="B2537">
        <v>158</v>
      </c>
      <c r="C2537">
        <v>99</v>
      </c>
      <c r="D2537">
        <v>2344847</v>
      </c>
      <c r="E2537" t="s">
        <v>3794</v>
      </c>
      <c r="F2537" t="s">
        <v>16637</v>
      </c>
      <c r="G2537">
        <v>18561</v>
      </c>
      <c r="H2537">
        <v>119</v>
      </c>
      <c r="I2537" t="s">
        <v>37</v>
      </c>
      <c r="J2537" t="s">
        <v>38</v>
      </c>
      <c r="K2537">
        <v>7000000</v>
      </c>
      <c r="L2537">
        <v>2008</v>
      </c>
      <c r="M2537">
        <v>6.8</v>
      </c>
      <c r="N2537">
        <f t="shared" si="39"/>
        <v>-4655153</v>
      </c>
    </row>
    <row r="2538" spans="1:14" x14ac:dyDescent="0.25">
      <c r="A2538" t="s">
        <v>1976</v>
      </c>
      <c r="B2538">
        <v>221</v>
      </c>
      <c r="C2538">
        <v>146</v>
      </c>
      <c r="D2538">
        <v>95328937</v>
      </c>
      <c r="E2538" t="s">
        <v>1415</v>
      </c>
      <c r="F2538" t="s">
        <v>1979</v>
      </c>
      <c r="G2538">
        <v>59581</v>
      </c>
      <c r="H2538">
        <v>293</v>
      </c>
      <c r="I2538" t="s">
        <v>37</v>
      </c>
      <c r="J2538" t="s">
        <v>38</v>
      </c>
      <c r="K2538">
        <v>100000000</v>
      </c>
      <c r="L2538">
        <v>2010</v>
      </c>
      <c r="M2538">
        <v>4.3</v>
      </c>
      <c r="N2538">
        <f t="shared" si="39"/>
        <v>-4671063</v>
      </c>
    </row>
    <row r="2539" spans="1:14" x14ac:dyDescent="0.25">
      <c r="A2539" t="s">
        <v>120</v>
      </c>
      <c r="B2539">
        <v>37</v>
      </c>
      <c r="C2539">
        <v>97</v>
      </c>
      <c r="D2539">
        <v>326308</v>
      </c>
      <c r="E2539" t="s">
        <v>2125</v>
      </c>
      <c r="F2539" t="s">
        <v>17944</v>
      </c>
      <c r="G2539">
        <v>6632</v>
      </c>
      <c r="H2539">
        <v>69</v>
      </c>
      <c r="I2539" t="s">
        <v>37</v>
      </c>
      <c r="J2539" t="s">
        <v>38</v>
      </c>
      <c r="K2539">
        <v>5000000</v>
      </c>
      <c r="L2539">
        <v>1996</v>
      </c>
      <c r="M2539">
        <v>6.1</v>
      </c>
      <c r="N2539">
        <f t="shared" si="39"/>
        <v>-4673692</v>
      </c>
    </row>
    <row r="2540" spans="1:14" x14ac:dyDescent="0.25">
      <c r="A2540" t="s">
        <v>7484</v>
      </c>
      <c r="B2540">
        <v>137</v>
      </c>
      <c r="C2540">
        <v>101</v>
      </c>
      <c r="D2540">
        <v>30307804</v>
      </c>
      <c r="E2540" t="s">
        <v>5051</v>
      </c>
      <c r="F2540" t="s">
        <v>7486</v>
      </c>
      <c r="G2540">
        <v>43991</v>
      </c>
      <c r="H2540">
        <v>695</v>
      </c>
      <c r="I2540" t="s">
        <v>37</v>
      </c>
      <c r="J2540" t="s">
        <v>38</v>
      </c>
      <c r="K2540">
        <v>35000000</v>
      </c>
      <c r="L2540">
        <v>2002</v>
      </c>
      <c r="M2540">
        <v>5.2</v>
      </c>
      <c r="N2540">
        <f t="shared" si="39"/>
        <v>-4692196</v>
      </c>
    </row>
    <row r="2541" spans="1:14" x14ac:dyDescent="0.25">
      <c r="A2541" t="s">
        <v>17918</v>
      </c>
      <c r="B2541">
        <v>39</v>
      </c>
      <c r="C2541">
        <v>98</v>
      </c>
      <c r="D2541">
        <v>296665</v>
      </c>
      <c r="E2541" t="s">
        <v>5685</v>
      </c>
      <c r="F2541" t="s">
        <v>17919</v>
      </c>
      <c r="G2541">
        <v>12675</v>
      </c>
      <c r="H2541">
        <v>158</v>
      </c>
      <c r="I2541" t="s">
        <v>37</v>
      </c>
      <c r="J2541" t="s">
        <v>38</v>
      </c>
      <c r="K2541">
        <v>5000000</v>
      </c>
      <c r="L2541">
        <v>2003</v>
      </c>
      <c r="M2541">
        <v>6.3</v>
      </c>
      <c r="N2541">
        <f t="shared" si="39"/>
        <v>-4703335</v>
      </c>
    </row>
    <row r="2542" spans="1:14" x14ac:dyDescent="0.25">
      <c r="A2542" t="s">
        <v>10607</v>
      </c>
      <c r="B2542">
        <v>131</v>
      </c>
      <c r="C2542">
        <v>120</v>
      </c>
      <c r="D2542">
        <v>16284360</v>
      </c>
      <c r="E2542" t="s">
        <v>2527</v>
      </c>
      <c r="F2542" t="s">
        <v>10608</v>
      </c>
      <c r="G2542">
        <v>15079</v>
      </c>
      <c r="H2542">
        <v>79</v>
      </c>
      <c r="I2542" t="s">
        <v>37</v>
      </c>
      <c r="J2542" t="s">
        <v>38</v>
      </c>
      <c r="K2542">
        <v>21000000</v>
      </c>
      <c r="L2542">
        <v>2008</v>
      </c>
      <c r="M2542">
        <v>6.1</v>
      </c>
      <c r="N2542">
        <f t="shared" si="39"/>
        <v>-4715640</v>
      </c>
    </row>
    <row r="2543" spans="1:14" x14ac:dyDescent="0.25">
      <c r="A2543" t="s">
        <v>4628</v>
      </c>
      <c r="B2543">
        <v>36</v>
      </c>
      <c r="C2543">
        <v>125</v>
      </c>
      <c r="D2543">
        <v>223878</v>
      </c>
      <c r="E2543" t="s">
        <v>1415</v>
      </c>
      <c r="F2543" t="s">
        <v>16827</v>
      </c>
      <c r="G2543">
        <v>3548</v>
      </c>
      <c r="H2543">
        <v>21</v>
      </c>
      <c r="I2543" t="s">
        <v>9795</v>
      </c>
      <c r="J2543" t="s">
        <v>7090</v>
      </c>
      <c r="K2543">
        <v>5000000</v>
      </c>
      <c r="L2543">
        <v>2003</v>
      </c>
      <c r="M2543">
        <v>6.5</v>
      </c>
      <c r="N2543">
        <f t="shared" si="39"/>
        <v>-4776122</v>
      </c>
    </row>
    <row r="2544" spans="1:14" x14ac:dyDescent="0.25">
      <c r="A2544" t="s">
        <v>12365</v>
      </c>
      <c r="B2544">
        <v>72</v>
      </c>
      <c r="C2544">
        <v>108</v>
      </c>
      <c r="D2544">
        <v>11702090</v>
      </c>
      <c r="E2544" t="s">
        <v>1681</v>
      </c>
      <c r="F2544" t="s">
        <v>12367</v>
      </c>
      <c r="G2544">
        <v>37700</v>
      </c>
      <c r="H2544">
        <v>50</v>
      </c>
      <c r="I2544" t="s">
        <v>37</v>
      </c>
      <c r="J2544" t="s">
        <v>38</v>
      </c>
      <c r="K2544">
        <v>16500000</v>
      </c>
      <c r="L2544">
        <v>2007</v>
      </c>
      <c r="M2544">
        <v>6.3</v>
      </c>
      <c r="N2544">
        <f t="shared" si="39"/>
        <v>-4797910</v>
      </c>
    </row>
    <row r="2545" spans="1:14" x14ac:dyDescent="0.25">
      <c r="A2545" t="s">
        <v>521</v>
      </c>
      <c r="B2545">
        <v>238</v>
      </c>
      <c r="C2545">
        <v>88</v>
      </c>
      <c r="D2545">
        <v>80170146</v>
      </c>
      <c r="E2545" t="s">
        <v>227</v>
      </c>
      <c r="F2545" t="s">
        <v>2507</v>
      </c>
      <c r="G2545">
        <v>243053</v>
      </c>
      <c r="H2545">
        <v>488</v>
      </c>
      <c r="I2545" t="s">
        <v>37</v>
      </c>
      <c r="J2545" t="s">
        <v>38</v>
      </c>
      <c r="K2545">
        <v>85000000</v>
      </c>
      <c r="L2545">
        <v>2008</v>
      </c>
      <c r="M2545">
        <v>6.1</v>
      </c>
      <c r="N2545">
        <f t="shared" si="39"/>
        <v>-4829854</v>
      </c>
    </row>
    <row r="2546" spans="1:14" x14ac:dyDescent="0.25">
      <c r="A2546" t="s">
        <v>2178</v>
      </c>
      <c r="B2546">
        <v>156</v>
      </c>
      <c r="C2546">
        <v>91</v>
      </c>
      <c r="D2546">
        <v>74158157</v>
      </c>
      <c r="E2546" t="s">
        <v>1671</v>
      </c>
      <c r="F2546" t="s">
        <v>2939</v>
      </c>
      <c r="G2546">
        <v>60370</v>
      </c>
      <c r="H2546">
        <v>264</v>
      </c>
      <c r="I2546" t="s">
        <v>37</v>
      </c>
      <c r="J2546" t="s">
        <v>38</v>
      </c>
      <c r="K2546">
        <v>79000000</v>
      </c>
      <c r="L2546">
        <v>2011</v>
      </c>
      <c r="M2546">
        <v>3.4</v>
      </c>
      <c r="N2546">
        <f t="shared" si="39"/>
        <v>-4841843</v>
      </c>
    </row>
    <row r="2547" spans="1:14" x14ac:dyDescent="0.25">
      <c r="A2547" t="s">
        <v>16644</v>
      </c>
      <c r="B2547">
        <v>25</v>
      </c>
      <c r="C2547">
        <v>100</v>
      </c>
      <c r="D2547">
        <v>2148212</v>
      </c>
      <c r="E2547" t="s">
        <v>7144</v>
      </c>
      <c r="F2547" t="s">
        <v>16646</v>
      </c>
      <c r="G2547">
        <v>781</v>
      </c>
      <c r="H2547">
        <v>20</v>
      </c>
      <c r="I2547" t="s">
        <v>37</v>
      </c>
      <c r="J2547" t="s">
        <v>38</v>
      </c>
      <c r="K2547">
        <v>7000000</v>
      </c>
      <c r="L2547">
        <v>1999</v>
      </c>
      <c r="M2547">
        <v>6.3</v>
      </c>
      <c r="N2547">
        <f t="shared" si="39"/>
        <v>-4851788</v>
      </c>
    </row>
    <row r="2548" spans="1:14" x14ac:dyDescent="0.25">
      <c r="A2548" t="s">
        <v>19511</v>
      </c>
      <c r="B2548">
        <v>63</v>
      </c>
      <c r="C2548">
        <v>88</v>
      </c>
      <c r="D2548">
        <v>143000</v>
      </c>
      <c r="E2548" t="s">
        <v>5544</v>
      </c>
      <c r="F2548" t="s">
        <v>19513</v>
      </c>
      <c r="G2548">
        <v>4122</v>
      </c>
      <c r="H2548">
        <v>48</v>
      </c>
      <c r="I2548" t="s">
        <v>37</v>
      </c>
      <c r="J2548" t="s">
        <v>38</v>
      </c>
      <c r="K2548">
        <v>5000000</v>
      </c>
      <c r="L2548">
        <v>2009</v>
      </c>
      <c r="M2548">
        <v>4.0999999999999996</v>
      </c>
      <c r="N2548">
        <f t="shared" si="39"/>
        <v>-4857000</v>
      </c>
    </row>
    <row r="2549" spans="1:14" x14ac:dyDescent="0.25">
      <c r="A2549" t="s">
        <v>14431</v>
      </c>
      <c r="B2549">
        <v>200</v>
      </c>
      <c r="C2549">
        <v>90</v>
      </c>
      <c r="D2549">
        <v>136432</v>
      </c>
      <c r="E2549" t="s">
        <v>12838</v>
      </c>
      <c r="F2549" t="s">
        <v>15350</v>
      </c>
      <c r="G2549">
        <v>31890</v>
      </c>
      <c r="H2549">
        <v>194</v>
      </c>
      <c r="I2549" t="s">
        <v>37</v>
      </c>
      <c r="J2549" t="s">
        <v>56</v>
      </c>
      <c r="K2549">
        <v>5000000</v>
      </c>
      <c r="L2549">
        <v>2006</v>
      </c>
      <c r="M2549">
        <v>6.6</v>
      </c>
      <c r="N2549">
        <f t="shared" si="39"/>
        <v>-4863568</v>
      </c>
    </row>
    <row r="2550" spans="1:14" x14ac:dyDescent="0.25">
      <c r="A2550" t="s">
        <v>17973</v>
      </c>
      <c r="B2550">
        <v>27</v>
      </c>
      <c r="C2550">
        <v>90</v>
      </c>
      <c r="D2550">
        <v>124720</v>
      </c>
      <c r="E2550" t="s">
        <v>214</v>
      </c>
      <c r="F2550" t="s">
        <v>17974</v>
      </c>
      <c r="G2550">
        <v>1560</v>
      </c>
      <c r="H2550">
        <v>15</v>
      </c>
      <c r="I2550" t="s">
        <v>37</v>
      </c>
      <c r="J2550" t="s">
        <v>38</v>
      </c>
      <c r="K2550">
        <v>5000000</v>
      </c>
      <c r="L2550">
        <v>2008</v>
      </c>
      <c r="M2550">
        <v>7.3</v>
      </c>
      <c r="N2550">
        <f t="shared" si="39"/>
        <v>-4875280</v>
      </c>
    </row>
    <row r="2551" spans="1:14" x14ac:dyDescent="0.25">
      <c r="A2551" t="s">
        <v>1064</v>
      </c>
      <c r="B2551">
        <v>267</v>
      </c>
      <c r="C2551">
        <v>138</v>
      </c>
      <c r="D2551">
        <v>132122995</v>
      </c>
      <c r="E2551" t="s">
        <v>647</v>
      </c>
      <c r="F2551" t="s">
        <v>1067</v>
      </c>
      <c r="G2551">
        <v>212106</v>
      </c>
      <c r="H2551">
        <v>1445</v>
      </c>
      <c r="I2551" t="s">
        <v>37</v>
      </c>
      <c r="J2551" t="s">
        <v>38</v>
      </c>
      <c r="K2551">
        <v>137000000</v>
      </c>
      <c r="L2551">
        <v>2003</v>
      </c>
      <c r="M2551">
        <v>5.7</v>
      </c>
      <c r="N2551">
        <f t="shared" si="39"/>
        <v>-4877005</v>
      </c>
    </row>
    <row r="2552" spans="1:14" x14ac:dyDescent="0.25">
      <c r="A2552" t="s">
        <v>15394</v>
      </c>
      <c r="B2552">
        <v>43</v>
      </c>
      <c r="C2552">
        <v>90</v>
      </c>
      <c r="D2552">
        <v>92900</v>
      </c>
      <c r="E2552" t="s">
        <v>2527</v>
      </c>
      <c r="F2552" t="s">
        <v>15395</v>
      </c>
      <c r="G2552">
        <v>3662</v>
      </c>
      <c r="H2552">
        <v>23</v>
      </c>
      <c r="I2552" t="s">
        <v>37</v>
      </c>
      <c r="J2552" t="s">
        <v>38</v>
      </c>
      <c r="K2552">
        <v>5000000</v>
      </c>
      <c r="L2552">
        <v>2009</v>
      </c>
      <c r="M2552">
        <v>4.7</v>
      </c>
      <c r="N2552">
        <f t="shared" si="39"/>
        <v>-4907100</v>
      </c>
    </row>
    <row r="2553" spans="1:14" x14ac:dyDescent="0.25">
      <c r="A2553" t="s">
        <v>2641</v>
      </c>
      <c r="B2553">
        <v>288</v>
      </c>
      <c r="C2553">
        <v>109</v>
      </c>
      <c r="D2553">
        <v>55092830</v>
      </c>
      <c r="E2553" t="s">
        <v>227</v>
      </c>
      <c r="F2553" t="s">
        <v>5184</v>
      </c>
      <c r="G2553">
        <v>195043</v>
      </c>
      <c r="H2553">
        <v>329</v>
      </c>
      <c r="I2553" t="s">
        <v>37</v>
      </c>
      <c r="J2553" t="s">
        <v>38</v>
      </c>
      <c r="K2553">
        <v>60000000</v>
      </c>
      <c r="L2553">
        <v>2011</v>
      </c>
      <c r="M2553">
        <v>6.1</v>
      </c>
      <c r="N2553">
        <f t="shared" si="39"/>
        <v>-4907170</v>
      </c>
    </row>
    <row r="2554" spans="1:14" x14ac:dyDescent="0.25">
      <c r="A2554" t="s">
        <v>10903</v>
      </c>
      <c r="B2554">
        <v>156</v>
      </c>
      <c r="C2554">
        <v>91</v>
      </c>
      <c r="D2554">
        <v>30079316</v>
      </c>
      <c r="E2554" t="s">
        <v>6403</v>
      </c>
      <c r="F2554" t="s">
        <v>10905</v>
      </c>
      <c r="G2554">
        <v>75920</v>
      </c>
      <c r="H2554">
        <v>474</v>
      </c>
      <c r="I2554" t="s">
        <v>37</v>
      </c>
      <c r="J2554" t="s">
        <v>38</v>
      </c>
      <c r="K2554">
        <v>35000000</v>
      </c>
      <c r="L2554">
        <v>2002</v>
      </c>
      <c r="M2554">
        <v>5.5</v>
      </c>
      <c r="N2554">
        <f t="shared" si="39"/>
        <v>-4920684</v>
      </c>
    </row>
    <row r="2555" spans="1:14" x14ac:dyDescent="0.25">
      <c r="A2555" t="s">
        <v>3694</v>
      </c>
      <c r="B2555">
        <v>91</v>
      </c>
      <c r="C2555">
        <v>155</v>
      </c>
      <c r="D2555">
        <v>25078937</v>
      </c>
      <c r="E2555" t="s">
        <v>2142</v>
      </c>
      <c r="F2555" t="s">
        <v>7517</v>
      </c>
      <c r="G2555">
        <v>31751</v>
      </c>
      <c r="H2555">
        <v>216</v>
      </c>
      <c r="I2555" t="s">
        <v>37</v>
      </c>
      <c r="J2555" t="s">
        <v>38</v>
      </c>
      <c r="K2555">
        <v>30000000</v>
      </c>
      <c r="L2555">
        <v>1997</v>
      </c>
      <c r="M2555">
        <v>6.6</v>
      </c>
      <c r="N2555">
        <f t="shared" si="39"/>
        <v>-4921063</v>
      </c>
    </row>
    <row r="2556" spans="1:14" x14ac:dyDescent="0.25">
      <c r="A2556" t="s">
        <v>16148</v>
      </c>
      <c r="B2556">
        <v>128</v>
      </c>
      <c r="C2556">
        <v>111</v>
      </c>
      <c r="D2556">
        <v>3076425</v>
      </c>
      <c r="E2556" t="s">
        <v>16149</v>
      </c>
      <c r="F2556" t="s">
        <v>16150</v>
      </c>
      <c r="G2556">
        <v>23660</v>
      </c>
      <c r="H2556">
        <v>162</v>
      </c>
      <c r="I2556" t="s">
        <v>1464</v>
      </c>
      <c r="J2556" t="s">
        <v>1465</v>
      </c>
      <c r="K2556">
        <v>8000000</v>
      </c>
      <c r="L2556">
        <v>2002</v>
      </c>
      <c r="M2556">
        <v>7.1</v>
      </c>
      <c r="N2556">
        <f t="shared" si="39"/>
        <v>-4923575</v>
      </c>
    </row>
    <row r="2557" spans="1:14" x14ac:dyDescent="0.25">
      <c r="A2557" t="s">
        <v>2246</v>
      </c>
      <c r="B2557">
        <v>133</v>
      </c>
      <c r="C2557">
        <v>90</v>
      </c>
      <c r="D2557">
        <v>65087</v>
      </c>
      <c r="E2557" t="s">
        <v>18003</v>
      </c>
      <c r="F2557" t="s">
        <v>18005</v>
      </c>
      <c r="G2557">
        <v>8824</v>
      </c>
      <c r="H2557">
        <v>108</v>
      </c>
      <c r="I2557" t="s">
        <v>37</v>
      </c>
      <c r="J2557" t="s">
        <v>38</v>
      </c>
      <c r="K2557">
        <v>5000000</v>
      </c>
      <c r="L2557">
        <v>2007</v>
      </c>
      <c r="M2557">
        <v>6.2</v>
      </c>
      <c r="N2557">
        <f t="shared" si="39"/>
        <v>-4934913</v>
      </c>
    </row>
    <row r="2558" spans="1:14" x14ac:dyDescent="0.25">
      <c r="A2558" t="s">
        <v>13940</v>
      </c>
      <c r="B2558">
        <v>97</v>
      </c>
      <c r="C2558">
        <v>105</v>
      </c>
      <c r="D2558">
        <v>2062066</v>
      </c>
      <c r="E2558" t="s">
        <v>1726</v>
      </c>
      <c r="F2558" t="s">
        <v>16649</v>
      </c>
      <c r="G2558">
        <v>11387</v>
      </c>
      <c r="H2558">
        <v>147</v>
      </c>
      <c r="I2558" t="s">
        <v>37</v>
      </c>
      <c r="J2558" t="s">
        <v>38</v>
      </c>
      <c r="K2558">
        <v>7000000</v>
      </c>
      <c r="L2558">
        <v>2002</v>
      </c>
      <c r="M2558">
        <v>6.6</v>
      </c>
      <c r="N2558">
        <f t="shared" si="39"/>
        <v>-4937934</v>
      </c>
    </row>
    <row r="2559" spans="1:14" x14ac:dyDescent="0.25">
      <c r="A2559" t="s">
        <v>18054</v>
      </c>
      <c r="B2559">
        <v>44</v>
      </c>
      <c r="C2559">
        <v>105</v>
      </c>
      <c r="D2559">
        <v>37440</v>
      </c>
      <c r="E2559" t="s">
        <v>5510</v>
      </c>
      <c r="F2559" t="s">
        <v>18055</v>
      </c>
      <c r="G2559">
        <v>12672</v>
      </c>
      <c r="H2559">
        <v>60</v>
      </c>
      <c r="I2559" t="s">
        <v>37</v>
      </c>
      <c r="J2559" t="s">
        <v>38</v>
      </c>
      <c r="K2559">
        <v>5000000</v>
      </c>
      <c r="L2559">
        <v>2014</v>
      </c>
      <c r="M2559">
        <v>7.5</v>
      </c>
      <c r="N2559">
        <f t="shared" si="39"/>
        <v>-4962560</v>
      </c>
    </row>
    <row r="2560" spans="1:14" x14ac:dyDescent="0.25">
      <c r="A2560" t="s">
        <v>13781</v>
      </c>
      <c r="B2560">
        <v>23</v>
      </c>
      <c r="C2560">
        <v>84</v>
      </c>
      <c r="D2560">
        <v>8026971</v>
      </c>
      <c r="E2560" t="s">
        <v>1681</v>
      </c>
      <c r="F2560" t="s">
        <v>13782</v>
      </c>
      <c r="G2560">
        <v>1520</v>
      </c>
      <c r="H2560">
        <v>20</v>
      </c>
      <c r="I2560" t="s">
        <v>37</v>
      </c>
      <c r="J2560" t="s">
        <v>38</v>
      </c>
      <c r="K2560">
        <v>13000000</v>
      </c>
      <c r="L2560">
        <v>1998</v>
      </c>
      <c r="M2560">
        <v>3.8</v>
      </c>
      <c r="N2560">
        <f t="shared" si="39"/>
        <v>-4973029</v>
      </c>
    </row>
    <row r="2561" spans="1:14" x14ac:dyDescent="0.25">
      <c r="A2561" t="s">
        <v>18009</v>
      </c>
      <c r="B2561">
        <v>13</v>
      </c>
      <c r="C2561">
        <v>103</v>
      </c>
      <c r="D2561">
        <v>16066</v>
      </c>
      <c r="E2561" t="s">
        <v>16873</v>
      </c>
      <c r="F2561" t="s">
        <v>18010</v>
      </c>
      <c r="G2561">
        <v>1207</v>
      </c>
      <c r="H2561">
        <v>44</v>
      </c>
      <c r="I2561" t="s">
        <v>37</v>
      </c>
      <c r="J2561" t="s">
        <v>767</v>
      </c>
      <c r="K2561">
        <v>5000000</v>
      </c>
      <c r="L2561">
        <v>2004</v>
      </c>
      <c r="M2561">
        <v>3.3</v>
      </c>
      <c r="N2561">
        <f t="shared" si="39"/>
        <v>-4983934</v>
      </c>
    </row>
    <row r="2562" spans="1:14" x14ac:dyDescent="0.25">
      <c r="A2562" t="s">
        <v>16392</v>
      </c>
      <c r="B2562">
        <v>222</v>
      </c>
      <c r="C2562">
        <v>113</v>
      </c>
      <c r="D2562">
        <v>3014541</v>
      </c>
      <c r="E2562" t="s">
        <v>3409</v>
      </c>
      <c r="F2562" t="s">
        <v>16393</v>
      </c>
      <c r="G2562">
        <v>19616</v>
      </c>
      <c r="H2562">
        <v>98</v>
      </c>
      <c r="I2562" t="s">
        <v>37</v>
      </c>
      <c r="J2562" t="s">
        <v>56</v>
      </c>
      <c r="K2562">
        <v>8000000</v>
      </c>
      <c r="L2562">
        <v>2011</v>
      </c>
      <c r="M2562">
        <v>6.7</v>
      </c>
      <c r="N2562">
        <f t="shared" ref="N2562:N2625" si="40">D2562-K2562</f>
        <v>-4985459</v>
      </c>
    </row>
    <row r="2563" spans="1:14" x14ac:dyDescent="0.25">
      <c r="A2563" t="s">
        <v>3066</v>
      </c>
      <c r="B2563">
        <v>59</v>
      </c>
      <c r="C2563">
        <v>125</v>
      </c>
      <c r="D2563">
        <v>65012000</v>
      </c>
      <c r="E2563" t="s">
        <v>3390</v>
      </c>
      <c r="F2563" t="s">
        <v>3392</v>
      </c>
      <c r="G2563">
        <v>43559</v>
      </c>
      <c r="H2563">
        <v>137</v>
      </c>
      <c r="I2563" t="s">
        <v>37</v>
      </c>
      <c r="J2563" t="s">
        <v>38</v>
      </c>
      <c r="K2563">
        <v>70000000</v>
      </c>
      <c r="L2563">
        <v>1994</v>
      </c>
      <c r="M2563">
        <v>6.2</v>
      </c>
      <c r="N2563">
        <f t="shared" si="40"/>
        <v>-4988000</v>
      </c>
    </row>
    <row r="2564" spans="1:14" x14ac:dyDescent="0.25">
      <c r="A2564" t="s">
        <v>15181</v>
      </c>
      <c r="B2564">
        <v>181</v>
      </c>
      <c r="C2564">
        <v>120</v>
      </c>
      <c r="D2564">
        <v>5004648</v>
      </c>
      <c r="E2564" t="s">
        <v>214</v>
      </c>
      <c r="F2564" t="s">
        <v>15184</v>
      </c>
      <c r="G2564">
        <v>14031</v>
      </c>
      <c r="H2564">
        <v>114</v>
      </c>
      <c r="I2564" t="s">
        <v>9795</v>
      </c>
      <c r="J2564" t="s">
        <v>7090</v>
      </c>
      <c r="K2564">
        <v>10000000</v>
      </c>
      <c r="L2564">
        <v>2009</v>
      </c>
      <c r="M2564">
        <v>7</v>
      </c>
      <c r="N2564">
        <f t="shared" si="40"/>
        <v>-4995352</v>
      </c>
    </row>
    <row r="2565" spans="1:14" x14ac:dyDescent="0.25">
      <c r="A2565" t="s">
        <v>5702</v>
      </c>
      <c r="B2565">
        <v>45</v>
      </c>
      <c r="C2565">
        <v>83</v>
      </c>
      <c r="D2565">
        <v>7001720</v>
      </c>
      <c r="E2565" t="s">
        <v>2786</v>
      </c>
      <c r="F2565" t="s">
        <v>11310</v>
      </c>
      <c r="G2565">
        <v>8560</v>
      </c>
      <c r="H2565">
        <v>205</v>
      </c>
      <c r="I2565" t="s">
        <v>37</v>
      </c>
      <c r="J2565" t="s">
        <v>38</v>
      </c>
      <c r="K2565">
        <v>12000000</v>
      </c>
      <c r="L2565">
        <v>2008</v>
      </c>
      <c r="M2565">
        <v>4.3</v>
      </c>
      <c r="N2565">
        <f t="shared" si="40"/>
        <v>-4998280</v>
      </c>
    </row>
    <row r="2566" spans="1:14" x14ac:dyDescent="0.25">
      <c r="A2566" t="s">
        <v>4704</v>
      </c>
      <c r="B2566">
        <v>76</v>
      </c>
      <c r="C2566">
        <v>135</v>
      </c>
      <c r="D2566">
        <v>49994804</v>
      </c>
      <c r="E2566" t="s">
        <v>4706</v>
      </c>
      <c r="F2566" t="s">
        <v>4708</v>
      </c>
      <c r="G2566">
        <v>29205</v>
      </c>
      <c r="H2566">
        <v>194</v>
      </c>
      <c r="I2566" t="s">
        <v>37</v>
      </c>
      <c r="J2566" t="s">
        <v>38</v>
      </c>
      <c r="K2566">
        <v>55000000</v>
      </c>
      <c r="L2566">
        <v>1996</v>
      </c>
      <c r="M2566">
        <v>6.3</v>
      </c>
      <c r="N2566">
        <f t="shared" si="40"/>
        <v>-5005196</v>
      </c>
    </row>
    <row r="2567" spans="1:14" x14ac:dyDescent="0.25">
      <c r="A2567" t="s">
        <v>2791</v>
      </c>
      <c r="B2567">
        <v>230</v>
      </c>
      <c r="C2567">
        <v>142</v>
      </c>
      <c r="D2567">
        <v>9929000</v>
      </c>
      <c r="E2567" t="s">
        <v>1849</v>
      </c>
      <c r="F2567" t="s">
        <v>13062</v>
      </c>
      <c r="G2567">
        <v>152306</v>
      </c>
      <c r="H2567">
        <v>513</v>
      </c>
      <c r="I2567" t="s">
        <v>37</v>
      </c>
      <c r="J2567" t="s">
        <v>56</v>
      </c>
      <c r="K2567">
        <v>15000000</v>
      </c>
      <c r="L2567">
        <v>1985</v>
      </c>
      <c r="M2567">
        <v>8</v>
      </c>
      <c r="N2567">
        <f t="shared" si="40"/>
        <v>-5071000</v>
      </c>
    </row>
    <row r="2568" spans="1:14" x14ac:dyDescent="0.25">
      <c r="A2568" t="s">
        <v>3516</v>
      </c>
      <c r="B2568">
        <v>83</v>
      </c>
      <c r="C2568">
        <v>124</v>
      </c>
      <c r="D2568">
        <v>54910560</v>
      </c>
      <c r="E2568" t="s">
        <v>3336</v>
      </c>
      <c r="F2568" t="s">
        <v>4127</v>
      </c>
      <c r="G2568">
        <v>88225</v>
      </c>
      <c r="H2568">
        <v>227</v>
      </c>
      <c r="I2568" t="s">
        <v>37</v>
      </c>
      <c r="J2568" t="s">
        <v>38</v>
      </c>
      <c r="K2568">
        <v>60000000</v>
      </c>
      <c r="L2568">
        <v>1997</v>
      </c>
      <c r="M2568">
        <v>6.3</v>
      </c>
      <c r="N2568">
        <f t="shared" si="40"/>
        <v>-5089440</v>
      </c>
    </row>
    <row r="2569" spans="1:14" x14ac:dyDescent="0.25">
      <c r="A2569" t="s">
        <v>5495</v>
      </c>
      <c r="B2569">
        <v>98</v>
      </c>
      <c r="C2569">
        <v>85</v>
      </c>
      <c r="D2569">
        <v>43905746</v>
      </c>
      <c r="E2569" t="s">
        <v>2813</v>
      </c>
      <c r="F2569" t="s">
        <v>5496</v>
      </c>
      <c r="G2569">
        <v>77684</v>
      </c>
      <c r="H2569">
        <v>294</v>
      </c>
      <c r="I2569" t="s">
        <v>37</v>
      </c>
      <c r="J2569" t="s">
        <v>38</v>
      </c>
      <c r="K2569">
        <v>49000000</v>
      </c>
      <c r="L2569">
        <v>2001</v>
      </c>
      <c r="M2569">
        <v>5.9</v>
      </c>
      <c r="N2569">
        <f t="shared" si="40"/>
        <v>-5094254</v>
      </c>
    </row>
    <row r="2570" spans="1:14" x14ac:dyDescent="0.25">
      <c r="A2570" t="s">
        <v>16665</v>
      </c>
      <c r="B2570">
        <v>34</v>
      </c>
      <c r="C2570">
        <v>99</v>
      </c>
      <c r="D2570">
        <v>1889522</v>
      </c>
      <c r="E2570" t="s">
        <v>3794</v>
      </c>
      <c r="F2570" t="s">
        <v>16666</v>
      </c>
      <c r="G2570">
        <v>1119</v>
      </c>
      <c r="H2570">
        <v>12</v>
      </c>
      <c r="I2570" t="s">
        <v>37</v>
      </c>
      <c r="J2570" t="s">
        <v>38</v>
      </c>
      <c r="K2570">
        <v>7000000</v>
      </c>
      <c r="L2570">
        <v>2009</v>
      </c>
      <c r="M2570">
        <v>6.5</v>
      </c>
      <c r="N2570">
        <f t="shared" si="40"/>
        <v>-5110478</v>
      </c>
    </row>
    <row r="2571" spans="1:14" x14ac:dyDescent="0.25">
      <c r="A2571" t="s">
        <v>13792</v>
      </c>
      <c r="B2571">
        <v>52</v>
      </c>
      <c r="C2571">
        <v>95</v>
      </c>
      <c r="D2571">
        <v>7881335</v>
      </c>
      <c r="E2571" t="s">
        <v>5967</v>
      </c>
      <c r="F2571" t="s">
        <v>13793</v>
      </c>
      <c r="G2571">
        <v>21212</v>
      </c>
      <c r="H2571">
        <v>107</v>
      </c>
      <c r="I2571" t="s">
        <v>37</v>
      </c>
      <c r="J2571" t="s">
        <v>38</v>
      </c>
      <c r="K2571">
        <v>13000000</v>
      </c>
      <c r="L2571">
        <v>1994</v>
      </c>
      <c r="M2571">
        <v>6.7</v>
      </c>
      <c r="N2571">
        <f t="shared" si="40"/>
        <v>-5118665</v>
      </c>
    </row>
    <row r="2572" spans="1:14" x14ac:dyDescent="0.25">
      <c r="A2572" t="s">
        <v>16403</v>
      </c>
      <c r="B2572">
        <v>16</v>
      </c>
      <c r="C2572">
        <v>153</v>
      </c>
      <c r="D2572">
        <v>872643</v>
      </c>
      <c r="E2572" t="s">
        <v>2717</v>
      </c>
      <c r="F2572" t="s">
        <v>16406</v>
      </c>
      <c r="G2572">
        <v>2909</v>
      </c>
      <c r="H2572">
        <v>37</v>
      </c>
      <c r="I2572" t="s">
        <v>5611</v>
      </c>
      <c r="J2572" t="s">
        <v>38</v>
      </c>
      <c r="K2572">
        <v>6000000</v>
      </c>
      <c r="L2572">
        <v>2007</v>
      </c>
      <c r="M2572">
        <v>5.4</v>
      </c>
      <c r="N2572">
        <f t="shared" si="40"/>
        <v>-5127357</v>
      </c>
    </row>
    <row r="2573" spans="1:14" x14ac:dyDescent="0.25">
      <c r="A2573" t="s">
        <v>17217</v>
      </c>
      <c r="B2573">
        <v>17</v>
      </c>
      <c r="C2573">
        <v>107</v>
      </c>
      <c r="D2573">
        <v>869325</v>
      </c>
      <c r="E2573" t="s">
        <v>31</v>
      </c>
      <c r="F2573" t="s">
        <v>17219</v>
      </c>
      <c r="G2573">
        <v>2281</v>
      </c>
      <c r="H2573">
        <v>16</v>
      </c>
      <c r="I2573" t="s">
        <v>37</v>
      </c>
      <c r="J2573" t="s">
        <v>38</v>
      </c>
      <c r="K2573">
        <v>6000000</v>
      </c>
      <c r="L2573">
        <v>1991</v>
      </c>
      <c r="M2573">
        <v>3.8</v>
      </c>
      <c r="N2573">
        <f t="shared" si="40"/>
        <v>-5130675</v>
      </c>
    </row>
    <row r="2574" spans="1:14" x14ac:dyDescent="0.25">
      <c r="A2574" t="s">
        <v>14767</v>
      </c>
      <c r="B2574">
        <v>43</v>
      </c>
      <c r="C2574">
        <v>145</v>
      </c>
      <c r="D2574">
        <v>5669081</v>
      </c>
      <c r="E2574" t="s">
        <v>1961</v>
      </c>
      <c r="F2574" t="s">
        <v>14769</v>
      </c>
      <c r="G2574">
        <v>3665</v>
      </c>
      <c r="H2574">
        <v>57</v>
      </c>
      <c r="I2574" t="s">
        <v>2778</v>
      </c>
      <c r="J2574" t="s">
        <v>2913</v>
      </c>
      <c r="K2574">
        <v>10818775</v>
      </c>
      <c r="L2574">
        <v>2012</v>
      </c>
      <c r="M2574">
        <v>6.6</v>
      </c>
      <c r="N2574">
        <f t="shared" si="40"/>
        <v>-5149694</v>
      </c>
    </row>
    <row r="2575" spans="1:14" x14ac:dyDescent="0.25">
      <c r="A2575" t="s">
        <v>3233</v>
      </c>
      <c r="B2575">
        <v>167</v>
      </c>
      <c r="C2575">
        <v>91</v>
      </c>
      <c r="D2575">
        <v>20819129</v>
      </c>
      <c r="E2575" t="s">
        <v>1752</v>
      </c>
      <c r="F2575" t="s">
        <v>9214</v>
      </c>
      <c r="G2575">
        <v>84209</v>
      </c>
      <c r="H2575">
        <v>201</v>
      </c>
      <c r="I2575" t="s">
        <v>37</v>
      </c>
      <c r="J2575" t="s">
        <v>38</v>
      </c>
      <c r="K2575">
        <v>26000000</v>
      </c>
      <c r="L2575">
        <v>2009</v>
      </c>
      <c r="M2575">
        <v>5.2</v>
      </c>
      <c r="N2575">
        <f t="shared" si="40"/>
        <v>-5180871</v>
      </c>
    </row>
    <row r="2576" spans="1:14" x14ac:dyDescent="0.25">
      <c r="A2576" t="s">
        <v>17500</v>
      </c>
      <c r="B2576">
        <v>47</v>
      </c>
      <c r="C2576">
        <v>98</v>
      </c>
      <c r="D2576">
        <v>795126</v>
      </c>
      <c r="E2576" t="s">
        <v>6283</v>
      </c>
      <c r="F2576" t="s">
        <v>17502</v>
      </c>
      <c r="G2576">
        <v>4976</v>
      </c>
      <c r="H2576">
        <v>52</v>
      </c>
      <c r="I2576" t="s">
        <v>37</v>
      </c>
      <c r="J2576" t="s">
        <v>268</v>
      </c>
      <c r="K2576">
        <v>6000000</v>
      </c>
      <c r="L2576">
        <v>2004</v>
      </c>
      <c r="M2576">
        <v>7.6</v>
      </c>
      <c r="N2576">
        <f t="shared" si="40"/>
        <v>-5204874</v>
      </c>
    </row>
    <row r="2577" spans="1:14" x14ac:dyDescent="0.25">
      <c r="A2577" t="s">
        <v>4531</v>
      </c>
      <c r="B2577">
        <v>287</v>
      </c>
      <c r="C2577">
        <v>96</v>
      </c>
      <c r="D2577">
        <v>51774002</v>
      </c>
      <c r="E2577" t="s">
        <v>1364</v>
      </c>
      <c r="F2577" t="s">
        <v>4533</v>
      </c>
      <c r="G2577">
        <v>87745</v>
      </c>
      <c r="H2577">
        <v>331</v>
      </c>
      <c r="I2577" t="s">
        <v>37</v>
      </c>
      <c r="J2577" t="s">
        <v>38</v>
      </c>
      <c r="K2577">
        <v>57000000</v>
      </c>
      <c r="L2577">
        <v>2011</v>
      </c>
      <c r="M2577">
        <v>4.3</v>
      </c>
      <c r="N2577">
        <f t="shared" si="40"/>
        <v>-5225998</v>
      </c>
    </row>
    <row r="2578" spans="1:14" x14ac:dyDescent="0.25">
      <c r="A2578" t="s">
        <v>6724</v>
      </c>
      <c r="B2578">
        <v>301</v>
      </c>
      <c r="C2578">
        <v>97</v>
      </c>
      <c r="D2578">
        <v>1768416</v>
      </c>
      <c r="E2578" t="s">
        <v>2527</v>
      </c>
      <c r="F2578" t="s">
        <v>16688</v>
      </c>
      <c r="G2578">
        <v>35848</v>
      </c>
      <c r="H2578">
        <v>198</v>
      </c>
      <c r="I2578" t="s">
        <v>37</v>
      </c>
      <c r="J2578" t="s">
        <v>38</v>
      </c>
      <c r="K2578">
        <v>7000000</v>
      </c>
      <c r="L2578">
        <v>2010</v>
      </c>
      <c r="M2578">
        <v>6.3</v>
      </c>
      <c r="N2578">
        <f t="shared" si="40"/>
        <v>-5231584</v>
      </c>
    </row>
    <row r="2579" spans="1:14" x14ac:dyDescent="0.25">
      <c r="A2579" t="s">
        <v>4027</v>
      </c>
      <c r="B2579">
        <v>132</v>
      </c>
      <c r="C2579">
        <v>122</v>
      </c>
      <c r="D2579">
        <v>6754898</v>
      </c>
      <c r="E2579" t="s">
        <v>2527</v>
      </c>
      <c r="F2579" t="s">
        <v>14284</v>
      </c>
      <c r="G2579">
        <v>20000</v>
      </c>
      <c r="H2579">
        <v>188</v>
      </c>
      <c r="I2579" t="s">
        <v>37</v>
      </c>
      <c r="J2579" t="s">
        <v>38</v>
      </c>
      <c r="K2579">
        <v>12000000</v>
      </c>
      <c r="L2579">
        <v>2006</v>
      </c>
      <c r="M2579">
        <v>6.2</v>
      </c>
      <c r="N2579">
        <f t="shared" si="40"/>
        <v>-5245102</v>
      </c>
    </row>
    <row r="2580" spans="1:14" x14ac:dyDescent="0.25">
      <c r="A2580" t="s">
        <v>3694</v>
      </c>
      <c r="B2580">
        <v>251</v>
      </c>
      <c r="C2580">
        <v>141</v>
      </c>
      <c r="D2580">
        <v>13753931</v>
      </c>
      <c r="E2580" t="s">
        <v>1961</v>
      </c>
      <c r="F2580" t="s">
        <v>13773</v>
      </c>
      <c r="G2580">
        <v>132149</v>
      </c>
      <c r="H2580">
        <v>316</v>
      </c>
      <c r="I2580" t="s">
        <v>676</v>
      </c>
      <c r="J2580" t="s">
        <v>38</v>
      </c>
      <c r="K2580">
        <v>19000000</v>
      </c>
      <c r="L2580">
        <v>2006</v>
      </c>
      <c r="M2580">
        <v>7.9</v>
      </c>
      <c r="N2580">
        <f t="shared" si="40"/>
        <v>-5246069</v>
      </c>
    </row>
    <row r="2581" spans="1:14" x14ac:dyDescent="0.25">
      <c r="A2581" t="s">
        <v>16655</v>
      </c>
      <c r="B2581">
        <v>389</v>
      </c>
      <c r="C2581">
        <v>112</v>
      </c>
      <c r="D2581">
        <v>1738692</v>
      </c>
      <c r="E2581" t="s">
        <v>4075</v>
      </c>
      <c r="F2581" t="s">
        <v>16656</v>
      </c>
      <c r="G2581">
        <v>95529</v>
      </c>
      <c r="H2581">
        <v>301</v>
      </c>
      <c r="I2581" t="s">
        <v>37</v>
      </c>
      <c r="J2581" t="s">
        <v>56</v>
      </c>
      <c r="K2581">
        <v>7000000</v>
      </c>
      <c r="L2581">
        <v>2011</v>
      </c>
      <c r="M2581">
        <v>7.5</v>
      </c>
      <c r="N2581">
        <f t="shared" si="40"/>
        <v>-5261308</v>
      </c>
    </row>
    <row r="2582" spans="1:14" x14ac:dyDescent="0.25">
      <c r="A2582" t="s">
        <v>5225</v>
      </c>
      <c r="B2582">
        <v>118</v>
      </c>
      <c r="C2582">
        <v>118</v>
      </c>
      <c r="D2582">
        <v>44737059</v>
      </c>
      <c r="E2582" t="s">
        <v>3913</v>
      </c>
      <c r="F2582" t="s">
        <v>5226</v>
      </c>
      <c r="G2582">
        <v>48322</v>
      </c>
      <c r="H2582">
        <v>261</v>
      </c>
      <c r="I2582" t="s">
        <v>37</v>
      </c>
      <c r="J2582" t="s">
        <v>38</v>
      </c>
      <c r="K2582">
        <v>50000000</v>
      </c>
      <c r="L2582">
        <v>2000</v>
      </c>
      <c r="M2582">
        <v>6.5</v>
      </c>
      <c r="N2582">
        <f t="shared" si="40"/>
        <v>-5262941</v>
      </c>
    </row>
    <row r="2583" spans="1:14" x14ac:dyDescent="0.25">
      <c r="A2583" t="s">
        <v>13986</v>
      </c>
      <c r="B2583">
        <v>117</v>
      </c>
      <c r="C2583">
        <v>99</v>
      </c>
      <c r="D2583">
        <v>1654367</v>
      </c>
      <c r="E2583" t="s">
        <v>1544</v>
      </c>
      <c r="F2583" t="s">
        <v>16652</v>
      </c>
      <c r="G2583">
        <v>18355</v>
      </c>
      <c r="H2583">
        <v>106</v>
      </c>
      <c r="I2583" t="s">
        <v>37</v>
      </c>
      <c r="J2583" t="s">
        <v>38</v>
      </c>
      <c r="K2583">
        <v>7000000</v>
      </c>
      <c r="L2583">
        <v>2006</v>
      </c>
      <c r="M2583">
        <v>6.4</v>
      </c>
      <c r="N2583">
        <f t="shared" si="40"/>
        <v>-5345633</v>
      </c>
    </row>
    <row r="2584" spans="1:14" x14ac:dyDescent="0.25">
      <c r="A2584" t="s">
        <v>12245</v>
      </c>
      <c r="B2584">
        <v>44</v>
      </c>
      <c r="C2584">
        <v>73</v>
      </c>
      <c r="D2584">
        <v>11634458</v>
      </c>
      <c r="E2584" t="s">
        <v>12247</v>
      </c>
      <c r="F2584" t="s">
        <v>12248</v>
      </c>
      <c r="G2584">
        <v>2045</v>
      </c>
      <c r="H2584">
        <v>37</v>
      </c>
      <c r="I2584" t="s">
        <v>37</v>
      </c>
      <c r="J2584" t="s">
        <v>38</v>
      </c>
      <c r="K2584">
        <v>17000000</v>
      </c>
      <c r="L2584">
        <v>1999</v>
      </c>
      <c r="M2584">
        <v>5.8</v>
      </c>
      <c r="N2584">
        <f t="shared" si="40"/>
        <v>-5365542</v>
      </c>
    </row>
    <row r="2585" spans="1:14" x14ac:dyDescent="0.25">
      <c r="A2585" t="s">
        <v>3722</v>
      </c>
      <c r="B2585">
        <v>313</v>
      </c>
      <c r="C2585">
        <v>99</v>
      </c>
      <c r="D2585">
        <v>59617068</v>
      </c>
      <c r="E2585" t="s">
        <v>1681</v>
      </c>
      <c r="F2585" t="s">
        <v>3723</v>
      </c>
      <c r="G2585">
        <v>213863</v>
      </c>
      <c r="H2585">
        <v>310</v>
      </c>
      <c r="I2585" t="s">
        <v>37</v>
      </c>
      <c r="J2585" t="s">
        <v>38</v>
      </c>
      <c r="K2585">
        <v>65000000</v>
      </c>
      <c r="L2585">
        <v>2012</v>
      </c>
      <c r="M2585">
        <v>6.4</v>
      </c>
      <c r="N2585">
        <f t="shared" si="40"/>
        <v>-5382932</v>
      </c>
    </row>
    <row r="2586" spans="1:14" x14ac:dyDescent="0.25">
      <c r="A2586" t="s">
        <v>17441</v>
      </c>
      <c r="B2586">
        <v>27</v>
      </c>
      <c r="C2586">
        <v>99</v>
      </c>
      <c r="D2586">
        <v>56007</v>
      </c>
      <c r="E2586" t="s">
        <v>16012</v>
      </c>
      <c r="F2586" t="s">
        <v>17442</v>
      </c>
      <c r="G2586">
        <v>3754</v>
      </c>
      <c r="H2586">
        <v>69</v>
      </c>
      <c r="I2586" t="s">
        <v>37</v>
      </c>
      <c r="J2586" t="s">
        <v>38</v>
      </c>
      <c r="K2586">
        <v>5500000</v>
      </c>
      <c r="L2586">
        <v>2001</v>
      </c>
      <c r="M2586">
        <v>4.9000000000000004</v>
      </c>
      <c r="N2586">
        <f t="shared" si="40"/>
        <v>-5443993</v>
      </c>
    </row>
    <row r="2587" spans="1:14" x14ac:dyDescent="0.25">
      <c r="A2587" t="s">
        <v>12923</v>
      </c>
      <c r="B2587">
        <v>84</v>
      </c>
      <c r="C2587">
        <v>97</v>
      </c>
      <c r="D2587">
        <v>1029017</v>
      </c>
      <c r="E2587" t="s">
        <v>214</v>
      </c>
      <c r="F2587" t="s">
        <v>16921</v>
      </c>
      <c r="G2587">
        <v>12049</v>
      </c>
      <c r="H2587">
        <v>135</v>
      </c>
      <c r="I2587" t="s">
        <v>37</v>
      </c>
      <c r="J2587" t="s">
        <v>38</v>
      </c>
      <c r="K2587">
        <v>6500000</v>
      </c>
      <c r="L2587">
        <v>2004</v>
      </c>
      <c r="M2587">
        <v>6.8</v>
      </c>
      <c r="N2587">
        <f t="shared" si="40"/>
        <v>-5470983</v>
      </c>
    </row>
    <row r="2588" spans="1:14" x14ac:dyDescent="0.25">
      <c r="A2588" t="s">
        <v>17457</v>
      </c>
      <c r="B2588">
        <v>72</v>
      </c>
      <c r="C2588">
        <v>99</v>
      </c>
      <c r="D2588">
        <v>22770</v>
      </c>
      <c r="E2588" t="s">
        <v>2527</v>
      </c>
      <c r="F2588" t="s">
        <v>17459</v>
      </c>
      <c r="G2588">
        <v>1658</v>
      </c>
      <c r="H2588">
        <v>12</v>
      </c>
      <c r="I2588" t="s">
        <v>676</v>
      </c>
      <c r="J2588" t="s">
        <v>677</v>
      </c>
      <c r="K2588">
        <v>5500000</v>
      </c>
      <c r="L2588">
        <v>2013</v>
      </c>
      <c r="M2588">
        <v>6.1</v>
      </c>
      <c r="N2588">
        <f t="shared" si="40"/>
        <v>-5477230</v>
      </c>
    </row>
    <row r="2589" spans="1:14" x14ac:dyDescent="0.25">
      <c r="A2589" t="s">
        <v>16431</v>
      </c>
      <c r="B2589">
        <v>224</v>
      </c>
      <c r="C2589">
        <v>97</v>
      </c>
      <c r="D2589">
        <v>1818681</v>
      </c>
      <c r="E2589" t="s">
        <v>464</v>
      </c>
      <c r="F2589" t="s">
        <v>16432</v>
      </c>
      <c r="G2589">
        <v>74435</v>
      </c>
      <c r="H2589">
        <v>224</v>
      </c>
      <c r="I2589" t="s">
        <v>37</v>
      </c>
      <c r="J2589" t="s">
        <v>56</v>
      </c>
      <c r="K2589">
        <v>7300000</v>
      </c>
      <c r="L2589">
        <v>2009</v>
      </c>
      <c r="M2589">
        <v>7.2</v>
      </c>
      <c r="N2589">
        <f t="shared" si="40"/>
        <v>-5481319</v>
      </c>
    </row>
    <row r="2590" spans="1:14" x14ac:dyDescent="0.25">
      <c r="A2590" t="s">
        <v>9351</v>
      </c>
      <c r="B2590">
        <v>23</v>
      </c>
      <c r="C2590">
        <v>95</v>
      </c>
      <c r="D2590">
        <v>20047715</v>
      </c>
      <c r="E2590" t="s">
        <v>9353</v>
      </c>
      <c r="F2590" t="s">
        <v>9355</v>
      </c>
      <c r="G2590">
        <v>8008</v>
      </c>
      <c r="H2590">
        <v>26</v>
      </c>
      <c r="I2590" t="s">
        <v>37</v>
      </c>
      <c r="J2590" t="s">
        <v>38</v>
      </c>
      <c r="K2590">
        <v>25530000</v>
      </c>
      <c r="L2590">
        <v>1996</v>
      </c>
      <c r="M2590">
        <v>5.2</v>
      </c>
      <c r="N2590">
        <f t="shared" si="40"/>
        <v>-5482285</v>
      </c>
    </row>
    <row r="2591" spans="1:14" x14ac:dyDescent="0.25">
      <c r="A2591" t="s">
        <v>9128</v>
      </c>
      <c r="B2591">
        <v>80</v>
      </c>
      <c r="C2591">
        <v>193</v>
      </c>
      <c r="D2591">
        <v>21500000</v>
      </c>
      <c r="E2591" t="s">
        <v>2157</v>
      </c>
      <c r="F2591" t="s">
        <v>9129</v>
      </c>
      <c r="G2591">
        <v>45271</v>
      </c>
      <c r="H2591">
        <v>170</v>
      </c>
      <c r="I2591" t="s">
        <v>37</v>
      </c>
      <c r="J2591" t="s">
        <v>38</v>
      </c>
      <c r="K2591">
        <v>27000000</v>
      </c>
      <c r="L2591">
        <v>1983</v>
      </c>
      <c r="M2591">
        <v>7.9</v>
      </c>
      <c r="N2591">
        <f t="shared" si="40"/>
        <v>-5500000</v>
      </c>
    </row>
    <row r="2592" spans="1:14" x14ac:dyDescent="0.25">
      <c r="A2592" t="s">
        <v>3088</v>
      </c>
      <c r="B2592">
        <v>68</v>
      </c>
      <c r="C2592">
        <v>140</v>
      </c>
      <c r="D2592">
        <v>44484065</v>
      </c>
      <c r="E2592" t="s">
        <v>1120</v>
      </c>
      <c r="F2592" t="s">
        <v>5236</v>
      </c>
      <c r="G2592">
        <v>107227</v>
      </c>
      <c r="H2592">
        <v>279</v>
      </c>
      <c r="I2592" t="s">
        <v>37</v>
      </c>
      <c r="J2592" t="s">
        <v>767</v>
      </c>
      <c r="K2592">
        <v>50000000</v>
      </c>
      <c r="L2592">
        <v>1998</v>
      </c>
      <c r="M2592">
        <v>7.3</v>
      </c>
      <c r="N2592">
        <f t="shared" si="40"/>
        <v>-5515935</v>
      </c>
    </row>
    <row r="2593" spans="1:14" x14ac:dyDescent="0.25">
      <c r="A2593" t="s">
        <v>14719</v>
      </c>
      <c r="B2593">
        <v>222</v>
      </c>
      <c r="C2593">
        <v>85</v>
      </c>
      <c r="D2593">
        <v>27024</v>
      </c>
      <c r="E2593" t="s">
        <v>6403</v>
      </c>
      <c r="F2593" t="s">
        <v>17373</v>
      </c>
      <c r="G2593">
        <v>55597</v>
      </c>
      <c r="H2593">
        <v>148</v>
      </c>
      <c r="I2593" t="s">
        <v>2778</v>
      </c>
      <c r="J2593" t="s">
        <v>3571</v>
      </c>
      <c r="K2593">
        <v>5600000</v>
      </c>
      <c r="L2593">
        <v>2009</v>
      </c>
      <c r="M2593">
        <v>6.6</v>
      </c>
      <c r="N2593">
        <f t="shared" si="40"/>
        <v>-5572976</v>
      </c>
    </row>
    <row r="2594" spans="1:14" x14ac:dyDescent="0.25">
      <c r="A2594" t="s">
        <v>17223</v>
      </c>
      <c r="B2594">
        <v>16</v>
      </c>
      <c r="C2594">
        <v>90</v>
      </c>
      <c r="D2594">
        <v>399611</v>
      </c>
      <c r="E2594" t="s">
        <v>1634</v>
      </c>
      <c r="F2594" t="s">
        <v>17225</v>
      </c>
      <c r="G2594">
        <v>1245</v>
      </c>
      <c r="H2594">
        <v>29</v>
      </c>
      <c r="I2594" t="s">
        <v>37</v>
      </c>
      <c r="J2594" t="s">
        <v>38</v>
      </c>
      <c r="K2594">
        <v>6000000</v>
      </c>
      <c r="L2594">
        <v>2010</v>
      </c>
      <c r="M2594">
        <v>5.7</v>
      </c>
      <c r="N2594">
        <f t="shared" si="40"/>
        <v>-5600389</v>
      </c>
    </row>
    <row r="2595" spans="1:14" x14ac:dyDescent="0.25">
      <c r="A2595" t="s">
        <v>13078</v>
      </c>
      <c r="B2595">
        <v>197</v>
      </c>
      <c r="C2595">
        <v>116</v>
      </c>
      <c r="D2595">
        <v>9396487</v>
      </c>
      <c r="E2595" t="s">
        <v>6199</v>
      </c>
      <c r="F2595" t="s">
        <v>13079</v>
      </c>
      <c r="G2595">
        <v>52421</v>
      </c>
      <c r="H2595">
        <v>200</v>
      </c>
      <c r="I2595" t="s">
        <v>37</v>
      </c>
      <c r="J2595" t="s">
        <v>38</v>
      </c>
      <c r="K2595">
        <v>15000000</v>
      </c>
      <c r="L2595">
        <v>2006</v>
      </c>
      <c r="M2595">
        <v>7</v>
      </c>
      <c r="N2595">
        <f t="shared" si="40"/>
        <v>-5603513</v>
      </c>
    </row>
    <row r="2596" spans="1:14" x14ac:dyDescent="0.25">
      <c r="A2596" t="s">
        <v>20361</v>
      </c>
      <c r="B2596">
        <v>46</v>
      </c>
      <c r="C2596">
        <v>96</v>
      </c>
      <c r="D2596">
        <v>371081</v>
      </c>
      <c r="E2596" t="s">
        <v>2527</v>
      </c>
      <c r="F2596" t="s">
        <v>20362</v>
      </c>
      <c r="G2596">
        <v>7479</v>
      </c>
      <c r="H2596">
        <v>86</v>
      </c>
      <c r="I2596" t="s">
        <v>37</v>
      </c>
      <c r="J2596" t="s">
        <v>38</v>
      </c>
      <c r="K2596">
        <v>6000000</v>
      </c>
      <c r="L2596">
        <v>2004</v>
      </c>
      <c r="M2596">
        <v>7</v>
      </c>
      <c r="N2596">
        <f t="shared" si="40"/>
        <v>-5628919</v>
      </c>
    </row>
    <row r="2597" spans="1:14" x14ac:dyDescent="0.25">
      <c r="A2597" t="s">
        <v>12849</v>
      </c>
      <c r="B2597">
        <v>253</v>
      </c>
      <c r="C2597">
        <v>118</v>
      </c>
      <c r="D2597">
        <v>1330827</v>
      </c>
      <c r="E2597" t="s">
        <v>5544</v>
      </c>
      <c r="F2597" t="s">
        <v>16427</v>
      </c>
      <c r="G2597">
        <v>9866</v>
      </c>
      <c r="H2597">
        <v>73</v>
      </c>
      <c r="I2597" t="s">
        <v>37</v>
      </c>
      <c r="J2597" t="s">
        <v>1465</v>
      </c>
      <c r="K2597">
        <v>7000000</v>
      </c>
      <c r="L2597">
        <v>2016</v>
      </c>
      <c r="M2597">
        <v>7</v>
      </c>
      <c r="N2597">
        <f t="shared" si="40"/>
        <v>-5669173</v>
      </c>
    </row>
    <row r="2598" spans="1:14" x14ac:dyDescent="0.25">
      <c r="A2598" t="s">
        <v>499</v>
      </c>
      <c r="B2598">
        <v>60</v>
      </c>
      <c r="C2598">
        <v>103</v>
      </c>
      <c r="D2598">
        <v>51317350</v>
      </c>
      <c r="E2598" t="s">
        <v>42</v>
      </c>
      <c r="F2598" t="s">
        <v>4522</v>
      </c>
      <c r="G2598">
        <v>78343</v>
      </c>
      <c r="H2598">
        <v>139</v>
      </c>
      <c r="I2598" t="s">
        <v>37</v>
      </c>
      <c r="J2598" t="s">
        <v>38</v>
      </c>
      <c r="K2598">
        <v>57000000</v>
      </c>
      <c r="L2598">
        <v>1996</v>
      </c>
      <c r="M2598">
        <v>6.4</v>
      </c>
      <c r="N2598">
        <f t="shared" si="40"/>
        <v>-5682650</v>
      </c>
    </row>
    <row r="2599" spans="1:14" x14ac:dyDescent="0.25">
      <c r="A2599" t="s">
        <v>11168</v>
      </c>
      <c r="B2599">
        <v>289</v>
      </c>
      <c r="C2599">
        <v>95</v>
      </c>
      <c r="D2599">
        <v>14291570</v>
      </c>
      <c r="E2599" t="s">
        <v>227</v>
      </c>
      <c r="F2599" t="s">
        <v>11169</v>
      </c>
      <c r="G2599">
        <v>82082</v>
      </c>
      <c r="H2599">
        <v>236</v>
      </c>
      <c r="I2599" t="s">
        <v>37</v>
      </c>
      <c r="J2599" t="s">
        <v>1465</v>
      </c>
      <c r="K2599">
        <v>20000000</v>
      </c>
      <c r="L2599">
        <v>2012</v>
      </c>
      <c r="M2599">
        <v>6.1</v>
      </c>
      <c r="N2599">
        <f t="shared" si="40"/>
        <v>-5708430</v>
      </c>
    </row>
    <row r="2600" spans="1:14" x14ac:dyDescent="0.25">
      <c r="A2600" t="s">
        <v>7858</v>
      </c>
      <c r="B2600">
        <v>90</v>
      </c>
      <c r="C2600">
        <v>118</v>
      </c>
      <c r="D2600">
        <v>4280577</v>
      </c>
      <c r="E2600" t="s">
        <v>4915</v>
      </c>
      <c r="F2600" t="s">
        <v>7859</v>
      </c>
      <c r="G2600">
        <v>50919</v>
      </c>
      <c r="H2600">
        <v>114</v>
      </c>
      <c r="I2600" t="s">
        <v>37</v>
      </c>
      <c r="J2600" t="s">
        <v>38</v>
      </c>
      <c r="K2600">
        <v>10000000</v>
      </c>
      <c r="L2600">
        <v>2005</v>
      </c>
      <c r="M2600">
        <v>6.8</v>
      </c>
      <c r="N2600">
        <f t="shared" si="40"/>
        <v>-5719423</v>
      </c>
    </row>
    <row r="2601" spans="1:14" x14ac:dyDescent="0.25">
      <c r="A2601" t="s">
        <v>12976</v>
      </c>
      <c r="B2601">
        <v>45</v>
      </c>
      <c r="C2601">
        <v>79</v>
      </c>
      <c r="D2601">
        <v>2275557</v>
      </c>
      <c r="E2601" t="s">
        <v>422</v>
      </c>
      <c r="F2601" t="s">
        <v>16154</v>
      </c>
      <c r="G2601">
        <v>12561</v>
      </c>
      <c r="H2601">
        <v>102</v>
      </c>
      <c r="I2601" t="s">
        <v>37</v>
      </c>
      <c r="J2601" t="s">
        <v>38</v>
      </c>
      <c r="K2601">
        <v>8000000</v>
      </c>
      <c r="L2601">
        <v>1991</v>
      </c>
      <c r="M2601">
        <v>6</v>
      </c>
      <c r="N2601">
        <f t="shared" si="40"/>
        <v>-5724443</v>
      </c>
    </row>
    <row r="2602" spans="1:14" x14ac:dyDescent="0.25">
      <c r="A2602" t="s">
        <v>3880</v>
      </c>
      <c r="B2602">
        <v>78</v>
      </c>
      <c r="C2602">
        <v>98</v>
      </c>
      <c r="D2602">
        <v>58255287</v>
      </c>
      <c r="E2602" t="s">
        <v>1009</v>
      </c>
      <c r="F2602" t="s">
        <v>3882</v>
      </c>
      <c r="G2602">
        <v>39471</v>
      </c>
      <c r="H2602">
        <v>187</v>
      </c>
      <c r="I2602" t="s">
        <v>37</v>
      </c>
      <c r="J2602" t="s">
        <v>38</v>
      </c>
      <c r="K2602">
        <v>64000000</v>
      </c>
      <c r="L2602">
        <v>2006</v>
      </c>
      <c r="M2602">
        <v>4.3</v>
      </c>
      <c r="N2602">
        <f t="shared" si="40"/>
        <v>-5744713</v>
      </c>
    </row>
    <row r="2603" spans="1:14" x14ac:dyDescent="0.25">
      <c r="A2603" t="s">
        <v>15176</v>
      </c>
      <c r="B2603">
        <v>182</v>
      </c>
      <c r="C2603">
        <v>83</v>
      </c>
      <c r="D2603">
        <v>4244155</v>
      </c>
      <c r="E2603" t="s">
        <v>2527</v>
      </c>
      <c r="F2603" t="s">
        <v>15178</v>
      </c>
      <c r="G2603">
        <v>56005</v>
      </c>
      <c r="H2603">
        <v>112</v>
      </c>
      <c r="I2603" t="s">
        <v>37</v>
      </c>
      <c r="J2603" t="s">
        <v>38</v>
      </c>
      <c r="K2603">
        <v>10000000</v>
      </c>
      <c r="L2603">
        <v>2011</v>
      </c>
      <c r="M2603">
        <v>6.5</v>
      </c>
      <c r="N2603">
        <f t="shared" si="40"/>
        <v>-5755845</v>
      </c>
    </row>
    <row r="2604" spans="1:14" x14ac:dyDescent="0.25">
      <c r="A2604" t="s">
        <v>1526</v>
      </c>
      <c r="B2604">
        <v>111</v>
      </c>
      <c r="C2604">
        <v>89</v>
      </c>
      <c r="D2604">
        <v>3193102</v>
      </c>
      <c r="E2604" t="s">
        <v>2142</v>
      </c>
      <c r="F2604" t="s">
        <v>15197</v>
      </c>
      <c r="G2604">
        <v>24412</v>
      </c>
      <c r="H2604">
        <v>240</v>
      </c>
      <c r="I2604" t="s">
        <v>37</v>
      </c>
      <c r="J2604" t="s">
        <v>38</v>
      </c>
      <c r="K2604">
        <v>9000000</v>
      </c>
      <c r="L2604">
        <v>1999</v>
      </c>
      <c r="M2604">
        <v>7.1</v>
      </c>
      <c r="N2604">
        <f t="shared" si="40"/>
        <v>-5806898</v>
      </c>
    </row>
    <row r="2605" spans="1:14" x14ac:dyDescent="0.25">
      <c r="A2605" t="s">
        <v>16185</v>
      </c>
      <c r="B2605">
        <v>118</v>
      </c>
      <c r="C2605">
        <v>75</v>
      </c>
      <c r="D2605">
        <v>686383</v>
      </c>
      <c r="E2605" t="s">
        <v>628</v>
      </c>
      <c r="F2605" t="s">
        <v>16188</v>
      </c>
      <c r="G2605">
        <v>22811</v>
      </c>
      <c r="H2605">
        <v>71</v>
      </c>
      <c r="I2605" t="s">
        <v>37</v>
      </c>
      <c r="J2605" t="s">
        <v>1465</v>
      </c>
      <c r="K2605">
        <v>6500000</v>
      </c>
      <c r="L2605">
        <v>2009</v>
      </c>
      <c r="M2605">
        <v>7.7</v>
      </c>
      <c r="N2605">
        <f t="shared" si="40"/>
        <v>-5813617</v>
      </c>
    </row>
    <row r="2606" spans="1:14" x14ac:dyDescent="0.25">
      <c r="A2606" t="s">
        <v>13120</v>
      </c>
      <c r="B2606">
        <v>43</v>
      </c>
      <c r="C2606">
        <v>95</v>
      </c>
      <c r="D2606">
        <v>9123834</v>
      </c>
      <c r="E2606" t="s">
        <v>1681</v>
      </c>
      <c r="F2606" t="s">
        <v>13121</v>
      </c>
      <c r="G2606">
        <v>4065</v>
      </c>
      <c r="H2606">
        <v>33</v>
      </c>
      <c r="I2606" t="s">
        <v>37</v>
      </c>
      <c r="J2606" t="s">
        <v>38</v>
      </c>
      <c r="K2606">
        <v>15000000</v>
      </c>
      <c r="L2606">
        <v>2013</v>
      </c>
      <c r="M2606">
        <v>5.3</v>
      </c>
      <c r="N2606">
        <f t="shared" si="40"/>
        <v>-5876166</v>
      </c>
    </row>
    <row r="2607" spans="1:14" x14ac:dyDescent="0.25">
      <c r="A2607" t="s">
        <v>8089</v>
      </c>
      <c r="B2607">
        <v>36</v>
      </c>
      <c r="C2607">
        <v>97</v>
      </c>
      <c r="D2607">
        <v>117560</v>
      </c>
      <c r="E2607" t="s">
        <v>214</v>
      </c>
      <c r="F2607" t="s">
        <v>17243</v>
      </c>
      <c r="G2607">
        <v>2330</v>
      </c>
      <c r="H2607">
        <v>29</v>
      </c>
      <c r="I2607" t="s">
        <v>37</v>
      </c>
      <c r="J2607" t="s">
        <v>38</v>
      </c>
      <c r="K2607">
        <v>6000000</v>
      </c>
      <c r="L2607">
        <v>2006</v>
      </c>
      <c r="M2607">
        <v>6.2</v>
      </c>
      <c r="N2607">
        <f t="shared" si="40"/>
        <v>-5882440</v>
      </c>
    </row>
    <row r="2608" spans="1:14" x14ac:dyDescent="0.25">
      <c r="A2608" t="s">
        <v>11043</v>
      </c>
      <c r="B2608">
        <v>63</v>
      </c>
      <c r="C2608">
        <v>96</v>
      </c>
      <c r="D2608">
        <v>115862</v>
      </c>
      <c r="E2608" t="s">
        <v>214</v>
      </c>
      <c r="F2608" t="s">
        <v>17234</v>
      </c>
      <c r="G2608">
        <v>7394</v>
      </c>
      <c r="H2608">
        <v>50</v>
      </c>
      <c r="I2608" t="s">
        <v>37</v>
      </c>
      <c r="J2608" t="s">
        <v>38</v>
      </c>
      <c r="K2608">
        <v>6000000</v>
      </c>
      <c r="L2608">
        <v>2009</v>
      </c>
      <c r="M2608">
        <v>6.7</v>
      </c>
      <c r="N2608">
        <f t="shared" si="40"/>
        <v>-5884138</v>
      </c>
    </row>
    <row r="2609" spans="1:14" x14ac:dyDescent="0.25">
      <c r="A2609" t="s">
        <v>3159</v>
      </c>
      <c r="B2609">
        <v>71</v>
      </c>
      <c r="C2609">
        <v>118</v>
      </c>
      <c r="D2609">
        <v>9059588</v>
      </c>
      <c r="E2609" t="s">
        <v>5274</v>
      </c>
      <c r="F2609" t="s">
        <v>13083</v>
      </c>
      <c r="G2609">
        <v>17261</v>
      </c>
      <c r="H2609">
        <v>125</v>
      </c>
      <c r="I2609" t="s">
        <v>37</v>
      </c>
      <c r="J2609" t="s">
        <v>38</v>
      </c>
      <c r="K2609">
        <v>15000000</v>
      </c>
      <c r="L2609">
        <v>2002</v>
      </c>
      <c r="M2609">
        <v>6.6</v>
      </c>
      <c r="N2609">
        <f t="shared" si="40"/>
        <v>-5940412</v>
      </c>
    </row>
    <row r="2610" spans="1:14" x14ac:dyDescent="0.25">
      <c r="A2610" t="s">
        <v>13125</v>
      </c>
      <c r="B2610">
        <v>47</v>
      </c>
      <c r="C2610">
        <v>107</v>
      </c>
      <c r="D2610">
        <v>54606</v>
      </c>
      <c r="E2610" t="s">
        <v>4262</v>
      </c>
      <c r="F2610" t="s">
        <v>17247</v>
      </c>
      <c r="G2610">
        <v>1940</v>
      </c>
      <c r="H2610">
        <v>34</v>
      </c>
      <c r="I2610" t="s">
        <v>37</v>
      </c>
      <c r="J2610" t="s">
        <v>56</v>
      </c>
      <c r="K2610">
        <v>6000000</v>
      </c>
      <c r="L2610">
        <v>2001</v>
      </c>
      <c r="M2610">
        <v>6.2</v>
      </c>
      <c r="N2610">
        <f t="shared" si="40"/>
        <v>-5945394</v>
      </c>
    </row>
    <row r="2611" spans="1:14" x14ac:dyDescent="0.25">
      <c r="A2611" t="s">
        <v>8480</v>
      </c>
      <c r="B2611">
        <v>44</v>
      </c>
      <c r="C2611">
        <v>106</v>
      </c>
      <c r="D2611">
        <v>24048000</v>
      </c>
      <c r="E2611" t="s">
        <v>1401</v>
      </c>
      <c r="F2611" t="s">
        <v>8481</v>
      </c>
      <c r="G2611">
        <v>23579</v>
      </c>
      <c r="H2611">
        <v>88</v>
      </c>
      <c r="I2611" t="s">
        <v>37</v>
      </c>
      <c r="J2611" t="s">
        <v>38</v>
      </c>
      <c r="K2611">
        <v>30000000</v>
      </c>
      <c r="L2611">
        <v>1995</v>
      </c>
      <c r="M2611">
        <v>5.5</v>
      </c>
      <c r="N2611">
        <f t="shared" si="40"/>
        <v>-5952000</v>
      </c>
    </row>
    <row r="2612" spans="1:14" x14ac:dyDescent="0.25">
      <c r="A2612" t="s">
        <v>5382</v>
      </c>
      <c r="B2612">
        <v>83</v>
      </c>
      <c r="C2612">
        <v>91</v>
      </c>
      <c r="D2612">
        <v>1040879</v>
      </c>
      <c r="E2612" t="s">
        <v>9193</v>
      </c>
      <c r="F2612" t="s">
        <v>17940</v>
      </c>
      <c r="G2612">
        <v>54478</v>
      </c>
      <c r="H2612">
        <v>184</v>
      </c>
      <c r="I2612" t="s">
        <v>37</v>
      </c>
      <c r="J2612" t="s">
        <v>38</v>
      </c>
      <c r="K2612">
        <v>7000000</v>
      </c>
      <c r="L2612">
        <v>1996</v>
      </c>
      <c r="M2612">
        <v>7.1</v>
      </c>
      <c r="N2612">
        <f t="shared" si="40"/>
        <v>-5959121</v>
      </c>
    </row>
    <row r="2613" spans="1:14" x14ac:dyDescent="0.25">
      <c r="A2613" t="s">
        <v>17255</v>
      </c>
      <c r="B2613">
        <v>26</v>
      </c>
      <c r="C2613">
        <v>85</v>
      </c>
      <c r="D2613">
        <v>36497</v>
      </c>
      <c r="E2613" t="s">
        <v>1671</v>
      </c>
      <c r="F2613" t="s">
        <v>17256</v>
      </c>
      <c r="G2613">
        <v>7367</v>
      </c>
      <c r="H2613">
        <v>37</v>
      </c>
      <c r="I2613" t="s">
        <v>37</v>
      </c>
      <c r="J2613" t="s">
        <v>38</v>
      </c>
      <c r="K2613">
        <v>6000000</v>
      </c>
      <c r="L2613">
        <v>2008</v>
      </c>
      <c r="M2613">
        <v>4.7</v>
      </c>
      <c r="N2613">
        <f t="shared" si="40"/>
        <v>-5963503</v>
      </c>
    </row>
    <row r="2614" spans="1:14" x14ac:dyDescent="0.25">
      <c r="A2614" t="s">
        <v>3281</v>
      </c>
      <c r="B2614">
        <v>116</v>
      </c>
      <c r="C2614">
        <v>103</v>
      </c>
      <c r="D2614">
        <v>37035515</v>
      </c>
      <c r="E2614" t="s">
        <v>2527</v>
      </c>
      <c r="F2614" t="s">
        <v>6057</v>
      </c>
      <c r="G2614">
        <v>34597</v>
      </c>
      <c r="H2614">
        <v>194</v>
      </c>
      <c r="I2614" t="s">
        <v>37</v>
      </c>
      <c r="J2614" t="s">
        <v>38</v>
      </c>
      <c r="K2614">
        <v>43000000</v>
      </c>
      <c r="L2614">
        <v>2000</v>
      </c>
      <c r="M2614">
        <v>6</v>
      </c>
      <c r="N2614">
        <f t="shared" si="40"/>
        <v>-5964485</v>
      </c>
    </row>
    <row r="2615" spans="1:14" x14ac:dyDescent="0.25">
      <c r="A2615" t="s">
        <v>13209</v>
      </c>
      <c r="B2615">
        <v>260</v>
      </c>
      <c r="C2615">
        <v>145</v>
      </c>
      <c r="D2615">
        <v>26435</v>
      </c>
      <c r="E2615" t="s">
        <v>1849</v>
      </c>
      <c r="F2615" t="s">
        <v>13212</v>
      </c>
      <c r="G2615">
        <v>111841</v>
      </c>
      <c r="H2615">
        <v>413</v>
      </c>
      <c r="I2615" t="s">
        <v>8731</v>
      </c>
      <c r="J2615" t="s">
        <v>767</v>
      </c>
      <c r="K2615">
        <v>6000000</v>
      </c>
      <c r="L2615">
        <v>1927</v>
      </c>
      <c r="M2615">
        <v>8.3000000000000007</v>
      </c>
      <c r="N2615">
        <f t="shared" si="40"/>
        <v>-5973565</v>
      </c>
    </row>
    <row r="2616" spans="1:14" x14ac:dyDescent="0.25">
      <c r="A2616" t="s">
        <v>17305</v>
      </c>
      <c r="B2616">
        <v>43</v>
      </c>
      <c r="C2616">
        <v>86</v>
      </c>
      <c r="D2616">
        <v>20200</v>
      </c>
      <c r="E2616" t="s">
        <v>6199</v>
      </c>
      <c r="F2616" t="s">
        <v>17307</v>
      </c>
      <c r="G2616">
        <v>6797</v>
      </c>
      <c r="H2616">
        <v>21</v>
      </c>
      <c r="I2616" t="s">
        <v>37</v>
      </c>
      <c r="J2616" t="s">
        <v>38</v>
      </c>
      <c r="K2616">
        <v>6000000</v>
      </c>
      <c r="L2616">
        <v>2014</v>
      </c>
      <c r="M2616">
        <v>5.8</v>
      </c>
      <c r="N2616">
        <f t="shared" si="40"/>
        <v>-5979800</v>
      </c>
    </row>
    <row r="2617" spans="1:14" x14ac:dyDescent="0.25">
      <c r="A2617" t="s">
        <v>22955</v>
      </c>
      <c r="B2617">
        <v>279</v>
      </c>
      <c r="C2617">
        <v>89</v>
      </c>
      <c r="D2617">
        <v>12843</v>
      </c>
      <c r="E2617" t="s">
        <v>5544</v>
      </c>
      <c r="F2617" t="s">
        <v>22958</v>
      </c>
      <c r="G2617">
        <v>27297</v>
      </c>
      <c r="H2617">
        <v>131</v>
      </c>
      <c r="I2617" t="s">
        <v>37</v>
      </c>
      <c r="J2617" t="s">
        <v>1465</v>
      </c>
      <c r="K2617">
        <v>6000000</v>
      </c>
      <c r="L2617">
        <v>2012</v>
      </c>
      <c r="M2617">
        <v>6.1</v>
      </c>
      <c r="N2617">
        <f t="shared" si="40"/>
        <v>-5987157</v>
      </c>
    </row>
    <row r="2618" spans="1:14" x14ac:dyDescent="0.25">
      <c r="A2618" t="s">
        <v>15906</v>
      </c>
      <c r="B2618">
        <v>46</v>
      </c>
      <c r="C2618">
        <v>126</v>
      </c>
      <c r="D2618">
        <v>1997807</v>
      </c>
      <c r="E2618" t="s">
        <v>1826</v>
      </c>
      <c r="F2618" t="s">
        <v>15908</v>
      </c>
      <c r="G2618">
        <v>5158</v>
      </c>
      <c r="H2618">
        <v>140</v>
      </c>
      <c r="I2618" t="s">
        <v>37</v>
      </c>
      <c r="J2618" t="s">
        <v>38</v>
      </c>
      <c r="K2618">
        <v>8000000</v>
      </c>
      <c r="L2618">
        <v>1999</v>
      </c>
      <c r="M2618">
        <v>7.1</v>
      </c>
      <c r="N2618">
        <f t="shared" si="40"/>
        <v>-6002193</v>
      </c>
    </row>
    <row r="2619" spans="1:14" x14ac:dyDescent="0.25">
      <c r="A2619" t="s">
        <v>7525</v>
      </c>
      <c r="B2619">
        <v>97</v>
      </c>
      <c r="C2619">
        <v>109</v>
      </c>
      <c r="D2619">
        <v>28995450</v>
      </c>
      <c r="E2619" t="s">
        <v>515</v>
      </c>
      <c r="F2619" t="s">
        <v>7527</v>
      </c>
      <c r="G2619">
        <v>19230</v>
      </c>
      <c r="H2619">
        <v>59</v>
      </c>
      <c r="I2619" t="s">
        <v>37</v>
      </c>
      <c r="J2619" t="s">
        <v>56</v>
      </c>
      <c r="K2619">
        <v>35000000</v>
      </c>
      <c r="L2619">
        <v>2010</v>
      </c>
      <c r="M2619">
        <v>6.1</v>
      </c>
      <c r="N2619">
        <f t="shared" si="40"/>
        <v>-6004550</v>
      </c>
    </row>
    <row r="2620" spans="1:14" x14ac:dyDescent="0.25">
      <c r="A2620" t="s">
        <v>11164</v>
      </c>
      <c r="B2620">
        <v>151</v>
      </c>
      <c r="C2620">
        <v>117</v>
      </c>
      <c r="D2620">
        <v>13987482</v>
      </c>
      <c r="E2620" t="s">
        <v>1681</v>
      </c>
      <c r="F2620" t="s">
        <v>11165</v>
      </c>
      <c r="G2620">
        <v>58957</v>
      </c>
      <c r="H2620">
        <v>91</v>
      </c>
      <c r="I2620" t="s">
        <v>37</v>
      </c>
      <c r="J2620" t="s">
        <v>38</v>
      </c>
      <c r="K2620">
        <v>20000000</v>
      </c>
      <c r="L2620">
        <v>2011</v>
      </c>
      <c r="M2620">
        <v>6</v>
      </c>
      <c r="N2620">
        <f t="shared" si="40"/>
        <v>-6012518</v>
      </c>
    </row>
    <row r="2621" spans="1:14" x14ac:dyDescent="0.25">
      <c r="A2621" t="s">
        <v>13514</v>
      </c>
      <c r="B2621">
        <v>65</v>
      </c>
      <c r="C2621">
        <v>95</v>
      </c>
      <c r="D2621">
        <v>2955039</v>
      </c>
      <c r="E2621" t="s">
        <v>1634</v>
      </c>
      <c r="F2621" t="s">
        <v>15716</v>
      </c>
      <c r="G2621">
        <v>3624</v>
      </c>
      <c r="H2621">
        <v>27</v>
      </c>
      <c r="I2621" t="s">
        <v>37</v>
      </c>
      <c r="J2621" t="s">
        <v>38</v>
      </c>
      <c r="K2621">
        <v>9000000</v>
      </c>
      <c r="L2621">
        <v>2007</v>
      </c>
      <c r="M2621">
        <v>6.2</v>
      </c>
      <c r="N2621">
        <f t="shared" si="40"/>
        <v>-6044961</v>
      </c>
    </row>
    <row r="2622" spans="1:14" x14ac:dyDescent="0.25">
      <c r="A2622" t="s">
        <v>3585</v>
      </c>
      <c r="B2622">
        <v>226</v>
      </c>
      <c r="C2622">
        <v>106</v>
      </c>
      <c r="D2622">
        <v>5949693</v>
      </c>
      <c r="E2622" t="s">
        <v>1415</v>
      </c>
      <c r="F2622" t="s">
        <v>13956</v>
      </c>
      <c r="G2622">
        <v>114762</v>
      </c>
      <c r="H2622">
        <v>299</v>
      </c>
      <c r="I2622" t="s">
        <v>37</v>
      </c>
      <c r="J2622" t="s">
        <v>38</v>
      </c>
      <c r="K2622">
        <v>12000000</v>
      </c>
      <c r="L2622">
        <v>2007</v>
      </c>
      <c r="M2622">
        <v>7.4</v>
      </c>
      <c r="N2622">
        <f t="shared" si="40"/>
        <v>-6050307</v>
      </c>
    </row>
    <row r="2623" spans="1:14" x14ac:dyDescent="0.25">
      <c r="A2623" t="s">
        <v>1819</v>
      </c>
      <c r="B2623">
        <v>95</v>
      </c>
      <c r="C2623">
        <v>110</v>
      </c>
      <c r="D2623">
        <v>33927476</v>
      </c>
      <c r="E2623" t="s">
        <v>4277</v>
      </c>
      <c r="F2623" t="s">
        <v>4279</v>
      </c>
      <c r="G2623">
        <v>19176</v>
      </c>
      <c r="H2623">
        <v>165</v>
      </c>
      <c r="I2623" t="s">
        <v>37</v>
      </c>
      <c r="J2623" t="s">
        <v>56</v>
      </c>
      <c r="K2623">
        <v>40000000</v>
      </c>
      <c r="L2623">
        <v>1997</v>
      </c>
      <c r="M2623">
        <v>5.7</v>
      </c>
      <c r="N2623">
        <f t="shared" si="40"/>
        <v>-6072524</v>
      </c>
    </row>
    <row r="2624" spans="1:14" x14ac:dyDescent="0.25">
      <c r="A2624" t="s">
        <v>15363</v>
      </c>
      <c r="B2624">
        <v>17</v>
      </c>
      <c r="C2624">
        <v>83</v>
      </c>
      <c r="D2624">
        <v>126247</v>
      </c>
      <c r="E2624" t="s">
        <v>1009</v>
      </c>
      <c r="F2624" t="s">
        <v>15364</v>
      </c>
      <c r="G2624">
        <v>24958</v>
      </c>
      <c r="H2624">
        <v>103</v>
      </c>
      <c r="I2624" t="s">
        <v>37</v>
      </c>
      <c r="J2624" t="s">
        <v>38</v>
      </c>
      <c r="K2624">
        <v>6200000</v>
      </c>
      <c r="L2624">
        <v>1994</v>
      </c>
      <c r="M2624">
        <v>3.3</v>
      </c>
      <c r="N2624">
        <f t="shared" si="40"/>
        <v>-6073753</v>
      </c>
    </row>
    <row r="2625" spans="1:14" x14ac:dyDescent="0.25">
      <c r="A2625" t="s">
        <v>9721</v>
      </c>
      <c r="B2625">
        <v>163</v>
      </c>
      <c r="C2625">
        <v>113</v>
      </c>
      <c r="D2625">
        <v>1094798</v>
      </c>
      <c r="E2625" t="s">
        <v>3067</v>
      </c>
      <c r="F2625" t="s">
        <v>16167</v>
      </c>
      <c r="G2625">
        <v>11158</v>
      </c>
      <c r="H2625">
        <v>73</v>
      </c>
      <c r="I2625" t="s">
        <v>37</v>
      </c>
      <c r="J2625" t="s">
        <v>56</v>
      </c>
      <c r="K2625">
        <v>7200000</v>
      </c>
      <c r="L2625">
        <v>2010</v>
      </c>
      <c r="M2625">
        <v>7.2</v>
      </c>
      <c r="N2625">
        <f t="shared" si="40"/>
        <v>-6105202</v>
      </c>
    </row>
    <row r="2626" spans="1:14" x14ac:dyDescent="0.25">
      <c r="A2626" t="s">
        <v>6588</v>
      </c>
      <c r="B2626">
        <v>90</v>
      </c>
      <c r="C2626">
        <v>102</v>
      </c>
      <c r="D2626">
        <v>33864342</v>
      </c>
      <c r="E2626" t="s">
        <v>4262</v>
      </c>
      <c r="F2626" t="s">
        <v>6589</v>
      </c>
      <c r="G2626">
        <v>29968</v>
      </c>
      <c r="H2626">
        <v>117</v>
      </c>
      <c r="I2626" t="s">
        <v>37</v>
      </c>
      <c r="J2626" t="s">
        <v>56</v>
      </c>
      <c r="K2626">
        <v>40000000</v>
      </c>
      <c r="L2626">
        <v>1999</v>
      </c>
      <c r="M2626">
        <v>5.8</v>
      </c>
      <c r="N2626">
        <f t="shared" ref="N2626:N2689" si="41">D2626-K2626</f>
        <v>-6135658</v>
      </c>
    </row>
    <row r="2627" spans="1:14" x14ac:dyDescent="0.25">
      <c r="A2627" t="s">
        <v>5861</v>
      </c>
      <c r="B2627">
        <v>231</v>
      </c>
      <c r="C2627">
        <v>90</v>
      </c>
      <c r="D2627">
        <v>18860403</v>
      </c>
      <c r="E2627" t="s">
        <v>5544</v>
      </c>
      <c r="F2627" t="s">
        <v>9848</v>
      </c>
      <c r="G2627">
        <v>20823</v>
      </c>
      <c r="H2627">
        <v>130</v>
      </c>
      <c r="I2627" t="s">
        <v>37</v>
      </c>
      <c r="J2627" t="s">
        <v>38</v>
      </c>
      <c r="K2627">
        <v>25000000</v>
      </c>
      <c r="L2627">
        <v>2011</v>
      </c>
      <c r="M2627">
        <v>4</v>
      </c>
      <c r="N2627">
        <f t="shared" si="41"/>
        <v>-6139597</v>
      </c>
    </row>
    <row r="2628" spans="1:14" x14ac:dyDescent="0.25">
      <c r="A2628" t="s">
        <v>9927</v>
      </c>
      <c r="B2628">
        <v>15</v>
      </c>
      <c r="C2628">
        <v>105</v>
      </c>
      <c r="D2628">
        <v>13854000</v>
      </c>
      <c r="E2628" t="s">
        <v>2469</v>
      </c>
      <c r="F2628" t="s">
        <v>12508</v>
      </c>
      <c r="G2628">
        <v>21079</v>
      </c>
      <c r="H2628">
        <v>55</v>
      </c>
      <c r="I2628" t="s">
        <v>37</v>
      </c>
      <c r="J2628" t="s">
        <v>38</v>
      </c>
      <c r="K2628">
        <v>20000000</v>
      </c>
      <c r="L2628">
        <v>1988</v>
      </c>
      <c r="M2628">
        <v>5.2</v>
      </c>
      <c r="N2628">
        <f t="shared" si="41"/>
        <v>-6146000</v>
      </c>
    </row>
    <row r="2629" spans="1:14" x14ac:dyDescent="0.25">
      <c r="A2629" t="s">
        <v>14622</v>
      </c>
      <c r="B2629">
        <v>66</v>
      </c>
      <c r="C2629">
        <v>86</v>
      </c>
      <c r="D2629">
        <v>4814244</v>
      </c>
      <c r="E2629" t="s">
        <v>1681</v>
      </c>
      <c r="F2629" t="s">
        <v>14623</v>
      </c>
      <c r="G2629">
        <v>12437</v>
      </c>
      <c r="H2629">
        <v>107</v>
      </c>
      <c r="I2629" t="s">
        <v>37</v>
      </c>
      <c r="J2629" t="s">
        <v>268</v>
      </c>
      <c r="K2629">
        <v>11000000</v>
      </c>
      <c r="L2629">
        <v>2002</v>
      </c>
      <c r="M2629">
        <v>5.3</v>
      </c>
      <c r="N2629">
        <f t="shared" si="41"/>
        <v>-6185756</v>
      </c>
    </row>
    <row r="2630" spans="1:14" x14ac:dyDescent="0.25">
      <c r="A2630" t="s">
        <v>2461</v>
      </c>
      <c r="B2630">
        <v>34</v>
      </c>
      <c r="C2630">
        <v>94</v>
      </c>
      <c r="D2630">
        <v>13801755</v>
      </c>
      <c r="E2630" t="s">
        <v>422</v>
      </c>
      <c r="F2630" t="s">
        <v>11160</v>
      </c>
      <c r="G2630">
        <v>23928</v>
      </c>
      <c r="H2630">
        <v>100</v>
      </c>
      <c r="I2630" t="s">
        <v>37</v>
      </c>
      <c r="J2630" t="s">
        <v>38</v>
      </c>
      <c r="K2630">
        <v>20000000</v>
      </c>
      <c r="L2630">
        <v>1997</v>
      </c>
      <c r="M2630">
        <v>6.6</v>
      </c>
      <c r="N2630">
        <f t="shared" si="41"/>
        <v>-6198245</v>
      </c>
    </row>
    <row r="2631" spans="1:14" x14ac:dyDescent="0.25">
      <c r="A2631" t="s">
        <v>4950</v>
      </c>
      <c r="B2631">
        <v>49</v>
      </c>
      <c r="C2631">
        <v>104</v>
      </c>
      <c r="D2631">
        <v>1789892</v>
      </c>
      <c r="E2631" t="s">
        <v>1009</v>
      </c>
      <c r="F2631" t="s">
        <v>16158</v>
      </c>
      <c r="G2631">
        <v>9494</v>
      </c>
      <c r="H2631">
        <v>109</v>
      </c>
      <c r="I2631" t="s">
        <v>37</v>
      </c>
      <c r="J2631" t="s">
        <v>767</v>
      </c>
      <c r="K2631">
        <v>8000000</v>
      </c>
      <c r="L2631">
        <v>1998</v>
      </c>
      <c r="M2631">
        <v>6.6</v>
      </c>
      <c r="N2631">
        <f t="shared" si="41"/>
        <v>-6210108</v>
      </c>
    </row>
    <row r="2632" spans="1:14" x14ac:dyDescent="0.25">
      <c r="A2632" t="s">
        <v>1340</v>
      </c>
      <c r="B2632">
        <v>196</v>
      </c>
      <c r="C2632">
        <v>119</v>
      </c>
      <c r="D2632">
        <v>53789313</v>
      </c>
      <c r="E2632" t="s">
        <v>1644</v>
      </c>
      <c r="F2632" t="s">
        <v>4131</v>
      </c>
      <c r="G2632">
        <v>89816</v>
      </c>
      <c r="H2632">
        <v>347</v>
      </c>
      <c r="I2632" t="s">
        <v>37</v>
      </c>
      <c r="J2632" t="s">
        <v>38</v>
      </c>
      <c r="K2632">
        <v>60000000</v>
      </c>
      <c r="L2632">
        <v>2003</v>
      </c>
      <c r="M2632">
        <v>6.3</v>
      </c>
      <c r="N2632">
        <f t="shared" si="41"/>
        <v>-6210687</v>
      </c>
    </row>
    <row r="2633" spans="1:14" x14ac:dyDescent="0.25">
      <c r="A2633" t="s">
        <v>1252</v>
      </c>
      <c r="B2633">
        <v>217</v>
      </c>
      <c r="C2633">
        <v>118</v>
      </c>
      <c r="D2633">
        <v>88761720</v>
      </c>
      <c r="E2633" t="s">
        <v>200</v>
      </c>
      <c r="F2633" t="s">
        <v>2072</v>
      </c>
      <c r="G2633">
        <v>141179</v>
      </c>
      <c r="H2633">
        <v>419</v>
      </c>
      <c r="I2633" t="s">
        <v>37</v>
      </c>
      <c r="J2633" t="s">
        <v>56</v>
      </c>
      <c r="K2633">
        <v>95000000</v>
      </c>
      <c r="L2633">
        <v>2010</v>
      </c>
      <c r="M2633">
        <v>5.9</v>
      </c>
      <c r="N2633">
        <f t="shared" si="41"/>
        <v>-6238280</v>
      </c>
    </row>
    <row r="2634" spans="1:14" x14ac:dyDescent="0.25">
      <c r="A2634" t="s">
        <v>13092</v>
      </c>
      <c r="B2634">
        <v>50</v>
      </c>
      <c r="C2634">
        <v>94</v>
      </c>
      <c r="D2634">
        <v>8735529</v>
      </c>
      <c r="E2634" t="s">
        <v>1415</v>
      </c>
      <c r="F2634" t="s">
        <v>13093</v>
      </c>
      <c r="G2634">
        <v>8055</v>
      </c>
      <c r="H2634">
        <v>89</v>
      </c>
      <c r="I2634" t="s">
        <v>37</v>
      </c>
      <c r="J2634" t="s">
        <v>38</v>
      </c>
      <c r="K2634">
        <v>15000000</v>
      </c>
      <c r="L2634">
        <v>2000</v>
      </c>
      <c r="M2634">
        <v>5.5</v>
      </c>
      <c r="N2634">
        <f t="shared" si="41"/>
        <v>-6264471</v>
      </c>
    </row>
    <row r="2635" spans="1:14" x14ac:dyDescent="0.25">
      <c r="A2635" t="s">
        <v>3470</v>
      </c>
      <c r="B2635">
        <v>195</v>
      </c>
      <c r="C2635">
        <v>101</v>
      </c>
      <c r="D2635">
        <v>28687835</v>
      </c>
      <c r="E2635" t="s">
        <v>2125</v>
      </c>
      <c r="F2635" t="s">
        <v>7494</v>
      </c>
      <c r="G2635">
        <v>40964</v>
      </c>
      <c r="H2635">
        <v>245</v>
      </c>
      <c r="I2635" t="s">
        <v>37</v>
      </c>
      <c r="J2635" t="s">
        <v>38</v>
      </c>
      <c r="K2635">
        <v>35000000</v>
      </c>
      <c r="L2635">
        <v>2008</v>
      </c>
      <c r="M2635">
        <v>6.2</v>
      </c>
      <c r="N2635">
        <f t="shared" si="41"/>
        <v>-6312165</v>
      </c>
    </row>
    <row r="2636" spans="1:14" x14ac:dyDescent="0.25">
      <c r="A2636" t="s">
        <v>9710</v>
      </c>
      <c r="B2636">
        <v>175</v>
      </c>
      <c r="C2636">
        <v>101</v>
      </c>
      <c r="D2636">
        <v>13650738</v>
      </c>
      <c r="E2636" t="s">
        <v>2527</v>
      </c>
      <c r="F2636" t="s">
        <v>11242</v>
      </c>
      <c r="G2636">
        <v>61360</v>
      </c>
      <c r="H2636">
        <v>129</v>
      </c>
      <c r="I2636" t="s">
        <v>37</v>
      </c>
      <c r="J2636" t="s">
        <v>38</v>
      </c>
      <c r="K2636">
        <v>20000000</v>
      </c>
      <c r="L2636">
        <v>2015</v>
      </c>
      <c r="M2636">
        <v>6.6</v>
      </c>
      <c r="N2636">
        <f t="shared" si="41"/>
        <v>-6349262</v>
      </c>
    </row>
    <row r="2637" spans="1:14" x14ac:dyDescent="0.25">
      <c r="A2637" t="s">
        <v>5403</v>
      </c>
      <c r="B2637">
        <v>157</v>
      </c>
      <c r="C2637">
        <v>98</v>
      </c>
      <c r="D2637">
        <v>1641788</v>
      </c>
      <c r="E2637" t="s">
        <v>1924</v>
      </c>
      <c r="F2637" t="s">
        <v>15245</v>
      </c>
      <c r="G2637">
        <v>30096</v>
      </c>
      <c r="H2637">
        <v>213</v>
      </c>
      <c r="I2637" t="s">
        <v>37</v>
      </c>
      <c r="J2637" t="s">
        <v>268</v>
      </c>
      <c r="K2637">
        <v>8000000</v>
      </c>
      <c r="L2637">
        <v>2002</v>
      </c>
      <c r="M2637">
        <v>6.8</v>
      </c>
      <c r="N2637">
        <f t="shared" si="41"/>
        <v>-6358212</v>
      </c>
    </row>
    <row r="2638" spans="1:14" x14ac:dyDescent="0.25">
      <c r="A2638" t="s">
        <v>14327</v>
      </c>
      <c r="B2638">
        <v>280</v>
      </c>
      <c r="C2638">
        <v>172</v>
      </c>
      <c r="D2638">
        <v>2835886</v>
      </c>
      <c r="E2638" t="s">
        <v>3409</v>
      </c>
      <c r="F2638" t="s">
        <v>14330</v>
      </c>
      <c r="G2638">
        <v>55516</v>
      </c>
      <c r="H2638">
        <v>124</v>
      </c>
      <c r="I2638" t="s">
        <v>9795</v>
      </c>
      <c r="J2638" t="s">
        <v>7090</v>
      </c>
      <c r="K2638">
        <v>9200000</v>
      </c>
      <c r="L2638">
        <v>2013</v>
      </c>
      <c r="M2638">
        <v>7.7</v>
      </c>
      <c r="N2638">
        <f t="shared" si="41"/>
        <v>-6364114</v>
      </c>
    </row>
    <row r="2639" spans="1:14" x14ac:dyDescent="0.25">
      <c r="A2639" t="s">
        <v>4531</v>
      </c>
      <c r="B2639">
        <v>150</v>
      </c>
      <c r="C2639">
        <v>96</v>
      </c>
      <c r="D2639">
        <v>13630226</v>
      </c>
      <c r="E2639" t="s">
        <v>1401</v>
      </c>
      <c r="F2639" t="s">
        <v>11177</v>
      </c>
      <c r="G2639">
        <v>112516</v>
      </c>
      <c r="H2639">
        <v>223</v>
      </c>
      <c r="I2639" t="s">
        <v>37</v>
      </c>
      <c r="J2639" t="s">
        <v>38</v>
      </c>
      <c r="K2639">
        <v>20000000</v>
      </c>
      <c r="L2639">
        <v>2009</v>
      </c>
      <c r="M2639">
        <v>6.2</v>
      </c>
      <c r="N2639">
        <f t="shared" si="41"/>
        <v>-6369774</v>
      </c>
    </row>
    <row r="2640" spans="1:14" x14ac:dyDescent="0.25">
      <c r="A2640" t="s">
        <v>9392</v>
      </c>
      <c r="B2640">
        <v>184</v>
      </c>
      <c r="C2640">
        <v>112</v>
      </c>
      <c r="D2640">
        <v>6615578</v>
      </c>
      <c r="E2640" t="s">
        <v>6326</v>
      </c>
      <c r="F2640" t="s">
        <v>11966</v>
      </c>
      <c r="G2640">
        <v>15352</v>
      </c>
      <c r="H2640">
        <v>82</v>
      </c>
      <c r="I2640" t="s">
        <v>37</v>
      </c>
      <c r="J2640" t="s">
        <v>767</v>
      </c>
      <c r="K2640">
        <v>13000000</v>
      </c>
      <c r="L2640">
        <v>2009</v>
      </c>
      <c r="M2640">
        <v>7</v>
      </c>
      <c r="N2640">
        <f t="shared" si="41"/>
        <v>-6384422</v>
      </c>
    </row>
    <row r="2641" spans="1:14" x14ac:dyDescent="0.25">
      <c r="A2641" t="s">
        <v>16847</v>
      </c>
      <c r="B2641">
        <v>33</v>
      </c>
      <c r="C2641">
        <v>88</v>
      </c>
      <c r="D2641">
        <v>110029</v>
      </c>
      <c r="E2641" t="s">
        <v>16849</v>
      </c>
      <c r="F2641" t="s">
        <v>16850</v>
      </c>
      <c r="G2641">
        <v>1388</v>
      </c>
      <c r="H2641">
        <v>31</v>
      </c>
      <c r="I2641" t="s">
        <v>37</v>
      </c>
      <c r="J2641" t="s">
        <v>370</v>
      </c>
      <c r="K2641">
        <v>6500000</v>
      </c>
      <c r="L2641">
        <v>2009</v>
      </c>
      <c r="M2641">
        <v>6.3</v>
      </c>
      <c r="N2641">
        <f t="shared" si="41"/>
        <v>-6389971</v>
      </c>
    </row>
    <row r="2642" spans="1:14" x14ac:dyDescent="0.25">
      <c r="A2642" t="s">
        <v>15600</v>
      </c>
      <c r="B2642">
        <v>259</v>
      </c>
      <c r="C2642">
        <v>106</v>
      </c>
      <c r="D2642">
        <v>3571735</v>
      </c>
      <c r="E2642" t="s">
        <v>4296</v>
      </c>
      <c r="F2642" t="s">
        <v>15601</v>
      </c>
      <c r="G2642">
        <v>39260</v>
      </c>
      <c r="H2642">
        <v>129</v>
      </c>
      <c r="I2642" t="s">
        <v>37</v>
      </c>
      <c r="J2642" t="s">
        <v>38</v>
      </c>
      <c r="K2642">
        <v>10000000</v>
      </c>
      <c r="L2642">
        <v>2010</v>
      </c>
      <c r="M2642">
        <v>6.6</v>
      </c>
      <c r="N2642">
        <f t="shared" si="41"/>
        <v>-6428265</v>
      </c>
    </row>
    <row r="2643" spans="1:14" x14ac:dyDescent="0.25">
      <c r="A2643" t="s">
        <v>15431</v>
      </c>
      <c r="B2643">
        <v>27</v>
      </c>
      <c r="C2643">
        <v>85</v>
      </c>
      <c r="D2643">
        <v>70527</v>
      </c>
      <c r="E2643" t="s">
        <v>2527</v>
      </c>
      <c r="F2643" t="s">
        <v>15432</v>
      </c>
      <c r="G2643">
        <v>7690</v>
      </c>
      <c r="H2643">
        <v>68</v>
      </c>
      <c r="I2643" t="s">
        <v>37</v>
      </c>
      <c r="J2643" t="s">
        <v>38</v>
      </c>
      <c r="K2643">
        <v>6500000</v>
      </c>
      <c r="L2643">
        <v>2004</v>
      </c>
      <c r="M2643">
        <v>6.7</v>
      </c>
      <c r="N2643">
        <f t="shared" si="41"/>
        <v>-6429473</v>
      </c>
    </row>
    <row r="2644" spans="1:14" x14ac:dyDescent="0.25">
      <c r="A2644" t="s">
        <v>16930</v>
      </c>
      <c r="B2644">
        <v>217</v>
      </c>
      <c r="C2644">
        <v>105</v>
      </c>
      <c r="D2644">
        <v>66637</v>
      </c>
      <c r="E2644" t="s">
        <v>5605</v>
      </c>
      <c r="F2644" t="s">
        <v>16931</v>
      </c>
      <c r="G2644">
        <v>29608</v>
      </c>
      <c r="H2644">
        <v>92</v>
      </c>
      <c r="I2644" t="s">
        <v>37</v>
      </c>
      <c r="J2644" t="s">
        <v>38</v>
      </c>
      <c r="K2644">
        <v>6500000</v>
      </c>
      <c r="L2644">
        <v>2009</v>
      </c>
      <c r="M2644">
        <v>7.2</v>
      </c>
      <c r="N2644">
        <f t="shared" si="41"/>
        <v>-6433363</v>
      </c>
    </row>
    <row r="2645" spans="1:14" x14ac:dyDescent="0.25">
      <c r="A2645" t="s">
        <v>16924</v>
      </c>
      <c r="B2645">
        <v>28</v>
      </c>
      <c r="C2645">
        <v>106</v>
      </c>
      <c r="D2645">
        <v>64148</v>
      </c>
      <c r="E2645" t="s">
        <v>3409</v>
      </c>
      <c r="F2645" t="s">
        <v>16926</v>
      </c>
      <c r="G2645">
        <v>2601</v>
      </c>
      <c r="H2645">
        <v>35</v>
      </c>
      <c r="I2645" t="s">
        <v>37</v>
      </c>
      <c r="J2645" t="s">
        <v>56</v>
      </c>
      <c r="K2645">
        <v>6500000</v>
      </c>
      <c r="L2645">
        <v>2000</v>
      </c>
      <c r="M2645">
        <v>7.3</v>
      </c>
      <c r="N2645">
        <f t="shared" si="41"/>
        <v>-6435852</v>
      </c>
    </row>
    <row r="2646" spans="1:14" x14ac:dyDescent="0.25">
      <c r="A2646" t="s">
        <v>9128</v>
      </c>
      <c r="B2646">
        <v>132</v>
      </c>
      <c r="C2646">
        <v>124</v>
      </c>
      <c r="D2646">
        <v>7060876</v>
      </c>
      <c r="E2646" t="s">
        <v>1544</v>
      </c>
      <c r="F2646" t="s">
        <v>13608</v>
      </c>
      <c r="G2646">
        <v>44795</v>
      </c>
      <c r="H2646">
        <v>314</v>
      </c>
      <c r="I2646" t="s">
        <v>37</v>
      </c>
      <c r="J2646" t="s">
        <v>56</v>
      </c>
      <c r="K2646">
        <v>13500000</v>
      </c>
      <c r="L2646">
        <v>2000</v>
      </c>
      <c r="M2646">
        <v>7.4</v>
      </c>
      <c r="N2646">
        <f t="shared" si="41"/>
        <v>-6439124</v>
      </c>
    </row>
    <row r="2647" spans="1:14" x14ac:dyDescent="0.25">
      <c r="A2647" t="s">
        <v>11224</v>
      </c>
      <c r="B2647">
        <v>144</v>
      </c>
      <c r="C2647">
        <v>86</v>
      </c>
      <c r="D2647">
        <v>5542025</v>
      </c>
      <c r="E2647" t="s">
        <v>1671</v>
      </c>
      <c r="F2647" t="s">
        <v>14276</v>
      </c>
      <c r="G2647">
        <v>12197</v>
      </c>
      <c r="H2647">
        <v>150</v>
      </c>
      <c r="I2647" t="s">
        <v>37</v>
      </c>
      <c r="J2647" t="s">
        <v>38</v>
      </c>
      <c r="K2647">
        <v>12000000</v>
      </c>
      <c r="L2647">
        <v>2006</v>
      </c>
      <c r="M2647">
        <v>6.3</v>
      </c>
      <c r="N2647">
        <f t="shared" si="41"/>
        <v>-6457975</v>
      </c>
    </row>
    <row r="2648" spans="1:14" x14ac:dyDescent="0.25">
      <c r="A2648" t="s">
        <v>14895</v>
      </c>
      <c r="B2648">
        <v>133</v>
      </c>
      <c r="C2648">
        <v>103</v>
      </c>
      <c r="D2648">
        <v>532988</v>
      </c>
      <c r="E2648" t="s">
        <v>6326</v>
      </c>
      <c r="F2648" t="s">
        <v>16719</v>
      </c>
      <c r="G2648">
        <v>5863</v>
      </c>
      <c r="H2648">
        <v>25</v>
      </c>
      <c r="I2648" t="s">
        <v>37</v>
      </c>
      <c r="J2648" t="s">
        <v>38</v>
      </c>
      <c r="K2648">
        <v>7000000</v>
      </c>
      <c r="L2648">
        <v>2015</v>
      </c>
      <c r="M2648">
        <v>6.5</v>
      </c>
      <c r="N2648">
        <f t="shared" si="41"/>
        <v>-6467012</v>
      </c>
    </row>
    <row r="2649" spans="1:14" x14ac:dyDescent="0.25">
      <c r="A2649" t="s">
        <v>5164</v>
      </c>
      <c r="B2649">
        <v>52</v>
      </c>
      <c r="C2649">
        <v>115</v>
      </c>
      <c r="D2649">
        <v>529766</v>
      </c>
      <c r="E2649" t="s">
        <v>1935</v>
      </c>
      <c r="F2649" t="s">
        <v>13220</v>
      </c>
      <c r="G2649">
        <v>22345</v>
      </c>
      <c r="H2649">
        <v>144</v>
      </c>
      <c r="I2649" t="s">
        <v>37</v>
      </c>
      <c r="J2649" t="s">
        <v>38</v>
      </c>
      <c r="K2649">
        <v>7000000</v>
      </c>
      <c r="L2649">
        <v>1995</v>
      </c>
      <c r="M2649">
        <v>6.8</v>
      </c>
      <c r="N2649">
        <f t="shared" si="41"/>
        <v>-6470234</v>
      </c>
    </row>
    <row r="2650" spans="1:14" x14ac:dyDescent="0.25">
      <c r="A2650" t="s">
        <v>2565</v>
      </c>
      <c r="B2650">
        <v>157</v>
      </c>
      <c r="C2650">
        <v>123</v>
      </c>
      <c r="D2650">
        <v>33508922</v>
      </c>
      <c r="E2650" t="s">
        <v>3409</v>
      </c>
      <c r="F2650" t="s">
        <v>6592</v>
      </c>
      <c r="G2650">
        <v>95860</v>
      </c>
      <c r="H2650">
        <v>660</v>
      </c>
      <c r="I2650" t="s">
        <v>37</v>
      </c>
      <c r="J2650" t="s">
        <v>38</v>
      </c>
      <c r="K2650">
        <v>40000000</v>
      </c>
      <c r="L2650">
        <v>2000</v>
      </c>
      <c r="M2650">
        <v>7.2</v>
      </c>
      <c r="N2650">
        <f t="shared" si="41"/>
        <v>-6491078</v>
      </c>
    </row>
    <row r="2651" spans="1:14" x14ac:dyDescent="0.25">
      <c r="A2651" t="s">
        <v>313</v>
      </c>
      <c r="B2651">
        <v>134</v>
      </c>
      <c r="C2651">
        <v>124</v>
      </c>
      <c r="D2651">
        <v>68473360</v>
      </c>
      <c r="E2651" t="s">
        <v>712</v>
      </c>
      <c r="F2651" t="s">
        <v>3063</v>
      </c>
      <c r="G2651">
        <v>49536</v>
      </c>
      <c r="H2651">
        <v>379</v>
      </c>
      <c r="I2651" t="s">
        <v>37</v>
      </c>
      <c r="J2651" t="s">
        <v>38</v>
      </c>
      <c r="K2651">
        <v>75000000</v>
      </c>
      <c r="L2651">
        <v>2000</v>
      </c>
      <c r="M2651">
        <v>5.9</v>
      </c>
      <c r="N2651">
        <f t="shared" si="41"/>
        <v>-6526640</v>
      </c>
    </row>
    <row r="2652" spans="1:14" x14ac:dyDescent="0.25">
      <c r="A2652" t="s">
        <v>16722</v>
      </c>
      <c r="B2652">
        <v>104</v>
      </c>
      <c r="C2652">
        <v>108</v>
      </c>
      <c r="D2652">
        <v>453079</v>
      </c>
      <c r="E2652" t="s">
        <v>1671</v>
      </c>
      <c r="F2652" t="s">
        <v>16723</v>
      </c>
      <c r="G2652">
        <v>4124</v>
      </c>
      <c r="H2652">
        <v>29</v>
      </c>
      <c r="I2652" t="s">
        <v>37</v>
      </c>
      <c r="J2652" t="s">
        <v>38</v>
      </c>
      <c r="K2652">
        <v>7000000</v>
      </c>
      <c r="L2652">
        <v>2010</v>
      </c>
      <c r="M2652">
        <v>5.9</v>
      </c>
      <c r="N2652">
        <f t="shared" si="41"/>
        <v>-6546921</v>
      </c>
    </row>
    <row r="2653" spans="1:14" x14ac:dyDescent="0.25">
      <c r="A2653" t="s">
        <v>11183</v>
      </c>
      <c r="B2653">
        <v>36</v>
      </c>
      <c r="C2653">
        <v>123</v>
      </c>
      <c r="D2653">
        <v>13391174</v>
      </c>
      <c r="E2653" t="s">
        <v>5940</v>
      </c>
      <c r="F2653" t="s">
        <v>11186</v>
      </c>
      <c r="G2653">
        <v>5796</v>
      </c>
      <c r="H2653">
        <v>177</v>
      </c>
      <c r="I2653" t="s">
        <v>37</v>
      </c>
      <c r="J2653" t="s">
        <v>38</v>
      </c>
      <c r="K2653">
        <v>20000000</v>
      </c>
      <c r="L2653">
        <v>2006</v>
      </c>
      <c r="M2653">
        <v>6.3</v>
      </c>
      <c r="N2653">
        <f t="shared" si="41"/>
        <v>-6608826</v>
      </c>
    </row>
    <row r="2654" spans="1:14" x14ac:dyDescent="0.25">
      <c r="A2654" t="s">
        <v>4003</v>
      </c>
      <c r="B2654">
        <v>67</v>
      </c>
      <c r="C2654">
        <v>98</v>
      </c>
      <c r="D2654">
        <v>13383737</v>
      </c>
      <c r="E2654" t="s">
        <v>1009</v>
      </c>
      <c r="F2654" t="s">
        <v>11180</v>
      </c>
      <c r="G2654">
        <v>29385</v>
      </c>
      <c r="H2654">
        <v>86</v>
      </c>
      <c r="I2654" t="s">
        <v>37</v>
      </c>
      <c r="J2654" t="s">
        <v>38</v>
      </c>
      <c r="K2654">
        <v>20000000</v>
      </c>
      <c r="L2654">
        <v>1994</v>
      </c>
      <c r="M2654">
        <v>7.5</v>
      </c>
      <c r="N2654">
        <f t="shared" si="41"/>
        <v>-6616263</v>
      </c>
    </row>
    <row r="2655" spans="1:14" x14ac:dyDescent="0.25">
      <c r="A2655" t="s">
        <v>16702</v>
      </c>
      <c r="B2655">
        <v>134</v>
      </c>
      <c r="C2655">
        <v>106</v>
      </c>
      <c r="D2655">
        <v>382946</v>
      </c>
      <c r="E2655" t="s">
        <v>3409</v>
      </c>
      <c r="F2655" t="s">
        <v>16703</v>
      </c>
      <c r="G2655">
        <v>43965</v>
      </c>
      <c r="H2655">
        <v>99</v>
      </c>
      <c r="I2655" t="s">
        <v>37</v>
      </c>
      <c r="J2655" t="s">
        <v>38</v>
      </c>
      <c r="K2655">
        <v>7000000</v>
      </c>
      <c r="L2655">
        <v>2010</v>
      </c>
      <c r="M2655">
        <v>7.1</v>
      </c>
      <c r="N2655">
        <f t="shared" si="41"/>
        <v>-6617054</v>
      </c>
    </row>
    <row r="2656" spans="1:14" x14ac:dyDescent="0.25">
      <c r="A2656" t="s">
        <v>5990</v>
      </c>
      <c r="B2656">
        <v>104</v>
      </c>
      <c r="C2656">
        <v>97</v>
      </c>
      <c r="D2656">
        <v>8378141</v>
      </c>
      <c r="E2656" t="s">
        <v>1415</v>
      </c>
      <c r="F2656" t="s">
        <v>13101</v>
      </c>
      <c r="G2656">
        <v>18966</v>
      </c>
      <c r="H2656">
        <v>141</v>
      </c>
      <c r="I2656" t="s">
        <v>37</v>
      </c>
      <c r="J2656" t="s">
        <v>56</v>
      </c>
      <c r="K2656">
        <v>15000000</v>
      </c>
      <c r="L2656">
        <v>2002</v>
      </c>
      <c r="M2656">
        <v>6.9</v>
      </c>
      <c r="N2656">
        <f t="shared" si="41"/>
        <v>-6621859</v>
      </c>
    </row>
    <row r="2657" spans="1:14" x14ac:dyDescent="0.25">
      <c r="A2657" t="s">
        <v>4619</v>
      </c>
      <c r="B2657">
        <v>99</v>
      </c>
      <c r="C2657">
        <v>112</v>
      </c>
      <c r="D2657">
        <v>38360195</v>
      </c>
      <c r="E2657" t="s">
        <v>5383</v>
      </c>
      <c r="F2657" t="s">
        <v>5843</v>
      </c>
      <c r="G2657">
        <v>21215</v>
      </c>
      <c r="H2657">
        <v>116</v>
      </c>
      <c r="I2657" t="s">
        <v>37</v>
      </c>
      <c r="J2657" t="s">
        <v>38</v>
      </c>
      <c r="K2657">
        <v>45000000</v>
      </c>
      <c r="L2657">
        <v>2006</v>
      </c>
      <c r="M2657">
        <v>6.4</v>
      </c>
      <c r="N2657">
        <f t="shared" si="41"/>
        <v>-6639805</v>
      </c>
    </row>
    <row r="2658" spans="1:14" x14ac:dyDescent="0.25">
      <c r="A2658" t="s">
        <v>5111</v>
      </c>
      <c r="B2658">
        <v>42</v>
      </c>
      <c r="C2658">
        <v>89</v>
      </c>
      <c r="D2658">
        <v>22359293</v>
      </c>
      <c r="E2658" t="s">
        <v>787</v>
      </c>
      <c r="F2658" t="s">
        <v>8787</v>
      </c>
      <c r="G2658">
        <v>16222</v>
      </c>
      <c r="H2658">
        <v>39</v>
      </c>
      <c r="I2658" t="s">
        <v>37</v>
      </c>
      <c r="J2658" t="s">
        <v>56</v>
      </c>
      <c r="K2658">
        <v>29000000</v>
      </c>
      <c r="L2658">
        <v>1997</v>
      </c>
      <c r="M2658">
        <v>5.8</v>
      </c>
      <c r="N2658">
        <f t="shared" si="41"/>
        <v>-6640707</v>
      </c>
    </row>
    <row r="2659" spans="1:14" x14ac:dyDescent="0.25">
      <c r="A2659" t="s">
        <v>1198</v>
      </c>
      <c r="B2659">
        <v>64</v>
      </c>
      <c r="C2659">
        <v>116</v>
      </c>
      <c r="D2659">
        <v>61355436</v>
      </c>
      <c r="E2659" t="s">
        <v>1675</v>
      </c>
      <c r="F2659" t="s">
        <v>2237</v>
      </c>
      <c r="G2659">
        <v>52136</v>
      </c>
      <c r="H2659">
        <v>184</v>
      </c>
      <c r="I2659" t="s">
        <v>37</v>
      </c>
      <c r="J2659" t="s">
        <v>38</v>
      </c>
      <c r="K2659">
        <v>68000000</v>
      </c>
      <c r="L2659">
        <v>1997</v>
      </c>
      <c r="M2659">
        <v>6.2</v>
      </c>
      <c r="N2659">
        <f t="shared" si="41"/>
        <v>-6644564</v>
      </c>
    </row>
    <row r="2660" spans="1:14" x14ac:dyDescent="0.25">
      <c r="A2660" t="s">
        <v>6704</v>
      </c>
      <c r="B2660">
        <v>119</v>
      </c>
      <c r="C2660">
        <v>125</v>
      </c>
      <c r="D2660">
        <v>13337299</v>
      </c>
      <c r="E2660" t="s">
        <v>6507</v>
      </c>
      <c r="F2660" t="s">
        <v>13038</v>
      </c>
      <c r="G2660">
        <v>9649</v>
      </c>
      <c r="H2660">
        <v>226</v>
      </c>
      <c r="I2660" t="s">
        <v>37</v>
      </c>
      <c r="J2660" t="s">
        <v>38</v>
      </c>
      <c r="K2660">
        <v>20000000</v>
      </c>
      <c r="L2660">
        <v>2004</v>
      </c>
      <c r="M2660">
        <v>6.6</v>
      </c>
      <c r="N2660">
        <f t="shared" si="41"/>
        <v>-6662701</v>
      </c>
    </row>
    <row r="2661" spans="1:14" x14ac:dyDescent="0.25">
      <c r="A2661" t="s">
        <v>15188</v>
      </c>
      <c r="B2661">
        <v>23</v>
      </c>
      <c r="C2661">
        <v>111</v>
      </c>
      <c r="D2661">
        <v>3333823</v>
      </c>
      <c r="E2661" t="s">
        <v>5567</v>
      </c>
      <c r="F2661" t="s">
        <v>15189</v>
      </c>
      <c r="G2661">
        <v>5612</v>
      </c>
      <c r="H2661">
        <v>122</v>
      </c>
      <c r="I2661" t="s">
        <v>37</v>
      </c>
      <c r="J2661" t="s">
        <v>38</v>
      </c>
      <c r="K2661">
        <v>10000000</v>
      </c>
      <c r="L2661">
        <v>2012</v>
      </c>
      <c r="M2661">
        <v>5.5</v>
      </c>
      <c r="N2661">
        <f t="shared" si="41"/>
        <v>-6666177</v>
      </c>
    </row>
    <row r="2662" spans="1:14" x14ac:dyDescent="0.25">
      <c r="A2662" t="s">
        <v>16804</v>
      </c>
      <c r="B2662">
        <v>74</v>
      </c>
      <c r="C2662">
        <v>108</v>
      </c>
      <c r="D2662">
        <v>49526</v>
      </c>
      <c r="E2662" t="s">
        <v>2527</v>
      </c>
      <c r="F2662" t="s">
        <v>16805</v>
      </c>
      <c r="G2662">
        <v>16299</v>
      </c>
      <c r="H2662">
        <v>129</v>
      </c>
      <c r="I2662" t="s">
        <v>37</v>
      </c>
      <c r="J2662" t="s">
        <v>38</v>
      </c>
      <c r="K2662">
        <v>6800000</v>
      </c>
      <c r="L2662">
        <v>2005</v>
      </c>
      <c r="M2662">
        <v>7</v>
      </c>
      <c r="N2662">
        <f t="shared" si="41"/>
        <v>-6750474</v>
      </c>
    </row>
    <row r="2663" spans="1:14" x14ac:dyDescent="0.25">
      <c r="A2663" t="s">
        <v>10959</v>
      </c>
      <c r="B2663">
        <v>81</v>
      </c>
      <c r="C2663">
        <v>94</v>
      </c>
      <c r="D2663">
        <v>6241697</v>
      </c>
      <c r="E2663" t="s">
        <v>1671</v>
      </c>
      <c r="F2663" t="s">
        <v>13796</v>
      </c>
      <c r="G2663">
        <v>16059</v>
      </c>
      <c r="H2663">
        <v>210</v>
      </c>
      <c r="I2663" t="s">
        <v>37</v>
      </c>
      <c r="J2663" t="s">
        <v>1465</v>
      </c>
      <c r="K2663">
        <v>13000000</v>
      </c>
      <c r="L2663">
        <v>1999</v>
      </c>
      <c r="M2663">
        <v>6.1</v>
      </c>
      <c r="N2663">
        <f t="shared" si="41"/>
        <v>-6758303</v>
      </c>
    </row>
    <row r="2664" spans="1:14" x14ac:dyDescent="0.25">
      <c r="A2664" t="s">
        <v>2293</v>
      </c>
      <c r="B2664">
        <v>49</v>
      </c>
      <c r="C2664">
        <v>97</v>
      </c>
      <c r="D2664">
        <v>233103</v>
      </c>
      <c r="E2664" t="s">
        <v>3409</v>
      </c>
      <c r="F2664" t="s">
        <v>16737</v>
      </c>
      <c r="G2664">
        <v>2670</v>
      </c>
      <c r="H2664">
        <v>50</v>
      </c>
      <c r="I2664" t="s">
        <v>37</v>
      </c>
      <c r="J2664" t="s">
        <v>56</v>
      </c>
      <c r="K2664">
        <v>7000000</v>
      </c>
      <c r="L2664">
        <v>2005</v>
      </c>
      <c r="M2664">
        <v>6.9</v>
      </c>
      <c r="N2664">
        <f t="shared" si="41"/>
        <v>-6766897</v>
      </c>
    </row>
    <row r="2665" spans="1:14" x14ac:dyDescent="0.25">
      <c r="A2665" t="s">
        <v>4531</v>
      </c>
      <c r="B2665">
        <v>93</v>
      </c>
      <c r="C2665">
        <v>91</v>
      </c>
      <c r="D2665">
        <v>1712111</v>
      </c>
      <c r="E2665" t="s">
        <v>5544</v>
      </c>
      <c r="F2665" t="s">
        <v>13874</v>
      </c>
      <c r="G2665">
        <v>7199</v>
      </c>
      <c r="H2665">
        <v>53</v>
      </c>
      <c r="I2665" t="s">
        <v>37</v>
      </c>
      <c r="J2665" t="s">
        <v>38</v>
      </c>
      <c r="K2665">
        <v>8495000</v>
      </c>
      <c r="L2665">
        <v>2015</v>
      </c>
      <c r="M2665">
        <v>4.5</v>
      </c>
      <c r="N2665">
        <f t="shared" si="41"/>
        <v>-6782889</v>
      </c>
    </row>
    <row r="2666" spans="1:14" x14ac:dyDescent="0.25">
      <c r="A2666" t="s">
        <v>2709</v>
      </c>
      <c r="B2666">
        <v>106</v>
      </c>
      <c r="C2666">
        <v>83</v>
      </c>
      <c r="D2666">
        <v>73215310</v>
      </c>
      <c r="E2666" t="s">
        <v>2711</v>
      </c>
      <c r="F2666" t="s">
        <v>2712</v>
      </c>
      <c r="G2666">
        <v>44143</v>
      </c>
      <c r="H2666">
        <v>216</v>
      </c>
      <c r="I2666" t="s">
        <v>37</v>
      </c>
      <c r="J2666" t="s">
        <v>38</v>
      </c>
      <c r="K2666">
        <v>80000000</v>
      </c>
      <c r="L2666">
        <v>2002</v>
      </c>
      <c r="M2666">
        <v>7</v>
      </c>
      <c r="N2666">
        <f t="shared" si="41"/>
        <v>-6784690</v>
      </c>
    </row>
    <row r="2667" spans="1:14" x14ac:dyDescent="0.25">
      <c r="A2667" t="s">
        <v>4401</v>
      </c>
      <c r="B2667">
        <v>210</v>
      </c>
      <c r="C2667">
        <v>102</v>
      </c>
      <c r="D2667">
        <v>13214030</v>
      </c>
      <c r="E2667" t="s">
        <v>2490</v>
      </c>
      <c r="F2667" t="s">
        <v>11202</v>
      </c>
      <c r="G2667">
        <v>60516</v>
      </c>
      <c r="H2667">
        <v>147</v>
      </c>
      <c r="I2667" t="s">
        <v>37</v>
      </c>
      <c r="J2667" t="s">
        <v>38</v>
      </c>
      <c r="K2667">
        <v>20000000</v>
      </c>
      <c r="L2667">
        <v>2008</v>
      </c>
      <c r="M2667">
        <v>6.7</v>
      </c>
      <c r="N2667">
        <f t="shared" si="41"/>
        <v>-6785970</v>
      </c>
    </row>
    <row r="2668" spans="1:14" x14ac:dyDescent="0.25">
      <c r="A2668" t="s">
        <v>16808</v>
      </c>
      <c r="B2668">
        <v>25</v>
      </c>
      <c r="C2668">
        <v>101</v>
      </c>
      <c r="D2668">
        <v>10696</v>
      </c>
      <c r="E2668" t="s">
        <v>1528</v>
      </c>
      <c r="F2668" t="s">
        <v>16810</v>
      </c>
      <c r="G2668">
        <v>10771</v>
      </c>
      <c r="H2668">
        <v>65</v>
      </c>
      <c r="I2668" t="s">
        <v>37</v>
      </c>
      <c r="J2668" t="s">
        <v>38</v>
      </c>
      <c r="K2668">
        <v>6800000</v>
      </c>
      <c r="L2668">
        <v>2003</v>
      </c>
      <c r="M2668">
        <v>6.4</v>
      </c>
      <c r="N2668">
        <f t="shared" si="41"/>
        <v>-6789304</v>
      </c>
    </row>
    <row r="2669" spans="1:14" x14ac:dyDescent="0.25">
      <c r="A2669" t="s">
        <v>5273</v>
      </c>
      <c r="B2669">
        <v>64</v>
      </c>
      <c r="C2669">
        <v>127</v>
      </c>
      <c r="D2669">
        <v>23209440</v>
      </c>
      <c r="E2669" t="s">
        <v>3409</v>
      </c>
      <c r="F2669" t="s">
        <v>8477</v>
      </c>
      <c r="G2669">
        <v>9283</v>
      </c>
      <c r="H2669">
        <v>112</v>
      </c>
      <c r="I2669" t="s">
        <v>37</v>
      </c>
      <c r="J2669" t="s">
        <v>38</v>
      </c>
      <c r="K2669">
        <v>30000000</v>
      </c>
      <c r="L2669">
        <v>1998</v>
      </c>
      <c r="M2669">
        <v>7</v>
      </c>
      <c r="N2669">
        <f t="shared" si="41"/>
        <v>-6790560</v>
      </c>
    </row>
    <row r="2670" spans="1:14" x14ac:dyDescent="0.25">
      <c r="A2670" t="s">
        <v>11327</v>
      </c>
      <c r="B2670">
        <v>248</v>
      </c>
      <c r="C2670">
        <v>129</v>
      </c>
      <c r="D2670">
        <v>3205244</v>
      </c>
      <c r="E2670" t="s">
        <v>2527</v>
      </c>
      <c r="F2670" t="s">
        <v>16145</v>
      </c>
      <c r="G2670">
        <v>23629</v>
      </c>
      <c r="H2670">
        <v>141</v>
      </c>
      <c r="I2670" t="s">
        <v>37</v>
      </c>
      <c r="J2670" t="s">
        <v>56</v>
      </c>
      <c r="K2670">
        <v>10000000</v>
      </c>
      <c r="L2670">
        <v>2010</v>
      </c>
      <c r="M2670">
        <v>7.3</v>
      </c>
      <c r="N2670">
        <f t="shared" si="41"/>
        <v>-6794756</v>
      </c>
    </row>
    <row r="2671" spans="1:14" x14ac:dyDescent="0.25">
      <c r="A2671" t="s">
        <v>16714</v>
      </c>
      <c r="B2671">
        <v>39</v>
      </c>
      <c r="C2671">
        <v>96</v>
      </c>
      <c r="D2671">
        <v>196067</v>
      </c>
      <c r="E2671" t="s">
        <v>214</v>
      </c>
      <c r="F2671" t="s">
        <v>16715</v>
      </c>
      <c r="G2671">
        <v>1966</v>
      </c>
      <c r="H2671">
        <v>25</v>
      </c>
      <c r="I2671" t="s">
        <v>37</v>
      </c>
      <c r="J2671" t="s">
        <v>56</v>
      </c>
      <c r="K2671">
        <v>7000000</v>
      </c>
      <c r="L2671">
        <v>2002</v>
      </c>
      <c r="M2671">
        <v>6.7</v>
      </c>
      <c r="N2671">
        <f t="shared" si="41"/>
        <v>-6803933</v>
      </c>
    </row>
    <row r="2672" spans="1:14" x14ac:dyDescent="0.25">
      <c r="A2672" t="s">
        <v>7204</v>
      </c>
      <c r="B2672">
        <v>135</v>
      </c>
      <c r="C2672">
        <v>101</v>
      </c>
      <c r="D2672">
        <v>24185781</v>
      </c>
      <c r="E2672" t="s">
        <v>8060</v>
      </c>
      <c r="F2672" t="s">
        <v>8061</v>
      </c>
      <c r="G2672">
        <v>30339</v>
      </c>
      <c r="H2672">
        <v>268</v>
      </c>
      <c r="I2672" t="s">
        <v>37</v>
      </c>
      <c r="J2672" t="s">
        <v>38</v>
      </c>
      <c r="K2672">
        <v>31000000</v>
      </c>
      <c r="L2672">
        <v>2001</v>
      </c>
      <c r="M2672">
        <v>6.9</v>
      </c>
      <c r="N2672">
        <f t="shared" si="41"/>
        <v>-6814219</v>
      </c>
    </row>
    <row r="2673" spans="1:14" x14ac:dyDescent="0.25">
      <c r="A2673" t="s">
        <v>9430</v>
      </c>
      <c r="B2673">
        <v>190</v>
      </c>
      <c r="C2673">
        <v>108</v>
      </c>
      <c r="D2673">
        <v>9172810</v>
      </c>
      <c r="E2673" t="s">
        <v>13087</v>
      </c>
      <c r="F2673" t="s">
        <v>13088</v>
      </c>
      <c r="G2673">
        <v>24150</v>
      </c>
      <c r="H2673">
        <v>118</v>
      </c>
      <c r="I2673" t="s">
        <v>37</v>
      </c>
      <c r="J2673" t="s">
        <v>38</v>
      </c>
      <c r="K2673">
        <v>16000000</v>
      </c>
      <c r="L2673">
        <v>2007</v>
      </c>
      <c r="M2673">
        <v>6.7</v>
      </c>
      <c r="N2673">
        <f t="shared" si="41"/>
        <v>-6827190</v>
      </c>
    </row>
    <row r="2674" spans="1:14" x14ac:dyDescent="0.25">
      <c r="A2674" t="s">
        <v>10306</v>
      </c>
      <c r="B2674">
        <v>118</v>
      </c>
      <c r="C2674">
        <v>141</v>
      </c>
      <c r="D2674">
        <v>16123851</v>
      </c>
      <c r="E2674" t="s">
        <v>3409</v>
      </c>
      <c r="F2674" t="s">
        <v>10309</v>
      </c>
      <c r="G2674">
        <v>17373</v>
      </c>
      <c r="H2674">
        <v>148</v>
      </c>
      <c r="I2674" t="s">
        <v>37</v>
      </c>
      <c r="J2674" t="s">
        <v>38</v>
      </c>
      <c r="K2674">
        <v>23000000</v>
      </c>
      <c r="L2674">
        <v>2004</v>
      </c>
      <c r="M2674">
        <v>6.2</v>
      </c>
      <c r="N2674">
        <f t="shared" si="41"/>
        <v>-6876149</v>
      </c>
    </row>
    <row r="2675" spans="1:14" x14ac:dyDescent="0.25">
      <c r="A2675" t="s">
        <v>1453</v>
      </c>
      <c r="B2675">
        <v>85</v>
      </c>
      <c r="C2675">
        <v>81</v>
      </c>
      <c r="D2675">
        <v>30105968</v>
      </c>
      <c r="E2675" t="s">
        <v>621</v>
      </c>
      <c r="F2675" t="s">
        <v>7223</v>
      </c>
      <c r="G2675">
        <v>8860</v>
      </c>
      <c r="H2675">
        <v>45</v>
      </c>
      <c r="I2675" t="s">
        <v>37</v>
      </c>
      <c r="J2675" t="s">
        <v>38</v>
      </c>
      <c r="K2675">
        <v>37000000</v>
      </c>
      <c r="L2675">
        <v>2008</v>
      </c>
      <c r="M2675">
        <v>4.5</v>
      </c>
      <c r="N2675">
        <f t="shared" si="41"/>
        <v>-6894032</v>
      </c>
    </row>
    <row r="2676" spans="1:14" x14ac:dyDescent="0.25">
      <c r="A2676" t="s">
        <v>13109</v>
      </c>
      <c r="B2676">
        <v>49</v>
      </c>
      <c r="C2676">
        <v>91</v>
      </c>
      <c r="D2676">
        <v>8080116</v>
      </c>
      <c r="E2676" t="s">
        <v>2358</v>
      </c>
      <c r="F2676" t="s">
        <v>13110</v>
      </c>
      <c r="G2676">
        <v>6562</v>
      </c>
      <c r="H2676">
        <v>66</v>
      </c>
      <c r="I2676" t="s">
        <v>37</v>
      </c>
      <c r="J2676" t="s">
        <v>38</v>
      </c>
      <c r="K2676">
        <v>15000000</v>
      </c>
      <c r="L2676">
        <v>2006</v>
      </c>
      <c r="M2676">
        <v>5.6</v>
      </c>
      <c r="N2676">
        <f t="shared" si="41"/>
        <v>-6919884</v>
      </c>
    </row>
    <row r="2677" spans="1:14" x14ac:dyDescent="0.25">
      <c r="A2677" t="s">
        <v>11653</v>
      </c>
      <c r="B2677">
        <v>90</v>
      </c>
      <c r="C2677">
        <v>92</v>
      </c>
      <c r="D2677">
        <v>1071240</v>
      </c>
      <c r="E2677" t="s">
        <v>1544</v>
      </c>
      <c r="F2677" t="s">
        <v>16170</v>
      </c>
      <c r="G2677">
        <v>3571</v>
      </c>
      <c r="H2677">
        <v>34</v>
      </c>
      <c r="I2677" t="s">
        <v>37</v>
      </c>
      <c r="J2677" t="s">
        <v>56</v>
      </c>
      <c r="K2677">
        <v>8000000</v>
      </c>
      <c r="L2677">
        <v>2007</v>
      </c>
      <c r="M2677">
        <v>6.9</v>
      </c>
      <c r="N2677">
        <f t="shared" si="41"/>
        <v>-6928760</v>
      </c>
    </row>
    <row r="2678" spans="1:14" x14ac:dyDescent="0.25">
      <c r="A2678" t="s">
        <v>8490</v>
      </c>
      <c r="B2678">
        <v>244</v>
      </c>
      <c r="C2678">
        <v>108</v>
      </c>
      <c r="D2678">
        <v>23070045</v>
      </c>
      <c r="E2678" t="s">
        <v>1826</v>
      </c>
      <c r="F2678" t="s">
        <v>8492</v>
      </c>
      <c r="G2678">
        <v>47003</v>
      </c>
      <c r="H2678">
        <v>215</v>
      </c>
      <c r="I2678" t="s">
        <v>37</v>
      </c>
      <c r="J2678" t="s">
        <v>38</v>
      </c>
      <c r="K2678">
        <v>30000000</v>
      </c>
      <c r="L2678">
        <v>2011</v>
      </c>
      <c r="M2678">
        <v>5.9</v>
      </c>
      <c r="N2678">
        <f t="shared" si="41"/>
        <v>-6929955</v>
      </c>
    </row>
    <row r="2679" spans="1:14" x14ac:dyDescent="0.25">
      <c r="A2679" t="s">
        <v>2943</v>
      </c>
      <c r="B2679">
        <v>180</v>
      </c>
      <c r="C2679">
        <v>106</v>
      </c>
      <c r="D2679">
        <v>28064226</v>
      </c>
      <c r="E2679" t="s">
        <v>1156</v>
      </c>
      <c r="F2679" t="s">
        <v>7551</v>
      </c>
      <c r="G2679">
        <v>65044</v>
      </c>
      <c r="H2679">
        <v>173</v>
      </c>
      <c r="I2679" t="s">
        <v>37</v>
      </c>
      <c r="J2679" t="s">
        <v>38</v>
      </c>
      <c r="K2679">
        <v>35000000</v>
      </c>
      <c r="L2679">
        <v>2011</v>
      </c>
      <c r="M2679">
        <v>5</v>
      </c>
      <c r="N2679">
        <f t="shared" si="41"/>
        <v>-6935774</v>
      </c>
    </row>
    <row r="2680" spans="1:14" x14ac:dyDescent="0.25">
      <c r="A2680" t="s">
        <v>15207</v>
      </c>
      <c r="B2680">
        <v>27</v>
      </c>
      <c r="C2680">
        <v>92</v>
      </c>
      <c r="D2680">
        <v>3060858</v>
      </c>
      <c r="E2680" t="s">
        <v>923</v>
      </c>
      <c r="F2680" t="s">
        <v>15208</v>
      </c>
      <c r="G2680">
        <v>1768</v>
      </c>
      <c r="H2680">
        <v>37</v>
      </c>
      <c r="I2680" t="s">
        <v>37</v>
      </c>
      <c r="J2680" t="s">
        <v>38</v>
      </c>
      <c r="K2680">
        <v>10000000</v>
      </c>
      <c r="L2680">
        <v>1987</v>
      </c>
      <c r="M2680">
        <v>5.6</v>
      </c>
      <c r="N2680">
        <f t="shared" si="41"/>
        <v>-6939142</v>
      </c>
    </row>
    <row r="2681" spans="1:14" x14ac:dyDescent="0.25">
      <c r="A2681" t="s">
        <v>16733</v>
      </c>
      <c r="B2681">
        <v>27</v>
      </c>
      <c r="C2681">
        <v>118</v>
      </c>
      <c r="D2681">
        <v>46451</v>
      </c>
      <c r="E2681" t="s">
        <v>5967</v>
      </c>
      <c r="F2681" t="s">
        <v>16734</v>
      </c>
      <c r="G2681">
        <v>7663</v>
      </c>
      <c r="H2681">
        <v>38</v>
      </c>
      <c r="I2681" t="s">
        <v>37</v>
      </c>
      <c r="J2681" t="s">
        <v>38</v>
      </c>
      <c r="K2681">
        <v>7000000</v>
      </c>
      <c r="L2681">
        <v>2010</v>
      </c>
      <c r="M2681">
        <v>6</v>
      </c>
      <c r="N2681">
        <f t="shared" si="41"/>
        <v>-6953549</v>
      </c>
    </row>
    <row r="2682" spans="1:14" x14ac:dyDescent="0.25">
      <c r="A2682" t="s">
        <v>15203</v>
      </c>
      <c r="B2682">
        <v>96</v>
      </c>
      <c r="C2682">
        <v>135</v>
      </c>
      <c r="D2682">
        <v>3041803</v>
      </c>
      <c r="E2682" t="s">
        <v>214</v>
      </c>
      <c r="F2682" t="s">
        <v>15204</v>
      </c>
      <c r="G2682">
        <v>6377</v>
      </c>
      <c r="H2682">
        <v>181</v>
      </c>
      <c r="I2682" t="s">
        <v>37</v>
      </c>
      <c r="J2682" t="s">
        <v>56</v>
      </c>
      <c r="K2682">
        <v>10000000</v>
      </c>
      <c r="L2682">
        <v>2000</v>
      </c>
      <c r="M2682">
        <v>7.1</v>
      </c>
      <c r="N2682">
        <f t="shared" si="41"/>
        <v>-6958197</v>
      </c>
    </row>
    <row r="2683" spans="1:14" x14ac:dyDescent="0.25">
      <c r="A2683" t="s">
        <v>378</v>
      </c>
      <c r="B2683">
        <v>242</v>
      </c>
      <c r="C2683">
        <v>132</v>
      </c>
      <c r="D2683">
        <v>59035104</v>
      </c>
      <c r="E2683" t="s">
        <v>4113</v>
      </c>
      <c r="F2683" t="s">
        <v>4115</v>
      </c>
      <c r="G2683">
        <v>244566</v>
      </c>
      <c r="H2683">
        <v>597</v>
      </c>
      <c r="I2683" t="s">
        <v>37</v>
      </c>
      <c r="J2683" t="s">
        <v>38</v>
      </c>
      <c r="K2683">
        <v>66000000</v>
      </c>
      <c r="L2683">
        <v>2004</v>
      </c>
      <c r="M2683">
        <v>6.8</v>
      </c>
      <c r="N2683">
        <f t="shared" si="41"/>
        <v>-6964896</v>
      </c>
    </row>
    <row r="2684" spans="1:14" x14ac:dyDescent="0.25">
      <c r="A2684" t="s">
        <v>4003</v>
      </c>
      <c r="B2684">
        <v>114</v>
      </c>
      <c r="C2684">
        <v>113</v>
      </c>
      <c r="D2684">
        <v>5032496</v>
      </c>
      <c r="E2684" t="s">
        <v>2527</v>
      </c>
      <c r="F2684" t="s">
        <v>14280</v>
      </c>
      <c r="G2684">
        <v>20576</v>
      </c>
      <c r="H2684">
        <v>161</v>
      </c>
      <c r="I2684" t="s">
        <v>37</v>
      </c>
      <c r="J2684" t="s">
        <v>38</v>
      </c>
      <c r="K2684">
        <v>12000000</v>
      </c>
      <c r="L2684">
        <v>1998</v>
      </c>
      <c r="M2684">
        <v>6.3</v>
      </c>
      <c r="N2684">
        <f t="shared" si="41"/>
        <v>-6967504</v>
      </c>
    </row>
    <row r="2685" spans="1:14" x14ac:dyDescent="0.25">
      <c r="A2685" t="s">
        <v>14714</v>
      </c>
      <c r="B2685">
        <v>120</v>
      </c>
      <c r="C2685">
        <v>98</v>
      </c>
      <c r="D2685">
        <v>23838</v>
      </c>
      <c r="E2685" t="s">
        <v>4332</v>
      </c>
      <c r="F2685" t="s">
        <v>14715</v>
      </c>
      <c r="G2685">
        <v>28570</v>
      </c>
      <c r="H2685">
        <v>160</v>
      </c>
      <c r="I2685" t="s">
        <v>37</v>
      </c>
      <c r="J2685" t="s">
        <v>56</v>
      </c>
      <c r="K2685">
        <v>7000000</v>
      </c>
      <c r="L2685">
        <v>2013</v>
      </c>
      <c r="M2685">
        <v>5.5</v>
      </c>
      <c r="N2685">
        <f t="shared" si="41"/>
        <v>-6976162</v>
      </c>
    </row>
    <row r="2686" spans="1:14" x14ac:dyDescent="0.25">
      <c r="A2686" t="s">
        <v>1783</v>
      </c>
      <c r="B2686">
        <v>383</v>
      </c>
      <c r="C2686">
        <v>103</v>
      </c>
      <c r="D2686">
        <v>85017401</v>
      </c>
      <c r="E2686" t="s">
        <v>50</v>
      </c>
      <c r="F2686" t="s">
        <v>1785</v>
      </c>
      <c r="G2686">
        <v>246803</v>
      </c>
      <c r="H2686">
        <v>474</v>
      </c>
      <c r="I2686" t="s">
        <v>37</v>
      </c>
      <c r="J2686" t="s">
        <v>38</v>
      </c>
      <c r="K2686">
        <v>92000000</v>
      </c>
      <c r="L2686">
        <v>2012</v>
      </c>
      <c r="M2686">
        <v>6.7</v>
      </c>
      <c r="N2686">
        <f t="shared" si="41"/>
        <v>-6982599</v>
      </c>
    </row>
    <row r="2687" spans="1:14" x14ac:dyDescent="0.25">
      <c r="A2687" t="s">
        <v>5867</v>
      </c>
      <c r="B2687">
        <v>122</v>
      </c>
      <c r="C2687">
        <v>87</v>
      </c>
      <c r="D2687">
        <v>27972410</v>
      </c>
      <c r="E2687" t="s">
        <v>1628</v>
      </c>
      <c r="F2687" t="s">
        <v>5869</v>
      </c>
      <c r="G2687">
        <v>114692</v>
      </c>
      <c r="H2687">
        <v>285</v>
      </c>
      <c r="I2687" t="s">
        <v>37</v>
      </c>
      <c r="J2687" t="s">
        <v>56</v>
      </c>
      <c r="K2687">
        <v>35000000</v>
      </c>
      <c r="L2687">
        <v>2003</v>
      </c>
      <c r="M2687">
        <v>6.1</v>
      </c>
      <c r="N2687">
        <f t="shared" si="41"/>
        <v>-7027590</v>
      </c>
    </row>
    <row r="2688" spans="1:14" x14ac:dyDescent="0.25">
      <c r="A2688" t="s">
        <v>3102</v>
      </c>
      <c r="B2688">
        <v>84</v>
      </c>
      <c r="C2688">
        <v>95</v>
      </c>
      <c r="D2688">
        <v>16964743</v>
      </c>
      <c r="E2688" t="s">
        <v>1681</v>
      </c>
      <c r="F2688" t="s">
        <v>10137</v>
      </c>
      <c r="G2688">
        <v>22844</v>
      </c>
      <c r="H2688">
        <v>140</v>
      </c>
      <c r="I2688" t="s">
        <v>37</v>
      </c>
      <c r="J2688" t="s">
        <v>38</v>
      </c>
      <c r="K2688">
        <v>24000000</v>
      </c>
      <c r="L2688">
        <v>2004</v>
      </c>
      <c r="M2688">
        <v>5.6</v>
      </c>
      <c r="N2688">
        <f t="shared" si="41"/>
        <v>-7035257</v>
      </c>
    </row>
    <row r="2689" spans="1:14" x14ac:dyDescent="0.25">
      <c r="A2689" t="s">
        <v>12474</v>
      </c>
      <c r="B2689">
        <v>60</v>
      </c>
      <c r="C2689">
        <v>90</v>
      </c>
      <c r="D2689">
        <v>4922166</v>
      </c>
      <c r="E2689" t="s">
        <v>11250</v>
      </c>
      <c r="F2689" t="s">
        <v>14288</v>
      </c>
      <c r="G2689">
        <v>23606</v>
      </c>
      <c r="H2689">
        <v>304</v>
      </c>
      <c r="I2689" t="s">
        <v>37</v>
      </c>
      <c r="J2689" t="s">
        <v>38</v>
      </c>
      <c r="K2689">
        <v>12000000</v>
      </c>
      <c r="L2689">
        <v>2003</v>
      </c>
      <c r="M2689">
        <v>2.1</v>
      </c>
      <c r="N2689">
        <f t="shared" si="41"/>
        <v>-7077834</v>
      </c>
    </row>
    <row r="2690" spans="1:14" x14ac:dyDescent="0.25">
      <c r="A2690" t="s">
        <v>5076</v>
      </c>
      <c r="B2690">
        <v>30</v>
      </c>
      <c r="C2690">
        <v>108</v>
      </c>
      <c r="D2690">
        <v>4903000</v>
      </c>
      <c r="E2690" t="s">
        <v>2527</v>
      </c>
      <c r="F2690" t="s">
        <v>14292</v>
      </c>
      <c r="G2690">
        <v>4961</v>
      </c>
      <c r="H2690">
        <v>33</v>
      </c>
      <c r="I2690" t="s">
        <v>37</v>
      </c>
      <c r="J2690" t="s">
        <v>38</v>
      </c>
      <c r="K2690">
        <v>12000000</v>
      </c>
      <c r="L2690">
        <v>1996</v>
      </c>
      <c r="M2690">
        <v>5</v>
      </c>
      <c r="N2690">
        <f t="shared" ref="N2690:N2753" si="42">D2690-K2690</f>
        <v>-7097000</v>
      </c>
    </row>
    <row r="2691" spans="1:14" x14ac:dyDescent="0.25">
      <c r="A2691" t="s">
        <v>7404</v>
      </c>
      <c r="B2691">
        <v>52</v>
      </c>
      <c r="C2691">
        <v>100</v>
      </c>
      <c r="D2691">
        <v>4884663</v>
      </c>
      <c r="E2691" t="s">
        <v>10222</v>
      </c>
      <c r="F2691" t="s">
        <v>14577</v>
      </c>
      <c r="G2691">
        <v>5187</v>
      </c>
      <c r="H2691">
        <v>64</v>
      </c>
      <c r="I2691" t="s">
        <v>37</v>
      </c>
      <c r="J2691" t="s">
        <v>38</v>
      </c>
      <c r="K2691">
        <v>12000000</v>
      </c>
      <c r="L2691">
        <v>1986</v>
      </c>
      <c r="M2691">
        <v>5.5</v>
      </c>
      <c r="N2691">
        <f t="shared" si="42"/>
        <v>-7115337</v>
      </c>
    </row>
    <row r="2692" spans="1:14" x14ac:dyDescent="0.25">
      <c r="A2692" t="s">
        <v>15502</v>
      </c>
      <c r="B2692">
        <v>52</v>
      </c>
      <c r="C2692">
        <v>144</v>
      </c>
      <c r="D2692">
        <v>2483955</v>
      </c>
      <c r="E2692" t="s">
        <v>214</v>
      </c>
      <c r="F2692" t="s">
        <v>15504</v>
      </c>
      <c r="G2692">
        <v>8369</v>
      </c>
      <c r="H2692">
        <v>165</v>
      </c>
      <c r="I2692" t="s">
        <v>37</v>
      </c>
      <c r="J2692" t="s">
        <v>38</v>
      </c>
      <c r="K2692">
        <v>9600000</v>
      </c>
      <c r="L2692">
        <v>2005</v>
      </c>
      <c r="M2692">
        <v>6.7</v>
      </c>
      <c r="N2692">
        <f t="shared" si="42"/>
        <v>-7116045</v>
      </c>
    </row>
    <row r="2693" spans="1:14" x14ac:dyDescent="0.25">
      <c r="A2693" t="s">
        <v>13803</v>
      </c>
      <c r="B2693">
        <v>39</v>
      </c>
      <c r="C2693">
        <v>99</v>
      </c>
      <c r="D2693">
        <v>5871603</v>
      </c>
      <c r="E2693" t="s">
        <v>4075</v>
      </c>
      <c r="F2693" t="s">
        <v>13804</v>
      </c>
      <c r="G2693">
        <v>3116</v>
      </c>
      <c r="H2693">
        <v>39</v>
      </c>
      <c r="I2693" t="s">
        <v>37</v>
      </c>
      <c r="J2693" t="s">
        <v>38</v>
      </c>
      <c r="K2693">
        <v>13000000</v>
      </c>
      <c r="L2693">
        <v>1999</v>
      </c>
      <c r="M2693">
        <v>6</v>
      </c>
      <c r="N2693">
        <f t="shared" si="42"/>
        <v>-7128397</v>
      </c>
    </row>
    <row r="2694" spans="1:14" x14ac:dyDescent="0.25">
      <c r="A2694" t="s">
        <v>2785</v>
      </c>
      <c r="B2694">
        <v>146</v>
      </c>
      <c r="C2694">
        <v>102</v>
      </c>
      <c r="D2694">
        <v>32853640</v>
      </c>
      <c r="E2694" t="s">
        <v>2527</v>
      </c>
      <c r="F2694" t="s">
        <v>6610</v>
      </c>
      <c r="G2694">
        <v>50199</v>
      </c>
      <c r="H2694">
        <v>101</v>
      </c>
      <c r="I2694" t="s">
        <v>37</v>
      </c>
      <c r="J2694" t="s">
        <v>38</v>
      </c>
      <c r="K2694">
        <v>40000000</v>
      </c>
      <c r="L2694">
        <v>2008</v>
      </c>
      <c r="M2694">
        <v>5.7</v>
      </c>
      <c r="N2694">
        <f t="shared" si="42"/>
        <v>-7146360</v>
      </c>
    </row>
    <row r="2695" spans="1:14" x14ac:dyDescent="0.25">
      <c r="A2695" t="s">
        <v>5314</v>
      </c>
      <c r="B2695">
        <v>51</v>
      </c>
      <c r="C2695">
        <v>117</v>
      </c>
      <c r="D2695">
        <v>32800000</v>
      </c>
      <c r="E2695" t="s">
        <v>5316</v>
      </c>
      <c r="F2695" t="s">
        <v>5317</v>
      </c>
      <c r="G2695">
        <v>34896</v>
      </c>
      <c r="H2695">
        <v>118</v>
      </c>
      <c r="I2695" t="s">
        <v>37</v>
      </c>
      <c r="J2695" t="s">
        <v>38</v>
      </c>
      <c r="K2695">
        <v>40000000</v>
      </c>
      <c r="L2695">
        <v>1996</v>
      </c>
      <c r="M2695">
        <v>4.3</v>
      </c>
      <c r="N2695">
        <f t="shared" si="42"/>
        <v>-7200000</v>
      </c>
    </row>
    <row r="2696" spans="1:14" x14ac:dyDescent="0.25">
      <c r="A2696" t="s">
        <v>7076</v>
      </c>
      <c r="B2696">
        <v>251</v>
      </c>
      <c r="C2696">
        <v>95</v>
      </c>
      <c r="D2696">
        <v>17791031</v>
      </c>
      <c r="E2696" t="s">
        <v>9762</v>
      </c>
      <c r="F2696" t="s">
        <v>9763</v>
      </c>
      <c r="G2696">
        <v>109855</v>
      </c>
      <c r="H2696">
        <v>888</v>
      </c>
      <c r="I2696" t="s">
        <v>37</v>
      </c>
      <c r="J2696" t="s">
        <v>38</v>
      </c>
      <c r="K2696">
        <v>25000000</v>
      </c>
      <c r="L2696">
        <v>2002</v>
      </c>
      <c r="M2696">
        <v>7.3</v>
      </c>
      <c r="N2696">
        <f t="shared" si="42"/>
        <v>-7208969</v>
      </c>
    </row>
    <row r="2697" spans="1:14" x14ac:dyDescent="0.25">
      <c r="A2697" t="s">
        <v>3448</v>
      </c>
      <c r="B2697">
        <v>216</v>
      </c>
      <c r="C2697">
        <v>106</v>
      </c>
      <c r="D2697">
        <v>15785632</v>
      </c>
      <c r="E2697" t="s">
        <v>9728</v>
      </c>
      <c r="F2697" t="s">
        <v>9729</v>
      </c>
      <c r="G2697">
        <v>32507</v>
      </c>
      <c r="H2697">
        <v>119</v>
      </c>
      <c r="I2697" t="s">
        <v>37</v>
      </c>
      <c r="J2697" t="s">
        <v>56</v>
      </c>
      <c r="K2697">
        <v>23000000</v>
      </c>
      <c r="L2697">
        <v>2016</v>
      </c>
      <c r="M2697">
        <v>7.5</v>
      </c>
      <c r="N2697">
        <f t="shared" si="42"/>
        <v>-7214368</v>
      </c>
    </row>
    <row r="2698" spans="1:14" x14ac:dyDescent="0.25">
      <c r="A2698" t="s">
        <v>3448</v>
      </c>
      <c r="B2698">
        <v>216</v>
      </c>
      <c r="C2698">
        <v>106</v>
      </c>
      <c r="D2698">
        <v>15785632</v>
      </c>
      <c r="E2698" t="s">
        <v>9728</v>
      </c>
      <c r="F2698" t="s">
        <v>9729</v>
      </c>
      <c r="G2698">
        <v>32513</v>
      </c>
      <c r="H2698">
        <v>119</v>
      </c>
      <c r="I2698" t="s">
        <v>37</v>
      </c>
      <c r="J2698" t="s">
        <v>56</v>
      </c>
      <c r="K2698">
        <v>23000000</v>
      </c>
      <c r="L2698">
        <v>2016</v>
      </c>
      <c r="M2698">
        <v>7.5</v>
      </c>
      <c r="N2698">
        <f t="shared" si="42"/>
        <v>-7214368</v>
      </c>
    </row>
    <row r="2699" spans="1:14" x14ac:dyDescent="0.25">
      <c r="A2699" t="s">
        <v>16281</v>
      </c>
      <c r="B2699">
        <v>85</v>
      </c>
      <c r="C2699">
        <v>90</v>
      </c>
      <c r="D2699">
        <v>671240</v>
      </c>
      <c r="E2699" t="s">
        <v>1415</v>
      </c>
      <c r="F2699" t="s">
        <v>16282</v>
      </c>
      <c r="G2699">
        <v>23023</v>
      </c>
      <c r="H2699">
        <v>149</v>
      </c>
      <c r="I2699" t="s">
        <v>37</v>
      </c>
      <c r="J2699" t="s">
        <v>56</v>
      </c>
      <c r="K2699">
        <v>7900000</v>
      </c>
      <c r="L2699">
        <v>2005</v>
      </c>
      <c r="M2699">
        <v>6.9</v>
      </c>
      <c r="N2699">
        <f t="shared" si="42"/>
        <v>-7228760</v>
      </c>
    </row>
    <row r="2700" spans="1:14" x14ac:dyDescent="0.25">
      <c r="A2700" t="s">
        <v>13113</v>
      </c>
      <c r="B2700">
        <v>300</v>
      </c>
      <c r="C2700">
        <v>107</v>
      </c>
      <c r="D2700">
        <v>7757130</v>
      </c>
      <c r="E2700" t="s">
        <v>9193</v>
      </c>
      <c r="F2700" t="s">
        <v>13116</v>
      </c>
      <c r="G2700">
        <v>307639</v>
      </c>
      <c r="H2700">
        <v>513</v>
      </c>
      <c r="I2700" t="s">
        <v>37</v>
      </c>
      <c r="J2700" t="s">
        <v>56</v>
      </c>
      <c r="K2700">
        <v>15000000</v>
      </c>
      <c r="L2700">
        <v>2008</v>
      </c>
      <c r="M2700">
        <v>8</v>
      </c>
      <c r="N2700">
        <f t="shared" si="42"/>
        <v>-7242870</v>
      </c>
    </row>
    <row r="2701" spans="1:14" x14ac:dyDescent="0.25">
      <c r="A2701" t="s">
        <v>11327</v>
      </c>
      <c r="B2701">
        <v>169</v>
      </c>
      <c r="C2701">
        <v>125</v>
      </c>
      <c r="D2701">
        <v>3753806</v>
      </c>
      <c r="E2701" t="s">
        <v>1935</v>
      </c>
      <c r="F2701" t="s">
        <v>14637</v>
      </c>
      <c r="G2701">
        <v>20307</v>
      </c>
      <c r="H2701">
        <v>165</v>
      </c>
      <c r="I2701" t="s">
        <v>37</v>
      </c>
      <c r="J2701" t="s">
        <v>56</v>
      </c>
      <c r="K2701">
        <v>11000000</v>
      </c>
      <c r="L2701">
        <v>2004</v>
      </c>
      <c r="M2701">
        <v>7.7</v>
      </c>
      <c r="N2701">
        <f t="shared" si="42"/>
        <v>-7246194</v>
      </c>
    </row>
    <row r="2702" spans="1:14" x14ac:dyDescent="0.25">
      <c r="A2702" t="s">
        <v>9767</v>
      </c>
      <c r="B2702">
        <v>92</v>
      </c>
      <c r="C2702">
        <v>93</v>
      </c>
      <c r="D2702">
        <v>17718223</v>
      </c>
      <c r="E2702" t="s">
        <v>1671</v>
      </c>
      <c r="F2702" t="s">
        <v>9769</v>
      </c>
      <c r="G2702">
        <v>162067</v>
      </c>
      <c r="H2702">
        <v>316</v>
      </c>
      <c r="I2702" t="s">
        <v>37</v>
      </c>
      <c r="J2702" t="s">
        <v>38</v>
      </c>
      <c r="K2702">
        <v>25000000</v>
      </c>
      <c r="L2702">
        <v>2004</v>
      </c>
      <c r="M2702">
        <v>6.6</v>
      </c>
      <c r="N2702">
        <f t="shared" si="42"/>
        <v>-7281777</v>
      </c>
    </row>
    <row r="2703" spans="1:14" x14ac:dyDescent="0.25">
      <c r="A2703" t="s">
        <v>14295</v>
      </c>
      <c r="B2703">
        <v>138</v>
      </c>
      <c r="C2703">
        <v>113</v>
      </c>
      <c r="D2703">
        <v>4717455</v>
      </c>
      <c r="E2703" t="s">
        <v>852</v>
      </c>
      <c r="F2703" t="s">
        <v>14297</v>
      </c>
      <c r="G2703">
        <v>18632</v>
      </c>
      <c r="H2703">
        <v>354</v>
      </c>
      <c r="I2703" t="s">
        <v>37</v>
      </c>
      <c r="J2703" t="s">
        <v>370</v>
      </c>
      <c r="K2703">
        <v>12000000</v>
      </c>
      <c r="L2703">
        <v>2003</v>
      </c>
      <c r="M2703">
        <v>5.3</v>
      </c>
      <c r="N2703">
        <f t="shared" si="42"/>
        <v>-7282545</v>
      </c>
    </row>
    <row r="2704" spans="1:14" x14ac:dyDescent="0.25">
      <c r="A2704" t="s">
        <v>9430</v>
      </c>
      <c r="B2704">
        <v>133</v>
      </c>
      <c r="C2704">
        <v>93</v>
      </c>
      <c r="D2704">
        <v>197148</v>
      </c>
      <c r="E2704" t="s">
        <v>16384</v>
      </c>
      <c r="F2704" t="s">
        <v>16385</v>
      </c>
      <c r="G2704">
        <v>18109</v>
      </c>
      <c r="H2704">
        <v>150</v>
      </c>
      <c r="I2704" t="s">
        <v>37</v>
      </c>
      <c r="J2704" t="s">
        <v>56</v>
      </c>
      <c r="K2704">
        <v>7500000</v>
      </c>
      <c r="L2704">
        <v>2003</v>
      </c>
      <c r="M2704">
        <v>6.3</v>
      </c>
      <c r="N2704">
        <f t="shared" si="42"/>
        <v>-7302852</v>
      </c>
    </row>
    <row r="2705" spans="1:14" x14ac:dyDescent="0.25">
      <c r="A2705" t="s">
        <v>48</v>
      </c>
      <c r="B2705">
        <v>262</v>
      </c>
      <c r="C2705">
        <v>125</v>
      </c>
      <c r="D2705">
        <v>62647540</v>
      </c>
      <c r="E2705" t="s">
        <v>1467</v>
      </c>
      <c r="F2705" t="s">
        <v>3248</v>
      </c>
      <c r="G2705">
        <v>143525</v>
      </c>
      <c r="H2705">
        <v>657</v>
      </c>
      <c r="I2705" t="s">
        <v>37</v>
      </c>
      <c r="J2705" t="s">
        <v>767</v>
      </c>
      <c r="K2705">
        <v>70000000</v>
      </c>
      <c r="L2705">
        <v>2005</v>
      </c>
      <c r="M2705">
        <v>7.1</v>
      </c>
      <c r="N2705">
        <f t="shared" si="42"/>
        <v>-7352460</v>
      </c>
    </row>
    <row r="2706" spans="1:14" x14ac:dyDescent="0.25">
      <c r="A2706" t="s">
        <v>9947</v>
      </c>
      <c r="B2706">
        <v>214</v>
      </c>
      <c r="C2706">
        <v>115</v>
      </c>
      <c r="D2706">
        <v>12626905</v>
      </c>
      <c r="E2706" t="s">
        <v>464</v>
      </c>
      <c r="F2706" t="s">
        <v>11230</v>
      </c>
      <c r="G2706">
        <v>32567</v>
      </c>
      <c r="H2706">
        <v>106</v>
      </c>
      <c r="I2706" t="s">
        <v>37</v>
      </c>
      <c r="J2706" t="s">
        <v>38</v>
      </c>
      <c r="K2706">
        <v>20000000</v>
      </c>
      <c r="L2706">
        <v>2016</v>
      </c>
      <c r="M2706">
        <v>6.3</v>
      </c>
      <c r="N2706">
        <f t="shared" si="42"/>
        <v>-7373095</v>
      </c>
    </row>
    <row r="2707" spans="1:14" x14ac:dyDescent="0.25">
      <c r="A2707" t="s">
        <v>487</v>
      </c>
      <c r="B2707">
        <v>267</v>
      </c>
      <c r="C2707">
        <v>170</v>
      </c>
      <c r="D2707">
        <v>102608827</v>
      </c>
      <c r="E2707" t="s">
        <v>1544</v>
      </c>
      <c r="F2707" t="s">
        <v>1545</v>
      </c>
      <c r="G2707">
        <v>264318</v>
      </c>
      <c r="H2707">
        <v>799</v>
      </c>
      <c r="I2707" t="s">
        <v>37</v>
      </c>
      <c r="J2707" t="s">
        <v>38</v>
      </c>
      <c r="K2707">
        <v>110000000</v>
      </c>
      <c r="L2707">
        <v>2004</v>
      </c>
      <c r="M2707">
        <v>7.5</v>
      </c>
      <c r="N2707">
        <f t="shared" si="42"/>
        <v>-7391173</v>
      </c>
    </row>
    <row r="2708" spans="1:14" x14ac:dyDescent="0.25">
      <c r="A2708" t="s">
        <v>16198</v>
      </c>
      <c r="B2708">
        <v>74</v>
      </c>
      <c r="C2708">
        <v>108</v>
      </c>
      <c r="D2708">
        <v>568695</v>
      </c>
      <c r="E2708" t="s">
        <v>8921</v>
      </c>
      <c r="F2708" t="s">
        <v>16199</v>
      </c>
      <c r="G2708">
        <v>16617</v>
      </c>
      <c r="H2708">
        <v>110</v>
      </c>
      <c r="I2708" t="s">
        <v>37</v>
      </c>
      <c r="J2708" t="s">
        <v>38</v>
      </c>
      <c r="K2708">
        <v>8000000</v>
      </c>
      <c r="L2708">
        <v>2005</v>
      </c>
      <c r="M2708">
        <v>6.5</v>
      </c>
      <c r="N2708">
        <f t="shared" si="42"/>
        <v>-7431305</v>
      </c>
    </row>
    <row r="2709" spans="1:14" x14ac:dyDescent="0.25">
      <c r="A2709" t="s">
        <v>6051</v>
      </c>
      <c r="B2709">
        <v>242</v>
      </c>
      <c r="C2709">
        <v>106</v>
      </c>
      <c r="D2709">
        <v>7556708</v>
      </c>
      <c r="E2709" t="s">
        <v>3409</v>
      </c>
      <c r="F2709" t="s">
        <v>13133</v>
      </c>
      <c r="G2709">
        <v>30284</v>
      </c>
      <c r="H2709">
        <v>102</v>
      </c>
      <c r="I2709" t="s">
        <v>37</v>
      </c>
      <c r="J2709" t="s">
        <v>38</v>
      </c>
      <c r="K2709">
        <v>15000000</v>
      </c>
      <c r="L2709">
        <v>2012</v>
      </c>
      <c r="M2709">
        <v>6.6</v>
      </c>
      <c r="N2709">
        <f t="shared" si="42"/>
        <v>-7443292</v>
      </c>
    </row>
    <row r="2710" spans="1:14" x14ac:dyDescent="0.25">
      <c r="A2710" t="s">
        <v>16174</v>
      </c>
      <c r="B2710">
        <v>23</v>
      </c>
      <c r="C2710">
        <v>106</v>
      </c>
      <c r="D2710">
        <v>532190</v>
      </c>
      <c r="E2710" t="s">
        <v>6939</v>
      </c>
      <c r="F2710" t="s">
        <v>16176</v>
      </c>
      <c r="G2710">
        <v>5673</v>
      </c>
      <c r="H2710">
        <v>37</v>
      </c>
      <c r="I2710" t="s">
        <v>37</v>
      </c>
      <c r="J2710" t="s">
        <v>38</v>
      </c>
      <c r="K2710">
        <v>8000000</v>
      </c>
      <c r="L2710">
        <v>1997</v>
      </c>
      <c r="M2710">
        <v>6.8</v>
      </c>
      <c r="N2710">
        <f t="shared" si="42"/>
        <v>-7467810</v>
      </c>
    </row>
    <row r="2711" spans="1:14" x14ac:dyDescent="0.25">
      <c r="A2711" t="s">
        <v>11891</v>
      </c>
      <c r="B2711">
        <v>100</v>
      </c>
      <c r="C2711">
        <v>103</v>
      </c>
      <c r="D2711">
        <v>1530535</v>
      </c>
      <c r="E2711" t="s">
        <v>1415</v>
      </c>
      <c r="F2711" t="s">
        <v>15720</v>
      </c>
      <c r="G2711">
        <v>7833</v>
      </c>
      <c r="H2711">
        <v>63</v>
      </c>
      <c r="I2711" t="s">
        <v>37</v>
      </c>
      <c r="J2711" t="s">
        <v>38</v>
      </c>
      <c r="K2711">
        <v>9000000</v>
      </c>
      <c r="L2711">
        <v>2005</v>
      </c>
      <c r="M2711">
        <v>5.7</v>
      </c>
      <c r="N2711">
        <f t="shared" si="42"/>
        <v>-7469465</v>
      </c>
    </row>
    <row r="2712" spans="1:14" x14ac:dyDescent="0.25">
      <c r="A2712" t="s">
        <v>2698</v>
      </c>
      <c r="B2712">
        <v>147</v>
      </c>
      <c r="C2712">
        <v>95</v>
      </c>
      <c r="D2712">
        <v>22526144</v>
      </c>
      <c r="E2712" t="s">
        <v>2469</v>
      </c>
      <c r="F2712" t="s">
        <v>8484</v>
      </c>
      <c r="G2712">
        <v>53884</v>
      </c>
      <c r="H2712">
        <v>203</v>
      </c>
      <c r="I2712" t="s">
        <v>37</v>
      </c>
      <c r="J2712" t="s">
        <v>38</v>
      </c>
      <c r="K2712">
        <v>30000000</v>
      </c>
      <c r="L2712">
        <v>2006</v>
      </c>
      <c r="M2712">
        <v>5.0999999999999996</v>
      </c>
      <c r="N2712">
        <f t="shared" si="42"/>
        <v>-7473856</v>
      </c>
    </row>
    <row r="2713" spans="1:14" x14ac:dyDescent="0.25">
      <c r="A2713" t="s">
        <v>8006</v>
      </c>
      <c r="B2713">
        <v>260</v>
      </c>
      <c r="C2713">
        <v>100</v>
      </c>
      <c r="D2713">
        <v>22525921</v>
      </c>
      <c r="E2713" t="s">
        <v>1671</v>
      </c>
      <c r="F2713" t="s">
        <v>8007</v>
      </c>
      <c r="G2713">
        <v>60596</v>
      </c>
      <c r="H2713">
        <v>158</v>
      </c>
      <c r="I2713" t="s">
        <v>37</v>
      </c>
      <c r="J2713" t="s">
        <v>38</v>
      </c>
      <c r="K2713">
        <v>30000000</v>
      </c>
      <c r="L2713">
        <v>2013</v>
      </c>
      <c r="M2713">
        <v>5.9</v>
      </c>
      <c r="N2713">
        <f t="shared" si="42"/>
        <v>-7474079</v>
      </c>
    </row>
    <row r="2714" spans="1:14" x14ac:dyDescent="0.25">
      <c r="A2714" t="s">
        <v>2213</v>
      </c>
      <c r="B2714">
        <v>227</v>
      </c>
      <c r="C2714">
        <v>128</v>
      </c>
      <c r="D2714">
        <v>72515360</v>
      </c>
      <c r="E2714" t="s">
        <v>2215</v>
      </c>
      <c r="F2714" t="s">
        <v>2217</v>
      </c>
      <c r="G2714">
        <v>86152</v>
      </c>
      <c r="H2714">
        <v>411</v>
      </c>
      <c r="I2714" t="s">
        <v>2221</v>
      </c>
      <c r="J2714" t="s">
        <v>56</v>
      </c>
      <c r="K2714">
        <v>80000000</v>
      </c>
      <c r="L2714">
        <v>2005</v>
      </c>
      <c r="M2714">
        <v>6.4</v>
      </c>
      <c r="N2714">
        <f t="shared" si="42"/>
        <v>-7484640</v>
      </c>
    </row>
    <row r="2715" spans="1:14" x14ac:dyDescent="0.25">
      <c r="A2715" t="s">
        <v>1071</v>
      </c>
      <c r="B2715">
        <v>351</v>
      </c>
      <c r="C2715">
        <v>122</v>
      </c>
      <c r="D2715">
        <v>122512052</v>
      </c>
      <c r="E2715" t="s">
        <v>227</v>
      </c>
      <c r="F2715" t="s">
        <v>1073</v>
      </c>
      <c r="G2715">
        <v>146352</v>
      </c>
      <c r="H2715">
        <v>288</v>
      </c>
      <c r="I2715" t="s">
        <v>37</v>
      </c>
      <c r="J2715" t="s">
        <v>38</v>
      </c>
      <c r="K2715">
        <v>130000000</v>
      </c>
      <c r="L2715">
        <v>2013</v>
      </c>
      <c r="M2715">
        <v>5.8</v>
      </c>
      <c r="N2715">
        <f t="shared" si="42"/>
        <v>-7487948</v>
      </c>
    </row>
    <row r="2716" spans="1:14" x14ac:dyDescent="0.25">
      <c r="A2716" t="s">
        <v>11926</v>
      </c>
      <c r="B2716">
        <v>146</v>
      </c>
      <c r="C2716">
        <v>90</v>
      </c>
      <c r="D2716">
        <v>10494494</v>
      </c>
      <c r="E2716" t="s">
        <v>334</v>
      </c>
      <c r="F2716" t="s">
        <v>11929</v>
      </c>
      <c r="G2716">
        <v>19586</v>
      </c>
      <c r="H2716">
        <v>109</v>
      </c>
      <c r="I2716" t="s">
        <v>37</v>
      </c>
      <c r="J2716" t="s">
        <v>38</v>
      </c>
      <c r="K2716">
        <v>18000000</v>
      </c>
      <c r="L2716">
        <v>2013</v>
      </c>
      <c r="M2716">
        <v>4.4000000000000004</v>
      </c>
      <c r="N2716">
        <f t="shared" si="42"/>
        <v>-7505506</v>
      </c>
    </row>
    <row r="2717" spans="1:14" x14ac:dyDescent="0.25">
      <c r="A2717" t="s">
        <v>48</v>
      </c>
      <c r="B2717">
        <v>217</v>
      </c>
      <c r="C2717">
        <v>98</v>
      </c>
      <c r="D2717">
        <v>9430988</v>
      </c>
      <c r="E2717" t="s">
        <v>1415</v>
      </c>
      <c r="F2717" t="s">
        <v>10604</v>
      </c>
      <c r="G2717">
        <v>45992</v>
      </c>
      <c r="H2717">
        <v>115</v>
      </c>
      <c r="I2717" t="s">
        <v>37</v>
      </c>
      <c r="J2717" t="s">
        <v>38</v>
      </c>
      <c r="K2717">
        <v>17000000</v>
      </c>
      <c r="L2717">
        <v>2009</v>
      </c>
      <c r="M2717">
        <v>7.1</v>
      </c>
      <c r="N2717">
        <f t="shared" si="42"/>
        <v>-7569012</v>
      </c>
    </row>
    <row r="2718" spans="1:14" x14ac:dyDescent="0.25">
      <c r="A2718" t="s">
        <v>4356</v>
      </c>
      <c r="B2718">
        <v>64</v>
      </c>
      <c r="C2718">
        <v>94</v>
      </c>
      <c r="D2718">
        <v>12398628</v>
      </c>
      <c r="E2718" t="s">
        <v>11197</v>
      </c>
      <c r="F2718" t="s">
        <v>11198</v>
      </c>
      <c r="G2718">
        <v>21542</v>
      </c>
      <c r="H2718">
        <v>88</v>
      </c>
      <c r="I2718" t="s">
        <v>37</v>
      </c>
      <c r="J2718" t="s">
        <v>38</v>
      </c>
      <c r="K2718">
        <v>20000000</v>
      </c>
      <c r="L2718">
        <v>2002</v>
      </c>
      <c r="M2718">
        <v>6.1</v>
      </c>
      <c r="N2718">
        <f t="shared" si="42"/>
        <v>-7601372</v>
      </c>
    </row>
    <row r="2719" spans="1:14" x14ac:dyDescent="0.25">
      <c r="A2719" t="s">
        <v>16202</v>
      </c>
      <c r="B2719">
        <v>41</v>
      </c>
      <c r="C2719">
        <v>99</v>
      </c>
      <c r="D2719">
        <v>398420</v>
      </c>
      <c r="E2719" t="s">
        <v>1935</v>
      </c>
      <c r="F2719" t="s">
        <v>16204</v>
      </c>
      <c r="G2719">
        <v>5049</v>
      </c>
      <c r="H2719">
        <v>48</v>
      </c>
      <c r="I2719" t="s">
        <v>37</v>
      </c>
      <c r="J2719" t="s">
        <v>38</v>
      </c>
      <c r="K2719">
        <v>8000000</v>
      </c>
      <c r="L2719">
        <v>2007</v>
      </c>
      <c r="M2719">
        <v>6.4</v>
      </c>
      <c r="N2719">
        <f t="shared" si="42"/>
        <v>-7601580</v>
      </c>
    </row>
    <row r="2720" spans="1:14" x14ac:dyDescent="0.25">
      <c r="A2720" t="s">
        <v>16212</v>
      </c>
      <c r="B2720">
        <v>66</v>
      </c>
      <c r="C2720">
        <v>109</v>
      </c>
      <c r="D2720">
        <v>336456</v>
      </c>
      <c r="E2720" t="s">
        <v>16213</v>
      </c>
      <c r="F2720" t="s">
        <v>16214</v>
      </c>
      <c r="G2720">
        <v>7116</v>
      </c>
      <c r="H2720">
        <v>79</v>
      </c>
      <c r="I2720" t="s">
        <v>37</v>
      </c>
      <c r="J2720" t="s">
        <v>38</v>
      </c>
      <c r="K2720">
        <v>8000000</v>
      </c>
      <c r="L2720">
        <v>2003</v>
      </c>
      <c r="M2720">
        <v>5.6</v>
      </c>
      <c r="N2720">
        <f t="shared" si="42"/>
        <v>-7663544</v>
      </c>
    </row>
    <row r="2721" spans="1:14" x14ac:dyDescent="0.25">
      <c r="A2721" t="s">
        <v>15216</v>
      </c>
      <c r="B2721">
        <v>49</v>
      </c>
      <c r="C2721">
        <v>97</v>
      </c>
      <c r="D2721">
        <v>2331318</v>
      </c>
      <c r="E2721" t="s">
        <v>1671</v>
      </c>
      <c r="F2721" t="s">
        <v>15217</v>
      </c>
      <c r="G2721">
        <v>9541</v>
      </c>
      <c r="H2721">
        <v>64</v>
      </c>
      <c r="I2721" t="s">
        <v>37</v>
      </c>
      <c r="J2721" t="s">
        <v>38</v>
      </c>
      <c r="K2721">
        <v>10000000</v>
      </c>
      <c r="L2721">
        <v>2011</v>
      </c>
      <c r="M2721">
        <v>3.3</v>
      </c>
      <c r="N2721">
        <f t="shared" si="42"/>
        <v>-7668682</v>
      </c>
    </row>
    <row r="2722" spans="1:14" x14ac:dyDescent="0.25">
      <c r="A2722" t="s">
        <v>3456</v>
      </c>
      <c r="B2722">
        <v>242</v>
      </c>
      <c r="C2722">
        <v>88</v>
      </c>
      <c r="D2722">
        <v>62321039</v>
      </c>
      <c r="E2722" t="s">
        <v>3458</v>
      </c>
      <c r="F2722" t="s">
        <v>3459</v>
      </c>
      <c r="G2722">
        <v>117096</v>
      </c>
      <c r="H2722">
        <v>271</v>
      </c>
      <c r="I2722" t="s">
        <v>37</v>
      </c>
      <c r="J2722" t="s">
        <v>38</v>
      </c>
      <c r="K2722">
        <v>70000000</v>
      </c>
      <c r="L2722">
        <v>2012</v>
      </c>
      <c r="M2722">
        <v>6.4</v>
      </c>
      <c r="N2722">
        <f t="shared" si="42"/>
        <v>-7678961</v>
      </c>
    </row>
    <row r="2723" spans="1:14" x14ac:dyDescent="0.25">
      <c r="A2723" t="s">
        <v>12371</v>
      </c>
      <c r="B2723">
        <v>78</v>
      </c>
      <c r="C2723">
        <v>90</v>
      </c>
      <c r="D2723">
        <v>303439</v>
      </c>
      <c r="E2723" t="s">
        <v>1924</v>
      </c>
      <c r="F2723" t="s">
        <v>14377</v>
      </c>
      <c r="G2723">
        <v>12125</v>
      </c>
      <c r="H2723">
        <v>78</v>
      </c>
      <c r="I2723" t="s">
        <v>37</v>
      </c>
      <c r="J2723" t="s">
        <v>38</v>
      </c>
      <c r="K2723">
        <v>8000000</v>
      </c>
      <c r="L2723">
        <v>2007</v>
      </c>
      <c r="M2723">
        <v>6.4</v>
      </c>
      <c r="N2723">
        <f t="shared" si="42"/>
        <v>-7696561</v>
      </c>
    </row>
    <row r="2724" spans="1:14" x14ac:dyDescent="0.25">
      <c r="A2724" t="s">
        <v>16220</v>
      </c>
      <c r="B2724">
        <v>140</v>
      </c>
      <c r="C2724">
        <v>93</v>
      </c>
      <c r="D2724">
        <v>298110</v>
      </c>
      <c r="E2724" t="s">
        <v>14309</v>
      </c>
      <c r="F2724" t="s">
        <v>16222</v>
      </c>
      <c r="G2724">
        <v>25055</v>
      </c>
      <c r="H2724">
        <v>98</v>
      </c>
      <c r="I2724" t="s">
        <v>37</v>
      </c>
      <c r="J2724" t="s">
        <v>268</v>
      </c>
      <c r="K2724">
        <v>8000000</v>
      </c>
      <c r="L2724">
        <v>2006</v>
      </c>
      <c r="M2724">
        <v>6.8</v>
      </c>
      <c r="N2724">
        <f t="shared" si="42"/>
        <v>-7701890</v>
      </c>
    </row>
    <row r="2725" spans="1:14" x14ac:dyDescent="0.25">
      <c r="A2725" t="s">
        <v>3917</v>
      </c>
      <c r="B2725">
        <v>70</v>
      </c>
      <c r="C2725">
        <v>87</v>
      </c>
      <c r="D2725">
        <v>16290976</v>
      </c>
      <c r="E2725" t="s">
        <v>10140</v>
      </c>
      <c r="F2725" t="s">
        <v>10141</v>
      </c>
      <c r="G2725">
        <v>14637</v>
      </c>
      <c r="H2725">
        <v>100</v>
      </c>
      <c r="I2725" t="s">
        <v>37</v>
      </c>
      <c r="J2725" t="s">
        <v>38</v>
      </c>
      <c r="K2725">
        <v>24000000</v>
      </c>
      <c r="L2725">
        <v>1999</v>
      </c>
      <c r="M2725">
        <v>6.2</v>
      </c>
      <c r="N2725">
        <f t="shared" si="42"/>
        <v>-7709024</v>
      </c>
    </row>
    <row r="2726" spans="1:14" x14ac:dyDescent="0.25">
      <c r="A2726" t="s">
        <v>9940</v>
      </c>
      <c r="B2726">
        <v>27</v>
      </c>
      <c r="C2726">
        <v>88</v>
      </c>
      <c r="D2726">
        <v>9286314</v>
      </c>
      <c r="E2726" t="s">
        <v>464</v>
      </c>
      <c r="F2726" t="s">
        <v>9943</v>
      </c>
      <c r="G2726">
        <v>4972</v>
      </c>
      <c r="H2726">
        <v>62</v>
      </c>
      <c r="I2726" t="s">
        <v>37</v>
      </c>
      <c r="J2726" t="s">
        <v>38</v>
      </c>
      <c r="K2726">
        <v>17000000</v>
      </c>
      <c r="L2726">
        <v>1991</v>
      </c>
      <c r="M2726">
        <v>5.9</v>
      </c>
      <c r="N2726">
        <f t="shared" si="42"/>
        <v>-7713686</v>
      </c>
    </row>
    <row r="2727" spans="1:14" x14ac:dyDescent="0.25">
      <c r="A2727" t="s">
        <v>9043</v>
      </c>
      <c r="B2727">
        <v>177</v>
      </c>
      <c r="C2727">
        <v>100</v>
      </c>
      <c r="D2727">
        <v>20285518</v>
      </c>
      <c r="E2727" t="s">
        <v>464</v>
      </c>
      <c r="F2727" t="s">
        <v>9044</v>
      </c>
      <c r="G2727">
        <v>32103</v>
      </c>
      <c r="H2727">
        <v>112</v>
      </c>
      <c r="I2727" t="s">
        <v>37</v>
      </c>
      <c r="J2727" t="s">
        <v>1465</v>
      </c>
      <c r="K2727">
        <v>28000000</v>
      </c>
      <c r="L2727">
        <v>2014</v>
      </c>
      <c r="M2727">
        <v>5.7</v>
      </c>
      <c r="N2727">
        <f t="shared" si="42"/>
        <v>-7714482</v>
      </c>
    </row>
    <row r="2728" spans="1:14" x14ac:dyDescent="0.25">
      <c r="A2728" t="s">
        <v>653</v>
      </c>
      <c r="B2728">
        <v>251</v>
      </c>
      <c r="C2728">
        <v>95</v>
      </c>
      <c r="D2728">
        <v>7774730</v>
      </c>
      <c r="E2728" t="s">
        <v>12639</v>
      </c>
      <c r="F2728" t="s">
        <v>12641</v>
      </c>
      <c r="G2728">
        <v>61912</v>
      </c>
      <c r="H2728">
        <v>352</v>
      </c>
      <c r="I2728" t="s">
        <v>37</v>
      </c>
      <c r="J2728" t="s">
        <v>268</v>
      </c>
      <c r="K2728">
        <v>15500000</v>
      </c>
      <c r="L2728">
        <v>2006</v>
      </c>
      <c r="M2728">
        <v>6.5</v>
      </c>
      <c r="N2728">
        <f t="shared" si="42"/>
        <v>-7725270</v>
      </c>
    </row>
    <row r="2729" spans="1:14" x14ac:dyDescent="0.25">
      <c r="A2729" t="s">
        <v>10444</v>
      </c>
      <c r="B2729">
        <v>93</v>
      </c>
      <c r="C2729">
        <v>98</v>
      </c>
      <c r="D2729">
        <v>14252830</v>
      </c>
      <c r="E2729" t="s">
        <v>6419</v>
      </c>
      <c r="F2729" t="s">
        <v>10446</v>
      </c>
      <c r="G2729">
        <v>18900</v>
      </c>
      <c r="H2729">
        <v>242</v>
      </c>
      <c r="I2729" t="s">
        <v>37</v>
      </c>
      <c r="J2729" t="s">
        <v>268</v>
      </c>
      <c r="K2729">
        <v>22000000</v>
      </c>
      <c r="L2729">
        <v>2001</v>
      </c>
      <c r="M2729">
        <v>5.3</v>
      </c>
      <c r="N2729">
        <f t="shared" si="42"/>
        <v>-7747170</v>
      </c>
    </row>
    <row r="2730" spans="1:14" x14ac:dyDescent="0.25">
      <c r="A2730" t="s">
        <v>5877</v>
      </c>
      <c r="B2730">
        <v>252</v>
      </c>
      <c r="C2730">
        <v>147</v>
      </c>
      <c r="D2730">
        <v>7219578</v>
      </c>
      <c r="E2730" t="s">
        <v>1924</v>
      </c>
      <c r="F2730" t="s">
        <v>13161</v>
      </c>
      <c r="G2730">
        <v>235992</v>
      </c>
      <c r="H2730">
        <v>1768</v>
      </c>
      <c r="I2730" t="s">
        <v>37</v>
      </c>
      <c r="J2730" t="s">
        <v>1465</v>
      </c>
      <c r="K2730">
        <v>15000000</v>
      </c>
      <c r="L2730">
        <v>2001</v>
      </c>
      <c r="M2730">
        <v>8</v>
      </c>
      <c r="N2730">
        <f t="shared" si="42"/>
        <v>-7780422</v>
      </c>
    </row>
    <row r="2731" spans="1:14" x14ac:dyDescent="0.25">
      <c r="A2731" t="s">
        <v>4291</v>
      </c>
      <c r="B2731">
        <v>98</v>
      </c>
      <c r="C2731">
        <v>89</v>
      </c>
      <c r="D2731">
        <v>45207112</v>
      </c>
      <c r="E2731" t="s">
        <v>2215</v>
      </c>
      <c r="F2731" t="s">
        <v>4889</v>
      </c>
      <c r="G2731">
        <v>21283</v>
      </c>
      <c r="H2731">
        <v>190</v>
      </c>
      <c r="I2731" t="s">
        <v>37</v>
      </c>
      <c r="J2731" t="s">
        <v>38</v>
      </c>
      <c r="K2731">
        <v>53000000</v>
      </c>
      <c r="L2731">
        <v>2001</v>
      </c>
      <c r="M2731">
        <v>5.5</v>
      </c>
      <c r="N2731">
        <f t="shared" si="42"/>
        <v>-7792888</v>
      </c>
    </row>
    <row r="2732" spans="1:14" x14ac:dyDescent="0.25">
      <c r="A2732" t="s">
        <v>5076</v>
      </c>
      <c r="B2732">
        <v>57</v>
      </c>
      <c r="C2732">
        <v>135</v>
      </c>
      <c r="D2732">
        <v>2185266</v>
      </c>
      <c r="E2732" t="s">
        <v>5510</v>
      </c>
      <c r="F2732" t="s">
        <v>15221</v>
      </c>
      <c r="G2732">
        <v>8720</v>
      </c>
      <c r="H2732">
        <v>186</v>
      </c>
      <c r="I2732" t="s">
        <v>37</v>
      </c>
      <c r="J2732" t="s">
        <v>38</v>
      </c>
      <c r="K2732">
        <v>10000000</v>
      </c>
      <c r="L2732">
        <v>2000</v>
      </c>
      <c r="M2732">
        <v>6.5</v>
      </c>
      <c r="N2732">
        <f t="shared" si="42"/>
        <v>-7814734</v>
      </c>
    </row>
    <row r="2733" spans="1:14" x14ac:dyDescent="0.25">
      <c r="A2733" t="s">
        <v>570</v>
      </c>
      <c r="B2733">
        <v>390</v>
      </c>
      <c r="C2733">
        <v>116</v>
      </c>
      <c r="D2733">
        <v>12134420</v>
      </c>
      <c r="E2733" t="s">
        <v>5979</v>
      </c>
      <c r="F2733" t="s">
        <v>11211</v>
      </c>
      <c r="G2733">
        <v>92237</v>
      </c>
      <c r="H2733">
        <v>366</v>
      </c>
      <c r="I2733" t="s">
        <v>37</v>
      </c>
      <c r="J2733" t="s">
        <v>56</v>
      </c>
      <c r="K2733">
        <v>20000000</v>
      </c>
      <c r="L2733">
        <v>2010</v>
      </c>
      <c r="M2733">
        <v>7.2</v>
      </c>
      <c r="N2733">
        <f t="shared" si="42"/>
        <v>-7865580</v>
      </c>
    </row>
    <row r="2734" spans="1:14" x14ac:dyDescent="0.25">
      <c r="A2734" t="s">
        <v>5477</v>
      </c>
      <c r="B2734">
        <v>32</v>
      </c>
      <c r="C2734">
        <v>99</v>
      </c>
      <c r="D2734">
        <v>127144</v>
      </c>
      <c r="E2734" t="s">
        <v>1415</v>
      </c>
      <c r="F2734" t="s">
        <v>16226</v>
      </c>
      <c r="G2734">
        <v>5159</v>
      </c>
      <c r="H2734">
        <v>27</v>
      </c>
      <c r="I2734" t="s">
        <v>37</v>
      </c>
      <c r="J2734" t="s">
        <v>38</v>
      </c>
      <c r="K2734">
        <v>8000000</v>
      </c>
      <c r="L2734">
        <v>2005</v>
      </c>
      <c r="M2734">
        <v>5.5</v>
      </c>
      <c r="N2734">
        <f t="shared" si="42"/>
        <v>-7872856</v>
      </c>
    </row>
    <row r="2735" spans="1:14" x14ac:dyDescent="0.25">
      <c r="A2735" t="s">
        <v>6963</v>
      </c>
      <c r="B2735">
        <v>68</v>
      </c>
      <c r="C2735">
        <v>98</v>
      </c>
      <c r="D2735">
        <v>117190</v>
      </c>
      <c r="E2735" t="s">
        <v>1752</v>
      </c>
      <c r="F2735" t="s">
        <v>16229</v>
      </c>
      <c r="G2735">
        <v>29994</v>
      </c>
      <c r="H2735">
        <v>86</v>
      </c>
      <c r="I2735" t="s">
        <v>37</v>
      </c>
      <c r="J2735" t="s">
        <v>56</v>
      </c>
      <c r="K2735">
        <v>8000000</v>
      </c>
      <c r="L2735">
        <v>2010</v>
      </c>
      <c r="M2735">
        <v>6.9</v>
      </c>
      <c r="N2735">
        <f t="shared" si="42"/>
        <v>-7882810</v>
      </c>
    </row>
    <row r="2736" spans="1:14" x14ac:dyDescent="0.25">
      <c r="A2736" t="s">
        <v>5403</v>
      </c>
      <c r="B2736">
        <v>356</v>
      </c>
      <c r="C2736">
        <v>96</v>
      </c>
      <c r="D2736">
        <v>17114882</v>
      </c>
      <c r="E2736" t="s">
        <v>2215</v>
      </c>
      <c r="F2736" t="s">
        <v>5404</v>
      </c>
      <c r="G2736">
        <v>189249</v>
      </c>
      <c r="H2736">
        <v>398</v>
      </c>
      <c r="I2736" t="s">
        <v>37</v>
      </c>
      <c r="J2736" t="s">
        <v>38</v>
      </c>
      <c r="K2736">
        <v>25000000</v>
      </c>
      <c r="L2736">
        <v>2007</v>
      </c>
      <c r="M2736">
        <v>7.7</v>
      </c>
      <c r="N2736">
        <f t="shared" si="42"/>
        <v>-7885118</v>
      </c>
    </row>
    <row r="2737" spans="1:14" x14ac:dyDescent="0.25">
      <c r="A2737" t="s">
        <v>16232</v>
      </c>
      <c r="B2737">
        <v>79</v>
      </c>
      <c r="C2737">
        <v>95</v>
      </c>
      <c r="D2737">
        <v>108662</v>
      </c>
      <c r="E2737" t="s">
        <v>6790</v>
      </c>
      <c r="F2737" t="s">
        <v>16234</v>
      </c>
      <c r="G2737">
        <v>26849</v>
      </c>
      <c r="H2737">
        <v>107</v>
      </c>
      <c r="I2737" t="s">
        <v>37</v>
      </c>
      <c r="J2737" t="s">
        <v>38</v>
      </c>
      <c r="K2737">
        <v>8000000</v>
      </c>
      <c r="L2737">
        <v>2008</v>
      </c>
      <c r="M2737">
        <v>6</v>
      </c>
      <c r="N2737">
        <f t="shared" si="42"/>
        <v>-7891338</v>
      </c>
    </row>
    <row r="2738" spans="1:14" x14ac:dyDescent="0.25">
      <c r="A2738" t="s">
        <v>15390</v>
      </c>
      <c r="B2738">
        <v>22</v>
      </c>
      <c r="C2738">
        <v>90</v>
      </c>
      <c r="D2738">
        <v>100503</v>
      </c>
      <c r="E2738" t="s">
        <v>1681</v>
      </c>
      <c r="F2738" t="s">
        <v>15391</v>
      </c>
      <c r="G2738">
        <v>7759</v>
      </c>
      <c r="H2738">
        <v>20</v>
      </c>
      <c r="I2738" t="s">
        <v>37</v>
      </c>
      <c r="J2738" t="s">
        <v>38</v>
      </c>
      <c r="K2738">
        <v>8000000</v>
      </c>
      <c r="L2738">
        <v>2009</v>
      </c>
      <c r="M2738">
        <v>5.9</v>
      </c>
      <c r="N2738">
        <f t="shared" si="42"/>
        <v>-7899497</v>
      </c>
    </row>
    <row r="2739" spans="1:14" x14ac:dyDescent="0.25">
      <c r="A2739" t="s">
        <v>8528</v>
      </c>
      <c r="B2739">
        <v>36</v>
      </c>
      <c r="C2739">
        <v>105</v>
      </c>
      <c r="D2739">
        <v>17100000</v>
      </c>
      <c r="E2739" t="s">
        <v>8530</v>
      </c>
      <c r="F2739" t="s">
        <v>8531</v>
      </c>
      <c r="G2739">
        <v>7073</v>
      </c>
      <c r="H2739">
        <v>29</v>
      </c>
      <c r="I2739" t="s">
        <v>37</v>
      </c>
      <c r="J2739" t="s">
        <v>38</v>
      </c>
      <c r="K2739">
        <v>25000000</v>
      </c>
      <c r="L2739">
        <v>1996</v>
      </c>
      <c r="M2739">
        <v>5.3</v>
      </c>
      <c r="N2739">
        <f t="shared" si="42"/>
        <v>-7900000</v>
      </c>
    </row>
    <row r="2740" spans="1:14" x14ac:dyDescent="0.25">
      <c r="A2740" t="s">
        <v>3563</v>
      </c>
      <c r="B2740">
        <v>157</v>
      </c>
      <c r="C2740">
        <v>125</v>
      </c>
      <c r="D2740">
        <v>2086345</v>
      </c>
      <c r="E2740" t="s">
        <v>6326</v>
      </c>
      <c r="F2740" t="s">
        <v>13630</v>
      </c>
      <c r="G2740">
        <v>64556</v>
      </c>
      <c r="H2740">
        <v>140</v>
      </c>
      <c r="I2740" t="s">
        <v>2778</v>
      </c>
      <c r="J2740" t="s">
        <v>3571</v>
      </c>
      <c r="K2740">
        <v>10000000</v>
      </c>
      <c r="L2740">
        <v>2004</v>
      </c>
      <c r="M2740">
        <v>8.1</v>
      </c>
      <c r="N2740">
        <f t="shared" si="42"/>
        <v>-7913655</v>
      </c>
    </row>
    <row r="2741" spans="1:14" x14ac:dyDescent="0.25">
      <c r="A2741" t="s">
        <v>8638</v>
      </c>
      <c r="B2741">
        <v>226</v>
      </c>
      <c r="C2741">
        <v>96</v>
      </c>
      <c r="D2741">
        <v>3074838</v>
      </c>
      <c r="E2741" t="s">
        <v>3277</v>
      </c>
      <c r="F2741" t="s">
        <v>13846</v>
      </c>
      <c r="G2741">
        <v>56264</v>
      </c>
      <c r="H2741">
        <v>166</v>
      </c>
      <c r="I2741" t="s">
        <v>37</v>
      </c>
      <c r="J2741" t="s">
        <v>38</v>
      </c>
      <c r="K2741">
        <v>11000000</v>
      </c>
      <c r="L2741">
        <v>2009</v>
      </c>
      <c r="M2741">
        <v>6.3</v>
      </c>
      <c r="N2741">
        <f t="shared" si="42"/>
        <v>-7925162</v>
      </c>
    </row>
    <row r="2742" spans="1:14" x14ac:dyDescent="0.25">
      <c r="A2742" t="s">
        <v>2791</v>
      </c>
      <c r="B2742">
        <v>156</v>
      </c>
      <c r="C2742">
        <v>118</v>
      </c>
      <c r="D2742">
        <v>10562387</v>
      </c>
      <c r="E2742" t="s">
        <v>5383</v>
      </c>
      <c r="F2742" t="s">
        <v>11708</v>
      </c>
      <c r="G2742">
        <v>213226</v>
      </c>
      <c r="H2742">
        <v>648</v>
      </c>
      <c r="I2742" t="s">
        <v>37</v>
      </c>
      <c r="J2742" t="s">
        <v>38</v>
      </c>
      <c r="K2742">
        <v>18500000</v>
      </c>
      <c r="L2742">
        <v>1998</v>
      </c>
      <c r="M2742">
        <v>7.7</v>
      </c>
      <c r="N2742">
        <f t="shared" si="42"/>
        <v>-7937613</v>
      </c>
    </row>
    <row r="2743" spans="1:14" x14ac:dyDescent="0.25">
      <c r="A2743" t="s">
        <v>16240</v>
      </c>
      <c r="B2743">
        <v>26</v>
      </c>
      <c r="C2743">
        <v>107</v>
      </c>
      <c r="D2743">
        <v>53481</v>
      </c>
      <c r="E2743" t="s">
        <v>2125</v>
      </c>
      <c r="F2743" t="s">
        <v>16241</v>
      </c>
      <c r="G2743">
        <v>5557</v>
      </c>
      <c r="H2743">
        <v>34</v>
      </c>
      <c r="I2743" t="s">
        <v>37</v>
      </c>
      <c r="J2743" t="s">
        <v>38</v>
      </c>
      <c r="K2743">
        <v>8000000</v>
      </c>
      <c r="L2743">
        <v>2006</v>
      </c>
      <c r="M2743">
        <v>6.4</v>
      </c>
      <c r="N2743">
        <f t="shared" si="42"/>
        <v>-7946519</v>
      </c>
    </row>
    <row r="2744" spans="1:14" x14ac:dyDescent="0.25">
      <c r="A2744" t="s">
        <v>16249</v>
      </c>
      <c r="B2744">
        <v>56</v>
      </c>
      <c r="C2744">
        <v>97</v>
      </c>
      <c r="D2744">
        <v>52961</v>
      </c>
      <c r="E2744" t="s">
        <v>3409</v>
      </c>
      <c r="F2744" t="s">
        <v>16252</v>
      </c>
      <c r="G2744">
        <v>2103</v>
      </c>
      <c r="H2744">
        <v>11</v>
      </c>
      <c r="I2744" t="s">
        <v>37</v>
      </c>
      <c r="J2744" t="s">
        <v>3571</v>
      </c>
      <c r="K2744">
        <v>8000000</v>
      </c>
      <c r="L2744">
        <v>2014</v>
      </c>
      <c r="M2744">
        <v>5.3</v>
      </c>
      <c r="N2744">
        <f t="shared" si="42"/>
        <v>-7947039</v>
      </c>
    </row>
    <row r="2745" spans="1:14" x14ac:dyDescent="0.25">
      <c r="A2745" t="s">
        <v>15779</v>
      </c>
      <c r="B2745">
        <v>41</v>
      </c>
      <c r="C2745">
        <v>97</v>
      </c>
      <c r="D2745">
        <v>1046166</v>
      </c>
      <c r="E2745" t="s">
        <v>6545</v>
      </c>
      <c r="F2745" t="s">
        <v>15780</v>
      </c>
      <c r="G2745">
        <v>2599</v>
      </c>
      <c r="H2745">
        <v>45</v>
      </c>
      <c r="I2745" t="s">
        <v>37</v>
      </c>
      <c r="J2745" t="s">
        <v>767</v>
      </c>
      <c r="K2745">
        <v>9000000</v>
      </c>
      <c r="L2745">
        <v>2005</v>
      </c>
      <c r="M2745">
        <v>4.2</v>
      </c>
      <c r="N2745">
        <f t="shared" si="42"/>
        <v>-7953834</v>
      </c>
    </row>
    <row r="2746" spans="1:14" x14ac:dyDescent="0.25">
      <c r="A2746" t="s">
        <v>13781</v>
      </c>
      <c r="B2746">
        <v>70</v>
      </c>
      <c r="C2746">
        <v>94</v>
      </c>
      <c r="D2746">
        <v>3034181</v>
      </c>
      <c r="E2746" t="s">
        <v>6545</v>
      </c>
      <c r="F2746" t="s">
        <v>14640</v>
      </c>
      <c r="G2746">
        <v>13622</v>
      </c>
      <c r="H2746">
        <v>128</v>
      </c>
      <c r="I2746" t="s">
        <v>37</v>
      </c>
      <c r="J2746" t="s">
        <v>56</v>
      </c>
      <c r="K2746">
        <v>11000000</v>
      </c>
      <c r="L2746">
        <v>2002</v>
      </c>
      <c r="M2746">
        <v>5.4</v>
      </c>
      <c r="N2746">
        <f t="shared" si="42"/>
        <v>-7965819</v>
      </c>
    </row>
    <row r="2747" spans="1:14" x14ac:dyDescent="0.25">
      <c r="A2747" t="s">
        <v>14704</v>
      </c>
      <c r="B2747">
        <v>210</v>
      </c>
      <c r="C2747">
        <v>128</v>
      </c>
      <c r="D2747">
        <v>4018695</v>
      </c>
      <c r="E2747" t="s">
        <v>1826</v>
      </c>
      <c r="F2747" t="s">
        <v>15899</v>
      </c>
      <c r="G2747">
        <v>69759</v>
      </c>
      <c r="H2747">
        <v>235</v>
      </c>
      <c r="I2747" t="s">
        <v>5611</v>
      </c>
      <c r="J2747" t="s">
        <v>5612</v>
      </c>
      <c r="K2747">
        <v>12000000</v>
      </c>
      <c r="L2747">
        <v>2010</v>
      </c>
      <c r="M2747">
        <v>8</v>
      </c>
      <c r="N2747">
        <f t="shared" si="42"/>
        <v>-7981305</v>
      </c>
    </row>
    <row r="2748" spans="1:14" x14ac:dyDescent="0.25">
      <c r="A2748" t="s">
        <v>13811</v>
      </c>
      <c r="B2748">
        <v>47</v>
      </c>
      <c r="C2748">
        <v>84</v>
      </c>
      <c r="D2748">
        <v>5002310</v>
      </c>
      <c r="E2748" t="s">
        <v>13812</v>
      </c>
      <c r="F2748" t="s">
        <v>13813</v>
      </c>
      <c r="G2748">
        <v>25541</v>
      </c>
      <c r="H2748">
        <v>181</v>
      </c>
      <c r="I2748" t="s">
        <v>37</v>
      </c>
      <c r="J2748" t="s">
        <v>38</v>
      </c>
      <c r="K2748">
        <v>13000000</v>
      </c>
      <c r="L2748">
        <v>2001</v>
      </c>
      <c r="M2748">
        <v>5.6</v>
      </c>
      <c r="N2748">
        <f t="shared" si="42"/>
        <v>-7997690</v>
      </c>
    </row>
    <row r="2749" spans="1:14" x14ac:dyDescent="0.25">
      <c r="A2749" t="s">
        <v>2952</v>
      </c>
      <c r="B2749">
        <v>192</v>
      </c>
      <c r="C2749">
        <v>178</v>
      </c>
      <c r="D2749">
        <v>5501940</v>
      </c>
      <c r="E2749" t="s">
        <v>3241</v>
      </c>
      <c r="F2749" t="s">
        <v>13625</v>
      </c>
      <c r="G2749">
        <v>248354</v>
      </c>
      <c r="H2749">
        <v>564</v>
      </c>
      <c r="I2749" t="s">
        <v>8731</v>
      </c>
      <c r="J2749" t="s">
        <v>767</v>
      </c>
      <c r="K2749">
        <v>13500000</v>
      </c>
      <c r="L2749">
        <v>2004</v>
      </c>
      <c r="M2749">
        <v>8.3000000000000007</v>
      </c>
      <c r="N2749">
        <f t="shared" si="42"/>
        <v>-7998060</v>
      </c>
    </row>
    <row r="2750" spans="1:14" x14ac:dyDescent="0.25">
      <c r="A2750" t="s">
        <v>16677</v>
      </c>
      <c r="B2750">
        <v>6</v>
      </c>
      <c r="C2750">
        <v>107</v>
      </c>
      <c r="D2750">
        <v>1000000</v>
      </c>
      <c r="E2750" t="s">
        <v>1221</v>
      </c>
      <c r="F2750" t="s">
        <v>16679</v>
      </c>
      <c r="G2750">
        <v>2215</v>
      </c>
      <c r="H2750">
        <v>26</v>
      </c>
      <c r="I2750" t="s">
        <v>37</v>
      </c>
      <c r="J2750" t="s">
        <v>56</v>
      </c>
      <c r="K2750">
        <v>9000000</v>
      </c>
      <c r="L2750">
        <v>1977</v>
      </c>
      <c r="M2750">
        <v>6.3</v>
      </c>
      <c r="N2750">
        <f t="shared" si="42"/>
        <v>-8000000</v>
      </c>
    </row>
    <row r="2751" spans="1:14" x14ac:dyDescent="0.25">
      <c r="A2751" t="s">
        <v>187</v>
      </c>
      <c r="B2751">
        <v>336</v>
      </c>
      <c r="C2751">
        <v>138</v>
      </c>
      <c r="D2751">
        <v>16969390</v>
      </c>
      <c r="E2751" t="s">
        <v>2125</v>
      </c>
      <c r="F2751" t="s">
        <v>10049</v>
      </c>
      <c r="G2751">
        <v>80861</v>
      </c>
      <c r="H2751">
        <v>431</v>
      </c>
      <c r="I2751" t="s">
        <v>37</v>
      </c>
      <c r="J2751" t="s">
        <v>38</v>
      </c>
      <c r="K2751">
        <v>25000000</v>
      </c>
      <c r="L2751">
        <v>2013</v>
      </c>
      <c r="M2751">
        <v>5.3</v>
      </c>
      <c r="N2751">
        <f t="shared" si="42"/>
        <v>-8030610</v>
      </c>
    </row>
    <row r="2752" spans="1:14" x14ac:dyDescent="0.25">
      <c r="A2752" t="s">
        <v>14323</v>
      </c>
      <c r="B2752">
        <v>146</v>
      </c>
      <c r="C2752">
        <v>97</v>
      </c>
      <c r="D2752">
        <v>3950294</v>
      </c>
      <c r="E2752" t="s">
        <v>1415</v>
      </c>
      <c r="F2752" t="s">
        <v>14324</v>
      </c>
      <c r="G2752">
        <v>56654</v>
      </c>
      <c r="H2752">
        <v>124</v>
      </c>
      <c r="I2752" t="s">
        <v>37</v>
      </c>
      <c r="J2752" t="s">
        <v>38</v>
      </c>
      <c r="K2752">
        <v>12000000</v>
      </c>
      <c r="L2752">
        <v>2007</v>
      </c>
      <c r="M2752">
        <v>7</v>
      </c>
      <c r="N2752">
        <f t="shared" si="42"/>
        <v>-8049706</v>
      </c>
    </row>
    <row r="2753" spans="1:14" x14ac:dyDescent="0.25">
      <c r="A2753" t="s">
        <v>8040</v>
      </c>
      <c r="B2753">
        <v>221</v>
      </c>
      <c r="C2753">
        <v>106</v>
      </c>
      <c r="D2753">
        <v>1939441</v>
      </c>
      <c r="E2753" t="s">
        <v>1726</v>
      </c>
      <c r="F2753" t="s">
        <v>15255</v>
      </c>
      <c r="G2753">
        <v>55567</v>
      </c>
      <c r="H2753">
        <v>144</v>
      </c>
      <c r="I2753" t="s">
        <v>37</v>
      </c>
      <c r="J2753" t="s">
        <v>38</v>
      </c>
      <c r="K2753">
        <v>10000000</v>
      </c>
      <c r="L2753">
        <v>2012</v>
      </c>
      <c r="M2753">
        <v>6.9</v>
      </c>
      <c r="N2753">
        <f t="shared" si="42"/>
        <v>-8060559</v>
      </c>
    </row>
    <row r="2754" spans="1:14" x14ac:dyDescent="0.25">
      <c r="A2754" t="s">
        <v>741</v>
      </c>
      <c r="B2754">
        <v>197</v>
      </c>
      <c r="C2754">
        <v>128</v>
      </c>
      <c r="D2754">
        <v>126930660</v>
      </c>
      <c r="E2754" t="s">
        <v>50</v>
      </c>
      <c r="F2754" t="s">
        <v>1092</v>
      </c>
      <c r="G2754">
        <v>157519</v>
      </c>
      <c r="H2754">
        <v>683</v>
      </c>
      <c r="I2754" t="s">
        <v>37</v>
      </c>
      <c r="J2754" t="s">
        <v>56</v>
      </c>
      <c r="K2754">
        <v>135000000</v>
      </c>
      <c r="L2754">
        <v>1999</v>
      </c>
      <c r="M2754">
        <v>6.4</v>
      </c>
      <c r="N2754">
        <f t="shared" ref="N2754:N2817" si="43">D2754-K2754</f>
        <v>-8069340</v>
      </c>
    </row>
    <row r="2755" spans="1:14" x14ac:dyDescent="0.25">
      <c r="A2755" t="s">
        <v>13816</v>
      </c>
      <c r="B2755">
        <v>111</v>
      </c>
      <c r="C2755">
        <v>93</v>
      </c>
      <c r="D2755">
        <v>4919896</v>
      </c>
      <c r="E2755" t="s">
        <v>5967</v>
      </c>
      <c r="F2755" t="s">
        <v>13817</v>
      </c>
      <c r="G2755">
        <v>21530</v>
      </c>
      <c r="H2755">
        <v>159</v>
      </c>
      <c r="I2755" t="s">
        <v>37</v>
      </c>
      <c r="J2755" t="s">
        <v>56</v>
      </c>
      <c r="K2755">
        <v>13000000</v>
      </c>
      <c r="L2755">
        <v>2001</v>
      </c>
      <c r="M2755">
        <v>6.1</v>
      </c>
      <c r="N2755">
        <f t="shared" si="43"/>
        <v>-8080104</v>
      </c>
    </row>
    <row r="2756" spans="1:14" x14ac:dyDescent="0.25">
      <c r="A2756" t="s">
        <v>1965</v>
      </c>
      <c r="B2756">
        <v>255</v>
      </c>
      <c r="C2756">
        <v>85</v>
      </c>
      <c r="D2756">
        <v>86897182</v>
      </c>
      <c r="E2756" t="s">
        <v>1671</v>
      </c>
      <c r="F2756" t="s">
        <v>1967</v>
      </c>
      <c r="G2756">
        <v>106790</v>
      </c>
      <c r="H2756">
        <v>177</v>
      </c>
      <c r="I2756" t="s">
        <v>37</v>
      </c>
      <c r="J2756" t="s">
        <v>38</v>
      </c>
      <c r="K2756">
        <v>95000000</v>
      </c>
      <c r="L2756">
        <v>2012</v>
      </c>
      <c r="M2756">
        <v>6.2</v>
      </c>
      <c r="N2756">
        <f t="shared" si="43"/>
        <v>-8102818</v>
      </c>
    </row>
    <row r="2757" spans="1:14" x14ac:dyDescent="0.25">
      <c r="A2757" t="s">
        <v>15761</v>
      </c>
      <c r="B2757">
        <v>26</v>
      </c>
      <c r="C2757">
        <v>97</v>
      </c>
      <c r="D2757">
        <v>883887</v>
      </c>
      <c r="E2757" t="s">
        <v>3409</v>
      </c>
      <c r="F2757" t="s">
        <v>15763</v>
      </c>
      <c r="G2757">
        <v>1201</v>
      </c>
      <c r="H2757">
        <v>14</v>
      </c>
      <c r="I2757" t="s">
        <v>37</v>
      </c>
      <c r="J2757" t="s">
        <v>38</v>
      </c>
      <c r="K2757">
        <v>9000000</v>
      </c>
      <c r="L2757">
        <v>2009</v>
      </c>
      <c r="M2757">
        <v>6.2</v>
      </c>
      <c r="N2757">
        <f t="shared" si="43"/>
        <v>-8116113</v>
      </c>
    </row>
    <row r="2758" spans="1:14" x14ac:dyDescent="0.25">
      <c r="A2758" t="s">
        <v>4503</v>
      </c>
      <c r="B2758">
        <v>144</v>
      </c>
      <c r="C2758">
        <v>125</v>
      </c>
      <c r="D2758">
        <v>49875589</v>
      </c>
      <c r="E2758" t="s">
        <v>1098</v>
      </c>
      <c r="F2758" t="s">
        <v>4505</v>
      </c>
      <c r="G2758">
        <v>28807</v>
      </c>
      <c r="H2758">
        <v>273</v>
      </c>
      <c r="I2758" t="s">
        <v>37</v>
      </c>
      <c r="J2758" t="s">
        <v>38</v>
      </c>
      <c r="K2758">
        <v>58000000</v>
      </c>
      <c r="L2758">
        <v>2012</v>
      </c>
      <c r="M2758">
        <v>5.9</v>
      </c>
      <c r="N2758">
        <f t="shared" si="43"/>
        <v>-8124411</v>
      </c>
    </row>
    <row r="2759" spans="1:14" x14ac:dyDescent="0.25">
      <c r="A2759" t="s">
        <v>13826</v>
      </c>
      <c r="B2759">
        <v>165</v>
      </c>
      <c r="C2759">
        <v>120</v>
      </c>
      <c r="D2759">
        <v>4857376</v>
      </c>
      <c r="E2759" t="s">
        <v>1415</v>
      </c>
      <c r="F2759" t="s">
        <v>13827</v>
      </c>
      <c r="G2759">
        <v>63084</v>
      </c>
      <c r="H2759">
        <v>123</v>
      </c>
      <c r="I2759" t="s">
        <v>1464</v>
      </c>
      <c r="J2759" t="s">
        <v>1465</v>
      </c>
      <c r="K2759">
        <v>13000000</v>
      </c>
      <c r="L2759">
        <v>2006</v>
      </c>
      <c r="M2759">
        <v>7.3</v>
      </c>
      <c r="N2759">
        <f t="shared" si="43"/>
        <v>-8142624</v>
      </c>
    </row>
    <row r="2760" spans="1:14" x14ac:dyDescent="0.25">
      <c r="A2760" t="s">
        <v>6620</v>
      </c>
      <c r="B2760">
        <v>283</v>
      </c>
      <c r="C2760">
        <v>129</v>
      </c>
      <c r="D2760">
        <v>31836745</v>
      </c>
      <c r="E2760" t="s">
        <v>6622</v>
      </c>
      <c r="F2760" t="s">
        <v>6623</v>
      </c>
      <c r="G2760">
        <v>81298</v>
      </c>
      <c r="H2760">
        <v>341</v>
      </c>
      <c r="I2760" t="s">
        <v>37</v>
      </c>
      <c r="J2760" t="s">
        <v>38</v>
      </c>
      <c r="K2760">
        <v>40000000</v>
      </c>
      <c r="L2760">
        <v>2011</v>
      </c>
      <c r="M2760">
        <v>6.9</v>
      </c>
      <c r="N2760">
        <f t="shared" si="43"/>
        <v>-8163255</v>
      </c>
    </row>
    <row r="2761" spans="1:14" x14ac:dyDescent="0.25">
      <c r="A2761" t="s">
        <v>9721</v>
      </c>
      <c r="B2761">
        <v>112</v>
      </c>
      <c r="C2761">
        <v>107</v>
      </c>
      <c r="D2761">
        <v>21835784</v>
      </c>
      <c r="E2761" t="s">
        <v>1415</v>
      </c>
      <c r="F2761" t="s">
        <v>9723</v>
      </c>
      <c r="G2761">
        <v>58297</v>
      </c>
      <c r="H2761">
        <v>161</v>
      </c>
      <c r="I2761" t="s">
        <v>37</v>
      </c>
      <c r="J2761" t="s">
        <v>38</v>
      </c>
      <c r="K2761">
        <v>30000000</v>
      </c>
      <c r="L2761">
        <v>2005</v>
      </c>
      <c r="M2761">
        <v>6.6</v>
      </c>
      <c r="N2761">
        <f t="shared" si="43"/>
        <v>-8164216</v>
      </c>
    </row>
    <row r="2762" spans="1:14" x14ac:dyDescent="0.25">
      <c r="A2762" t="s">
        <v>10306</v>
      </c>
      <c r="B2762">
        <v>15</v>
      </c>
      <c r="C2762">
        <v>113</v>
      </c>
      <c r="D2762">
        <v>2832826</v>
      </c>
      <c r="E2762" t="s">
        <v>1415</v>
      </c>
      <c r="F2762" t="s">
        <v>14644</v>
      </c>
      <c r="G2762">
        <v>1761</v>
      </c>
      <c r="H2762">
        <v>19</v>
      </c>
      <c r="I2762" t="s">
        <v>37</v>
      </c>
      <c r="J2762" t="s">
        <v>38</v>
      </c>
      <c r="K2762">
        <v>11000000</v>
      </c>
      <c r="L2762">
        <v>1995</v>
      </c>
      <c r="M2762">
        <v>6.2</v>
      </c>
      <c r="N2762">
        <f t="shared" si="43"/>
        <v>-8167174</v>
      </c>
    </row>
    <row r="2763" spans="1:14" x14ac:dyDescent="0.25">
      <c r="A2763" t="s">
        <v>6667</v>
      </c>
      <c r="B2763">
        <v>169</v>
      </c>
      <c r="C2763">
        <v>115</v>
      </c>
      <c r="D2763">
        <v>26814957</v>
      </c>
      <c r="E2763" t="s">
        <v>6113</v>
      </c>
      <c r="F2763" t="s">
        <v>6668</v>
      </c>
      <c r="G2763">
        <v>84357</v>
      </c>
      <c r="H2763">
        <v>252</v>
      </c>
      <c r="I2763" t="s">
        <v>37</v>
      </c>
      <c r="J2763" t="s">
        <v>56</v>
      </c>
      <c r="K2763">
        <v>35000000</v>
      </c>
      <c r="L2763">
        <v>2008</v>
      </c>
      <c r="M2763">
        <v>6.7</v>
      </c>
      <c r="N2763">
        <f t="shared" si="43"/>
        <v>-8185043</v>
      </c>
    </row>
    <row r="2764" spans="1:14" x14ac:dyDescent="0.25">
      <c r="A2764" t="s">
        <v>2066</v>
      </c>
      <c r="B2764">
        <v>167</v>
      </c>
      <c r="C2764">
        <v>125</v>
      </c>
      <c r="D2764">
        <v>41814863</v>
      </c>
      <c r="E2764" t="s">
        <v>3030</v>
      </c>
      <c r="F2764" t="s">
        <v>3031</v>
      </c>
      <c r="G2764">
        <v>28635</v>
      </c>
      <c r="H2764">
        <v>308</v>
      </c>
      <c r="I2764" t="s">
        <v>37</v>
      </c>
      <c r="J2764" t="s">
        <v>38</v>
      </c>
      <c r="K2764">
        <v>50000000</v>
      </c>
      <c r="L2764">
        <v>2004</v>
      </c>
      <c r="M2764">
        <v>5.0999999999999996</v>
      </c>
      <c r="N2764">
        <f t="shared" si="43"/>
        <v>-8185137</v>
      </c>
    </row>
    <row r="2765" spans="1:14" x14ac:dyDescent="0.25">
      <c r="A2765" t="s">
        <v>14654</v>
      </c>
      <c r="B2765">
        <v>14</v>
      </c>
      <c r="C2765">
        <v>102</v>
      </c>
      <c r="D2765">
        <v>2807854</v>
      </c>
      <c r="E2765" t="s">
        <v>2308</v>
      </c>
      <c r="F2765" t="s">
        <v>14656</v>
      </c>
      <c r="G2765">
        <v>14129</v>
      </c>
      <c r="H2765">
        <v>39</v>
      </c>
      <c r="I2765" t="s">
        <v>37</v>
      </c>
      <c r="J2765" t="s">
        <v>38</v>
      </c>
      <c r="K2765">
        <v>11000000</v>
      </c>
      <c r="L2765">
        <v>1991</v>
      </c>
      <c r="M2765">
        <v>5.0999999999999996</v>
      </c>
      <c r="N2765">
        <f t="shared" si="43"/>
        <v>-8192146</v>
      </c>
    </row>
    <row r="2766" spans="1:14" x14ac:dyDescent="0.25">
      <c r="A2766" t="s">
        <v>8504</v>
      </c>
      <c r="B2766">
        <v>63</v>
      </c>
      <c r="C2766">
        <v>104</v>
      </c>
      <c r="D2766">
        <v>21800302</v>
      </c>
      <c r="E2766" t="s">
        <v>4479</v>
      </c>
      <c r="F2766" t="s">
        <v>8505</v>
      </c>
      <c r="G2766">
        <v>12164</v>
      </c>
      <c r="H2766">
        <v>63</v>
      </c>
      <c r="I2766" t="s">
        <v>37</v>
      </c>
      <c r="J2766" t="s">
        <v>38</v>
      </c>
      <c r="K2766">
        <v>30000000</v>
      </c>
      <c r="L2766">
        <v>2004</v>
      </c>
      <c r="M2766">
        <v>5.5</v>
      </c>
      <c r="N2766">
        <f t="shared" si="43"/>
        <v>-8199698</v>
      </c>
    </row>
    <row r="2767" spans="1:14" x14ac:dyDescent="0.25">
      <c r="A2767" t="s">
        <v>11214</v>
      </c>
      <c r="B2767">
        <v>5</v>
      </c>
      <c r="C2767">
        <v>93</v>
      </c>
      <c r="D2767">
        <v>11784000</v>
      </c>
      <c r="E2767" t="s">
        <v>8997</v>
      </c>
      <c r="F2767" t="s">
        <v>11216</v>
      </c>
      <c r="G2767">
        <v>6701</v>
      </c>
      <c r="H2767">
        <v>26</v>
      </c>
      <c r="I2767" t="s">
        <v>37</v>
      </c>
      <c r="J2767" t="s">
        <v>38</v>
      </c>
      <c r="K2767">
        <v>20000000</v>
      </c>
      <c r="L2767">
        <v>1994</v>
      </c>
      <c r="M2767">
        <v>4.3</v>
      </c>
      <c r="N2767">
        <f t="shared" si="43"/>
        <v>-8216000</v>
      </c>
    </row>
    <row r="2768" spans="1:14" x14ac:dyDescent="0.25">
      <c r="A2768" t="s">
        <v>15192</v>
      </c>
      <c r="B2768">
        <v>30</v>
      </c>
      <c r="C2768">
        <v>100</v>
      </c>
      <c r="D2768">
        <v>3275585</v>
      </c>
      <c r="E2768" t="s">
        <v>464</v>
      </c>
      <c r="F2768" t="s">
        <v>15193</v>
      </c>
      <c r="G2768">
        <v>10735</v>
      </c>
      <c r="H2768">
        <v>88</v>
      </c>
      <c r="I2768" t="s">
        <v>37</v>
      </c>
      <c r="J2768" t="s">
        <v>56</v>
      </c>
      <c r="K2768">
        <v>11500000</v>
      </c>
      <c r="L2768">
        <v>1993</v>
      </c>
      <c r="M2768">
        <v>6.6</v>
      </c>
      <c r="N2768">
        <f t="shared" si="43"/>
        <v>-8224415</v>
      </c>
    </row>
    <row r="2769" spans="1:14" x14ac:dyDescent="0.25">
      <c r="A2769" t="s">
        <v>198</v>
      </c>
      <c r="B2769">
        <v>94</v>
      </c>
      <c r="C2769">
        <v>98</v>
      </c>
      <c r="D2769">
        <v>1754319</v>
      </c>
      <c r="E2769" t="s">
        <v>214</v>
      </c>
      <c r="F2769" t="s">
        <v>15241</v>
      </c>
      <c r="G2769">
        <v>13174</v>
      </c>
      <c r="H2769">
        <v>81</v>
      </c>
      <c r="I2769" t="s">
        <v>37</v>
      </c>
      <c r="J2769" t="s">
        <v>38</v>
      </c>
      <c r="K2769">
        <v>10000000</v>
      </c>
      <c r="L2769">
        <v>2011</v>
      </c>
      <c r="M2769">
        <v>7.2</v>
      </c>
      <c r="N2769">
        <f t="shared" si="43"/>
        <v>-8245681</v>
      </c>
    </row>
    <row r="2770" spans="1:14" x14ac:dyDescent="0.25">
      <c r="A2770" t="s">
        <v>4239</v>
      </c>
      <c r="B2770">
        <v>112</v>
      </c>
      <c r="C2770">
        <v>98</v>
      </c>
      <c r="D2770">
        <v>8662318</v>
      </c>
      <c r="E2770" t="s">
        <v>1681</v>
      </c>
      <c r="F2770" t="s">
        <v>12269</v>
      </c>
      <c r="G2770">
        <v>15033</v>
      </c>
      <c r="H2770">
        <v>75</v>
      </c>
      <c r="I2770" t="s">
        <v>37</v>
      </c>
      <c r="J2770" t="s">
        <v>38</v>
      </c>
      <c r="K2770">
        <v>17000000</v>
      </c>
      <c r="L2770">
        <v>2009</v>
      </c>
      <c r="M2770">
        <v>5.9</v>
      </c>
      <c r="N2770">
        <f t="shared" si="43"/>
        <v>-8337682</v>
      </c>
    </row>
    <row r="2771" spans="1:14" x14ac:dyDescent="0.25">
      <c r="A2771" t="s">
        <v>14787</v>
      </c>
      <c r="B2771">
        <v>147</v>
      </c>
      <c r="C2771">
        <v>150</v>
      </c>
      <c r="D2771">
        <v>140244</v>
      </c>
      <c r="E2771" t="s">
        <v>15939</v>
      </c>
      <c r="F2771" t="s">
        <v>15940</v>
      </c>
      <c r="G2771">
        <v>20419</v>
      </c>
      <c r="H2771">
        <v>259</v>
      </c>
      <c r="I2771" t="s">
        <v>37</v>
      </c>
      <c r="J2771" t="s">
        <v>38</v>
      </c>
      <c r="K2771">
        <v>8500000</v>
      </c>
      <c r="L2771">
        <v>2008</v>
      </c>
      <c r="M2771">
        <v>6.7</v>
      </c>
      <c r="N2771">
        <f t="shared" si="43"/>
        <v>-8359756</v>
      </c>
    </row>
    <row r="2772" spans="1:14" x14ac:dyDescent="0.25">
      <c r="A2772" t="s">
        <v>3066</v>
      </c>
      <c r="B2772">
        <v>269</v>
      </c>
      <c r="C2772">
        <v>102</v>
      </c>
      <c r="D2772">
        <v>66636385</v>
      </c>
      <c r="E2772" t="s">
        <v>3067</v>
      </c>
      <c r="F2772" t="s">
        <v>3068</v>
      </c>
      <c r="G2772">
        <v>88451</v>
      </c>
      <c r="H2772">
        <v>289</v>
      </c>
      <c r="I2772" t="s">
        <v>37</v>
      </c>
      <c r="J2772" t="s">
        <v>38</v>
      </c>
      <c r="K2772">
        <v>75000000</v>
      </c>
      <c r="L2772">
        <v>2007</v>
      </c>
      <c r="M2772">
        <v>7.1</v>
      </c>
      <c r="N2772">
        <f t="shared" si="43"/>
        <v>-8363615</v>
      </c>
    </row>
    <row r="2773" spans="1:14" x14ac:dyDescent="0.25">
      <c r="A2773" t="s">
        <v>15248</v>
      </c>
      <c r="B2773">
        <v>49</v>
      </c>
      <c r="C2773">
        <v>101</v>
      </c>
      <c r="D2773">
        <v>1631839</v>
      </c>
      <c r="E2773" t="s">
        <v>4262</v>
      </c>
      <c r="F2773" t="s">
        <v>15249</v>
      </c>
      <c r="G2773">
        <v>5936</v>
      </c>
      <c r="H2773">
        <v>91</v>
      </c>
      <c r="I2773" t="s">
        <v>37</v>
      </c>
      <c r="J2773" t="s">
        <v>38</v>
      </c>
      <c r="K2773">
        <v>10000000</v>
      </c>
      <c r="L2773">
        <v>2000</v>
      </c>
      <c r="M2773">
        <v>5.7</v>
      </c>
      <c r="N2773">
        <f t="shared" si="43"/>
        <v>-8368161</v>
      </c>
    </row>
    <row r="2774" spans="1:14" x14ac:dyDescent="0.25">
      <c r="A2774" t="s">
        <v>18454</v>
      </c>
      <c r="B2774">
        <v>256</v>
      </c>
      <c r="C2774">
        <v>95</v>
      </c>
      <c r="D2774">
        <v>131175</v>
      </c>
      <c r="E2774" t="s">
        <v>11575</v>
      </c>
      <c r="F2774" t="s">
        <v>18455</v>
      </c>
      <c r="G2774">
        <v>30219</v>
      </c>
      <c r="H2774">
        <v>200</v>
      </c>
      <c r="I2774" t="s">
        <v>37</v>
      </c>
      <c r="J2774" t="s">
        <v>38</v>
      </c>
      <c r="K2774">
        <v>8500000</v>
      </c>
      <c r="L2774">
        <v>2015</v>
      </c>
      <c r="M2774">
        <v>5.6</v>
      </c>
      <c r="N2774">
        <f t="shared" si="43"/>
        <v>-8368825</v>
      </c>
    </row>
    <row r="2775" spans="1:14" x14ac:dyDescent="0.25">
      <c r="A2775" t="s">
        <v>13271</v>
      </c>
      <c r="B2775">
        <v>62</v>
      </c>
      <c r="C2775">
        <v>103</v>
      </c>
      <c r="D2775">
        <v>5725</v>
      </c>
      <c r="E2775" t="s">
        <v>5544</v>
      </c>
      <c r="F2775" t="s">
        <v>19924</v>
      </c>
      <c r="G2775">
        <v>10220</v>
      </c>
      <c r="H2775">
        <v>110</v>
      </c>
      <c r="I2775" t="s">
        <v>8731</v>
      </c>
      <c r="J2775" t="s">
        <v>767</v>
      </c>
      <c r="K2775">
        <v>8400000</v>
      </c>
      <c r="L2775">
        <v>2000</v>
      </c>
      <c r="M2775">
        <v>6.1</v>
      </c>
      <c r="N2775">
        <f t="shared" si="43"/>
        <v>-8394275</v>
      </c>
    </row>
    <row r="2776" spans="1:14" x14ac:dyDescent="0.25">
      <c r="A2776" t="s">
        <v>10453</v>
      </c>
      <c r="B2776">
        <v>38</v>
      </c>
      <c r="C2776">
        <v>95</v>
      </c>
      <c r="D2776">
        <v>13555988</v>
      </c>
      <c r="E2776" t="s">
        <v>787</v>
      </c>
      <c r="F2776" t="s">
        <v>10454</v>
      </c>
      <c r="G2776">
        <v>7242</v>
      </c>
      <c r="H2776">
        <v>38</v>
      </c>
      <c r="I2776" t="s">
        <v>37</v>
      </c>
      <c r="J2776" t="s">
        <v>767</v>
      </c>
      <c r="K2776">
        <v>22000000</v>
      </c>
      <c r="L2776">
        <v>2000</v>
      </c>
      <c r="M2776">
        <v>5.7</v>
      </c>
      <c r="N2776">
        <f t="shared" si="43"/>
        <v>-8444012</v>
      </c>
    </row>
    <row r="2777" spans="1:14" x14ac:dyDescent="0.25">
      <c r="A2777" t="s">
        <v>7498</v>
      </c>
      <c r="B2777">
        <v>95</v>
      </c>
      <c r="C2777">
        <v>112</v>
      </c>
      <c r="D2777">
        <v>26494611</v>
      </c>
      <c r="E2777" t="s">
        <v>7499</v>
      </c>
      <c r="F2777" t="s">
        <v>7500</v>
      </c>
      <c r="G2777">
        <v>48621</v>
      </c>
      <c r="H2777">
        <v>239</v>
      </c>
      <c r="I2777" t="s">
        <v>37</v>
      </c>
      <c r="J2777" t="s">
        <v>38</v>
      </c>
      <c r="K2777">
        <v>35000000</v>
      </c>
      <c r="L2777">
        <v>1999</v>
      </c>
      <c r="M2777">
        <v>6.6</v>
      </c>
      <c r="N2777">
        <f t="shared" si="43"/>
        <v>-8505389</v>
      </c>
    </row>
    <row r="2778" spans="1:14" x14ac:dyDescent="0.25">
      <c r="A2778" t="s">
        <v>2843</v>
      </c>
      <c r="B2778">
        <v>105</v>
      </c>
      <c r="C2778">
        <v>106</v>
      </c>
      <c r="D2778">
        <v>41482207</v>
      </c>
      <c r="E2778" t="s">
        <v>882</v>
      </c>
      <c r="F2778" t="s">
        <v>5252</v>
      </c>
      <c r="G2778">
        <v>68428</v>
      </c>
      <c r="H2778">
        <v>148</v>
      </c>
      <c r="I2778" t="s">
        <v>37</v>
      </c>
      <c r="J2778" t="s">
        <v>38</v>
      </c>
      <c r="K2778">
        <v>50000000</v>
      </c>
      <c r="L2778">
        <v>1990</v>
      </c>
      <c r="M2778">
        <v>6.3</v>
      </c>
      <c r="N2778">
        <f t="shared" si="43"/>
        <v>-8517793</v>
      </c>
    </row>
    <row r="2779" spans="1:14" x14ac:dyDescent="0.25">
      <c r="A2779" t="s">
        <v>306</v>
      </c>
      <c r="B2779">
        <v>304</v>
      </c>
      <c r="C2779">
        <v>106</v>
      </c>
      <c r="D2779">
        <v>191450875</v>
      </c>
      <c r="E2779" t="s">
        <v>307</v>
      </c>
      <c r="F2779" t="s">
        <v>309</v>
      </c>
      <c r="G2779">
        <v>101178</v>
      </c>
      <c r="H2779">
        <v>283</v>
      </c>
      <c r="I2779" t="s">
        <v>37</v>
      </c>
      <c r="J2779" t="s">
        <v>38</v>
      </c>
      <c r="K2779">
        <v>200000000</v>
      </c>
      <c r="L2779">
        <v>2011</v>
      </c>
      <c r="M2779">
        <v>6.3</v>
      </c>
      <c r="N2779">
        <f t="shared" si="43"/>
        <v>-8549125</v>
      </c>
    </row>
    <row r="2780" spans="1:14" x14ac:dyDescent="0.25">
      <c r="A2780" t="s">
        <v>1638</v>
      </c>
      <c r="B2780">
        <v>109</v>
      </c>
      <c r="C2780">
        <v>82</v>
      </c>
      <c r="D2780">
        <v>100446895</v>
      </c>
      <c r="E2780" t="s">
        <v>787</v>
      </c>
      <c r="F2780" t="s">
        <v>1640</v>
      </c>
      <c r="G2780">
        <v>36033</v>
      </c>
      <c r="H2780">
        <v>456</v>
      </c>
      <c r="I2780" t="s">
        <v>37</v>
      </c>
      <c r="J2780" t="s">
        <v>38</v>
      </c>
      <c r="K2780">
        <v>109000000</v>
      </c>
      <c r="L2780">
        <v>2003</v>
      </c>
      <c r="M2780">
        <v>3.8</v>
      </c>
      <c r="N2780">
        <f t="shared" si="43"/>
        <v>-8553105</v>
      </c>
    </row>
    <row r="2781" spans="1:14" x14ac:dyDescent="0.25">
      <c r="A2781" t="s">
        <v>7829</v>
      </c>
      <c r="B2781">
        <v>195</v>
      </c>
      <c r="C2781">
        <v>89</v>
      </c>
      <c r="D2781">
        <v>21426805</v>
      </c>
      <c r="E2781" t="s">
        <v>341</v>
      </c>
      <c r="F2781" t="s">
        <v>7831</v>
      </c>
      <c r="G2781">
        <v>49312</v>
      </c>
      <c r="H2781">
        <v>211</v>
      </c>
      <c r="I2781" t="s">
        <v>37</v>
      </c>
      <c r="J2781" t="s">
        <v>38</v>
      </c>
      <c r="K2781">
        <v>30000000</v>
      </c>
      <c r="L2781">
        <v>2011</v>
      </c>
      <c r="M2781">
        <v>4.9000000000000004</v>
      </c>
      <c r="N2781">
        <f t="shared" si="43"/>
        <v>-8573195</v>
      </c>
    </row>
    <row r="2782" spans="1:14" x14ac:dyDescent="0.25">
      <c r="A2782" t="s">
        <v>13125</v>
      </c>
      <c r="B2782">
        <v>132</v>
      </c>
      <c r="C2782">
        <v>102</v>
      </c>
      <c r="D2782">
        <v>6409206</v>
      </c>
      <c r="E2782" t="s">
        <v>6419</v>
      </c>
      <c r="F2782" t="s">
        <v>13126</v>
      </c>
      <c r="G2782">
        <v>32311</v>
      </c>
      <c r="H2782">
        <v>104</v>
      </c>
      <c r="I2782" t="s">
        <v>37</v>
      </c>
      <c r="J2782" t="s">
        <v>38</v>
      </c>
      <c r="K2782">
        <v>15000000</v>
      </c>
      <c r="L2782">
        <v>2008</v>
      </c>
      <c r="M2782">
        <v>6.2</v>
      </c>
      <c r="N2782">
        <f t="shared" si="43"/>
        <v>-8590794</v>
      </c>
    </row>
    <row r="2783" spans="1:14" x14ac:dyDescent="0.25">
      <c r="A2783" t="s">
        <v>6963</v>
      </c>
      <c r="B2783">
        <v>23</v>
      </c>
      <c r="C2783">
        <v>93</v>
      </c>
      <c r="D2783">
        <v>30400000</v>
      </c>
      <c r="E2783" t="s">
        <v>1671</v>
      </c>
      <c r="F2783" t="s">
        <v>6965</v>
      </c>
      <c r="G2783">
        <v>17810</v>
      </c>
      <c r="H2783">
        <v>73</v>
      </c>
      <c r="I2783" t="s">
        <v>37</v>
      </c>
      <c r="J2783" t="s">
        <v>38</v>
      </c>
      <c r="K2783">
        <v>39000000</v>
      </c>
      <c r="L2783">
        <v>1996</v>
      </c>
      <c r="M2783">
        <v>5.7</v>
      </c>
      <c r="N2783">
        <f t="shared" si="43"/>
        <v>-8600000</v>
      </c>
    </row>
    <row r="2784" spans="1:14" x14ac:dyDescent="0.25">
      <c r="A2784" t="s">
        <v>13129</v>
      </c>
      <c r="B2784">
        <v>97</v>
      </c>
      <c r="C2784">
        <v>88</v>
      </c>
      <c r="D2784">
        <v>6373693</v>
      </c>
      <c r="E2784" t="s">
        <v>1681</v>
      </c>
      <c r="F2784" t="s">
        <v>13130</v>
      </c>
      <c r="G2784">
        <v>11498</v>
      </c>
      <c r="H2784">
        <v>53</v>
      </c>
      <c r="I2784" t="s">
        <v>37</v>
      </c>
      <c r="J2784" t="s">
        <v>38</v>
      </c>
      <c r="K2784">
        <v>15000000</v>
      </c>
      <c r="L2784">
        <v>2009</v>
      </c>
      <c r="M2784">
        <v>5.3</v>
      </c>
      <c r="N2784">
        <f t="shared" si="43"/>
        <v>-8626307</v>
      </c>
    </row>
    <row r="2785" spans="1:14" x14ac:dyDescent="0.25">
      <c r="A2785" t="s">
        <v>13347</v>
      </c>
      <c r="B2785">
        <v>177</v>
      </c>
      <c r="C2785">
        <v>140</v>
      </c>
      <c r="D2785">
        <v>4157491</v>
      </c>
      <c r="E2785" t="s">
        <v>13966</v>
      </c>
      <c r="F2785" t="s">
        <v>13967</v>
      </c>
      <c r="G2785">
        <v>79330</v>
      </c>
      <c r="H2785">
        <v>690</v>
      </c>
      <c r="I2785" t="s">
        <v>37</v>
      </c>
      <c r="J2785" t="s">
        <v>7711</v>
      </c>
      <c r="K2785">
        <v>12800000</v>
      </c>
      <c r="L2785">
        <v>2000</v>
      </c>
      <c r="M2785">
        <v>8</v>
      </c>
      <c r="N2785">
        <f t="shared" si="43"/>
        <v>-8642509</v>
      </c>
    </row>
    <row r="2786" spans="1:14" x14ac:dyDescent="0.25">
      <c r="A2786" t="s">
        <v>15748</v>
      </c>
      <c r="B2786">
        <v>76</v>
      </c>
      <c r="C2786">
        <v>120</v>
      </c>
      <c r="D2786">
        <v>349618</v>
      </c>
      <c r="E2786" t="s">
        <v>6403</v>
      </c>
      <c r="F2786" t="s">
        <v>15749</v>
      </c>
      <c r="G2786">
        <v>4302</v>
      </c>
      <c r="H2786">
        <v>45</v>
      </c>
      <c r="I2786" t="s">
        <v>37</v>
      </c>
      <c r="J2786" t="s">
        <v>7090</v>
      </c>
      <c r="K2786">
        <v>9000000</v>
      </c>
      <c r="L2786">
        <v>1990</v>
      </c>
      <c r="M2786">
        <v>6.1</v>
      </c>
      <c r="N2786">
        <f t="shared" si="43"/>
        <v>-8650382</v>
      </c>
    </row>
    <row r="2787" spans="1:14" x14ac:dyDescent="0.25">
      <c r="A2787" t="s">
        <v>12018</v>
      </c>
      <c r="B2787">
        <v>447</v>
      </c>
      <c r="C2787">
        <v>127</v>
      </c>
      <c r="D2787">
        <v>225377</v>
      </c>
      <c r="E2787" t="s">
        <v>214</v>
      </c>
      <c r="F2787" t="s">
        <v>15525</v>
      </c>
      <c r="G2787">
        <v>70382</v>
      </c>
      <c r="H2787">
        <v>190</v>
      </c>
      <c r="I2787" t="s">
        <v>1464</v>
      </c>
      <c r="J2787" t="s">
        <v>1465</v>
      </c>
      <c r="K2787">
        <v>8900000</v>
      </c>
      <c r="L2787">
        <v>2012</v>
      </c>
      <c r="M2787">
        <v>7.9</v>
      </c>
      <c r="N2787">
        <f t="shared" si="43"/>
        <v>-8674623</v>
      </c>
    </row>
    <row r="2788" spans="1:14" x14ac:dyDescent="0.25">
      <c r="A2788" t="s">
        <v>10161</v>
      </c>
      <c r="B2788">
        <v>80</v>
      </c>
      <c r="C2788">
        <v>132</v>
      </c>
      <c r="D2788">
        <v>1309849</v>
      </c>
      <c r="E2788" t="s">
        <v>214</v>
      </c>
      <c r="F2788" t="s">
        <v>15252</v>
      </c>
      <c r="G2788">
        <v>9395</v>
      </c>
      <c r="H2788">
        <v>103</v>
      </c>
      <c r="I2788" t="s">
        <v>37</v>
      </c>
      <c r="J2788" t="s">
        <v>56</v>
      </c>
      <c r="K2788">
        <v>10000000</v>
      </c>
      <c r="L2788">
        <v>2002</v>
      </c>
      <c r="M2788">
        <v>7.2</v>
      </c>
      <c r="N2788">
        <f t="shared" si="43"/>
        <v>-8690151</v>
      </c>
    </row>
    <row r="2789" spans="1:14" x14ac:dyDescent="0.25">
      <c r="A2789" t="s">
        <v>13792</v>
      </c>
      <c r="B2789">
        <v>90</v>
      </c>
      <c r="C2789">
        <v>87</v>
      </c>
      <c r="D2789">
        <v>1276984</v>
      </c>
      <c r="E2789" t="s">
        <v>5967</v>
      </c>
      <c r="F2789" t="s">
        <v>15265</v>
      </c>
      <c r="G2789">
        <v>11403</v>
      </c>
      <c r="H2789">
        <v>150</v>
      </c>
      <c r="I2789" t="s">
        <v>37</v>
      </c>
      <c r="J2789" t="s">
        <v>1465</v>
      </c>
      <c r="K2789">
        <v>10000000</v>
      </c>
      <c r="L2789">
        <v>2000</v>
      </c>
      <c r="M2789">
        <v>6.2</v>
      </c>
      <c r="N2789">
        <f t="shared" si="43"/>
        <v>-8723016</v>
      </c>
    </row>
    <row r="2790" spans="1:14" x14ac:dyDescent="0.25">
      <c r="A2790" t="s">
        <v>2565</v>
      </c>
      <c r="B2790">
        <v>93</v>
      </c>
      <c r="C2790">
        <v>124</v>
      </c>
      <c r="D2790">
        <v>41256277</v>
      </c>
      <c r="E2790" t="s">
        <v>59</v>
      </c>
      <c r="F2790" t="s">
        <v>5259</v>
      </c>
      <c r="G2790">
        <v>46451</v>
      </c>
      <c r="H2790">
        <v>156</v>
      </c>
      <c r="I2790" t="s">
        <v>37</v>
      </c>
      <c r="J2790" t="s">
        <v>38</v>
      </c>
      <c r="K2790">
        <v>50000000</v>
      </c>
      <c r="L2790">
        <v>1997</v>
      </c>
      <c r="M2790">
        <v>5.9</v>
      </c>
      <c r="N2790">
        <f t="shared" si="43"/>
        <v>-8743723</v>
      </c>
    </row>
    <row r="2791" spans="1:14" x14ac:dyDescent="0.25">
      <c r="A2791" t="s">
        <v>11562</v>
      </c>
      <c r="B2791">
        <v>65</v>
      </c>
      <c r="C2791">
        <v>100</v>
      </c>
      <c r="D2791">
        <v>16247775</v>
      </c>
      <c r="E2791" t="s">
        <v>2717</v>
      </c>
      <c r="F2791" t="s">
        <v>14989</v>
      </c>
      <c r="G2791">
        <v>23527</v>
      </c>
      <c r="H2791">
        <v>104</v>
      </c>
      <c r="I2791" t="s">
        <v>37</v>
      </c>
      <c r="J2791" t="s">
        <v>38</v>
      </c>
      <c r="K2791">
        <v>25000000</v>
      </c>
      <c r="L2791">
        <v>2005</v>
      </c>
      <c r="M2791">
        <v>5.5</v>
      </c>
      <c r="N2791">
        <f t="shared" si="43"/>
        <v>-8752225</v>
      </c>
    </row>
    <row r="2792" spans="1:14" x14ac:dyDescent="0.25">
      <c r="A2792" t="s">
        <v>1555</v>
      </c>
      <c r="B2792">
        <v>248</v>
      </c>
      <c r="C2792">
        <v>102</v>
      </c>
      <c r="D2792">
        <v>11169531</v>
      </c>
      <c r="E2792" t="s">
        <v>1671</v>
      </c>
      <c r="F2792" t="s">
        <v>11220</v>
      </c>
      <c r="G2792">
        <v>79855</v>
      </c>
      <c r="H2792">
        <v>235</v>
      </c>
      <c r="I2792" t="s">
        <v>37</v>
      </c>
      <c r="J2792" t="s">
        <v>56</v>
      </c>
      <c r="K2792">
        <v>20000000</v>
      </c>
      <c r="L2792">
        <v>2008</v>
      </c>
      <c r="M2792">
        <v>6.4</v>
      </c>
      <c r="N2792">
        <f t="shared" si="43"/>
        <v>-8830469</v>
      </c>
    </row>
    <row r="2793" spans="1:14" x14ac:dyDescent="0.25">
      <c r="A2793" t="s">
        <v>8972</v>
      </c>
      <c r="B2793">
        <v>190</v>
      </c>
      <c r="C2793">
        <v>110</v>
      </c>
      <c r="D2793">
        <v>3148482</v>
      </c>
      <c r="E2793" t="s">
        <v>214</v>
      </c>
      <c r="F2793" t="s">
        <v>14301</v>
      </c>
      <c r="G2793">
        <v>29613</v>
      </c>
      <c r="H2793">
        <v>98</v>
      </c>
      <c r="I2793" t="s">
        <v>37</v>
      </c>
      <c r="J2793" t="s">
        <v>38</v>
      </c>
      <c r="K2793">
        <v>12000000</v>
      </c>
      <c r="L2793">
        <v>2008</v>
      </c>
      <c r="M2793">
        <v>7.1</v>
      </c>
      <c r="N2793">
        <f t="shared" si="43"/>
        <v>-8851518</v>
      </c>
    </row>
    <row r="2794" spans="1:14" x14ac:dyDescent="0.25">
      <c r="A2794" t="s">
        <v>9785</v>
      </c>
      <c r="B2794">
        <v>28</v>
      </c>
      <c r="C2794">
        <v>107</v>
      </c>
      <c r="D2794">
        <v>16118077</v>
      </c>
      <c r="E2794" t="s">
        <v>3409</v>
      </c>
      <c r="F2794" t="s">
        <v>9786</v>
      </c>
      <c r="G2794">
        <v>5817</v>
      </c>
      <c r="H2794">
        <v>37</v>
      </c>
      <c r="I2794" t="s">
        <v>37</v>
      </c>
      <c r="J2794" t="s">
        <v>38</v>
      </c>
      <c r="K2794">
        <v>25000000</v>
      </c>
      <c r="L2794">
        <v>1988</v>
      </c>
      <c r="M2794">
        <v>5.6</v>
      </c>
      <c r="N2794">
        <f t="shared" si="43"/>
        <v>-8881923</v>
      </c>
    </row>
    <row r="2795" spans="1:14" x14ac:dyDescent="0.25">
      <c r="A2795" t="s">
        <v>11327</v>
      </c>
      <c r="B2795">
        <v>81</v>
      </c>
      <c r="C2795">
        <v>121</v>
      </c>
      <c r="D2795">
        <v>112935</v>
      </c>
      <c r="E2795" t="s">
        <v>3409</v>
      </c>
      <c r="F2795" t="s">
        <v>15757</v>
      </c>
      <c r="G2795">
        <v>8161</v>
      </c>
      <c r="H2795">
        <v>94</v>
      </c>
      <c r="I2795" t="s">
        <v>37</v>
      </c>
      <c r="J2795" t="s">
        <v>56</v>
      </c>
      <c r="K2795">
        <v>9000000</v>
      </c>
      <c r="L2795">
        <v>2002</v>
      </c>
      <c r="M2795">
        <v>7.6</v>
      </c>
      <c r="N2795">
        <f t="shared" si="43"/>
        <v>-8887065</v>
      </c>
    </row>
    <row r="2796" spans="1:14" x14ac:dyDescent="0.25">
      <c r="A2796" t="s">
        <v>5081</v>
      </c>
      <c r="B2796">
        <v>167</v>
      </c>
      <c r="C2796">
        <v>144</v>
      </c>
      <c r="D2796">
        <v>56083966</v>
      </c>
      <c r="E2796" t="s">
        <v>81</v>
      </c>
      <c r="F2796" t="s">
        <v>6210</v>
      </c>
      <c r="G2796">
        <v>137003</v>
      </c>
      <c r="H2796">
        <v>658</v>
      </c>
      <c r="I2796" t="s">
        <v>37</v>
      </c>
      <c r="J2796" t="s">
        <v>38</v>
      </c>
      <c r="K2796">
        <v>65000000</v>
      </c>
      <c r="L2796">
        <v>2001</v>
      </c>
      <c r="M2796">
        <v>6.9</v>
      </c>
      <c r="N2796">
        <f t="shared" si="43"/>
        <v>-8916034</v>
      </c>
    </row>
    <row r="2797" spans="1:14" x14ac:dyDescent="0.25">
      <c r="A2797" t="s">
        <v>118</v>
      </c>
      <c r="B2797">
        <v>434</v>
      </c>
      <c r="C2797">
        <v>169</v>
      </c>
      <c r="D2797">
        <v>200069408</v>
      </c>
      <c r="E2797" t="s">
        <v>73</v>
      </c>
      <c r="F2797" t="s">
        <v>121</v>
      </c>
      <c r="G2797">
        <v>240396</v>
      </c>
      <c r="H2797">
        <v>2367</v>
      </c>
      <c r="I2797" t="s">
        <v>37</v>
      </c>
      <c r="J2797" t="s">
        <v>38</v>
      </c>
      <c r="K2797">
        <v>209000000</v>
      </c>
      <c r="L2797">
        <v>2006</v>
      </c>
      <c r="M2797">
        <v>6.1</v>
      </c>
      <c r="N2797">
        <f t="shared" si="43"/>
        <v>-8930592</v>
      </c>
    </row>
    <row r="2798" spans="1:14" x14ac:dyDescent="0.25">
      <c r="A2798" t="s">
        <v>2331</v>
      </c>
      <c r="B2798">
        <v>230</v>
      </c>
      <c r="C2798">
        <v>111</v>
      </c>
      <c r="D2798">
        <v>36064910</v>
      </c>
      <c r="E2798" t="s">
        <v>2813</v>
      </c>
      <c r="F2798" t="s">
        <v>3769</v>
      </c>
      <c r="G2798">
        <v>166610</v>
      </c>
      <c r="H2798">
        <v>211</v>
      </c>
      <c r="I2798" t="s">
        <v>37</v>
      </c>
      <c r="J2798" t="s">
        <v>38</v>
      </c>
      <c r="K2798">
        <v>45000000</v>
      </c>
      <c r="L2798">
        <v>2008</v>
      </c>
      <c r="M2798">
        <v>6.4</v>
      </c>
      <c r="N2798">
        <f t="shared" si="43"/>
        <v>-8935090</v>
      </c>
    </row>
    <row r="2799" spans="1:14" x14ac:dyDescent="0.25">
      <c r="A2799" t="s">
        <v>157</v>
      </c>
      <c r="B2799">
        <v>448</v>
      </c>
      <c r="C2799">
        <v>136</v>
      </c>
      <c r="D2799">
        <v>241063875</v>
      </c>
      <c r="E2799" t="s">
        <v>42</v>
      </c>
      <c r="F2799" t="s">
        <v>159</v>
      </c>
      <c r="G2799">
        <v>370704</v>
      </c>
      <c r="H2799">
        <v>484</v>
      </c>
      <c r="I2799" t="s">
        <v>37</v>
      </c>
      <c r="J2799" t="s">
        <v>38</v>
      </c>
      <c r="K2799">
        <v>250000000</v>
      </c>
      <c r="L2799">
        <v>2011</v>
      </c>
      <c r="M2799">
        <v>6.7</v>
      </c>
      <c r="N2799">
        <f t="shared" si="43"/>
        <v>-8936125</v>
      </c>
    </row>
    <row r="2800" spans="1:14" x14ac:dyDescent="0.25">
      <c r="A2800" t="s">
        <v>9610</v>
      </c>
      <c r="B2800">
        <v>44</v>
      </c>
      <c r="C2800">
        <v>120</v>
      </c>
      <c r="D2800">
        <v>1055654</v>
      </c>
      <c r="E2800" t="s">
        <v>4915</v>
      </c>
      <c r="F2800" t="s">
        <v>15213</v>
      </c>
      <c r="G2800">
        <v>20426</v>
      </c>
      <c r="H2800">
        <v>175</v>
      </c>
      <c r="I2800" t="s">
        <v>37</v>
      </c>
      <c r="J2800" t="s">
        <v>767</v>
      </c>
      <c r="K2800">
        <v>10000000</v>
      </c>
      <c r="L2800">
        <v>2006</v>
      </c>
      <c r="M2800">
        <v>7.3</v>
      </c>
      <c r="N2800">
        <f t="shared" si="43"/>
        <v>-8944346</v>
      </c>
    </row>
    <row r="2801" spans="1:14" x14ac:dyDescent="0.25">
      <c r="A2801" t="s">
        <v>7778</v>
      </c>
      <c r="B2801">
        <v>246</v>
      </c>
      <c r="C2801">
        <v>125</v>
      </c>
      <c r="D2801">
        <v>10049886</v>
      </c>
      <c r="E2801" t="s">
        <v>628</v>
      </c>
      <c r="F2801" t="s">
        <v>11629</v>
      </c>
      <c r="G2801">
        <v>417971</v>
      </c>
      <c r="H2801">
        <v>902</v>
      </c>
      <c r="I2801" t="s">
        <v>676</v>
      </c>
      <c r="J2801" t="s">
        <v>677</v>
      </c>
      <c r="K2801">
        <v>19000000</v>
      </c>
      <c r="L2801">
        <v>2001</v>
      </c>
      <c r="M2801">
        <v>8.6</v>
      </c>
      <c r="N2801">
        <f t="shared" si="43"/>
        <v>-8950114</v>
      </c>
    </row>
    <row r="2802" spans="1:14" x14ac:dyDescent="0.25">
      <c r="A2802" t="s">
        <v>4134</v>
      </c>
      <c r="B2802">
        <v>34</v>
      </c>
      <c r="C2802">
        <v>124</v>
      </c>
      <c r="D2802">
        <v>51045801</v>
      </c>
      <c r="E2802" t="s">
        <v>214</v>
      </c>
      <c r="F2802" t="s">
        <v>4136</v>
      </c>
      <c r="G2802">
        <v>11370</v>
      </c>
      <c r="H2802">
        <v>54</v>
      </c>
      <c r="I2802" t="s">
        <v>37</v>
      </c>
      <c r="J2802" t="s">
        <v>38</v>
      </c>
      <c r="K2802">
        <v>60000000</v>
      </c>
      <c r="L2802">
        <v>1996</v>
      </c>
      <c r="M2802">
        <v>6.1</v>
      </c>
      <c r="N2802">
        <f t="shared" si="43"/>
        <v>-8954199</v>
      </c>
    </row>
    <row r="2803" spans="1:14" x14ac:dyDescent="0.25">
      <c r="A2803" t="s">
        <v>5647</v>
      </c>
      <c r="B2803">
        <v>137</v>
      </c>
      <c r="C2803">
        <v>103</v>
      </c>
      <c r="D2803">
        <v>11034436</v>
      </c>
      <c r="E2803" t="s">
        <v>11225</v>
      </c>
      <c r="F2803" t="s">
        <v>11226</v>
      </c>
      <c r="G2803">
        <v>13505</v>
      </c>
      <c r="H2803">
        <v>180</v>
      </c>
      <c r="I2803" t="s">
        <v>37</v>
      </c>
      <c r="J2803" t="s">
        <v>56</v>
      </c>
      <c r="K2803">
        <v>20000000</v>
      </c>
      <c r="L2803">
        <v>2005</v>
      </c>
      <c r="M2803">
        <v>7.1</v>
      </c>
      <c r="N2803">
        <f t="shared" si="43"/>
        <v>-8965564</v>
      </c>
    </row>
    <row r="2804" spans="1:14" x14ac:dyDescent="0.25">
      <c r="A2804" t="s">
        <v>9043</v>
      </c>
      <c r="B2804">
        <v>148</v>
      </c>
      <c r="C2804">
        <v>96</v>
      </c>
      <c r="D2804">
        <v>16027866</v>
      </c>
      <c r="E2804" t="s">
        <v>334</v>
      </c>
      <c r="F2804" t="s">
        <v>10479</v>
      </c>
      <c r="G2804">
        <v>26767</v>
      </c>
      <c r="H2804">
        <v>121</v>
      </c>
      <c r="I2804" t="s">
        <v>37</v>
      </c>
      <c r="J2804" t="s">
        <v>1465</v>
      </c>
      <c r="K2804">
        <v>25000000</v>
      </c>
      <c r="L2804">
        <v>2015</v>
      </c>
      <c r="M2804">
        <v>5.0999999999999996</v>
      </c>
      <c r="N2804">
        <f t="shared" si="43"/>
        <v>-8972134</v>
      </c>
    </row>
    <row r="2805" spans="1:14" x14ac:dyDescent="0.25">
      <c r="A2805" t="s">
        <v>17474</v>
      </c>
      <c r="B2805">
        <v>48</v>
      </c>
      <c r="C2805">
        <v>96</v>
      </c>
      <c r="D2805">
        <v>27445</v>
      </c>
      <c r="E2805" t="s">
        <v>12694</v>
      </c>
      <c r="F2805" t="s">
        <v>17476</v>
      </c>
      <c r="G2805">
        <v>3788</v>
      </c>
      <c r="H2805">
        <v>31</v>
      </c>
      <c r="I2805" t="s">
        <v>37</v>
      </c>
      <c r="J2805" t="s">
        <v>38</v>
      </c>
      <c r="K2805">
        <v>9000000</v>
      </c>
      <c r="L2805">
        <v>2011</v>
      </c>
      <c r="M2805">
        <v>5.3</v>
      </c>
      <c r="N2805">
        <f t="shared" si="43"/>
        <v>-8972555</v>
      </c>
    </row>
    <row r="2806" spans="1:14" x14ac:dyDescent="0.25">
      <c r="A2806" t="s">
        <v>15278</v>
      </c>
      <c r="B2806">
        <v>82</v>
      </c>
      <c r="C2806">
        <v>104</v>
      </c>
      <c r="D2806">
        <v>1011054</v>
      </c>
      <c r="E2806" t="s">
        <v>2125</v>
      </c>
      <c r="F2806" t="s">
        <v>15279</v>
      </c>
      <c r="G2806">
        <v>10585</v>
      </c>
      <c r="H2806">
        <v>83</v>
      </c>
      <c r="I2806" t="s">
        <v>37</v>
      </c>
      <c r="J2806" t="s">
        <v>268</v>
      </c>
      <c r="K2806">
        <v>10000000</v>
      </c>
      <c r="L2806">
        <v>2003</v>
      </c>
      <c r="M2806">
        <v>7.2</v>
      </c>
      <c r="N2806">
        <f t="shared" si="43"/>
        <v>-8988946</v>
      </c>
    </row>
    <row r="2807" spans="1:14" x14ac:dyDescent="0.25">
      <c r="A2807" t="s">
        <v>15832</v>
      </c>
      <c r="B2807">
        <v>66</v>
      </c>
      <c r="C2807">
        <v>96</v>
      </c>
      <c r="D2807">
        <v>162</v>
      </c>
      <c r="E2807" t="s">
        <v>334</v>
      </c>
      <c r="F2807" t="s">
        <v>15833</v>
      </c>
      <c r="G2807">
        <v>5228</v>
      </c>
      <c r="H2807">
        <v>38</v>
      </c>
      <c r="I2807" t="s">
        <v>37</v>
      </c>
      <c r="J2807" t="s">
        <v>13247</v>
      </c>
      <c r="K2807">
        <v>9000000</v>
      </c>
      <c r="L2807">
        <v>2014</v>
      </c>
      <c r="M2807">
        <v>5.7</v>
      </c>
      <c r="N2807">
        <f t="shared" si="43"/>
        <v>-8999838</v>
      </c>
    </row>
    <row r="2808" spans="1:14" x14ac:dyDescent="0.25">
      <c r="A2808" t="s">
        <v>9065</v>
      </c>
      <c r="B2808">
        <v>181</v>
      </c>
      <c r="C2808">
        <v>227</v>
      </c>
      <c r="D2808">
        <v>6000000</v>
      </c>
      <c r="E2808" t="s">
        <v>3430</v>
      </c>
      <c r="F2808" t="s">
        <v>12819</v>
      </c>
      <c r="G2808">
        <v>192775</v>
      </c>
      <c r="H2808">
        <v>559</v>
      </c>
      <c r="I2808" t="s">
        <v>37</v>
      </c>
      <c r="J2808" t="s">
        <v>56</v>
      </c>
      <c r="K2808">
        <v>15000000</v>
      </c>
      <c r="L2808">
        <v>1962</v>
      </c>
      <c r="M2808">
        <v>8.4</v>
      </c>
      <c r="N2808">
        <f t="shared" si="43"/>
        <v>-9000000</v>
      </c>
    </row>
    <row r="2809" spans="1:14" x14ac:dyDescent="0.25">
      <c r="A2809" t="s">
        <v>8553</v>
      </c>
      <c r="B2809">
        <v>368</v>
      </c>
      <c r="C2809">
        <v>104</v>
      </c>
      <c r="D2809">
        <v>16999046</v>
      </c>
      <c r="E2809" t="s">
        <v>782</v>
      </c>
      <c r="F2809" t="s">
        <v>8556</v>
      </c>
      <c r="G2809">
        <v>79517</v>
      </c>
      <c r="H2809">
        <v>354</v>
      </c>
      <c r="I2809" t="s">
        <v>37</v>
      </c>
      <c r="J2809" t="s">
        <v>268</v>
      </c>
      <c r="K2809">
        <v>26000000</v>
      </c>
      <c r="L2809">
        <v>2009</v>
      </c>
      <c r="M2809">
        <v>5.8</v>
      </c>
      <c r="N2809">
        <f t="shared" si="43"/>
        <v>-9000954</v>
      </c>
    </row>
    <row r="2810" spans="1:14" x14ac:dyDescent="0.25">
      <c r="A2810" t="s">
        <v>5774</v>
      </c>
      <c r="B2810">
        <v>212</v>
      </c>
      <c r="C2810">
        <v>107</v>
      </c>
      <c r="D2810">
        <v>30993544</v>
      </c>
      <c r="E2810" t="s">
        <v>1415</v>
      </c>
      <c r="F2810" t="s">
        <v>6629</v>
      </c>
      <c r="G2810">
        <v>58871</v>
      </c>
      <c r="H2810">
        <v>156</v>
      </c>
      <c r="I2810" t="s">
        <v>37</v>
      </c>
      <c r="J2810" t="s">
        <v>38</v>
      </c>
      <c r="K2810">
        <v>40000000</v>
      </c>
      <c r="L2810">
        <v>2010</v>
      </c>
      <c r="M2810">
        <v>6.5</v>
      </c>
      <c r="N2810">
        <f t="shared" si="43"/>
        <v>-9006456</v>
      </c>
    </row>
    <row r="2811" spans="1:14" x14ac:dyDescent="0.25">
      <c r="A2811" t="s">
        <v>4733</v>
      </c>
      <c r="B2811">
        <v>376</v>
      </c>
      <c r="C2811">
        <v>98</v>
      </c>
      <c r="D2811">
        <v>1987762</v>
      </c>
      <c r="E2811" t="s">
        <v>5274</v>
      </c>
      <c r="F2811" t="s">
        <v>15269</v>
      </c>
      <c r="G2811">
        <v>59297</v>
      </c>
      <c r="H2811">
        <v>216</v>
      </c>
      <c r="I2811" t="s">
        <v>37</v>
      </c>
      <c r="J2811" t="s">
        <v>38</v>
      </c>
      <c r="K2811">
        <v>11000000</v>
      </c>
      <c r="L2811">
        <v>2011</v>
      </c>
      <c r="M2811">
        <v>6.7</v>
      </c>
      <c r="N2811">
        <f t="shared" si="43"/>
        <v>-9012238</v>
      </c>
    </row>
    <row r="2812" spans="1:14" x14ac:dyDescent="0.25">
      <c r="A2812" t="s">
        <v>5423</v>
      </c>
      <c r="B2812">
        <v>98</v>
      </c>
      <c r="C2812">
        <v>117</v>
      </c>
      <c r="D2812">
        <v>30981850</v>
      </c>
      <c r="E2812" t="s">
        <v>6633</v>
      </c>
      <c r="F2812" t="s">
        <v>6634</v>
      </c>
      <c r="G2812">
        <v>35834</v>
      </c>
      <c r="H2812">
        <v>284</v>
      </c>
      <c r="I2812" t="s">
        <v>37</v>
      </c>
      <c r="J2812" t="s">
        <v>38</v>
      </c>
      <c r="K2812">
        <v>40000000</v>
      </c>
      <c r="L2812">
        <v>2005</v>
      </c>
      <c r="M2812">
        <v>5</v>
      </c>
      <c r="N2812">
        <f t="shared" si="43"/>
        <v>-9018150</v>
      </c>
    </row>
    <row r="2813" spans="1:14" x14ac:dyDescent="0.25">
      <c r="A2813" t="s">
        <v>7535</v>
      </c>
      <c r="B2813">
        <v>270</v>
      </c>
      <c r="C2813">
        <v>108</v>
      </c>
      <c r="D2813">
        <v>20981633</v>
      </c>
      <c r="E2813" t="s">
        <v>2202</v>
      </c>
      <c r="F2813" t="s">
        <v>7536</v>
      </c>
      <c r="G2813">
        <v>78256</v>
      </c>
      <c r="H2813">
        <v>492</v>
      </c>
      <c r="I2813" t="s">
        <v>37</v>
      </c>
      <c r="J2813" t="s">
        <v>38</v>
      </c>
      <c r="K2813">
        <v>30000000</v>
      </c>
      <c r="L2813">
        <v>2008</v>
      </c>
      <c r="M2813">
        <v>5.9</v>
      </c>
      <c r="N2813">
        <f t="shared" si="43"/>
        <v>-9018367</v>
      </c>
    </row>
    <row r="2814" spans="1:14" x14ac:dyDescent="0.25">
      <c r="A2814" t="s">
        <v>5273</v>
      </c>
      <c r="B2814">
        <v>124</v>
      </c>
      <c r="C2814">
        <v>114</v>
      </c>
      <c r="D2814">
        <v>40905277</v>
      </c>
      <c r="E2814" t="s">
        <v>5274</v>
      </c>
      <c r="F2814" t="s">
        <v>5275</v>
      </c>
      <c r="G2814">
        <v>45895</v>
      </c>
      <c r="H2814">
        <v>157</v>
      </c>
      <c r="I2814" t="s">
        <v>37</v>
      </c>
      <c r="J2814" t="s">
        <v>38</v>
      </c>
      <c r="K2814">
        <v>50000000</v>
      </c>
      <c r="L2814">
        <v>2003</v>
      </c>
      <c r="M2814">
        <v>6.5</v>
      </c>
      <c r="N2814">
        <f t="shared" si="43"/>
        <v>-9094723</v>
      </c>
    </row>
    <row r="2815" spans="1:14" x14ac:dyDescent="0.25">
      <c r="A2815" t="s">
        <v>15282</v>
      </c>
      <c r="B2815">
        <v>51</v>
      </c>
      <c r="C2815">
        <v>93</v>
      </c>
      <c r="D2815">
        <v>900926</v>
      </c>
      <c r="E2815" t="s">
        <v>1671</v>
      </c>
      <c r="F2815" t="s">
        <v>15283</v>
      </c>
      <c r="G2815">
        <v>9517</v>
      </c>
      <c r="H2815">
        <v>46</v>
      </c>
      <c r="I2815" t="s">
        <v>37</v>
      </c>
      <c r="J2815" t="s">
        <v>38</v>
      </c>
      <c r="K2815">
        <v>10000000</v>
      </c>
      <c r="L2815">
        <v>2007</v>
      </c>
      <c r="M2815">
        <v>5.3</v>
      </c>
      <c r="N2815">
        <f t="shared" si="43"/>
        <v>-9099074</v>
      </c>
    </row>
    <row r="2816" spans="1:14" x14ac:dyDescent="0.25">
      <c r="A2816" t="s">
        <v>16301</v>
      </c>
      <c r="B2816">
        <v>21</v>
      </c>
      <c r="C2816">
        <v>90</v>
      </c>
      <c r="D2816">
        <v>882290</v>
      </c>
      <c r="E2816" t="s">
        <v>3479</v>
      </c>
      <c r="F2816" t="s">
        <v>16302</v>
      </c>
      <c r="G2816">
        <v>4792</v>
      </c>
      <c r="H2816">
        <v>43</v>
      </c>
      <c r="I2816" t="s">
        <v>37</v>
      </c>
      <c r="J2816" t="s">
        <v>370</v>
      </c>
      <c r="K2816">
        <v>10000000</v>
      </c>
      <c r="L2816">
        <v>1989</v>
      </c>
      <c r="M2816">
        <v>6.5</v>
      </c>
      <c r="N2816">
        <f t="shared" si="43"/>
        <v>-9117710</v>
      </c>
    </row>
    <row r="2817" spans="1:14" x14ac:dyDescent="0.25">
      <c r="A2817" t="s">
        <v>7565</v>
      </c>
      <c r="B2817">
        <v>121</v>
      </c>
      <c r="C2817">
        <v>82</v>
      </c>
      <c r="D2817">
        <v>25871834</v>
      </c>
      <c r="E2817" t="s">
        <v>7566</v>
      </c>
      <c r="F2817" t="s">
        <v>7568</v>
      </c>
      <c r="G2817">
        <v>52052</v>
      </c>
      <c r="H2817">
        <v>173</v>
      </c>
      <c r="I2817" t="s">
        <v>37</v>
      </c>
      <c r="J2817" t="s">
        <v>38</v>
      </c>
      <c r="K2817">
        <v>35000000</v>
      </c>
      <c r="L2817">
        <v>2008</v>
      </c>
      <c r="M2817">
        <v>4.5</v>
      </c>
      <c r="N2817">
        <f t="shared" si="43"/>
        <v>-9128166</v>
      </c>
    </row>
    <row r="2818" spans="1:14" x14ac:dyDescent="0.25">
      <c r="A2818" t="s">
        <v>6977</v>
      </c>
      <c r="B2818">
        <v>192</v>
      </c>
      <c r="C2818">
        <v>95</v>
      </c>
      <c r="D2818">
        <v>866778</v>
      </c>
      <c r="E2818" t="s">
        <v>214</v>
      </c>
      <c r="F2818" t="s">
        <v>15287</v>
      </c>
      <c r="G2818">
        <v>44208</v>
      </c>
      <c r="H2818">
        <v>117</v>
      </c>
      <c r="I2818" t="s">
        <v>37</v>
      </c>
      <c r="J2818" t="s">
        <v>3859</v>
      </c>
      <c r="K2818">
        <v>10000000</v>
      </c>
      <c r="L2818">
        <v>2007</v>
      </c>
      <c r="M2818">
        <v>6.7</v>
      </c>
      <c r="N2818">
        <f t="shared" ref="N2818:N2881" si="44">D2818-K2818</f>
        <v>-9133222</v>
      </c>
    </row>
    <row r="2819" spans="1:14" x14ac:dyDescent="0.25">
      <c r="A2819" t="s">
        <v>499</v>
      </c>
      <c r="B2819">
        <v>211</v>
      </c>
      <c r="C2819">
        <v>101</v>
      </c>
      <c r="D2819">
        <v>25863915</v>
      </c>
      <c r="E2819" t="s">
        <v>1199</v>
      </c>
      <c r="F2819" t="s">
        <v>7513</v>
      </c>
      <c r="G2819">
        <v>28257</v>
      </c>
      <c r="H2819">
        <v>151</v>
      </c>
      <c r="I2819" t="s">
        <v>37</v>
      </c>
      <c r="J2819" t="s">
        <v>38</v>
      </c>
      <c r="K2819">
        <v>35000000</v>
      </c>
      <c r="L2819">
        <v>2012</v>
      </c>
      <c r="M2819">
        <v>5.0999999999999996</v>
      </c>
      <c r="N2819">
        <f t="shared" si="44"/>
        <v>-9136085</v>
      </c>
    </row>
    <row r="2820" spans="1:14" x14ac:dyDescent="0.25">
      <c r="A2820" t="s">
        <v>4139</v>
      </c>
      <c r="B2820">
        <v>118</v>
      </c>
      <c r="C2820">
        <v>93</v>
      </c>
      <c r="D2820">
        <v>50818750</v>
      </c>
      <c r="E2820" t="s">
        <v>271</v>
      </c>
      <c r="F2820" t="s">
        <v>4140</v>
      </c>
      <c r="G2820">
        <v>31209</v>
      </c>
      <c r="H2820">
        <v>106</v>
      </c>
      <c r="I2820" t="s">
        <v>37</v>
      </c>
      <c r="J2820" t="s">
        <v>56</v>
      </c>
      <c r="K2820">
        <v>60000000</v>
      </c>
      <c r="L2820">
        <v>2008</v>
      </c>
      <c r="M2820">
        <v>6.1</v>
      </c>
      <c r="N2820">
        <f t="shared" si="44"/>
        <v>-9181250</v>
      </c>
    </row>
    <row r="2821" spans="1:14" x14ac:dyDescent="0.25">
      <c r="A2821" t="s">
        <v>4188</v>
      </c>
      <c r="B2821">
        <v>219</v>
      </c>
      <c r="C2821">
        <v>96</v>
      </c>
      <c r="D2821">
        <v>50807639</v>
      </c>
      <c r="E2821" t="s">
        <v>271</v>
      </c>
      <c r="F2821" t="s">
        <v>4190</v>
      </c>
      <c r="G2821">
        <v>40883</v>
      </c>
      <c r="H2821">
        <v>122</v>
      </c>
      <c r="I2821" t="s">
        <v>37</v>
      </c>
      <c r="J2821" t="s">
        <v>38</v>
      </c>
      <c r="K2821">
        <v>60000000</v>
      </c>
      <c r="L2821">
        <v>2014</v>
      </c>
      <c r="M2821">
        <v>6.8</v>
      </c>
      <c r="N2821">
        <f t="shared" si="44"/>
        <v>-9192361</v>
      </c>
    </row>
    <row r="2822" spans="1:14" x14ac:dyDescent="0.25">
      <c r="A2822" t="s">
        <v>4166</v>
      </c>
      <c r="B2822">
        <v>183</v>
      </c>
      <c r="C2822">
        <v>107</v>
      </c>
      <c r="D2822">
        <v>12784713</v>
      </c>
      <c r="E2822" t="s">
        <v>1671</v>
      </c>
      <c r="F2822" t="s">
        <v>10457</v>
      </c>
      <c r="G2822">
        <v>56813</v>
      </c>
      <c r="H2822">
        <v>381</v>
      </c>
      <c r="I2822" t="s">
        <v>37</v>
      </c>
      <c r="J2822" t="s">
        <v>38</v>
      </c>
      <c r="K2822">
        <v>22000000</v>
      </c>
      <c r="L2822">
        <v>2004</v>
      </c>
      <c r="M2822">
        <v>6.7</v>
      </c>
      <c r="N2822">
        <f t="shared" si="44"/>
        <v>-9215287</v>
      </c>
    </row>
    <row r="2823" spans="1:14" x14ac:dyDescent="0.25">
      <c r="A2823" t="s">
        <v>378</v>
      </c>
      <c r="B2823">
        <v>345</v>
      </c>
      <c r="C2823">
        <v>120</v>
      </c>
      <c r="D2823">
        <v>75754670</v>
      </c>
      <c r="E2823" t="s">
        <v>2512</v>
      </c>
      <c r="F2823" t="s">
        <v>2514</v>
      </c>
      <c r="G2823">
        <v>208422</v>
      </c>
      <c r="H2823">
        <v>342</v>
      </c>
      <c r="I2823" t="s">
        <v>37</v>
      </c>
      <c r="J2823" t="s">
        <v>38</v>
      </c>
      <c r="K2823">
        <v>85000000</v>
      </c>
      <c r="L2823">
        <v>2008</v>
      </c>
      <c r="M2823">
        <v>7</v>
      </c>
      <c r="N2823">
        <f t="shared" si="44"/>
        <v>-9245330</v>
      </c>
    </row>
    <row r="2824" spans="1:14" x14ac:dyDescent="0.25">
      <c r="A2824" t="s">
        <v>1252</v>
      </c>
      <c r="B2824">
        <v>253</v>
      </c>
      <c r="C2824">
        <v>106</v>
      </c>
      <c r="D2824">
        <v>78747585</v>
      </c>
      <c r="E2824" t="s">
        <v>2185</v>
      </c>
      <c r="F2824" t="s">
        <v>2186</v>
      </c>
      <c r="G2824">
        <v>89770</v>
      </c>
      <c r="H2824">
        <v>342</v>
      </c>
      <c r="I2824" t="s">
        <v>37</v>
      </c>
      <c r="J2824" t="s">
        <v>38</v>
      </c>
      <c r="K2824">
        <v>88000000</v>
      </c>
      <c r="L2824">
        <v>2015</v>
      </c>
      <c r="M2824">
        <v>5.6</v>
      </c>
      <c r="N2824">
        <f t="shared" si="44"/>
        <v>-9252415</v>
      </c>
    </row>
    <row r="2825" spans="1:14" x14ac:dyDescent="0.25">
      <c r="A2825" t="s">
        <v>3444</v>
      </c>
      <c r="B2825">
        <v>103</v>
      </c>
      <c r="C2825">
        <v>96</v>
      </c>
      <c r="D2825">
        <v>8742261</v>
      </c>
      <c r="E2825" t="s">
        <v>1120</v>
      </c>
      <c r="F2825" t="s">
        <v>5491</v>
      </c>
      <c r="G2825">
        <v>19824</v>
      </c>
      <c r="H2825">
        <v>179</v>
      </c>
      <c r="I2825" t="s">
        <v>37</v>
      </c>
      <c r="J2825" t="s">
        <v>268</v>
      </c>
      <c r="K2825">
        <v>18000000</v>
      </c>
      <c r="L2825">
        <v>2009</v>
      </c>
      <c r="M2825">
        <v>3.7</v>
      </c>
      <c r="N2825">
        <f t="shared" si="44"/>
        <v>-9257739</v>
      </c>
    </row>
    <row r="2826" spans="1:14" x14ac:dyDescent="0.25">
      <c r="A2826" t="s">
        <v>1016</v>
      </c>
      <c r="B2826">
        <v>47</v>
      </c>
      <c r="C2826">
        <v>107</v>
      </c>
      <c r="D2826">
        <v>4741987</v>
      </c>
      <c r="E2826" t="s">
        <v>3409</v>
      </c>
      <c r="F2826" t="s">
        <v>13519</v>
      </c>
      <c r="G2826">
        <v>6782</v>
      </c>
      <c r="H2826">
        <v>114</v>
      </c>
      <c r="I2826" t="s">
        <v>37</v>
      </c>
      <c r="J2826" t="s">
        <v>38</v>
      </c>
      <c r="K2826">
        <v>14000000</v>
      </c>
      <c r="L2826">
        <v>1999</v>
      </c>
      <c r="M2826">
        <v>6.6</v>
      </c>
      <c r="N2826">
        <f t="shared" si="44"/>
        <v>-9258013</v>
      </c>
    </row>
    <row r="2827" spans="1:14" x14ac:dyDescent="0.25">
      <c r="A2827" t="s">
        <v>4471</v>
      </c>
      <c r="B2827">
        <v>84</v>
      </c>
      <c r="C2827">
        <v>87</v>
      </c>
      <c r="D2827">
        <v>53715611</v>
      </c>
      <c r="E2827" t="s">
        <v>4473</v>
      </c>
      <c r="F2827" t="s">
        <v>4474</v>
      </c>
      <c r="G2827">
        <v>92106</v>
      </c>
      <c r="H2827">
        <v>171</v>
      </c>
      <c r="I2827" t="s">
        <v>37</v>
      </c>
      <c r="J2827" t="s">
        <v>38</v>
      </c>
      <c r="K2827">
        <v>63000000</v>
      </c>
      <c r="L2827">
        <v>1988</v>
      </c>
      <c r="M2827">
        <v>5.7</v>
      </c>
      <c r="N2827">
        <f t="shared" si="44"/>
        <v>-9284389</v>
      </c>
    </row>
    <row r="2828" spans="1:14" x14ac:dyDescent="0.25">
      <c r="A2828" t="s">
        <v>5403</v>
      </c>
      <c r="B2828">
        <v>345</v>
      </c>
      <c r="C2828">
        <v>99</v>
      </c>
      <c r="D2828">
        <v>5702083</v>
      </c>
      <c r="E2828" t="s">
        <v>3581</v>
      </c>
      <c r="F2828" t="s">
        <v>11336</v>
      </c>
      <c r="G2828">
        <v>80617</v>
      </c>
      <c r="H2828">
        <v>190</v>
      </c>
      <c r="I2828" t="s">
        <v>37</v>
      </c>
      <c r="J2828" t="s">
        <v>56</v>
      </c>
      <c r="K2828">
        <v>15000000</v>
      </c>
      <c r="L2828">
        <v>2011</v>
      </c>
      <c r="M2828">
        <v>6.5</v>
      </c>
      <c r="N2828">
        <f t="shared" si="44"/>
        <v>-9297917</v>
      </c>
    </row>
    <row r="2829" spans="1:14" x14ac:dyDescent="0.25">
      <c r="A2829" t="s">
        <v>969</v>
      </c>
      <c r="B2829">
        <v>73</v>
      </c>
      <c r="C2829">
        <v>90</v>
      </c>
      <c r="D2829">
        <v>16647384</v>
      </c>
      <c r="E2829" t="s">
        <v>9780</v>
      </c>
      <c r="F2829" t="s">
        <v>9782</v>
      </c>
      <c r="G2829">
        <v>8398</v>
      </c>
      <c r="H2829">
        <v>56</v>
      </c>
      <c r="I2829" t="s">
        <v>37</v>
      </c>
      <c r="J2829" t="s">
        <v>38</v>
      </c>
      <c r="K2829">
        <v>26000000</v>
      </c>
      <c r="L2829">
        <v>2006</v>
      </c>
      <c r="M2829">
        <v>5.0999999999999996</v>
      </c>
      <c r="N2829">
        <f t="shared" si="44"/>
        <v>-9352616</v>
      </c>
    </row>
    <row r="2830" spans="1:14" x14ac:dyDescent="0.25">
      <c r="A2830" t="s">
        <v>3727</v>
      </c>
      <c r="B2830">
        <v>280</v>
      </c>
      <c r="C2830">
        <v>159</v>
      </c>
      <c r="D2830">
        <v>55637680</v>
      </c>
      <c r="E2830" t="s">
        <v>1924</v>
      </c>
      <c r="F2830" t="s">
        <v>3729</v>
      </c>
      <c r="G2830">
        <v>227071</v>
      </c>
      <c r="H2830">
        <v>1500</v>
      </c>
      <c r="I2830" t="s">
        <v>37</v>
      </c>
      <c r="J2830" t="s">
        <v>56</v>
      </c>
      <c r="K2830">
        <v>65000000</v>
      </c>
      <c r="L2830">
        <v>1999</v>
      </c>
      <c r="M2830">
        <v>7.3</v>
      </c>
      <c r="N2830">
        <f t="shared" si="44"/>
        <v>-9362320</v>
      </c>
    </row>
    <row r="2831" spans="1:14" x14ac:dyDescent="0.25">
      <c r="A2831" t="s">
        <v>1954</v>
      </c>
      <c r="B2831">
        <v>25</v>
      </c>
      <c r="C2831">
        <v>96</v>
      </c>
      <c r="D2831">
        <v>35617599</v>
      </c>
      <c r="E2831" t="s">
        <v>5851</v>
      </c>
      <c r="F2831" t="s">
        <v>5852</v>
      </c>
      <c r="G2831">
        <v>20688</v>
      </c>
      <c r="H2831">
        <v>47</v>
      </c>
      <c r="I2831" t="s">
        <v>37</v>
      </c>
      <c r="J2831" t="s">
        <v>38</v>
      </c>
      <c r="K2831">
        <v>45000000</v>
      </c>
      <c r="L2831">
        <v>1995</v>
      </c>
      <c r="M2831">
        <v>5.9</v>
      </c>
      <c r="N2831">
        <f t="shared" si="44"/>
        <v>-9382401</v>
      </c>
    </row>
    <row r="2832" spans="1:14" x14ac:dyDescent="0.25">
      <c r="A2832" t="s">
        <v>1294</v>
      </c>
      <c r="B2832">
        <v>71</v>
      </c>
      <c r="C2832">
        <v>89</v>
      </c>
      <c r="D2832">
        <v>598645</v>
      </c>
      <c r="E2832" t="s">
        <v>1681</v>
      </c>
      <c r="F2832" t="s">
        <v>15295</v>
      </c>
      <c r="G2832">
        <v>13145</v>
      </c>
      <c r="H2832">
        <v>215</v>
      </c>
      <c r="I2832" t="s">
        <v>37</v>
      </c>
      <c r="J2832" t="s">
        <v>56</v>
      </c>
      <c r="K2832">
        <v>10000000</v>
      </c>
      <c r="L2832">
        <v>2002</v>
      </c>
      <c r="M2832">
        <v>3.6</v>
      </c>
      <c r="N2832">
        <f t="shared" si="44"/>
        <v>-9401355</v>
      </c>
    </row>
    <row r="2833" spans="1:14" x14ac:dyDescent="0.25">
      <c r="A2833" t="s">
        <v>15298</v>
      </c>
      <c r="B2833">
        <v>79</v>
      </c>
      <c r="C2833">
        <v>107</v>
      </c>
      <c r="D2833">
        <v>578527</v>
      </c>
      <c r="E2833" t="s">
        <v>1733</v>
      </c>
      <c r="F2833" t="s">
        <v>15300</v>
      </c>
      <c r="G2833">
        <v>20008</v>
      </c>
      <c r="H2833">
        <v>112</v>
      </c>
      <c r="I2833" t="s">
        <v>37</v>
      </c>
      <c r="J2833" t="s">
        <v>38</v>
      </c>
      <c r="K2833">
        <v>10000000</v>
      </c>
      <c r="L2833">
        <v>2008</v>
      </c>
      <c r="M2833">
        <v>5.7</v>
      </c>
      <c r="N2833">
        <f t="shared" si="44"/>
        <v>-9421473</v>
      </c>
    </row>
    <row r="2834" spans="1:14" x14ac:dyDescent="0.25">
      <c r="A2834" t="s">
        <v>4003</v>
      </c>
      <c r="B2834">
        <v>104</v>
      </c>
      <c r="C2834">
        <v>96</v>
      </c>
      <c r="D2834">
        <v>10569071</v>
      </c>
      <c r="E2834" t="s">
        <v>1671</v>
      </c>
      <c r="F2834" t="s">
        <v>11234</v>
      </c>
      <c r="G2834">
        <v>35586</v>
      </c>
      <c r="H2834">
        <v>131</v>
      </c>
      <c r="I2834" t="s">
        <v>37</v>
      </c>
      <c r="J2834" t="s">
        <v>38</v>
      </c>
      <c r="K2834">
        <v>20000000</v>
      </c>
      <c r="L2834">
        <v>1997</v>
      </c>
      <c r="M2834">
        <v>7.4</v>
      </c>
      <c r="N2834">
        <f t="shared" si="44"/>
        <v>-9430929</v>
      </c>
    </row>
    <row r="2835" spans="1:14" x14ac:dyDescent="0.25">
      <c r="A2835" t="s">
        <v>15148</v>
      </c>
      <c r="B2835">
        <v>109</v>
      </c>
      <c r="C2835">
        <v>106</v>
      </c>
      <c r="D2835">
        <v>58214</v>
      </c>
      <c r="E2835" t="s">
        <v>2125</v>
      </c>
      <c r="F2835" t="s">
        <v>18667</v>
      </c>
      <c r="G2835">
        <v>34224</v>
      </c>
      <c r="H2835">
        <v>137</v>
      </c>
      <c r="I2835" t="s">
        <v>37</v>
      </c>
      <c r="J2835" t="s">
        <v>38</v>
      </c>
      <c r="K2835">
        <v>9500000</v>
      </c>
      <c r="L2835">
        <v>2010</v>
      </c>
      <c r="M2835">
        <v>7</v>
      </c>
      <c r="N2835">
        <f t="shared" si="44"/>
        <v>-9441786</v>
      </c>
    </row>
    <row r="2836" spans="1:14" x14ac:dyDescent="0.25">
      <c r="A2836" t="s">
        <v>5050</v>
      </c>
      <c r="B2836">
        <v>20</v>
      </c>
      <c r="C2836">
        <v>106</v>
      </c>
      <c r="D2836">
        <v>10555348</v>
      </c>
      <c r="E2836" t="s">
        <v>1009</v>
      </c>
      <c r="F2836" t="s">
        <v>11246</v>
      </c>
      <c r="G2836">
        <v>17349</v>
      </c>
      <c r="H2836">
        <v>42</v>
      </c>
      <c r="I2836" t="s">
        <v>37</v>
      </c>
      <c r="J2836" t="s">
        <v>38</v>
      </c>
      <c r="K2836">
        <v>20000000</v>
      </c>
      <c r="L2836">
        <v>1989</v>
      </c>
      <c r="M2836">
        <v>6</v>
      </c>
      <c r="N2836">
        <f t="shared" si="44"/>
        <v>-9444652</v>
      </c>
    </row>
    <row r="2837" spans="1:14" x14ac:dyDescent="0.25">
      <c r="A2837" t="s">
        <v>857</v>
      </c>
      <c r="B2837">
        <v>313</v>
      </c>
      <c r="C2837">
        <v>105</v>
      </c>
      <c r="D2837">
        <v>50549107</v>
      </c>
      <c r="E2837" t="s">
        <v>923</v>
      </c>
      <c r="F2837" t="s">
        <v>4162</v>
      </c>
      <c r="G2837">
        <v>99035</v>
      </c>
      <c r="H2837">
        <v>289</v>
      </c>
      <c r="I2837" t="s">
        <v>37</v>
      </c>
      <c r="J2837" t="s">
        <v>38</v>
      </c>
      <c r="K2837">
        <v>60000000</v>
      </c>
      <c r="L2837">
        <v>2014</v>
      </c>
      <c r="M2837">
        <v>6.2</v>
      </c>
      <c r="N2837">
        <f t="shared" si="44"/>
        <v>-9450893</v>
      </c>
    </row>
    <row r="2838" spans="1:14" x14ac:dyDescent="0.25">
      <c r="A2838" t="s">
        <v>11237</v>
      </c>
      <c r="B2838">
        <v>81</v>
      </c>
      <c r="C2838">
        <v>98</v>
      </c>
      <c r="D2838">
        <v>10544143</v>
      </c>
      <c r="E2838" t="s">
        <v>1681</v>
      </c>
      <c r="F2838" t="s">
        <v>11238</v>
      </c>
      <c r="G2838">
        <v>16372</v>
      </c>
      <c r="H2838">
        <v>121</v>
      </c>
      <c r="I2838" t="s">
        <v>37</v>
      </c>
      <c r="J2838" t="s">
        <v>370</v>
      </c>
      <c r="K2838">
        <v>20000000</v>
      </c>
      <c r="L2838">
        <v>1999</v>
      </c>
      <c r="M2838">
        <v>6.1</v>
      </c>
      <c r="N2838">
        <f t="shared" si="44"/>
        <v>-9455857</v>
      </c>
    </row>
    <row r="2839" spans="1:14" x14ac:dyDescent="0.25">
      <c r="A2839" t="s">
        <v>565</v>
      </c>
      <c r="B2839">
        <v>131</v>
      </c>
      <c r="C2839">
        <v>122</v>
      </c>
      <c r="D2839">
        <v>531009</v>
      </c>
      <c r="E2839" t="s">
        <v>214</v>
      </c>
      <c r="F2839" t="s">
        <v>11437</v>
      </c>
      <c r="G2839">
        <v>7976</v>
      </c>
      <c r="H2839">
        <v>61</v>
      </c>
      <c r="I2839" t="s">
        <v>37</v>
      </c>
      <c r="J2839" t="s">
        <v>38</v>
      </c>
      <c r="K2839">
        <v>10000000</v>
      </c>
      <c r="L2839">
        <v>2015</v>
      </c>
      <c r="M2839">
        <v>5.3</v>
      </c>
      <c r="N2839">
        <f t="shared" si="44"/>
        <v>-9468991</v>
      </c>
    </row>
    <row r="2840" spans="1:14" x14ac:dyDescent="0.25">
      <c r="A2840" t="s">
        <v>11940</v>
      </c>
      <c r="B2840">
        <v>11</v>
      </c>
      <c r="C2840">
        <v>105</v>
      </c>
      <c r="D2840">
        <v>8508843</v>
      </c>
      <c r="E2840" t="s">
        <v>4219</v>
      </c>
      <c r="F2840" t="s">
        <v>11942</v>
      </c>
      <c r="G2840">
        <v>7470</v>
      </c>
      <c r="H2840">
        <v>35</v>
      </c>
      <c r="I2840" t="s">
        <v>37</v>
      </c>
      <c r="J2840" t="s">
        <v>38</v>
      </c>
      <c r="K2840">
        <v>18000000</v>
      </c>
      <c r="L2840">
        <v>1989</v>
      </c>
      <c r="M2840">
        <v>5.5</v>
      </c>
      <c r="N2840">
        <f t="shared" si="44"/>
        <v>-9491157</v>
      </c>
    </row>
    <row r="2841" spans="1:14" x14ac:dyDescent="0.25">
      <c r="A2841" t="s">
        <v>11094</v>
      </c>
      <c r="B2841">
        <v>246</v>
      </c>
      <c r="C2841">
        <v>85</v>
      </c>
      <c r="D2841">
        <v>488872</v>
      </c>
      <c r="E2841" t="s">
        <v>3228</v>
      </c>
      <c r="F2841" t="s">
        <v>15304</v>
      </c>
      <c r="G2841">
        <v>56923</v>
      </c>
      <c r="H2841">
        <v>243</v>
      </c>
      <c r="I2841" t="s">
        <v>7241</v>
      </c>
      <c r="J2841" t="s">
        <v>3859</v>
      </c>
      <c r="K2841">
        <v>10000000</v>
      </c>
      <c r="L2841">
        <v>2001</v>
      </c>
      <c r="M2841">
        <v>7.3</v>
      </c>
      <c r="N2841">
        <f t="shared" si="44"/>
        <v>-9511128</v>
      </c>
    </row>
    <row r="2842" spans="1:14" x14ac:dyDescent="0.25">
      <c r="A2842" t="s">
        <v>14017</v>
      </c>
      <c r="B2842">
        <v>99</v>
      </c>
      <c r="C2842">
        <v>80</v>
      </c>
      <c r="D2842">
        <v>71442</v>
      </c>
      <c r="E2842" t="s">
        <v>14018</v>
      </c>
      <c r="F2842" t="s">
        <v>14019</v>
      </c>
      <c r="G2842">
        <v>12029</v>
      </c>
      <c r="H2842">
        <v>32</v>
      </c>
      <c r="I2842" t="s">
        <v>1464</v>
      </c>
      <c r="J2842" t="s">
        <v>1465</v>
      </c>
      <c r="K2842">
        <v>9600000</v>
      </c>
      <c r="L2842">
        <v>2012</v>
      </c>
      <c r="M2842">
        <v>7.9</v>
      </c>
      <c r="N2842">
        <f t="shared" si="44"/>
        <v>-9528558</v>
      </c>
    </row>
    <row r="2843" spans="1:14" x14ac:dyDescent="0.25">
      <c r="A2843" t="s">
        <v>40</v>
      </c>
      <c r="B2843">
        <v>156</v>
      </c>
      <c r="C2843">
        <v>102</v>
      </c>
      <c r="D2843">
        <v>12469811</v>
      </c>
      <c r="E2843" t="s">
        <v>2527</v>
      </c>
      <c r="F2843" t="s">
        <v>11194</v>
      </c>
      <c r="G2843">
        <v>69172</v>
      </c>
      <c r="H2843">
        <v>316</v>
      </c>
      <c r="I2843" t="s">
        <v>37</v>
      </c>
      <c r="J2843" t="s">
        <v>38</v>
      </c>
      <c r="K2843">
        <v>22000000</v>
      </c>
      <c r="L2843">
        <v>2005</v>
      </c>
      <c r="M2843">
        <v>6.6</v>
      </c>
      <c r="N2843">
        <f t="shared" si="44"/>
        <v>-9530189</v>
      </c>
    </row>
    <row r="2844" spans="1:14" x14ac:dyDescent="0.25">
      <c r="A2844" t="s">
        <v>3664</v>
      </c>
      <c r="B2844">
        <v>145</v>
      </c>
      <c r="C2844">
        <v>98</v>
      </c>
      <c r="D2844">
        <v>449558</v>
      </c>
      <c r="E2844" t="s">
        <v>1634</v>
      </c>
      <c r="F2844" t="s">
        <v>16952</v>
      </c>
      <c r="G2844">
        <v>32307</v>
      </c>
      <c r="H2844">
        <v>75</v>
      </c>
      <c r="I2844" t="s">
        <v>37</v>
      </c>
      <c r="J2844" t="s">
        <v>56</v>
      </c>
      <c r="K2844">
        <v>10000000</v>
      </c>
      <c r="L2844">
        <v>2009</v>
      </c>
      <c r="M2844">
        <v>7.6</v>
      </c>
      <c r="N2844">
        <f t="shared" si="44"/>
        <v>-9550442</v>
      </c>
    </row>
    <row r="2845" spans="1:14" x14ac:dyDescent="0.25">
      <c r="A2845" t="s">
        <v>14365</v>
      </c>
      <c r="B2845">
        <v>81</v>
      </c>
      <c r="C2845">
        <v>114</v>
      </c>
      <c r="D2845">
        <v>447750</v>
      </c>
      <c r="E2845" t="s">
        <v>2125</v>
      </c>
      <c r="F2845" t="s">
        <v>14366</v>
      </c>
      <c r="G2845">
        <v>18520</v>
      </c>
      <c r="H2845">
        <v>133</v>
      </c>
      <c r="I2845" t="s">
        <v>37</v>
      </c>
      <c r="J2845" t="s">
        <v>38</v>
      </c>
      <c r="K2845">
        <v>10000000</v>
      </c>
      <c r="L2845">
        <v>2000</v>
      </c>
      <c r="M2845">
        <v>7.2</v>
      </c>
      <c r="N2845">
        <f t="shared" si="44"/>
        <v>-9552250</v>
      </c>
    </row>
    <row r="2846" spans="1:14" x14ac:dyDescent="0.25">
      <c r="A2846" t="s">
        <v>487</v>
      </c>
      <c r="B2846">
        <v>133</v>
      </c>
      <c r="C2846">
        <v>178</v>
      </c>
      <c r="D2846">
        <v>42438300</v>
      </c>
      <c r="E2846" t="s">
        <v>1726</v>
      </c>
      <c r="F2846" t="s">
        <v>4962</v>
      </c>
      <c r="G2846">
        <v>333542</v>
      </c>
      <c r="H2846">
        <v>533</v>
      </c>
      <c r="I2846" t="s">
        <v>37</v>
      </c>
      <c r="J2846" t="s">
        <v>38</v>
      </c>
      <c r="K2846">
        <v>52000000</v>
      </c>
      <c r="L2846">
        <v>1995</v>
      </c>
      <c r="M2846">
        <v>8.1999999999999993</v>
      </c>
      <c r="N2846">
        <f t="shared" si="44"/>
        <v>-9561700</v>
      </c>
    </row>
    <row r="2847" spans="1:14" x14ac:dyDescent="0.25">
      <c r="A2847" t="s">
        <v>13975</v>
      </c>
      <c r="B2847">
        <v>115</v>
      </c>
      <c r="C2847">
        <v>93</v>
      </c>
      <c r="D2847">
        <v>365734</v>
      </c>
      <c r="E2847" t="s">
        <v>3409</v>
      </c>
      <c r="F2847" t="s">
        <v>15308</v>
      </c>
      <c r="G2847">
        <v>11487</v>
      </c>
      <c r="H2847">
        <v>226</v>
      </c>
      <c r="I2847" t="s">
        <v>37</v>
      </c>
      <c r="J2847" t="s">
        <v>38</v>
      </c>
      <c r="K2847">
        <v>10000000</v>
      </c>
      <c r="L2847">
        <v>2003</v>
      </c>
      <c r="M2847">
        <v>5</v>
      </c>
      <c r="N2847">
        <f t="shared" si="44"/>
        <v>-9634266</v>
      </c>
    </row>
    <row r="2848" spans="1:14" x14ac:dyDescent="0.25">
      <c r="A2848" t="s">
        <v>14305</v>
      </c>
      <c r="B2848">
        <v>61</v>
      </c>
      <c r="C2848">
        <v>109</v>
      </c>
      <c r="D2848">
        <v>2326407</v>
      </c>
      <c r="E2848" t="s">
        <v>3409</v>
      </c>
      <c r="F2848" t="s">
        <v>14306</v>
      </c>
      <c r="G2848">
        <v>5016</v>
      </c>
      <c r="H2848">
        <v>99</v>
      </c>
      <c r="I2848" t="s">
        <v>37</v>
      </c>
      <c r="J2848" t="s">
        <v>56</v>
      </c>
      <c r="K2848">
        <v>12000000</v>
      </c>
      <c r="L2848">
        <v>2001</v>
      </c>
      <c r="M2848">
        <v>7</v>
      </c>
      <c r="N2848">
        <f t="shared" si="44"/>
        <v>-9673593</v>
      </c>
    </row>
    <row r="2849" spans="1:14" x14ac:dyDescent="0.25">
      <c r="A2849" t="s">
        <v>16698</v>
      </c>
      <c r="B2849">
        <v>12</v>
      </c>
      <c r="C2849">
        <v>95</v>
      </c>
      <c r="D2849">
        <v>306715</v>
      </c>
      <c r="E2849" t="s">
        <v>1671</v>
      </c>
      <c r="F2849" t="s">
        <v>16699</v>
      </c>
      <c r="G2849">
        <v>5143</v>
      </c>
      <c r="H2849">
        <v>62</v>
      </c>
      <c r="I2849" t="s">
        <v>37</v>
      </c>
      <c r="J2849" t="s">
        <v>38</v>
      </c>
      <c r="K2849">
        <v>10000000</v>
      </c>
      <c r="L2849">
        <v>1998</v>
      </c>
      <c r="M2849">
        <v>2.2999999999999998</v>
      </c>
      <c r="N2849">
        <f t="shared" si="44"/>
        <v>-9693285</v>
      </c>
    </row>
    <row r="2850" spans="1:14" x14ac:dyDescent="0.25">
      <c r="A2850" t="s">
        <v>4003</v>
      </c>
      <c r="B2850">
        <v>218</v>
      </c>
      <c r="C2850">
        <v>92</v>
      </c>
      <c r="D2850">
        <v>5306447</v>
      </c>
      <c r="E2850" t="s">
        <v>1681</v>
      </c>
      <c r="F2850" t="s">
        <v>13136</v>
      </c>
      <c r="G2850">
        <v>58967</v>
      </c>
      <c r="H2850">
        <v>169</v>
      </c>
      <c r="I2850" t="s">
        <v>37</v>
      </c>
      <c r="J2850" t="s">
        <v>38</v>
      </c>
      <c r="K2850">
        <v>15000000</v>
      </c>
      <c r="L2850">
        <v>2009</v>
      </c>
      <c r="M2850">
        <v>7.2</v>
      </c>
      <c r="N2850">
        <f t="shared" si="44"/>
        <v>-9693553</v>
      </c>
    </row>
    <row r="2851" spans="1:14" x14ac:dyDescent="0.25">
      <c r="A2851" t="s">
        <v>1198</v>
      </c>
      <c r="B2851">
        <v>108</v>
      </c>
      <c r="C2851">
        <v>98</v>
      </c>
      <c r="D2851">
        <v>4291965</v>
      </c>
      <c r="E2851" t="s">
        <v>5940</v>
      </c>
      <c r="F2851" t="s">
        <v>13523</v>
      </c>
      <c r="G2851">
        <v>9334</v>
      </c>
      <c r="H2851">
        <v>59</v>
      </c>
      <c r="I2851" t="s">
        <v>37</v>
      </c>
      <c r="J2851" t="s">
        <v>1465</v>
      </c>
      <c r="K2851">
        <v>14000000</v>
      </c>
      <c r="L2851">
        <v>2006</v>
      </c>
      <c r="M2851">
        <v>6.7</v>
      </c>
      <c r="N2851">
        <f t="shared" si="44"/>
        <v>-9708035</v>
      </c>
    </row>
    <row r="2852" spans="1:14" x14ac:dyDescent="0.25">
      <c r="A2852" t="s">
        <v>2042</v>
      </c>
      <c r="B2852">
        <v>142</v>
      </c>
      <c r="C2852">
        <v>95</v>
      </c>
      <c r="D2852">
        <v>48291624</v>
      </c>
      <c r="E2852" t="s">
        <v>3632</v>
      </c>
      <c r="F2852" t="s">
        <v>4462</v>
      </c>
      <c r="G2852">
        <v>82819</v>
      </c>
      <c r="H2852">
        <v>263</v>
      </c>
      <c r="I2852" t="s">
        <v>37</v>
      </c>
      <c r="J2852" t="s">
        <v>38</v>
      </c>
      <c r="K2852">
        <v>58000000</v>
      </c>
      <c r="L2852">
        <v>2005</v>
      </c>
      <c r="M2852">
        <v>6.7</v>
      </c>
      <c r="N2852">
        <f t="shared" si="44"/>
        <v>-9708376</v>
      </c>
    </row>
    <row r="2853" spans="1:14" x14ac:dyDescent="0.25">
      <c r="A2853" t="s">
        <v>7134</v>
      </c>
      <c r="B2853">
        <v>164</v>
      </c>
      <c r="C2853">
        <v>102</v>
      </c>
      <c r="D2853">
        <v>25266129</v>
      </c>
      <c r="E2853" t="s">
        <v>1415</v>
      </c>
      <c r="F2853" t="s">
        <v>7509</v>
      </c>
      <c r="G2853">
        <v>54346</v>
      </c>
      <c r="H2853">
        <v>358</v>
      </c>
      <c r="I2853" t="s">
        <v>37</v>
      </c>
      <c r="J2853" t="s">
        <v>38</v>
      </c>
      <c r="K2853">
        <v>35000000</v>
      </c>
      <c r="L2853">
        <v>2004</v>
      </c>
      <c r="M2853">
        <v>6.2</v>
      </c>
      <c r="N2853">
        <f t="shared" si="44"/>
        <v>-9733871</v>
      </c>
    </row>
    <row r="2854" spans="1:14" x14ac:dyDescent="0.25">
      <c r="A2854" t="s">
        <v>2066</v>
      </c>
      <c r="B2854">
        <v>113</v>
      </c>
      <c r="C2854">
        <v>108</v>
      </c>
      <c r="D2854">
        <v>12232937</v>
      </c>
      <c r="E2854" t="s">
        <v>334</v>
      </c>
      <c r="F2854" t="s">
        <v>11207</v>
      </c>
      <c r="G2854">
        <v>22823</v>
      </c>
      <c r="H2854">
        <v>113</v>
      </c>
      <c r="I2854" t="s">
        <v>37</v>
      </c>
      <c r="J2854" t="s">
        <v>38</v>
      </c>
      <c r="K2854">
        <v>22000000</v>
      </c>
      <c r="L2854">
        <v>2009</v>
      </c>
      <c r="M2854">
        <v>5.6</v>
      </c>
      <c r="N2854">
        <f t="shared" si="44"/>
        <v>-9767063</v>
      </c>
    </row>
    <row r="2855" spans="1:14" x14ac:dyDescent="0.25">
      <c r="A2855" t="s">
        <v>15340</v>
      </c>
      <c r="B2855">
        <v>43</v>
      </c>
      <c r="C2855">
        <v>86</v>
      </c>
      <c r="D2855">
        <v>226792</v>
      </c>
      <c r="E2855" t="s">
        <v>15342</v>
      </c>
      <c r="F2855" t="s">
        <v>15343</v>
      </c>
      <c r="G2855">
        <v>3080</v>
      </c>
      <c r="H2855">
        <v>44</v>
      </c>
      <c r="I2855" t="s">
        <v>37</v>
      </c>
      <c r="J2855" t="s">
        <v>56</v>
      </c>
      <c r="K2855">
        <v>10000000</v>
      </c>
      <c r="L2855">
        <v>2001</v>
      </c>
      <c r="M2855">
        <v>6.2</v>
      </c>
      <c r="N2855">
        <f t="shared" si="44"/>
        <v>-9773208</v>
      </c>
    </row>
    <row r="2856" spans="1:14" x14ac:dyDescent="0.25">
      <c r="A2856" t="s">
        <v>12018</v>
      </c>
      <c r="B2856">
        <v>292</v>
      </c>
      <c r="C2856">
        <v>144</v>
      </c>
      <c r="D2856">
        <v>2222647</v>
      </c>
      <c r="E2856" t="s">
        <v>8060</v>
      </c>
      <c r="F2856" t="s">
        <v>12021</v>
      </c>
      <c r="G2856">
        <v>52958</v>
      </c>
      <c r="H2856">
        <v>193</v>
      </c>
      <c r="I2856" t="s">
        <v>8731</v>
      </c>
      <c r="J2856" t="s">
        <v>767</v>
      </c>
      <c r="K2856">
        <v>12000000</v>
      </c>
      <c r="L2856">
        <v>2009</v>
      </c>
      <c r="M2856">
        <v>7.8</v>
      </c>
      <c r="N2856">
        <f t="shared" si="44"/>
        <v>-9777353</v>
      </c>
    </row>
    <row r="2857" spans="1:14" x14ac:dyDescent="0.25">
      <c r="A2857" t="s">
        <v>13140</v>
      </c>
      <c r="B2857">
        <v>49</v>
      </c>
      <c r="C2857">
        <v>105</v>
      </c>
      <c r="D2857">
        <v>5217498</v>
      </c>
      <c r="E2857" t="s">
        <v>1924</v>
      </c>
      <c r="F2857" t="s">
        <v>13141</v>
      </c>
      <c r="G2857">
        <v>3668</v>
      </c>
      <c r="H2857">
        <v>85</v>
      </c>
      <c r="I2857" t="s">
        <v>37</v>
      </c>
      <c r="J2857" t="s">
        <v>38</v>
      </c>
      <c r="K2857">
        <v>15000000</v>
      </c>
      <c r="L2857">
        <v>2000</v>
      </c>
      <c r="M2857">
        <v>4.5999999999999996</v>
      </c>
      <c r="N2857">
        <f t="shared" si="44"/>
        <v>-9782502</v>
      </c>
    </row>
    <row r="2858" spans="1:14" x14ac:dyDescent="0.25">
      <c r="A2858" t="s">
        <v>6637</v>
      </c>
      <c r="B2858">
        <v>110</v>
      </c>
      <c r="C2858">
        <v>116</v>
      </c>
      <c r="D2858">
        <v>30199105</v>
      </c>
      <c r="E2858" t="s">
        <v>3336</v>
      </c>
      <c r="F2858" t="s">
        <v>6638</v>
      </c>
      <c r="G2858">
        <v>25346</v>
      </c>
      <c r="H2858">
        <v>167</v>
      </c>
      <c r="I2858" t="s">
        <v>37</v>
      </c>
      <c r="J2858" t="s">
        <v>38</v>
      </c>
      <c r="K2858">
        <v>40000000</v>
      </c>
      <c r="L2858">
        <v>2000</v>
      </c>
      <c r="M2858">
        <v>5.7</v>
      </c>
      <c r="N2858">
        <f t="shared" si="44"/>
        <v>-9800895</v>
      </c>
    </row>
    <row r="2859" spans="1:14" x14ac:dyDescent="0.25">
      <c r="A2859" t="s">
        <v>4149</v>
      </c>
      <c r="B2859">
        <v>81</v>
      </c>
      <c r="C2859">
        <v>98</v>
      </c>
      <c r="D2859">
        <v>50189179</v>
      </c>
      <c r="E2859" t="s">
        <v>1904</v>
      </c>
      <c r="F2859" t="s">
        <v>4150</v>
      </c>
      <c r="G2859">
        <v>61966</v>
      </c>
      <c r="H2859">
        <v>207</v>
      </c>
      <c r="I2859" t="s">
        <v>37</v>
      </c>
      <c r="J2859" t="s">
        <v>38</v>
      </c>
      <c r="K2859">
        <v>60000000</v>
      </c>
      <c r="L2859">
        <v>2002</v>
      </c>
      <c r="M2859">
        <v>5.3</v>
      </c>
      <c r="N2859">
        <f t="shared" si="44"/>
        <v>-9810821</v>
      </c>
    </row>
    <row r="2860" spans="1:14" x14ac:dyDescent="0.25">
      <c r="A2860" t="s">
        <v>3088</v>
      </c>
      <c r="B2860">
        <v>110</v>
      </c>
      <c r="C2860">
        <v>109</v>
      </c>
      <c r="D2860">
        <v>26183197</v>
      </c>
      <c r="E2860" t="s">
        <v>464</v>
      </c>
      <c r="F2860" t="s">
        <v>7195</v>
      </c>
      <c r="G2860">
        <v>38348</v>
      </c>
      <c r="H2860">
        <v>135</v>
      </c>
      <c r="I2860" t="s">
        <v>37</v>
      </c>
      <c r="J2860" t="s">
        <v>38</v>
      </c>
      <c r="K2860">
        <v>36000000</v>
      </c>
      <c r="L2860">
        <v>2003</v>
      </c>
      <c r="M2860">
        <v>6.1</v>
      </c>
      <c r="N2860">
        <f t="shared" si="44"/>
        <v>-9816803</v>
      </c>
    </row>
    <row r="2861" spans="1:14" x14ac:dyDescent="0.25">
      <c r="A2861" t="s">
        <v>4351</v>
      </c>
      <c r="B2861">
        <v>104</v>
      </c>
      <c r="C2861">
        <v>112</v>
      </c>
      <c r="D2861">
        <v>3169424</v>
      </c>
      <c r="E2861" t="s">
        <v>3794</v>
      </c>
      <c r="F2861" t="s">
        <v>13832</v>
      </c>
      <c r="G2861">
        <v>18442</v>
      </c>
      <c r="H2861">
        <v>59</v>
      </c>
      <c r="I2861" t="s">
        <v>37</v>
      </c>
      <c r="J2861" t="s">
        <v>38</v>
      </c>
      <c r="K2861">
        <v>13000000</v>
      </c>
      <c r="L2861">
        <v>2007</v>
      </c>
      <c r="M2861">
        <v>6.8</v>
      </c>
      <c r="N2861">
        <f t="shared" si="44"/>
        <v>-9830576</v>
      </c>
    </row>
    <row r="2862" spans="1:14" x14ac:dyDescent="0.25">
      <c r="A2862" t="s">
        <v>15371</v>
      </c>
      <c r="B2862">
        <v>12</v>
      </c>
      <c r="C2862">
        <v>125</v>
      </c>
      <c r="D2862">
        <v>169379</v>
      </c>
      <c r="E2862" t="s">
        <v>1961</v>
      </c>
      <c r="F2862" t="s">
        <v>15374</v>
      </c>
      <c r="G2862">
        <v>683</v>
      </c>
      <c r="H2862">
        <v>3</v>
      </c>
      <c r="I2862" t="s">
        <v>2778</v>
      </c>
      <c r="J2862" t="s">
        <v>2913</v>
      </c>
      <c r="K2862">
        <v>10000000</v>
      </c>
      <c r="L2862">
        <v>2013</v>
      </c>
      <c r="M2862">
        <v>6.2</v>
      </c>
      <c r="N2862">
        <f t="shared" si="44"/>
        <v>-9830621</v>
      </c>
    </row>
    <row r="2863" spans="1:14" x14ac:dyDescent="0.25">
      <c r="A2863" t="s">
        <v>14272</v>
      </c>
      <c r="B2863">
        <v>79</v>
      </c>
      <c r="C2863">
        <v>82</v>
      </c>
      <c r="D2863">
        <v>131617</v>
      </c>
      <c r="E2863" t="s">
        <v>4075</v>
      </c>
      <c r="F2863" t="s">
        <v>15355</v>
      </c>
      <c r="G2863">
        <v>9971</v>
      </c>
      <c r="H2863">
        <v>119</v>
      </c>
      <c r="I2863" t="s">
        <v>37</v>
      </c>
      <c r="J2863" t="s">
        <v>38</v>
      </c>
      <c r="K2863">
        <v>10000000</v>
      </c>
      <c r="L2863">
        <v>2005</v>
      </c>
      <c r="M2863">
        <v>6.3</v>
      </c>
      <c r="N2863">
        <f t="shared" si="44"/>
        <v>-9868383</v>
      </c>
    </row>
    <row r="2864" spans="1:14" x14ac:dyDescent="0.25">
      <c r="A2864" t="s">
        <v>8607</v>
      </c>
      <c r="B2864">
        <v>152</v>
      </c>
      <c r="C2864">
        <v>135</v>
      </c>
      <c r="D2864">
        <v>128486</v>
      </c>
      <c r="E2864" t="s">
        <v>4675</v>
      </c>
      <c r="F2864" t="s">
        <v>15487</v>
      </c>
      <c r="G2864">
        <v>26156</v>
      </c>
      <c r="H2864">
        <v>74</v>
      </c>
      <c r="I2864" t="s">
        <v>12700</v>
      </c>
      <c r="J2864" t="s">
        <v>5694</v>
      </c>
      <c r="K2864">
        <v>10000000</v>
      </c>
      <c r="L2864">
        <v>2008</v>
      </c>
      <c r="M2864">
        <v>7.3</v>
      </c>
      <c r="N2864">
        <f t="shared" si="44"/>
        <v>-9871514</v>
      </c>
    </row>
    <row r="2865" spans="1:14" x14ac:dyDescent="0.25">
      <c r="A2865" t="s">
        <v>3475</v>
      </c>
      <c r="B2865">
        <v>189</v>
      </c>
      <c r="C2865">
        <v>116</v>
      </c>
      <c r="D2865">
        <v>25093607</v>
      </c>
      <c r="E2865" t="s">
        <v>334</v>
      </c>
      <c r="F2865" t="s">
        <v>3476</v>
      </c>
      <c r="G2865">
        <v>105556</v>
      </c>
      <c r="H2865">
        <v>157</v>
      </c>
      <c r="I2865" t="s">
        <v>37</v>
      </c>
      <c r="J2865" t="s">
        <v>56</v>
      </c>
      <c r="K2865">
        <v>35000000</v>
      </c>
      <c r="L2865">
        <v>2011</v>
      </c>
      <c r="M2865">
        <v>6.5</v>
      </c>
      <c r="N2865">
        <f t="shared" si="44"/>
        <v>-9906393</v>
      </c>
    </row>
    <row r="2866" spans="1:14" x14ac:dyDescent="0.25">
      <c r="A2866" t="s">
        <v>9789</v>
      </c>
      <c r="B2866">
        <v>19</v>
      </c>
      <c r="C2866">
        <v>90</v>
      </c>
      <c r="D2866">
        <v>15091542</v>
      </c>
      <c r="E2866" t="s">
        <v>9790</v>
      </c>
      <c r="F2866" t="s">
        <v>9791</v>
      </c>
      <c r="G2866">
        <v>4086</v>
      </c>
      <c r="H2866">
        <v>22</v>
      </c>
      <c r="I2866" t="s">
        <v>9795</v>
      </c>
      <c r="J2866" t="s">
        <v>56</v>
      </c>
      <c r="K2866">
        <v>25000000</v>
      </c>
      <c r="L2866">
        <v>1996</v>
      </c>
      <c r="M2866">
        <v>5.3</v>
      </c>
      <c r="N2866">
        <f t="shared" si="44"/>
        <v>-9908458</v>
      </c>
    </row>
    <row r="2867" spans="1:14" x14ac:dyDescent="0.25">
      <c r="A2867" t="s">
        <v>14319</v>
      </c>
      <c r="B2867">
        <v>131</v>
      </c>
      <c r="C2867">
        <v>101</v>
      </c>
      <c r="D2867">
        <v>2060953</v>
      </c>
      <c r="E2867" t="s">
        <v>9754</v>
      </c>
      <c r="F2867" t="s">
        <v>14320</v>
      </c>
      <c r="G2867">
        <v>29990</v>
      </c>
      <c r="H2867">
        <v>316</v>
      </c>
      <c r="I2867" t="s">
        <v>37</v>
      </c>
      <c r="J2867" t="s">
        <v>5560</v>
      </c>
      <c r="K2867">
        <v>12000000</v>
      </c>
      <c r="L2867">
        <v>1999</v>
      </c>
      <c r="M2867">
        <v>7.1</v>
      </c>
      <c r="N2867">
        <f t="shared" si="44"/>
        <v>-9939047</v>
      </c>
    </row>
    <row r="2868" spans="1:14" x14ac:dyDescent="0.25">
      <c r="A2868" t="s">
        <v>4154</v>
      </c>
      <c r="B2868">
        <v>47</v>
      </c>
      <c r="C2868">
        <v>92</v>
      </c>
      <c r="D2868">
        <v>50024083</v>
      </c>
      <c r="E2868" t="s">
        <v>59</v>
      </c>
      <c r="F2868" t="s">
        <v>4157</v>
      </c>
      <c r="G2868">
        <v>35918</v>
      </c>
      <c r="H2868">
        <v>126</v>
      </c>
      <c r="I2868" t="s">
        <v>37</v>
      </c>
      <c r="J2868" t="s">
        <v>38</v>
      </c>
      <c r="K2868">
        <v>60000000</v>
      </c>
      <c r="L2868">
        <v>1995</v>
      </c>
      <c r="M2868">
        <v>5.4</v>
      </c>
      <c r="N2868">
        <f t="shared" si="44"/>
        <v>-9975917</v>
      </c>
    </row>
    <row r="2869" spans="1:14" x14ac:dyDescent="0.25">
      <c r="A2869" t="s">
        <v>12602</v>
      </c>
      <c r="B2869">
        <v>172</v>
      </c>
      <c r="C2869">
        <v>107</v>
      </c>
      <c r="D2869">
        <v>5023275</v>
      </c>
      <c r="E2869" t="s">
        <v>13144</v>
      </c>
      <c r="F2869" t="s">
        <v>13145</v>
      </c>
      <c r="G2869">
        <v>34194</v>
      </c>
      <c r="H2869">
        <v>199</v>
      </c>
      <c r="I2869" t="s">
        <v>37</v>
      </c>
      <c r="J2869" t="s">
        <v>1465</v>
      </c>
      <c r="K2869">
        <v>15000000</v>
      </c>
      <c r="L2869">
        <v>2005</v>
      </c>
      <c r="M2869">
        <v>7.5</v>
      </c>
      <c r="N2869">
        <f t="shared" si="44"/>
        <v>-9976725</v>
      </c>
    </row>
    <row r="2870" spans="1:14" x14ac:dyDescent="0.25">
      <c r="A2870" t="s">
        <v>15386</v>
      </c>
      <c r="B2870">
        <v>23</v>
      </c>
      <c r="C2870">
        <v>91</v>
      </c>
      <c r="D2870">
        <v>19348</v>
      </c>
      <c r="E2870" t="s">
        <v>2527</v>
      </c>
      <c r="F2870" t="s">
        <v>15387</v>
      </c>
      <c r="G2870">
        <v>2941</v>
      </c>
      <c r="H2870">
        <v>11</v>
      </c>
      <c r="I2870" t="s">
        <v>37</v>
      </c>
      <c r="J2870" t="s">
        <v>38</v>
      </c>
      <c r="K2870">
        <v>10000000</v>
      </c>
      <c r="L2870">
        <v>2009</v>
      </c>
      <c r="M2870">
        <v>5.5</v>
      </c>
      <c r="N2870">
        <f t="shared" si="44"/>
        <v>-9980652</v>
      </c>
    </row>
    <row r="2871" spans="1:14" x14ac:dyDescent="0.25">
      <c r="A2871" t="s">
        <v>10250</v>
      </c>
      <c r="B2871">
        <v>53</v>
      </c>
      <c r="C2871">
        <v>88</v>
      </c>
      <c r="D2871">
        <v>13019253</v>
      </c>
      <c r="E2871" t="s">
        <v>1009</v>
      </c>
      <c r="F2871" t="s">
        <v>10252</v>
      </c>
      <c r="G2871">
        <v>3914</v>
      </c>
      <c r="H2871">
        <v>47</v>
      </c>
      <c r="I2871" t="s">
        <v>37</v>
      </c>
      <c r="J2871" t="s">
        <v>38</v>
      </c>
      <c r="K2871">
        <v>23000000</v>
      </c>
      <c r="L2871">
        <v>2000</v>
      </c>
      <c r="M2871">
        <v>5.6</v>
      </c>
      <c r="N2871">
        <f t="shared" si="44"/>
        <v>-9980747</v>
      </c>
    </row>
    <row r="2872" spans="1:14" x14ac:dyDescent="0.25">
      <c r="A2872" t="s">
        <v>15381</v>
      </c>
      <c r="B2872">
        <v>29</v>
      </c>
      <c r="C2872">
        <v>86</v>
      </c>
      <c r="D2872">
        <v>15447</v>
      </c>
      <c r="E2872" t="s">
        <v>1671</v>
      </c>
      <c r="F2872" t="s">
        <v>15383</v>
      </c>
      <c r="G2872">
        <v>2971</v>
      </c>
      <c r="H2872">
        <v>85</v>
      </c>
      <c r="I2872" t="s">
        <v>37</v>
      </c>
      <c r="J2872" t="s">
        <v>38</v>
      </c>
      <c r="K2872">
        <v>10000000</v>
      </c>
      <c r="L2872">
        <v>1997</v>
      </c>
      <c r="M2872">
        <v>3.5</v>
      </c>
      <c r="N2872">
        <f t="shared" si="44"/>
        <v>-9984553</v>
      </c>
    </row>
    <row r="2873" spans="1:14" x14ac:dyDescent="0.25">
      <c r="A2873" t="s">
        <v>15461</v>
      </c>
      <c r="B2873">
        <v>66</v>
      </c>
      <c r="C2873">
        <v>81</v>
      </c>
      <c r="D2873">
        <v>11835</v>
      </c>
      <c r="E2873" t="s">
        <v>1415</v>
      </c>
      <c r="F2873" t="s">
        <v>15463</v>
      </c>
      <c r="G2873">
        <v>1920</v>
      </c>
      <c r="H2873">
        <v>7</v>
      </c>
      <c r="I2873" t="s">
        <v>8649</v>
      </c>
      <c r="J2873" t="s">
        <v>8650</v>
      </c>
      <c r="K2873">
        <v>10000000</v>
      </c>
      <c r="L2873">
        <v>2013</v>
      </c>
      <c r="M2873">
        <v>6.9</v>
      </c>
      <c r="N2873">
        <f t="shared" si="44"/>
        <v>-9988165</v>
      </c>
    </row>
    <row r="2874" spans="1:14" x14ac:dyDescent="0.25">
      <c r="A2874" t="s">
        <v>5139</v>
      </c>
      <c r="B2874">
        <v>265</v>
      </c>
      <c r="C2874">
        <v>110</v>
      </c>
      <c r="D2874">
        <v>16005978</v>
      </c>
      <c r="E2874" t="s">
        <v>2215</v>
      </c>
      <c r="F2874" t="s">
        <v>9321</v>
      </c>
      <c r="G2874">
        <v>72886</v>
      </c>
      <c r="H2874">
        <v>190</v>
      </c>
      <c r="I2874" t="s">
        <v>37</v>
      </c>
      <c r="J2874" t="s">
        <v>38</v>
      </c>
      <c r="K2874">
        <v>26000000</v>
      </c>
      <c r="L2874">
        <v>2012</v>
      </c>
      <c r="M2874">
        <v>6.4</v>
      </c>
      <c r="N2874">
        <f t="shared" si="44"/>
        <v>-9994022</v>
      </c>
    </row>
    <row r="2875" spans="1:14" x14ac:dyDescent="0.25">
      <c r="A2875" t="s">
        <v>15412</v>
      </c>
      <c r="B2875">
        <v>20</v>
      </c>
      <c r="C2875">
        <v>93</v>
      </c>
      <c r="D2875">
        <v>5561</v>
      </c>
      <c r="E2875" t="s">
        <v>1681</v>
      </c>
      <c r="F2875" t="s">
        <v>15415</v>
      </c>
      <c r="G2875">
        <v>4995</v>
      </c>
      <c r="H2875">
        <v>34</v>
      </c>
      <c r="I2875" t="s">
        <v>37</v>
      </c>
      <c r="J2875" t="s">
        <v>38</v>
      </c>
      <c r="K2875">
        <v>10000000</v>
      </c>
      <c r="L2875">
        <v>2007</v>
      </c>
      <c r="M2875">
        <v>3.9</v>
      </c>
      <c r="N2875">
        <f t="shared" si="44"/>
        <v>-9994439</v>
      </c>
    </row>
    <row r="2876" spans="1:14" x14ac:dyDescent="0.25">
      <c r="A2876" t="s">
        <v>15418</v>
      </c>
      <c r="B2876">
        <v>71</v>
      </c>
      <c r="C2876">
        <v>104</v>
      </c>
      <c r="D2876">
        <v>3607</v>
      </c>
      <c r="E2876" t="s">
        <v>2215</v>
      </c>
      <c r="F2876" t="s">
        <v>15420</v>
      </c>
      <c r="G2876">
        <v>22753</v>
      </c>
      <c r="H2876">
        <v>94</v>
      </c>
      <c r="I2876" t="s">
        <v>37</v>
      </c>
      <c r="J2876" t="s">
        <v>3571</v>
      </c>
      <c r="K2876">
        <v>10000000</v>
      </c>
      <c r="L2876">
        <v>2008</v>
      </c>
      <c r="M2876">
        <v>6.1</v>
      </c>
      <c r="N2876">
        <f t="shared" si="44"/>
        <v>-9996393</v>
      </c>
    </row>
    <row r="2877" spans="1:14" x14ac:dyDescent="0.25">
      <c r="A2877" t="s">
        <v>11910</v>
      </c>
      <c r="B2877">
        <v>25</v>
      </c>
      <c r="C2877">
        <v>98</v>
      </c>
      <c r="D2877">
        <v>8000000</v>
      </c>
      <c r="E2877" t="s">
        <v>136</v>
      </c>
      <c r="F2877" t="s">
        <v>11912</v>
      </c>
      <c r="G2877">
        <v>1400</v>
      </c>
      <c r="H2877">
        <v>41</v>
      </c>
      <c r="I2877" t="s">
        <v>37</v>
      </c>
      <c r="J2877" t="s">
        <v>38</v>
      </c>
      <c r="K2877">
        <v>18000000</v>
      </c>
      <c r="L2877">
        <v>1981</v>
      </c>
      <c r="M2877">
        <v>5</v>
      </c>
      <c r="N2877">
        <f t="shared" si="44"/>
        <v>-10000000</v>
      </c>
    </row>
    <row r="2878" spans="1:14" x14ac:dyDescent="0.25">
      <c r="A2878" t="s">
        <v>9813</v>
      </c>
      <c r="B2878">
        <v>86</v>
      </c>
      <c r="C2878">
        <v>99</v>
      </c>
      <c r="D2878">
        <v>14983572</v>
      </c>
      <c r="E2878" t="s">
        <v>1415</v>
      </c>
      <c r="F2878" t="s">
        <v>9814</v>
      </c>
      <c r="G2878">
        <v>9361</v>
      </c>
      <c r="H2878">
        <v>162</v>
      </c>
      <c r="I2878" t="s">
        <v>37</v>
      </c>
      <c r="J2878" t="s">
        <v>38</v>
      </c>
      <c r="K2878">
        <v>25000000</v>
      </c>
      <c r="L2878">
        <v>2000</v>
      </c>
      <c r="M2878">
        <v>4.7</v>
      </c>
      <c r="N2878">
        <f t="shared" si="44"/>
        <v>-10016428</v>
      </c>
    </row>
    <row r="2879" spans="1:14" x14ac:dyDescent="0.25">
      <c r="A2879" t="s">
        <v>13149</v>
      </c>
      <c r="B2879">
        <v>68</v>
      </c>
      <c r="C2879">
        <v>120</v>
      </c>
      <c r="D2879">
        <v>4956401</v>
      </c>
      <c r="E2879" t="s">
        <v>3396</v>
      </c>
      <c r="F2879" t="s">
        <v>13150</v>
      </c>
      <c r="G2879">
        <v>12601</v>
      </c>
      <c r="H2879">
        <v>89</v>
      </c>
      <c r="I2879" t="s">
        <v>37</v>
      </c>
      <c r="J2879" t="s">
        <v>1465</v>
      </c>
      <c r="K2879">
        <v>15000000</v>
      </c>
      <c r="L2879">
        <v>1999</v>
      </c>
      <c r="M2879">
        <v>6.5</v>
      </c>
      <c r="N2879">
        <f t="shared" si="44"/>
        <v>-10043599</v>
      </c>
    </row>
    <row r="2880" spans="1:14" x14ac:dyDescent="0.25">
      <c r="A2880" t="s">
        <v>5683</v>
      </c>
      <c r="B2880">
        <v>72</v>
      </c>
      <c r="C2880">
        <v>127</v>
      </c>
      <c r="D2880">
        <v>14946229</v>
      </c>
      <c r="E2880" t="s">
        <v>5685</v>
      </c>
      <c r="F2880" t="s">
        <v>5686</v>
      </c>
      <c r="G2880">
        <v>2581</v>
      </c>
      <c r="H2880">
        <v>29</v>
      </c>
      <c r="I2880" t="s">
        <v>37</v>
      </c>
      <c r="J2880" t="s">
        <v>56</v>
      </c>
      <c r="K2880">
        <v>25000000</v>
      </c>
      <c r="L2880">
        <v>2016</v>
      </c>
      <c r="M2880">
        <v>7.3</v>
      </c>
      <c r="N2880">
        <f t="shared" si="44"/>
        <v>-10053771</v>
      </c>
    </row>
    <row r="2881" spans="1:14" x14ac:dyDescent="0.25">
      <c r="A2881" t="s">
        <v>5834</v>
      </c>
      <c r="B2881">
        <v>112</v>
      </c>
      <c r="C2881">
        <v>110</v>
      </c>
      <c r="D2881">
        <v>5900000</v>
      </c>
      <c r="E2881" t="s">
        <v>42</v>
      </c>
      <c r="F2881" t="s">
        <v>12543</v>
      </c>
      <c r="G2881">
        <v>98629</v>
      </c>
      <c r="H2881">
        <v>316</v>
      </c>
      <c r="I2881" t="s">
        <v>37</v>
      </c>
      <c r="J2881" t="s">
        <v>56</v>
      </c>
      <c r="K2881">
        <v>16000000</v>
      </c>
      <c r="L2881">
        <v>1986</v>
      </c>
      <c r="M2881">
        <v>7.2</v>
      </c>
      <c r="N2881">
        <f t="shared" si="44"/>
        <v>-10100000</v>
      </c>
    </row>
    <row r="2882" spans="1:14" x14ac:dyDescent="0.25">
      <c r="A2882" t="s">
        <v>4218</v>
      </c>
      <c r="B2882">
        <v>125</v>
      </c>
      <c r="C2882">
        <v>93</v>
      </c>
      <c r="D2882">
        <v>37879996</v>
      </c>
      <c r="E2882" t="s">
        <v>3632</v>
      </c>
      <c r="F2882" t="s">
        <v>5575</v>
      </c>
      <c r="G2882">
        <v>81888</v>
      </c>
      <c r="H2882">
        <v>254</v>
      </c>
      <c r="I2882" t="s">
        <v>37</v>
      </c>
      <c r="J2882" t="s">
        <v>38</v>
      </c>
      <c r="K2882">
        <v>48000000</v>
      </c>
      <c r="L2882">
        <v>2000</v>
      </c>
      <c r="M2882">
        <v>6</v>
      </c>
      <c r="N2882">
        <f t="shared" ref="N2882:N2945" si="45">D2882-K2882</f>
        <v>-10120004</v>
      </c>
    </row>
    <row r="2883" spans="1:14" x14ac:dyDescent="0.25">
      <c r="A2883" t="s">
        <v>4554</v>
      </c>
      <c r="B2883">
        <v>117</v>
      </c>
      <c r="C2883">
        <v>86</v>
      </c>
      <c r="D2883">
        <v>45860039</v>
      </c>
      <c r="E2883" t="s">
        <v>4556</v>
      </c>
      <c r="F2883" t="s">
        <v>4557</v>
      </c>
      <c r="G2883">
        <v>53118</v>
      </c>
      <c r="H2883">
        <v>221</v>
      </c>
      <c r="I2883" t="s">
        <v>37</v>
      </c>
      <c r="J2883" t="s">
        <v>38</v>
      </c>
      <c r="K2883">
        <v>56000000</v>
      </c>
      <c r="L2883">
        <v>2004</v>
      </c>
      <c r="M2883">
        <v>6.2</v>
      </c>
      <c r="N2883">
        <f t="shared" si="45"/>
        <v>-10139961</v>
      </c>
    </row>
    <row r="2884" spans="1:14" x14ac:dyDescent="0.25">
      <c r="A2884" t="s">
        <v>12287</v>
      </c>
      <c r="B2884">
        <v>157</v>
      </c>
      <c r="C2884">
        <v>122</v>
      </c>
      <c r="D2884">
        <v>6855137</v>
      </c>
      <c r="E2884" t="s">
        <v>464</v>
      </c>
      <c r="F2884" t="s">
        <v>12288</v>
      </c>
      <c r="G2884">
        <v>88590</v>
      </c>
      <c r="H2884">
        <v>419</v>
      </c>
      <c r="I2884" t="s">
        <v>37</v>
      </c>
      <c r="J2884" t="s">
        <v>767</v>
      </c>
      <c r="K2884">
        <v>17000000</v>
      </c>
      <c r="L2884">
        <v>2006</v>
      </c>
      <c r="M2884">
        <v>7.4</v>
      </c>
      <c r="N2884">
        <f t="shared" si="45"/>
        <v>-10144863</v>
      </c>
    </row>
    <row r="2885" spans="1:14" x14ac:dyDescent="0.25">
      <c r="A2885" t="s">
        <v>5867</v>
      </c>
      <c r="B2885">
        <v>90</v>
      </c>
      <c r="C2885">
        <v>90</v>
      </c>
      <c r="D2885">
        <v>17848322</v>
      </c>
      <c r="E2885" t="s">
        <v>1681</v>
      </c>
      <c r="F2885" t="s">
        <v>7983</v>
      </c>
      <c r="G2885">
        <v>18771</v>
      </c>
      <c r="H2885">
        <v>102</v>
      </c>
      <c r="I2885" t="s">
        <v>37</v>
      </c>
      <c r="J2885" t="s">
        <v>7987</v>
      </c>
      <c r="K2885">
        <v>28000000</v>
      </c>
      <c r="L2885">
        <v>2004</v>
      </c>
      <c r="M2885">
        <v>5.9</v>
      </c>
      <c r="N2885">
        <f t="shared" si="45"/>
        <v>-10151678</v>
      </c>
    </row>
    <row r="2886" spans="1:14" x14ac:dyDescent="0.25">
      <c r="A2886" t="s">
        <v>1064</v>
      </c>
      <c r="B2886">
        <v>124</v>
      </c>
      <c r="C2886">
        <v>112</v>
      </c>
      <c r="D2886">
        <v>7837632</v>
      </c>
      <c r="E2886" t="s">
        <v>3409</v>
      </c>
      <c r="F2886" t="s">
        <v>11933</v>
      </c>
      <c r="G2886">
        <v>46396</v>
      </c>
      <c r="H2886">
        <v>287</v>
      </c>
      <c r="I2886" t="s">
        <v>37</v>
      </c>
      <c r="J2886" t="s">
        <v>38</v>
      </c>
      <c r="K2886">
        <v>18000000</v>
      </c>
      <c r="L2886">
        <v>1997</v>
      </c>
      <c r="M2886">
        <v>7.5</v>
      </c>
      <c r="N2886">
        <f t="shared" si="45"/>
        <v>-10162368</v>
      </c>
    </row>
    <row r="2887" spans="1:14" x14ac:dyDescent="0.25">
      <c r="A2887" t="s">
        <v>2467</v>
      </c>
      <c r="B2887">
        <v>211</v>
      </c>
      <c r="C2887">
        <v>113</v>
      </c>
      <c r="D2887">
        <v>29802761</v>
      </c>
      <c r="E2887" t="s">
        <v>3913</v>
      </c>
      <c r="F2887" t="s">
        <v>6947</v>
      </c>
      <c r="G2887">
        <v>46480</v>
      </c>
      <c r="H2887">
        <v>115</v>
      </c>
      <c r="I2887" t="s">
        <v>37</v>
      </c>
      <c r="J2887" t="s">
        <v>38</v>
      </c>
      <c r="K2887">
        <v>40000000</v>
      </c>
      <c r="L2887">
        <v>2013</v>
      </c>
      <c r="M2887">
        <v>6.4</v>
      </c>
      <c r="N2887">
        <f t="shared" si="45"/>
        <v>-10197239</v>
      </c>
    </row>
    <row r="2888" spans="1:14" x14ac:dyDescent="0.25">
      <c r="A2888" t="s">
        <v>10265</v>
      </c>
      <c r="B2888">
        <v>45</v>
      </c>
      <c r="C2888">
        <v>98</v>
      </c>
      <c r="D2888">
        <v>12782508</v>
      </c>
      <c r="E2888" t="s">
        <v>3409</v>
      </c>
      <c r="F2888" t="s">
        <v>10266</v>
      </c>
      <c r="G2888">
        <v>20163</v>
      </c>
      <c r="H2888">
        <v>71</v>
      </c>
      <c r="I2888" t="s">
        <v>37</v>
      </c>
      <c r="J2888" t="s">
        <v>38</v>
      </c>
      <c r="K2888">
        <v>23000000</v>
      </c>
      <c r="L2888">
        <v>1996</v>
      </c>
      <c r="M2888">
        <v>6.7</v>
      </c>
      <c r="N2888">
        <f t="shared" si="45"/>
        <v>-10217492</v>
      </c>
    </row>
    <row r="2889" spans="1:14" x14ac:dyDescent="0.25">
      <c r="A2889" t="s">
        <v>14334</v>
      </c>
      <c r="B2889">
        <v>78</v>
      </c>
      <c r="C2889">
        <v>104</v>
      </c>
      <c r="D2889">
        <v>1779284</v>
      </c>
      <c r="E2889" t="s">
        <v>2527</v>
      </c>
      <c r="F2889" t="s">
        <v>14336</v>
      </c>
      <c r="G2889">
        <v>12047</v>
      </c>
      <c r="H2889">
        <v>122</v>
      </c>
      <c r="I2889" t="s">
        <v>37</v>
      </c>
      <c r="J2889" t="s">
        <v>38</v>
      </c>
      <c r="K2889">
        <v>12000000</v>
      </c>
      <c r="L2889">
        <v>2002</v>
      </c>
      <c r="M2889">
        <v>7.1</v>
      </c>
      <c r="N2889">
        <f t="shared" si="45"/>
        <v>-10220716</v>
      </c>
    </row>
    <row r="2890" spans="1:14" x14ac:dyDescent="0.25">
      <c r="A2890" t="s">
        <v>5289</v>
      </c>
      <c r="B2890">
        <v>118</v>
      </c>
      <c r="C2890">
        <v>119</v>
      </c>
      <c r="D2890">
        <v>39778599</v>
      </c>
      <c r="E2890" t="s">
        <v>1826</v>
      </c>
      <c r="F2890" t="s">
        <v>5291</v>
      </c>
      <c r="G2890">
        <v>176169</v>
      </c>
      <c r="H2890">
        <v>548</v>
      </c>
      <c r="I2890" t="s">
        <v>37</v>
      </c>
      <c r="J2890" t="s">
        <v>38</v>
      </c>
      <c r="K2890">
        <v>50000000</v>
      </c>
      <c r="L2890">
        <v>2000</v>
      </c>
      <c r="M2890">
        <v>6.6</v>
      </c>
      <c r="N2890">
        <f t="shared" si="45"/>
        <v>-10221401</v>
      </c>
    </row>
    <row r="2891" spans="1:14" x14ac:dyDescent="0.25">
      <c r="A2891" t="s">
        <v>1687</v>
      </c>
      <c r="B2891">
        <v>166</v>
      </c>
      <c r="C2891">
        <v>99</v>
      </c>
      <c r="D2891">
        <v>69772969</v>
      </c>
      <c r="E2891" t="s">
        <v>334</v>
      </c>
      <c r="F2891" t="s">
        <v>2769</v>
      </c>
      <c r="G2891">
        <v>155532</v>
      </c>
      <c r="H2891">
        <v>543</v>
      </c>
      <c r="I2891" t="s">
        <v>37</v>
      </c>
      <c r="J2891" t="s">
        <v>38</v>
      </c>
      <c r="K2891">
        <v>80000000</v>
      </c>
      <c r="L2891">
        <v>2001</v>
      </c>
      <c r="M2891">
        <v>6.5</v>
      </c>
      <c r="N2891">
        <f t="shared" si="45"/>
        <v>-10227031</v>
      </c>
    </row>
    <row r="2892" spans="1:14" x14ac:dyDescent="0.25">
      <c r="A2892" t="s">
        <v>327</v>
      </c>
      <c r="B2892">
        <v>241</v>
      </c>
      <c r="C2892">
        <v>103</v>
      </c>
      <c r="D2892">
        <v>54758461</v>
      </c>
      <c r="E2892" t="s">
        <v>1423</v>
      </c>
      <c r="F2892" t="s">
        <v>3745</v>
      </c>
      <c r="G2892">
        <v>147641</v>
      </c>
      <c r="H2892">
        <v>238</v>
      </c>
      <c r="I2892" t="s">
        <v>37</v>
      </c>
      <c r="J2892" t="s">
        <v>38</v>
      </c>
      <c r="K2892">
        <v>65000000</v>
      </c>
      <c r="L2892">
        <v>2012</v>
      </c>
      <c r="M2892">
        <v>6.3</v>
      </c>
      <c r="N2892">
        <f t="shared" si="45"/>
        <v>-10241539</v>
      </c>
    </row>
    <row r="2893" spans="1:14" x14ac:dyDescent="0.25">
      <c r="A2893" t="s">
        <v>11946</v>
      </c>
      <c r="B2893">
        <v>93</v>
      </c>
      <c r="C2893">
        <v>104</v>
      </c>
      <c r="D2893">
        <v>7739049</v>
      </c>
      <c r="E2893" t="s">
        <v>1415</v>
      </c>
      <c r="F2893" t="s">
        <v>11948</v>
      </c>
      <c r="G2893">
        <v>10680</v>
      </c>
      <c r="H2893">
        <v>112</v>
      </c>
      <c r="I2893" t="s">
        <v>37</v>
      </c>
      <c r="J2893" t="s">
        <v>268</v>
      </c>
      <c r="K2893">
        <v>18000000</v>
      </c>
      <c r="L2893">
        <v>2004</v>
      </c>
      <c r="M2893">
        <v>7.1</v>
      </c>
      <c r="N2893">
        <f t="shared" si="45"/>
        <v>-10260951</v>
      </c>
    </row>
    <row r="2894" spans="1:14" x14ac:dyDescent="0.25">
      <c r="A2894" t="s">
        <v>5175</v>
      </c>
      <c r="B2894">
        <v>38</v>
      </c>
      <c r="C2894">
        <v>112</v>
      </c>
      <c r="D2894">
        <v>6734844</v>
      </c>
      <c r="E2894" t="s">
        <v>214</v>
      </c>
      <c r="F2894" t="s">
        <v>11954</v>
      </c>
      <c r="G2894">
        <v>29591</v>
      </c>
      <c r="H2894">
        <v>118</v>
      </c>
      <c r="I2894" t="s">
        <v>37</v>
      </c>
      <c r="J2894" t="s">
        <v>38</v>
      </c>
      <c r="K2894">
        <v>17000000</v>
      </c>
      <c r="L2894">
        <v>1986</v>
      </c>
      <c r="M2894">
        <v>5.9</v>
      </c>
      <c r="N2894">
        <f t="shared" si="45"/>
        <v>-10265156</v>
      </c>
    </row>
    <row r="2895" spans="1:14" x14ac:dyDescent="0.25">
      <c r="A2895" t="s">
        <v>1058</v>
      </c>
      <c r="B2895">
        <v>141</v>
      </c>
      <c r="C2895">
        <v>127</v>
      </c>
      <c r="D2895">
        <v>129734803</v>
      </c>
      <c r="E2895" t="s">
        <v>334</v>
      </c>
      <c r="F2895" t="s">
        <v>1060</v>
      </c>
      <c r="G2895">
        <v>127497</v>
      </c>
      <c r="H2895">
        <v>287</v>
      </c>
      <c r="I2895" t="s">
        <v>37</v>
      </c>
      <c r="J2895" t="s">
        <v>38</v>
      </c>
      <c r="K2895">
        <v>140000000</v>
      </c>
      <c r="L2895">
        <v>1998</v>
      </c>
      <c r="M2895">
        <v>6.6</v>
      </c>
      <c r="N2895">
        <f t="shared" si="45"/>
        <v>-10265197</v>
      </c>
    </row>
    <row r="2896" spans="1:14" x14ac:dyDescent="0.25">
      <c r="A2896" t="s">
        <v>12530</v>
      </c>
      <c r="B2896">
        <v>65</v>
      </c>
      <c r="C2896">
        <v>112</v>
      </c>
      <c r="D2896">
        <v>4734235</v>
      </c>
      <c r="E2896" t="s">
        <v>5510</v>
      </c>
      <c r="F2896" t="s">
        <v>12531</v>
      </c>
      <c r="G2896">
        <v>8217</v>
      </c>
      <c r="H2896">
        <v>123</v>
      </c>
      <c r="I2896" t="s">
        <v>37</v>
      </c>
      <c r="J2896" t="s">
        <v>38</v>
      </c>
      <c r="K2896">
        <v>15000000</v>
      </c>
      <c r="L2896">
        <v>2000</v>
      </c>
      <c r="M2896">
        <v>6</v>
      </c>
      <c r="N2896">
        <f t="shared" si="45"/>
        <v>-10265765</v>
      </c>
    </row>
    <row r="2897" spans="1:14" x14ac:dyDescent="0.25">
      <c r="A2897" t="s">
        <v>4003</v>
      </c>
      <c r="B2897">
        <v>69</v>
      </c>
      <c r="C2897">
        <v>101</v>
      </c>
      <c r="D2897">
        <v>9714482</v>
      </c>
      <c r="E2897" t="s">
        <v>11250</v>
      </c>
      <c r="F2897" t="s">
        <v>11251</v>
      </c>
      <c r="G2897">
        <v>30083</v>
      </c>
      <c r="H2897">
        <v>140</v>
      </c>
      <c r="I2897" t="s">
        <v>37</v>
      </c>
      <c r="J2897" t="s">
        <v>38</v>
      </c>
      <c r="K2897">
        <v>20000000</v>
      </c>
      <c r="L2897">
        <v>1996</v>
      </c>
      <c r="M2897">
        <v>6.8</v>
      </c>
      <c r="N2897">
        <f t="shared" si="45"/>
        <v>-10285518</v>
      </c>
    </row>
    <row r="2898" spans="1:14" x14ac:dyDescent="0.25">
      <c r="A2898" t="s">
        <v>14340</v>
      </c>
      <c r="B2898">
        <v>469</v>
      </c>
      <c r="C2898">
        <v>99</v>
      </c>
      <c r="D2898">
        <v>1702277</v>
      </c>
      <c r="E2898" t="s">
        <v>4075</v>
      </c>
      <c r="F2898" t="s">
        <v>14342</v>
      </c>
      <c r="G2898">
        <v>84620</v>
      </c>
      <c r="H2898">
        <v>235</v>
      </c>
      <c r="I2898" t="s">
        <v>37</v>
      </c>
      <c r="J2898" t="s">
        <v>56</v>
      </c>
      <c r="K2898">
        <v>12000000</v>
      </c>
      <c r="L2898">
        <v>2013</v>
      </c>
      <c r="M2898">
        <v>6.8</v>
      </c>
      <c r="N2898">
        <f t="shared" si="45"/>
        <v>-10297723</v>
      </c>
    </row>
    <row r="2899" spans="1:14" x14ac:dyDescent="0.25">
      <c r="A2899" t="s">
        <v>6308</v>
      </c>
      <c r="B2899">
        <v>160</v>
      </c>
      <c r="C2899">
        <v>107</v>
      </c>
      <c r="D2899">
        <v>14637490</v>
      </c>
      <c r="E2899" t="s">
        <v>3030</v>
      </c>
      <c r="F2899" t="s">
        <v>9818</v>
      </c>
      <c r="G2899">
        <v>16411</v>
      </c>
      <c r="H2899">
        <v>136</v>
      </c>
      <c r="I2899" t="s">
        <v>37</v>
      </c>
      <c r="J2899" t="s">
        <v>38</v>
      </c>
      <c r="K2899">
        <v>25000000</v>
      </c>
      <c r="L2899">
        <v>2010</v>
      </c>
      <c r="M2899">
        <v>4.8</v>
      </c>
      <c r="N2899">
        <f t="shared" si="45"/>
        <v>-10362510</v>
      </c>
    </row>
    <row r="2900" spans="1:14" x14ac:dyDescent="0.25">
      <c r="A2900" t="s">
        <v>14744</v>
      </c>
      <c r="B2900">
        <v>5</v>
      </c>
      <c r="C2900">
        <v>99</v>
      </c>
      <c r="D2900">
        <v>125169</v>
      </c>
      <c r="E2900" t="s">
        <v>2527</v>
      </c>
      <c r="F2900" t="s">
        <v>14746</v>
      </c>
      <c r="G2900">
        <v>859</v>
      </c>
      <c r="H2900">
        <v>31</v>
      </c>
      <c r="I2900" t="s">
        <v>37</v>
      </c>
      <c r="J2900" t="s">
        <v>38</v>
      </c>
      <c r="K2900">
        <v>10500000</v>
      </c>
      <c r="L2900">
        <v>1994</v>
      </c>
      <c r="M2900">
        <v>6.4</v>
      </c>
      <c r="N2900">
        <f t="shared" si="45"/>
        <v>-10374831</v>
      </c>
    </row>
    <row r="2901" spans="1:14" x14ac:dyDescent="0.25">
      <c r="A2901" t="s">
        <v>7427</v>
      </c>
      <c r="B2901">
        <v>126</v>
      </c>
      <c r="C2901">
        <v>110</v>
      </c>
      <c r="D2901">
        <v>14589444</v>
      </c>
      <c r="E2901" t="s">
        <v>1415</v>
      </c>
      <c r="F2901" t="s">
        <v>9824</v>
      </c>
      <c r="G2901">
        <v>171151</v>
      </c>
      <c r="H2901">
        <v>513</v>
      </c>
      <c r="I2901" t="s">
        <v>37</v>
      </c>
      <c r="J2901" t="s">
        <v>38</v>
      </c>
      <c r="K2901">
        <v>25000000</v>
      </c>
      <c r="L2901">
        <v>2004</v>
      </c>
      <c r="M2901">
        <v>6.8</v>
      </c>
      <c r="N2901">
        <f t="shared" si="45"/>
        <v>-10410556</v>
      </c>
    </row>
    <row r="2902" spans="1:14" x14ac:dyDescent="0.25">
      <c r="A2902" t="s">
        <v>7540</v>
      </c>
      <c r="B2902">
        <v>63</v>
      </c>
      <c r="C2902">
        <v>87</v>
      </c>
      <c r="D2902">
        <v>11560259</v>
      </c>
      <c r="E2902" t="s">
        <v>1681</v>
      </c>
      <c r="F2902" t="s">
        <v>15063</v>
      </c>
      <c r="G2902">
        <v>15617</v>
      </c>
      <c r="H2902">
        <v>180</v>
      </c>
      <c r="I2902" t="s">
        <v>37</v>
      </c>
      <c r="J2902" t="s">
        <v>38</v>
      </c>
      <c r="K2902">
        <v>22000000</v>
      </c>
      <c r="L2902">
        <v>2001</v>
      </c>
      <c r="M2902">
        <v>5.8</v>
      </c>
      <c r="N2902">
        <f t="shared" si="45"/>
        <v>-10439741</v>
      </c>
    </row>
    <row r="2903" spans="1:14" x14ac:dyDescent="0.25">
      <c r="A2903" t="s">
        <v>332</v>
      </c>
      <c r="B2903">
        <v>166</v>
      </c>
      <c r="C2903">
        <v>111</v>
      </c>
      <c r="D2903">
        <v>9525276</v>
      </c>
      <c r="E2903" t="s">
        <v>334</v>
      </c>
      <c r="F2903" t="s">
        <v>11255</v>
      </c>
      <c r="G2903">
        <v>60156</v>
      </c>
      <c r="H2903">
        <v>299</v>
      </c>
      <c r="I2903" t="s">
        <v>37</v>
      </c>
      <c r="J2903" t="s">
        <v>38</v>
      </c>
      <c r="K2903">
        <v>20000000</v>
      </c>
      <c r="L2903">
        <v>2007</v>
      </c>
      <c r="M2903">
        <v>6.8</v>
      </c>
      <c r="N2903">
        <f t="shared" si="45"/>
        <v>-10474724</v>
      </c>
    </row>
    <row r="2904" spans="1:14" x14ac:dyDescent="0.25">
      <c r="A2904" t="s">
        <v>12120</v>
      </c>
      <c r="B2904">
        <v>40</v>
      </c>
      <c r="C2904">
        <v>93</v>
      </c>
      <c r="D2904">
        <v>7017178</v>
      </c>
      <c r="E2904" t="s">
        <v>12121</v>
      </c>
      <c r="F2904" t="s">
        <v>12122</v>
      </c>
      <c r="G2904">
        <v>1633</v>
      </c>
      <c r="H2904">
        <v>17</v>
      </c>
      <c r="I2904" t="s">
        <v>37</v>
      </c>
      <c r="J2904" t="s">
        <v>38</v>
      </c>
      <c r="K2904">
        <v>17500000</v>
      </c>
      <c r="L2904">
        <v>2013</v>
      </c>
      <c r="M2904">
        <v>4.4000000000000004</v>
      </c>
      <c r="N2904">
        <f t="shared" si="45"/>
        <v>-10482822</v>
      </c>
    </row>
    <row r="2905" spans="1:14" x14ac:dyDescent="0.25">
      <c r="A2905" t="s">
        <v>14349</v>
      </c>
      <c r="B2905">
        <v>121</v>
      </c>
      <c r="C2905">
        <v>91</v>
      </c>
      <c r="D2905">
        <v>1506998</v>
      </c>
      <c r="E2905" t="s">
        <v>4824</v>
      </c>
      <c r="F2905" t="s">
        <v>14352</v>
      </c>
      <c r="G2905">
        <v>8014</v>
      </c>
      <c r="H2905">
        <v>50</v>
      </c>
      <c r="I2905" t="s">
        <v>37</v>
      </c>
      <c r="J2905" t="s">
        <v>38</v>
      </c>
      <c r="K2905">
        <v>12000000</v>
      </c>
      <c r="L2905">
        <v>2007</v>
      </c>
      <c r="M2905">
        <v>6.3</v>
      </c>
      <c r="N2905">
        <f t="shared" si="45"/>
        <v>-10493002</v>
      </c>
    </row>
    <row r="2906" spans="1:14" x14ac:dyDescent="0.25">
      <c r="A2906" t="s">
        <v>9667</v>
      </c>
      <c r="B2906">
        <v>79</v>
      </c>
      <c r="C2906">
        <v>160</v>
      </c>
      <c r="D2906">
        <v>14500000</v>
      </c>
      <c r="E2906" t="s">
        <v>1017</v>
      </c>
      <c r="F2906" t="s">
        <v>9670</v>
      </c>
      <c r="G2906">
        <v>25019</v>
      </c>
      <c r="H2906">
        <v>159</v>
      </c>
      <c r="I2906" t="s">
        <v>37</v>
      </c>
      <c r="J2906" t="s">
        <v>677</v>
      </c>
      <c r="K2906">
        <v>25000000</v>
      </c>
      <c r="L2906">
        <v>1970</v>
      </c>
      <c r="M2906">
        <v>7.5</v>
      </c>
      <c r="N2906">
        <f t="shared" si="45"/>
        <v>-10500000</v>
      </c>
    </row>
    <row r="2907" spans="1:14" x14ac:dyDescent="0.25">
      <c r="A2907" t="s">
        <v>1324</v>
      </c>
      <c r="B2907">
        <v>78</v>
      </c>
      <c r="C2907">
        <v>112</v>
      </c>
      <c r="D2907">
        <v>4485485</v>
      </c>
      <c r="E2907" t="s">
        <v>9193</v>
      </c>
      <c r="F2907" t="s">
        <v>9194</v>
      </c>
      <c r="G2907">
        <v>14612</v>
      </c>
      <c r="H2907">
        <v>105</v>
      </c>
      <c r="I2907" t="s">
        <v>37</v>
      </c>
      <c r="J2907" t="s">
        <v>38</v>
      </c>
      <c r="K2907">
        <v>15000000</v>
      </c>
      <c r="L2907">
        <v>1999</v>
      </c>
      <c r="M2907">
        <v>6.4</v>
      </c>
      <c r="N2907">
        <f t="shared" si="45"/>
        <v>-10514515</v>
      </c>
    </row>
    <row r="2908" spans="1:14" x14ac:dyDescent="0.25">
      <c r="A2908" t="s">
        <v>4516</v>
      </c>
      <c r="B2908">
        <v>102</v>
      </c>
      <c r="C2908">
        <v>129</v>
      </c>
      <c r="D2908">
        <v>8396942</v>
      </c>
      <c r="E2908" t="s">
        <v>11648</v>
      </c>
      <c r="F2908" t="s">
        <v>11650</v>
      </c>
      <c r="G2908">
        <v>72715</v>
      </c>
      <c r="H2908">
        <v>103</v>
      </c>
      <c r="I2908" t="s">
        <v>37</v>
      </c>
      <c r="J2908" t="s">
        <v>38</v>
      </c>
      <c r="K2908">
        <v>19000000</v>
      </c>
      <c r="L2908">
        <v>2008</v>
      </c>
      <c r="M2908">
        <v>6.5</v>
      </c>
      <c r="N2908">
        <f t="shared" si="45"/>
        <v>-10603058</v>
      </c>
    </row>
    <row r="2909" spans="1:14" x14ac:dyDescent="0.25">
      <c r="A2909" t="s">
        <v>1757</v>
      </c>
      <c r="B2909">
        <v>100</v>
      </c>
      <c r="C2909">
        <v>107</v>
      </c>
      <c r="D2909">
        <v>29374178</v>
      </c>
      <c r="E2909" t="s">
        <v>6648</v>
      </c>
      <c r="F2909" t="s">
        <v>6649</v>
      </c>
      <c r="G2909">
        <v>12093</v>
      </c>
      <c r="H2909">
        <v>188</v>
      </c>
      <c r="I2909" t="s">
        <v>37</v>
      </c>
      <c r="J2909" t="s">
        <v>38</v>
      </c>
      <c r="K2909">
        <v>40000000</v>
      </c>
      <c r="L2909">
        <v>2000</v>
      </c>
      <c r="M2909">
        <v>5.0999999999999996</v>
      </c>
      <c r="N2909">
        <f t="shared" si="45"/>
        <v>-10625822</v>
      </c>
    </row>
    <row r="2910" spans="1:14" x14ac:dyDescent="0.25">
      <c r="A2910" t="s">
        <v>4712</v>
      </c>
      <c r="B2910">
        <v>126</v>
      </c>
      <c r="C2910">
        <v>124</v>
      </c>
      <c r="D2910">
        <v>23360779</v>
      </c>
      <c r="E2910" t="s">
        <v>7191</v>
      </c>
      <c r="F2910" t="s">
        <v>7192</v>
      </c>
      <c r="G2910">
        <v>31113</v>
      </c>
      <c r="H2910">
        <v>212</v>
      </c>
      <c r="I2910" t="s">
        <v>37</v>
      </c>
      <c r="J2910" t="s">
        <v>38</v>
      </c>
      <c r="K2910">
        <v>34000000</v>
      </c>
      <c r="L2910">
        <v>2000</v>
      </c>
      <c r="M2910">
        <v>5.7</v>
      </c>
      <c r="N2910">
        <f t="shared" si="45"/>
        <v>-10639221</v>
      </c>
    </row>
    <row r="2911" spans="1:14" x14ac:dyDescent="0.25">
      <c r="A2911" t="s">
        <v>13025</v>
      </c>
      <c r="B2911">
        <v>116</v>
      </c>
      <c r="C2911">
        <v>90</v>
      </c>
      <c r="D2911">
        <v>4360548</v>
      </c>
      <c r="E2911" t="s">
        <v>1415</v>
      </c>
      <c r="F2911" t="s">
        <v>13979</v>
      </c>
      <c r="G2911">
        <v>13371</v>
      </c>
      <c r="H2911">
        <v>60</v>
      </c>
      <c r="I2911" t="s">
        <v>37</v>
      </c>
      <c r="J2911" t="s">
        <v>38</v>
      </c>
      <c r="K2911">
        <v>15000000</v>
      </c>
      <c r="L2911">
        <v>2009</v>
      </c>
      <c r="M2911">
        <v>6.4</v>
      </c>
      <c r="N2911">
        <f t="shared" si="45"/>
        <v>-10639452</v>
      </c>
    </row>
    <row r="2912" spans="1:14" x14ac:dyDescent="0.25">
      <c r="A2912" t="s">
        <v>14669</v>
      </c>
      <c r="B2912">
        <v>78</v>
      </c>
      <c r="C2912">
        <v>104</v>
      </c>
      <c r="D2912">
        <v>352786</v>
      </c>
      <c r="E2912" t="s">
        <v>4296</v>
      </c>
      <c r="F2912" t="s">
        <v>14672</v>
      </c>
      <c r="G2912">
        <v>11132</v>
      </c>
      <c r="H2912">
        <v>86</v>
      </c>
      <c r="I2912" t="s">
        <v>37</v>
      </c>
      <c r="J2912" t="s">
        <v>38</v>
      </c>
      <c r="K2912">
        <v>11000000</v>
      </c>
      <c r="L2912">
        <v>2006</v>
      </c>
      <c r="M2912">
        <v>6.8</v>
      </c>
      <c r="N2912">
        <f t="shared" si="45"/>
        <v>-10647214</v>
      </c>
    </row>
    <row r="2913" spans="1:14" x14ac:dyDescent="0.25">
      <c r="A2913" t="s">
        <v>1526</v>
      </c>
      <c r="B2913">
        <v>158</v>
      </c>
      <c r="C2913">
        <v>123</v>
      </c>
      <c r="D2913">
        <v>37339525</v>
      </c>
      <c r="E2913" t="s">
        <v>5274</v>
      </c>
      <c r="F2913" t="s">
        <v>5594</v>
      </c>
      <c r="G2913">
        <v>71708</v>
      </c>
      <c r="H2913">
        <v>307</v>
      </c>
      <c r="I2913" t="s">
        <v>37</v>
      </c>
      <c r="J2913" t="s">
        <v>38</v>
      </c>
      <c r="K2913">
        <v>48000000</v>
      </c>
      <c r="L2913">
        <v>1998</v>
      </c>
      <c r="M2913">
        <v>7</v>
      </c>
      <c r="N2913">
        <f t="shared" si="45"/>
        <v>-10660475</v>
      </c>
    </row>
    <row r="2914" spans="1:14" x14ac:dyDescent="0.25">
      <c r="A2914" t="s">
        <v>8613</v>
      </c>
      <c r="B2914">
        <v>130</v>
      </c>
      <c r="C2914">
        <v>102</v>
      </c>
      <c r="D2914">
        <v>14334645</v>
      </c>
      <c r="E2914" t="s">
        <v>3171</v>
      </c>
      <c r="F2914" t="s">
        <v>8614</v>
      </c>
      <c r="G2914">
        <v>22449</v>
      </c>
      <c r="H2914">
        <v>191</v>
      </c>
      <c r="I2914" t="s">
        <v>37</v>
      </c>
      <c r="J2914" t="s">
        <v>38</v>
      </c>
      <c r="K2914">
        <v>25000000</v>
      </c>
      <c r="L2914">
        <v>2004</v>
      </c>
      <c r="M2914">
        <v>4.8</v>
      </c>
      <c r="N2914">
        <f t="shared" si="45"/>
        <v>-10665355</v>
      </c>
    </row>
    <row r="2915" spans="1:14" x14ac:dyDescent="0.25">
      <c r="A2915" t="s">
        <v>4893</v>
      </c>
      <c r="B2915">
        <v>288</v>
      </c>
      <c r="C2915">
        <v>116</v>
      </c>
      <c r="D2915">
        <v>11326836</v>
      </c>
      <c r="E2915" t="s">
        <v>2125</v>
      </c>
      <c r="F2915" t="s">
        <v>10527</v>
      </c>
      <c r="G2915">
        <v>83171</v>
      </c>
      <c r="H2915">
        <v>231</v>
      </c>
      <c r="I2915" t="s">
        <v>37</v>
      </c>
      <c r="J2915" t="s">
        <v>38</v>
      </c>
      <c r="K2915">
        <v>22000000</v>
      </c>
      <c r="L2915">
        <v>2013</v>
      </c>
      <c r="M2915">
        <v>6.8</v>
      </c>
      <c r="N2915">
        <f t="shared" si="45"/>
        <v>-10673164</v>
      </c>
    </row>
    <row r="2916" spans="1:14" x14ac:dyDescent="0.25">
      <c r="A2916" t="s">
        <v>4239</v>
      </c>
      <c r="B2916">
        <v>98</v>
      </c>
      <c r="C2916">
        <v>103</v>
      </c>
      <c r="D2916">
        <v>17324744</v>
      </c>
      <c r="E2916" t="s">
        <v>3632</v>
      </c>
      <c r="F2916" t="s">
        <v>8989</v>
      </c>
      <c r="G2916">
        <v>44103</v>
      </c>
      <c r="H2916">
        <v>149</v>
      </c>
      <c r="I2916" t="s">
        <v>37</v>
      </c>
      <c r="J2916" t="s">
        <v>38</v>
      </c>
      <c r="K2916">
        <v>28000000</v>
      </c>
      <c r="L2916">
        <v>2006</v>
      </c>
      <c r="M2916">
        <v>5.3</v>
      </c>
      <c r="N2916">
        <f t="shared" si="45"/>
        <v>-10675256</v>
      </c>
    </row>
    <row r="2917" spans="1:14" x14ac:dyDescent="0.25">
      <c r="A2917" t="s">
        <v>5683</v>
      </c>
      <c r="B2917">
        <v>184</v>
      </c>
      <c r="C2917">
        <v>88</v>
      </c>
      <c r="D2917">
        <v>19316646</v>
      </c>
      <c r="E2917" t="s">
        <v>1528</v>
      </c>
      <c r="F2917" t="s">
        <v>8651</v>
      </c>
      <c r="G2917">
        <v>52069</v>
      </c>
      <c r="H2917">
        <v>95</v>
      </c>
      <c r="I2917" t="s">
        <v>37</v>
      </c>
      <c r="J2917" t="s">
        <v>38</v>
      </c>
      <c r="K2917">
        <v>30000000</v>
      </c>
      <c r="L2917">
        <v>2013</v>
      </c>
      <c r="M2917">
        <v>5.6</v>
      </c>
      <c r="N2917">
        <f t="shared" si="45"/>
        <v>-10683354</v>
      </c>
    </row>
    <row r="2918" spans="1:14" x14ac:dyDescent="0.25">
      <c r="A2918" t="s">
        <v>1776</v>
      </c>
      <c r="B2918">
        <v>141</v>
      </c>
      <c r="C2918">
        <v>78</v>
      </c>
      <c r="D2918">
        <v>89296573</v>
      </c>
      <c r="E2918" t="s">
        <v>271</v>
      </c>
      <c r="F2918" t="s">
        <v>1779</v>
      </c>
      <c r="G2918">
        <v>128285</v>
      </c>
      <c r="H2918">
        <v>297</v>
      </c>
      <c r="I2918" t="s">
        <v>37</v>
      </c>
      <c r="J2918" t="s">
        <v>38</v>
      </c>
      <c r="K2918">
        <v>100000000</v>
      </c>
      <c r="L2918">
        <v>2000</v>
      </c>
      <c r="M2918">
        <v>7.3</v>
      </c>
      <c r="N2918">
        <f t="shared" si="45"/>
        <v>-10703427</v>
      </c>
    </row>
    <row r="2919" spans="1:14" x14ac:dyDescent="0.25">
      <c r="A2919" t="s">
        <v>5469</v>
      </c>
      <c r="B2919">
        <v>32</v>
      </c>
      <c r="C2919">
        <v>140</v>
      </c>
      <c r="D2919">
        <v>24276500</v>
      </c>
      <c r="E2919" t="s">
        <v>1726</v>
      </c>
      <c r="F2919" t="s">
        <v>7532</v>
      </c>
      <c r="G2919">
        <v>17124</v>
      </c>
      <c r="H2919">
        <v>68</v>
      </c>
      <c r="I2919" t="s">
        <v>37</v>
      </c>
      <c r="J2919" t="s">
        <v>38</v>
      </c>
      <c r="K2919">
        <v>35000000</v>
      </c>
      <c r="L2919">
        <v>1992</v>
      </c>
      <c r="M2919">
        <v>6.6</v>
      </c>
      <c r="N2919">
        <f t="shared" si="45"/>
        <v>-10723500</v>
      </c>
    </row>
    <row r="2920" spans="1:14" x14ac:dyDescent="0.25">
      <c r="A2920" t="s">
        <v>443</v>
      </c>
      <c r="B2920">
        <v>245</v>
      </c>
      <c r="C2920">
        <v>129</v>
      </c>
      <c r="D2920">
        <v>139259759</v>
      </c>
      <c r="E2920" t="s">
        <v>647</v>
      </c>
      <c r="F2920" t="s">
        <v>823</v>
      </c>
      <c r="G2920">
        <v>364948</v>
      </c>
      <c r="H2920">
        <v>2121</v>
      </c>
      <c r="I2920" t="s">
        <v>37</v>
      </c>
      <c r="J2920" t="s">
        <v>370</v>
      </c>
      <c r="K2920">
        <v>150000000</v>
      </c>
      <c r="L2920">
        <v>2003</v>
      </c>
      <c r="M2920">
        <v>6.7</v>
      </c>
      <c r="N2920">
        <f t="shared" si="45"/>
        <v>-10740241</v>
      </c>
    </row>
    <row r="2921" spans="1:14" x14ac:dyDescent="0.25">
      <c r="A2921" t="s">
        <v>249</v>
      </c>
      <c r="B2921">
        <v>223</v>
      </c>
      <c r="C2921">
        <v>103</v>
      </c>
      <c r="D2921">
        <v>4235837</v>
      </c>
      <c r="E2921" t="s">
        <v>12488</v>
      </c>
      <c r="F2921" t="s">
        <v>13154</v>
      </c>
      <c r="G2921">
        <v>175962</v>
      </c>
      <c r="H2921">
        <v>336</v>
      </c>
      <c r="I2921" t="s">
        <v>37</v>
      </c>
      <c r="J2921" t="s">
        <v>38</v>
      </c>
      <c r="K2921">
        <v>15000000</v>
      </c>
      <c r="L2921">
        <v>2005</v>
      </c>
      <c r="M2921">
        <v>7.6</v>
      </c>
      <c r="N2921">
        <f t="shared" si="45"/>
        <v>-10764163</v>
      </c>
    </row>
    <row r="2922" spans="1:14" x14ac:dyDescent="0.25">
      <c r="A2922" t="s">
        <v>4965</v>
      </c>
      <c r="B2922">
        <v>141</v>
      </c>
      <c r="C2922">
        <v>84</v>
      </c>
      <c r="D2922">
        <v>1197786</v>
      </c>
      <c r="E2922" t="s">
        <v>334</v>
      </c>
      <c r="F2922" t="s">
        <v>13216</v>
      </c>
      <c r="G2922">
        <v>55928</v>
      </c>
      <c r="H2922">
        <v>157</v>
      </c>
      <c r="I2922" t="s">
        <v>1464</v>
      </c>
      <c r="J2922" t="s">
        <v>1465</v>
      </c>
      <c r="K2922">
        <v>12000000</v>
      </c>
      <c r="L2922">
        <v>2004</v>
      </c>
      <c r="M2922">
        <v>7.2</v>
      </c>
      <c r="N2922">
        <f t="shared" si="45"/>
        <v>-10802214</v>
      </c>
    </row>
    <row r="2923" spans="1:14" x14ac:dyDescent="0.25">
      <c r="A2923" t="s">
        <v>12537</v>
      </c>
      <c r="B2923">
        <v>42</v>
      </c>
      <c r="C2923">
        <v>95</v>
      </c>
      <c r="D2923">
        <v>4193025</v>
      </c>
      <c r="E2923" t="s">
        <v>6419</v>
      </c>
      <c r="F2923" t="s">
        <v>12538</v>
      </c>
      <c r="G2923">
        <v>30682</v>
      </c>
      <c r="H2923">
        <v>194</v>
      </c>
      <c r="I2923" t="s">
        <v>37</v>
      </c>
      <c r="J2923" t="s">
        <v>38</v>
      </c>
      <c r="K2923">
        <v>15000000</v>
      </c>
      <c r="L2923">
        <v>1999</v>
      </c>
      <c r="M2923">
        <v>6.8</v>
      </c>
      <c r="N2923">
        <f t="shared" si="45"/>
        <v>-10806975</v>
      </c>
    </row>
    <row r="2924" spans="1:14" x14ac:dyDescent="0.25">
      <c r="A2924" t="s">
        <v>8618</v>
      </c>
      <c r="B2924">
        <v>65</v>
      </c>
      <c r="C2924">
        <v>101</v>
      </c>
      <c r="D2924">
        <v>12189514</v>
      </c>
      <c r="E2924" t="s">
        <v>1681</v>
      </c>
      <c r="F2924" t="s">
        <v>8620</v>
      </c>
      <c r="G2924">
        <v>30092</v>
      </c>
      <c r="H2924">
        <v>129</v>
      </c>
      <c r="I2924" t="s">
        <v>37</v>
      </c>
      <c r="J2924" t="s">
        <v>38</v>
      </c>
      <c r="K2924">
        <v>23000000</v>
      </c>
      <c r="L2924">
        <v>2004</v>
      </c>
      <c r="M2924">
        <v>6.1</v>
      </c>
      <c r="N2924">
        <f t="shared" si="45"/>
        <v>-10810486</v>
      </c>
    </row>
    <row r="2925" spans="1:14" x14ac:dyDescent="0.25">
      <c r="A2925" t="s">
        <v>4903</v>
      </c>
      <c r="B2925">
        <v>66</v>
      </c>
      <c r="C2925">
        <v>93</v>
      </c>
      <c r="D2925">
        <v>39177541</v>
      </c>
      <c r="E2925" t="s">
        <v>148</v>
      </c>
      <c r="F2925" t="s">
        <v>5285</v>
      </c>
      <c r="G2925">
        <v>20310</v>
      </c>
      <c r="H2925">
        <v>177</v>
      </c>
      <c r="I2925" t="s">
        <v>37</v>
      </c>
      <c r="J2925" t="s">
        <v>38</v>
      </c>
      <c r="K2925">
        <v>50000000</v>
      </c>
      <c r="L2925">
        <v>2005</v>
      </c>
      <c r="M2925">
        <v>3.5</v>
      </c>
      <c r="N2925">
        <f t="shared" si="45"/>
        <v>-10822459</v>
      </c>
    </row>
    <row r="2926" spans="1:14" x14ac:dyDescent="0.25">
      <c r="A2926" t="s">
        <v>8382</v>
      </c>
      <c r="B2926">
        <v>111</v>
      </c>
      <c r="C2926">
        <v>88</v>
      </c>
      <c r="D2926">
        <v>14174654</v>
      </c>
      <c r="E2926" t="s">
        <v>1671</v>
      </c>
      <c r="F2926" t="s">
        <v>11153</v>
      </c>
      <c r="G2926">
        <v>74945</v>
      </c>
      <c r="H2926">
        <v>359</v>
      </c>
      <c r="I2926" t="s">
        <v>37</v>
      </c>
      <c r="J2926" t="s">
        <v>38</v>
      </c>
      <c r="K2926">
        <v>25000000</v>
      </c>
      <c r="L2926">
        <v>2008</v>
      </c>
      <c r="M2926">
        <v>1.9</v>
      </c>
      <c r="N2926">
        <f t="shared" si="45"/>
        <v>-10825346</v>
      </c>
    </row>
    <row r="2927" spans="1:14" x14ac:dyDescent="0.25">
      <c r="A2927" t="s">
        <v>1783</v>
      </c>
      <c r="B2927">
        <v>252</v>
      </c>
      <c r="C2927">
        <v>93</v>
      </c>
      <c r="D2927">
        <v>29113588</v>
      </c>
      <c r="E2927" t="s">
        <v>334</v>
      </c>
      <c r="F2927" t="s">
        <v>6081</v>
      </c>
      <c r="G2927">
        <v>117999</v>
      </c>
      <c r="H2927">
        <v>181</v>
      </c>
      <c r="I2927" t="s">
        <v>37</v>
      </c>
      <c r="J2927" t="s">
        <v>38</v>
      </c>
      <c r="K2927">
        <v>40000000</v>
      </c>
      <c r="L2927">
        <v>2011</v>
      </c>
      <c r="M2927">
        <v>6.6</v>
      </c>
      <c r="N2927">
        <f t="shared" si="45"/>
        <v>-10886412</v>
      </c>
    </row>
    <row r="2928" spans="1:14" x14ac:dyDescent="0.25">
      <c r="A2928" t="s">
        <v>11263</v>
      </c>
      <c r="B2928">
        <v>32</v>
      </c>
      <c r="C2928">
        <v>88</v>
      </c>
      <c r="D2928">
        <v>9109322</v>
      </c>
      <c r="E2928" t="s">
        <v>2658</v>
      </c>
      <c r="F2928" t="s">
        <v>11266</v>
      </c>
      <c r="G2928">
        <v>25371</v>
      </c>
      <c r="H2928">
        <v>129</v>
      </c>
      <c r="I2928" t="s">
        <v>37</v>
      </c>
      <c r="J2928" t="s">
        <v>767</v>
      </c>
      <c r="K2928">
        <v>20000000</v>
      </c>
      <c r="L2928">
        <v>2004</v>
      </c>
      <c r="M2928">
        <v>1.9</v>
      </c>
      <c r="N2928">
        <f t="shared" si="45"/>
        <v>-10890678</v>
      </c>
    </row>
    <row r="2929" spans="1:14" x14ac:dyDescent="0.25">
      <c r="A2929" t="s">
        <v>13850</v>
      </c>
      <c r="B2929">
        <v>21</v>
      </c>
      <c r="C2929">
        <v>91</v>
      </c>
      <c r="D2929">
        <v>2104000</v>
      </c>
      <c r="E2929" t="s">
        <v>9193</v>
      </c>
      <c r="F2929" t="s">
        <v>13851</v>
      </c>
      <c r="G2929">
        <v>1595</v>
      </c>
      <c r="H2929">
        <v>19</v>
      </c>
      <c r="I2929" t="s">
        <v>37</v>
      </c>
      <c r="J2929" t="s">
        <v>38</v>
      </c>
      <c r="K2929">
        <v>13000000</v>
      </c>
      <c r="L2929">
        <v>1996</v>
      </c>
      <c r="M2929">
        <v>5.9</v>
      </c>
      <c r="N2929">
        <f t="shared" si="45"/>
        <v>-10896000</v>
      </c>
    </row>
    <row r="2930" spans="1:14" x14ac:dyDescent="0.25">
      <c r="A2930" t="s">
        <v>2722</v>
      </c>
      <c r="B2930">
        <v>102</v>
      </c>
      <c r="C2930">
        <v>130</v>
      </c>
      <c r="D2930">
        <v>69102910</v>
      </c>
      <c r="E2930" t="s">
        <v>2723</v>
      </c>
      <c r="F2930" t="s">
        <v>2724</v>
      </c>
      <c r="G2930">
        <v>58402</v>
      </c>
      <c r="H2930">
        <v>370</v>
      </c>
      <c r="I2930" t="s">
        <v>37</v>
      </c>
      <c r="J2930" t="s">
        <v>38</v>
      </c>
      <c r="K2930">
        <v>80000000</v>
      </c>
      <c r="L2930">
        <v>1998</v>
      </c>
      <c r="M2930">
        <v>5.0999999999999996</v>
      </c>
      <c r="N2930">
        <f t="shared" si="45"/>
        <v>-10897090</v>
      </c>
    </row>
    <row r="2931" spans="1:14" x14ac:dyDescent="0.25">
      <c r="A2931" t="s">
        <v>13527</v>
      </c>
      <c r="B2931">
        <v>64</v>
      </c>
      <c r="C2931">
        <v>84</v>
      </c>
      <c r="D2931">
        <v>3100650</v>
      </c>
      <c r="E2931" t="s">
        <v>6132</v>
      </c>
      <c r="F2931" t="s">
        <v>13530</v>
      </c>
      <c r="G2931">
        <v>7277</v>
      </c>
      <c r="H2931">
        <v>181</v>
      </c>
      <c r="I2931" t="s">
        <v>37</v>
      </c>
      <c r="J2931" t="s">
        <v>38</v>
      </c>
      <c r="K2931">
        <v>14000000</v>
      </c>
      <c r="L2931">
        <v>2001</v>
      </c>
      <c r="M2931">
        <v>3.9</v>
      </c>
      <c r="N2931">
        <f t="shared" si="45"/>
        <v>-10899350</v>
      </c>
    </row>
    <row r="2932" spans="1:14" x14ac:dyDescent="0.25">
      <c r="A2932" t="s">
        <v>9828</v>
      </c>
      <c r="B2932">
        <v>50</v>
      </c>
      <c r="C2932">
        <v>101</v>
      </c>
      <c r="D2932">
        <v>14095303</v>
      </c>
      <c r="E2932" t="s">
        <v>2689</v>
      </c>
      <c r="F2932" t="s">
        <v>9830</v>
      </c>
      <c r="G2932">
        <v>15814</v>
      </c>
      <c r="H2932">
        <v>68</v>
      </c>
      <c r="I2932" t="s">
        <v>37</v>
      </c>
      <c r="J2932" t="s">
        <v>38</v>
      </c>
      <c r="K2932">
        <v>25000000</v>
      </c>
      <c r="L2932">
        <v>1996</v>
      </c>
      <c r="M2932">
        <v>5.4</v>
      </c>
      <c r="N2932">
        <f t="shared" si="45"/>
        <v>-10904697</v>
      </c>
    </row>
    <row r="2933" spans="1:14" x14ac:dyDescent="0.25">
      <c r="A2933" t="s">
        <v>1252</v>
      </c>
      <c r="B2933">
        <v>146</v>
      </c>
      <c r="C2933">
        <v>135</v>
      </c>
      <c r="D2933">
        <v>29077547</v>
      </c>
      <c r="E2933" t="s">
        <v>2850</v>
      </c>
      <c r="F2933" t="s">
        <v>6643</v>
      </c>
      <c r="G2933">
        <v>41685</v>
      </c>
      <c r="H2933">
        <v>754</v>
      </c>
      <c r="I2933" t="s">
        <v>37</v>
      </c>
      <c r="J2933" t="s">
        <v>38</v>
      </c>
      <c r="K2933">
        <v>40000000</v>
      </c>
      <c r="L2933">
        <v>2005</v>
      </c>
      <c r="M2933">
        <v>7</v>
      </c>
      <c r="N2933">
        <f t="shared" si="45"/>
        <v>-10922453</v>
      </c>
    </row>
    <row r="2934" spans="1:14" x14ac:dyDescent="0.25">
      <c r="A2934" t="s">
        <v>10977</v>
      </c>
      <c r="B2934">
        <v>142</v>
      </c>
      <c r="C2934">
        <v>103</v>
      </c>
      <c r="D2934">
        <v>6061759</v>
      </c>
      <c r="E2934" t="s">
        <v>1415</v>
      </c>
      <c r="F2934" t="s">
        <v>11754</v>
      </c>
      <c r="G2934">
        <v>49077</v>
      </c>
      <c r="H2934">
        <v>475</v>
      </c>
      <c r="I2934" t="s">
        <v>37</v>
      </c>
      <c r="J2934" t="s">
        <v>38</v>
      </c>
      <c r="K2934">
        <v>17000000</v>
      </c>
      <c r="L2934">
        <v>2005</v>
      </c>
      <c r="M2934">
        <v>6.3</v>
      </c>
      <c r="N2934">
        <f t="shared" si="45"/>
        <v>-10938241</v>
      </c>
    </row>
    <row r="2935" spans="1:14" x14ac:dyDescent="0.25">
      <c r="A2935" t="s">
        <v>3739</v>
      </c>
      <c r="B2935">
        <v>242</v>
      </c>
      <c r="C2935">
        <v>102</v>
      </c>
      <c r="D2935">
        <v>2035566</v>
      </c>
      <c r="E2935" t="s">
        <v>13905</v>
      </c>
      <c r="F2935" t="s">
        <v>13907</v>
      </c>
      <c r="G2935">
        <v>77305</v>
      </c>
      <c r="H2935">
        <v>162</v>
      </c>
      <c r="I2935" t="s">
        <v>37</v>
      </c>
      <c r="J2935" t="s">
        <v>1465</v>
      </c>
      <c r="K2935">
        <v>13000000</v>
      </c>
      <c r="L2935">
        <v>2009</v>
      </c>
      <c r="M2935">
        <v>6.6</v>
      </c>
      <c r="N2935">
        <f t="shared" si="45"/>
        <v>-10964434</v>
      </c>
    </row>
    <row r="2936" spans="1:14" x14ac:dyDescent="0.25">
      <c r="A2936" t="s">
        <v>9974</v>
      </c>
      <c r="B2936">
        <v>23</v>
      </c>
      <c r="C2936">
        <v>95</v>
      </c>
      <c r="D2936">
        <v>4006906</v>
      </c>
      <c r="E2936" t="s">
        <v>1009</v>
      </c>
      <c r="F2936" t="s">
        <v>9975</v>
      </c>
      <c r="G2936">
        <v>3229</v>
      </c>
      <c r="H2936">
        <v>20</v>
      </c>
      <c r="I2936" t="s">
        <v>37</v>
      </c>
      <c r="J2936" t="s">
        <v>38</v>
      </c>
      <c r="K2936">
        <v>15000000</v>
      </c>
      <c r="L2936">
        <v>2005</v>
      </c>
      <c r="M2936">
        <v>4.0999999999999996</v>
      </c>
      <c r="N2936">
        <f t="shared" si="45"/>
        <v>-10993094</v>
      </c>
    </row>
    <row r="2937" spans="1:14" x14ac:dyDescent="0.25">
      <c r="A2937" t="s">
        <v>10145</v>
      </c>
      <c r="B2937">
        <v>32</v>
      </c>
      <c r="C2937">
        <v>118</v>
      </c>
      <c r="D2937">
        <v>13000000</v>
      </c>
      <c r="E2937" t="s">
        <v>10147</v>
      </c>
      <c r="F2937" t="s">
        <v>10149</v>
      </c>
      <c r="G2937">
        <v>10895</v>
      </c>
      <c r="H2937">
        <v>150</v>
      </c>
      <c r="I2937" t="s">
        <v>37</v>
      </c>
      <c r="J2937" t="s">
        <v>38</v>
      </c>
      <c r="K2937">
        <v>24000000</v>
      </c>
      <c r="L2937">
        <v>1978</v>
      </c>
      <c r="M2937">
        <v>5.2</v>
      </c>
      <c r="N2937">
        <f t="shared" si="45"/>
        <v>-11000000</v>
      </c>
    </row>
    <row r="2938" spans="1:14" x14ac:dyDescent="0.25">
      <c r="A2938" t="s">
        <v>6472</v>
      </c>
      <c r="B2938">
        <v>107</v>
      </c>
      <c r="C2938">
        <v>88</v>
      </c>
      <c r="D2938">
        <v>15988876</v>
      </c>
      <c r="E2938" t="s">
        <v>334</v>
      </c>
      <c r="F2938" t="s">
        <v>11156</v>
      </c>
      <c r="G2938">
        <v>26236</v>
      </c>
      <c r="H2938">
        <v>110</v>
      </c>
      <c r="I2938" t="s">
        <v>37</v>
      </c>
      <c r="J2938" t="s">
        <v>38</v>
      </c>
      <c r="K2938">
        <v>27000000</v>
      </c>
      <c r="L2938">
        <v>2009</v>
      </c>
      <c r="M2938">
        <v>5.7</v>
      </c>
      <c r="N2938">
        <f t="shared" si="45"/>
        <v>-11011124</v>
      </c>
    </row>
    <row r="2939" spans="1:14" x14ac:dyDescent="0.25">
      <c r="A2939" t="s">
        <v>9834</v>
      </c>
      <c r="B2939">
        <v>52</v>
      </c>
      <c r="C2939">
        <v>85</v>
      </c>
      <c r="D2939">
        <v>13973532</v>
      </c>
      <c r="E2939" t="s">
        <v>1009</v>
      </c>
      <c r="F2939" t="s">
        <v>9835</v>
      </c>
      <c r="G2939">
        <v>11211</v>
      </c>
      <c r="H2939">
        <v>92</v>
      </c>
      <c r="I2939" t="s">
        <v>37</v>
      </c>
      <c r="J2939" t="s">
        <v>38</v>
      </c>
      <c r="K2939">
        <v>25000000</v>
      </c>
      <c r="L2939">
        <v>2002</v>
      </c>
      <c r="M2939">
        <v>5.0999999999999996</v>
      </c>
      <c r="N2939">
        <f t="shared" si="45"/>
        <v>-11026468</v>
      </c>
    </row>
    <row r="2940" spans="1:14" x14ac:dyDescent="0.25">
      <c r="A2940" t="s">
        <v>3098</v>
      </c>
      <c r="B2940">
        <v>105</v>
      </c>
      <c r="C2940">
        <v>96</v>
      </c>
      <c r="D2940">
        <v>18967571</v>
      </c>
      <c r="E2940" t="s">
        <v>334</v>
      </c>
      <c r="F2940" t="s">
        <v>8525</v>
      </c>
      <c r="G2940">
        <v>23345</v>
      </c>
      <c r="H2940">
        <v>167</v>
      </c>
      <c r="I2940" t="s">
        <v>37</v>
      </c>
      <c r="J2940" t="s">
        <v>38</v>
      </c>
      <c r="K2940">
        <v>30000000</v>
      </c>
      <c r="L2940">
        <v>1998</v>
      </c>
      <c r="M2940">
        <v>6.1</v>
      </c>
      <c r="N2940">
        <f t="shared" si="45"/>
        <v>-11032429</v>
      </c>
    </row>
    <row r="2941" spans="1:14" x14ac:dyDescent="0.25">
      <c r="A2941" t="s">
        <v>850</v>
      </c>
      <c r="B2941">
        <v>393</v>
      </c>
      <c r="C2941">
        <v>123</v>
      </c>
      <c r="D2941">
        <v>26903709</v>
      </c>
      <c r="E2941" t="s">
        <v>7123</v>
      </c>
      <c r="F2941" t="s">
        <v>7124</v>
      </c>
      <c r="G2941">
        <v>312629</v>
      </c>
      <c r="H2941">
        <v>475</v>
      </c>
      <c r="I2941" t="s">
        <v>37</v>
      </c>
      <c r="J2941" t="s">
        <v>56</v>
      </c>
      <c r="K2941">
        <v>38000000</v>
      </c>
      <c r="L2941">
        <v>2013</v>
      </c>
      <c r="M2941">
        <v>8.1</v>
      </c>
      <c r="N2941">
        <f t="shared" si="45"/>
        <v>-11096291</v>
      </c>
    </row>
    <row r="2942" spans="1:14" x14ac:dyDescent="0.25">
      <c r="A2942" t="s">
        <v>11299</v>
      </c>
      <c r="B2942">
        <v>65</v>
      </c>
      <c r="C2942">
        <v>110</v>
      </c>
      <c r="D2942">
        <v>8888355</v>
      </c>
      <c r="E2942" t="s">
        <v>6199</v>
      </c>
      <c r="F2942" t="s">
        <v>11302</v>
      </c>
      <c r="G2942">
        <v>7894</v>
      </c>
      <c r="H2942">
        <v>25</v>
      </c>
      <c r="I2942" t="s">
        <v>37</v>
      </c>
      <c r="J2942" t="s">
        <v>38</v>
      </c>
      <c r="K2942">
        <v>20000000</v>
      </c>
      <c r="L2942">
        <v>2013</v>
      </c>
      <c r="M2942">
        <v>5</v>
      </c>
      <c r="N2942">
        <f t="shared" si="45"/>
        <v>-11111645</v>
      </c>
    </row>
    <row r="2943" spans="1:14" x14ac:dyDescent="0.25">
      <c r="A2943" t="s">
        <v>12060</v>
      </c>
      <c r="B2943">
        <v>10</v>
      </c>
      <c r="C2943">
        <v>121</v>
      </c>
      <c r="D2943">
        <v>229311</v>
      </c>
      <c r="E2943" t="s">
        <v>12061</v>
      </c>
      <c r="F2943" t="s">
        <v>12062</v>
      </c>
      <c r="G2943">
        <v>899</v>
      </c>
      <c r="H2943">
        <v>42</v>
      </c>
      <c r="I2943" t="s">
        <v>37</v>
      </c>
      <c r="J2943" t="s">
        <v>3571</v>
      </c>
      <c r="K2943">
        <v>11350000</v>
      </c>
      <c r="L2943">
        <v>1999</v>
      </c>
      <c r="M2943">
        <v>6.2</v>
      </c>
      <c r="N2943">
        <f t="shared" si="45"/>
        <v>-11120689</v>
      </c>
    </row>
    <row r="2944" spans="1:14" x14ac:dyDescent="0.25">
      <c r="A2944" t="s">
        <v>14356</v>
      </c>
      <c r="B2944">
        <v>38</v>
      </c>
      <c r="C2944">
        <v>100</v>
      </c>
      <c r="D2944">
        <v>860002</v>
      </c>
      <c r="E2944" t="s">
        <v>3271</v>
      </c>
      <c r="F2944" t="s">
        <v>14358</v>
      </c>
      <c r="G2944">
        <v>6454</v>
      </c>
      <c r="H2944">
        <v>43</v>
      </c>
      <c r="I2944" t="s">
        <v>37</v>
      </c>
      <c r="J2944" t="s">
        <v>38</v>
      </c>
      <c r="K2944">
        <v>12000000</v>
      </c>
      <c r="L2944">
        <v>2005</v>
      </c>
      <c r="M2944">
        <v>7.3</v>
      </c>
      <c r="N2944">
        <f t="shared" si="45"/>
        <v>-11139998</v>
      </c>
    </row>
    <row r="2945" spans="1:14" x14ac:dyDescent="0.25">
      <c r="A2945" t="s">
        <v>4003</v>
      </c>
      <c r="B2945">
        <v>109</v>
      </c>
      <c r="C2945">
        <v>112</v>
      </c>
      <c r="D2945">
        <v>4839383</v>
      </c>
      <c r="E2945" t="s">
        <v>1681</v>
      </c>
      <c r="F2945" t="s">
        <v>12534</v>
      </c>
      <c r="G2945">
        <v>21613</v>
      </c>
      <c r="H2945">
        <v>148</v>
      </c>
      <c r="I2945" t="s">
        <v>37</v>
      </c>
      <c r="J2945" t="s">
        <v>38</v>
      </c>
      <c r="K2945">
        <v>16000000</v>
      </c>
      <c r="L2945">
        <v>2002</v>
      </c>
      <c r="M2945">
        <v>6.6</v>
      </c>
      <c r="N2945">
        <f t="shared" si="45"/>
        <v>-11160617</v>
      </c>
    </row>
    <row r="2946" spans="1:14" x14ac:dyDescent="0.25">
      <c r="A2946" t="s">
        <v>8978</v>
      </c>
      <c r="B2946">
        <v>100</v>
      </c>
      <c r="C2946">
        <v>97</v>
      </c>
      <c r="D2946">
        <v>16779636</v>
      </c>
      <c r="E2946" t="s">
        <v>4384</v>
      </c>
      <c r="F2946" t="s">
        <v>8980</v>
      </c>
      <c r="G2946">
        <v>9338</v>
      </c>
      <c r="H2946">
        <v>167</v>
      </c>
      <c r="I2946" t="s">
        <v>37</v>
      </c>
      <c r="J2946" t="s">
        <v>38</v>
      </c>
      <c r="K2946">
        <v>28000000</v>
      </c>
      <c r="L2946">
        <v>2000</v>
      </c>
      <c r="M2946">
        <v>4.8</v>
      </c>
      <c r="N2946">
        <f t="shared" ref="N2946:N3009" si="46">D2946-K2946</f>
        <v>-11220364</v>
      </c>
    </row>
    <row r="2947" spans="1:14" x14ac:dyDescent="0.25">
      <c r="A2947" t="s">
        <v>13974</v>
      </c>
      <c r="B2947">
        <v>48</v>
      </c>
      <c r="C2947">
        <v>99</v>
      </c>
      <c r="D2947">
        <v>1227324</v>
      </c>
      <c r="E2947" t="s">
        <v>1935</v>
      </c>
      <c r="F2947" t="s">
        <v>13976</v>
      </c>
      <c r="G2947">
        <v>6921</v>
      </c>
      <c r="H2947">
        <v>48</v>
      </c>
      <c r="I2947" t="s">
        <v>37</v>
      </c>
      <c r="J2947" t="s">
        <v>38</v>
      </c>
      <c r="K2947">
        <v>12500000</v>
      </c>
      <c r="L2947">
        <v>1996</v>
      </c>
      <c r="M2947">
        <v>6.6</v>
      </c>
      <c r="N2947">
        <f t="shared" si="46"/>
        <v>-11272676</v>
      </c>
    </row>
    <row r="2948" spans="1:14" x14ac:dyDescent="0.25">
      <c r="A2948" t="s">
        <v>8565</v>
      </c>
      <c r="B2948">
        <v>317</v>
      </c>
      <c r="C2948">
        <v>140</v>
      </c>
      <c r="D2948">
        <v>13651662</v>
      </c>
      <c r="E2948" t="s">
        <v>3794</v>
      </c>
      <c r="F2948" t="s">
        <v>9895</v>
      </c>
      <c r="G2948">
        <v>332276</v>
      </c>
      <c r="H2948">
        <v>514</v>
      </c>
      <c r="I2948" t="s">
        <v>37</v>
      </c>
      <c r="J2948" t="s">
        <v>38</v>
      </c>
      <c r="K2948">
        <v>25000000</v>
      </c>
      <c r="L2948">
        <v>2011</v>
      </c>
      <c r="M2948">
        <v>8.1999999999999993</v>
      </c>
      <c r="N2948">
        <f t="shared" si="46"/>
        <v>-11348338</v>
      </c>
    </row>
    <row r="2949" spans="1:14" x14ac:dyDescent="0.25">
      <c r="A2949" t="s">
        <v>10516</v>
      </c>
      <c r="B2949">
        <v>143</v>
      </c>
      <c r="C2949">
        <v>125</v>
      </c>
      <c r="D2949">
        <v>8047690</v>
      </c>
      <c r="E2949" t="s">
        <v>214</v>
      </c>
      <c r="F2949" t="s">
        <v>11544</v>
      </c>
      <c r="G2949">
        <v>77656</v>
      </c>
      <c r="H2949">
        <v>220</v>
      </c>
      <c r="I2949" t="s">
        <v>1946</v>
      </c>
      <c r="J2949" t="s">
        <v>892</v>
      </c>
      <c r="K2949">
        <v>19400000</v>
      </c>
      <c r="L2949">
        <v>2006</v>
      </c>
      <c r="M2949">
        <v>7.5</v>
      </c>
      <c r="N2949">
        <f t="shared" si="46"/>
        <v>-11352310</v>
      </c>
    </row>
    <row r="2950" spans="1:14" x14ac:dyDescent="0.25">
      <c r="A2950" t="s">
        <v>13125</v>
      </c>
      <c r="B2950">
        <v>24</v>
      </c>
      <c r="C2950">
        <v>86</v>
      </c>
      <c r="D2950">
        <v>13751</v>
      </c>
      <c r="E2950" t="s">
        <v>7144</v>
      </c>
      <c r="F2950" t="s">
        <v>15768</v>
      </c>
      <c r="G2950">
        <v>813</v>
      </c>
      <c r="H2950">
        <v>6</v>
      </c>
      <c r="I2950" t="s">
        <v>37</v>
      </c>
      <c r="J2950" t="s">
        <v>370</v>
      </c>
      <c r="K2950">
        <v>11400000</v>
      </c>
      <c r="L2950">
        <v>2006</v>
      </c>
      <c r="M2950">
        <v>6.6</v>
      </c>
      <c r="N2950">
        <f t="shared" si="46"/>
        <v>-11386249</v>
      </c>
    </row>
    <row r="2951" spans="1:14" x14ac:dyDescent="0.25">
      <c r="A2951" t="s">
        <v>5279</v>
      </c>
      <c r="B2951">
        <v>47</v>
      </c>
      <c r="C2951">
        <v>101</v>
      </c>
      <c r="D2951">
        <v>38590500</v>
      </c>
      <c r="E2951" t="s">
        <v>50</v>
      </c>
      <c r="F2951" t="s">
        <v>5281</v>
      </c>
      <c r="G2951">
        <v>17997</v>
      </c>
      <c r="H2951">
        <v>140</v>
      </c>
      <c r="I2951" t="s">
        <v>37</v>
      </c>
      <c r="J2951" t="s">
        <v>38</v>
      </c>
      <c r="K2951">
        <v>50000000</v>
      </c>
      <c r="L2951">
        <v>1994</v>
      </c>
      <c r="M2951">
        <v>4.4000000000000004</v>
      </c>
      <c r="N2951">
        <f t="shared" si="46"/>
        <v>-11409500</v>
      </c>
    </row>
    <row r="2952" spans="1:14" x14ac:dyDescent="0.25">
      <c r="A2952" t="s">
        <v>14002</v>
      </c>
      <c r="B2952">
        <v>41</v>
      </c>
      <c r="C2952">
        <v>118</v>
      </c>
      <c r="D2952">
        <v>1089445</v>
      </c>
      <c r="E2952" t="s">
        <v>7445</v>
      </c>
      <c r="F2952" t="s">
        <v>14003</v>
      </c>
      <c r="G2952">
        <v>2676</v>
      </c>
      <c r="H2952">
        <v>33</v>
      </c>
      <c r="I2952" t="s">
        <v>37</v>
      </c>
      <c r="J2952" t="s">
        <v>268</v>
      </c>
      <c r="K2952">
        <v>12500000</v>
      </c>
      <c r="L2952">
        <v>2009</v>
      </c>
      <c r="M2952">
        <v>7</v>
      </c>
      <c r="N2952">
        <f t="shared" si="46"/>
        <v>-11410555</v>
      </c>
    </row>
    <row r="2953" spans="1:14" x14ac:dyDescent="0.25">
      <c r="A2953" t="s">
        <v>13097</v>
      </c>
      <c r="B2953">
        <v>63</v>
      </c>
      <c r="C2953">
        <v>97</v>
      </c>
      <c r="D2953">
        <v>8586376</v>
      </c>
      <c r="E2953" t="s">
        <v>1671</v>
      </c>
      <c r="F2953" t="s">
        <v>13098</v>
      </c>
      <c r="G2953">
        <v>26598</v>
      </c>
      <c r="H2953">
        <v>132</v>
      </c>
      <c r="I2953" t="s">
        <v>37</v>
      </c>
      <c r="J2953" t="s">
        <v>38</v>
      </c>
      <c r="K2953">
        <v>20000000</v>
      </c>
      <c r="L2953">
        <v>2002</v>
      </c>
      <c r="M2953">
        <v>4.9000000000000004</v>
      </c>
      <c r="N2953">
        <f t="shared" si="46"/>
        <v>-11413624</v>
      </c>
    </row>
    <row r="2954" spans="1:14" x14ac:dyDescent="0.25">
      <c r="A2954" t="s">
        <v>5050</v>
      </c>
      <c r="B2954">
        <v>123</v>
      </c>
      <c r="C2954">
        <v>111</v>
      </c>
      <c r="D2954">
        <v>548934</v>
      </c>
      <c r="E2954" t="s">
        <v>3831</v>
      </c>
      <c r="F2954" t="s">
        <v>14361</v>
      </c>
      <c r="G2954">
        <v>16863</v>
      </c>
      <c r="H2954">
        <v>57</v>
      </c>
      <c r="I2954" t="s">
        <v>37</v>
      </c>
      <c r="J2954" t="s">
        <v>7987</v>
      </c>
      <c r="K2954">
        <v>12000000</v>
      </c>
      <c r="L2954">
        <v>2009</v>
      </c>
      <c r="M2954">
        <v>6.8</v>
      </c>
      <c r="N2954">
        <f t="shared" si="46"/>
        <v>-11451066</v>
      </c>
    </row>
    <row r="2955" spans="1:14" x14ac:dyDescent="0.25">
      <c r="A2955" t="s">
        <v>4591</v>
      </c>
      <c r="B2955">
        <v>62</v>
      </c>
      <c r="C2955">
        <v>90</v>
      </c>
      <c r="D2955">
        <v>28535768</v>
      </c>
      <c r="E2955" t="s">
        <v>1671</v>
      </c>
      <c r="F2955" t="s">
        <v>6654</v>
      </c>
      <c r="G2955">
        <v>10446</v>
      </c>
      <c r="H2955">
        <v>105</v>
      </c>
      <c r="I2955" t="s">
        <v>37</v>
      </c>
      <c r="J2955" t="s">
        <v>38</v>
      </c>
      <c r="K2955">
        <v>40000000</v>
      </c>
      <c r="L2955">
        <v>1999</v>
      </c>
      <c r="M2955">
        <v>5.3</v>
      </c>
      <c r="N2955">
        <f t="shared" si="46"/>
        <v>-11464232</v>
      </c>
    </row>
    <row r="2956" spans="1:14" x14ac:dyDescent="0.25">
      <c r="A2956" t="s">
        <v>1155</v>
      </c>
      <c r="B2956">
        <v>267</v>
      </c>
      <c r="C2956">
        <v>123</v>
      </c>
      <c r="D2956">
        <v>108521835</v>
      </c>
      <c r="E2956" t="s">
        <v>59</v>
      </c>
      <c r="F2956" t="s">
        <v>1370</v>
      </c>
      <c r="G2956">
        <v>40123</v>
      </c>
      <c r="H2956">
        <v>297</v>
      </c>
      <c r="I2956" t="s">
        <v>37</v>
      </c>
      <c r="J2956" t="s">
        <v>56</v>
      </c>
      <c r="K2956">
        <v>120000000</v>
      </c>
      <c r="L2956">
        <v>2016</v>
      </c>
      <c r="M2956">
        <v>7.1</v>
      </c>
      <c r="N2956">
        <f t="shared" si="46"/>
        <v>-11478165</v>
      </c>
    </row>
    <row r="2957" spans="1:14" x14ac:dyDescent="0.25">
      <c r="A2957" t="s">
        <v>10269</v>
      </c>
      <c r="B2957">
        <v>47</v>
      </c>
      <c r="C2957">
        <v>94</v>
      </c>
      <c r="D2957">
        <v>11508423</v>
      </c>
      <c r="E2957" t="s">
        <v>10270</v>
      </c>
      <c r="F2957" t="s">
        <v>10271</v>
      </c>
      <c r="G2957">
        <v>3174</v>
      </c>
      <c r="H2957">
        <v>19</v>
      </c>
      <c r="I2957" t="s">
        <v>37</v>
      </c>
      <c r="J2957" t="s">
        <v>38</v>
      </c>
      <c r="K2957">
        <v>23000000</v>
      </c>
      <c r="L2957">
        <v>2008</v>
      </c>
      <c r="M2957">
        <v>5.0999999999999996</v>
      </c>
      <c r="N2957">
        <f t="shared" si="46"/>
        <v>-11491577</v>
      </c>
    </row>
    <row r="2958" spans="1:14" x14ac:dyDescent="0.25">
      <c r="A2958" t="s">
        <v>8514</v>
      </c>
      <c r="B2958">
        <v>158</v>
      </c>
      <c r="C2958">
        <v>94</v>
      </c>
      <c r="D2958">
        <v>18500966</v>
      </c>
      <c r="E2958" t="s">
        <v>2208</v>
      </c>
      <c r="F2958" t="s">
        <v>8516</v>
      </c>
      <c r="G2958">
        <v>70341</v>
      </c>
      <c r="H2958">
        <v>830</v>
      </c>
      <c r="I2958" t="s">
        <v>37</v>
      </c>
      <c r="J2958" t="s">
        <v>38</v>
      </c>
      <c r="K2958">
        <v>30000000</v>
      </c>
      <c r="L2958">
        <v>2006</v>
      </c>
      <c r="M2958">
        <v>4.4000000000000004</v>
      </c>
      <c r="N2958">
        <f t="shared" si="46"/>
        <v>-11499034</v>
      </c>
    </row>
    <row r="2959" spans="1:14" x14ac:dyDescent="0.25">
      <c r="A2959" t="s">
        <v>11050</v>
      </c>
      <c r="B2959">
        <v>13</v>
      </c>
      <c r="C2959">
        <v>98</v>
      </c>
      <c r="D2959">
        <v>8500000</v>
      </c>
      <c r="E2959" t="s">
        <v>1671</v>
      </c>
      <c r="F2959" t="s">
        <v>11051</v>
      </c>
      <c r="G2959">
        <v>2061</v>
      </c>
      <c r="H2959">
        <v>34</v>
      </c>
      <c r="I2959" t="s">
        <v>37</v>
      </c>
      <c r="J2959" t="s">
        <v>38</v>
      </c>
      <c r="K2959">
        <v>20000000</v>
      </c>
      <c r="L2959">
        <v>1981</v>
      </c>
      <c r="M2959">
        <v>5.4</v>
      </c>
      <c r="N2959">
        <f t="shared" si="46"/>
        <v>-11500000</v>
      </c>
    </row>
    <row r="2960" spans="1:14" x14ac:dyDescent="0.25">
      <c r="A2960" t="s">
        <v>12560</v>
      </c>
      <c r="B2960">
        <v>20</v>
      </c>
      <c r="C2960">
        <v>139</v>
      </c>
      <c r="D2960">
        <v>2474000</v>
      </c>
      <c r="E2960" t="s">
        <v>6113</v>
      </c>
      <c r="F2960" t="s">
        <v>13535</v>
      </c>
      <c r="G2960">
        <v>2427</v>
      </c>
      <c r="H2960">
        <v>27</v>
      </c>
      <c r="I2960" t="s">
        <v>37</v>
      </c>
      <c r="J2960" t="s">
        <v>1465</v>
      </c>
      <c r="K2960">
        <v>14000000</v>
      </c>
      <c r="L2960">
        <v>1995</v>
      </c>
      <c r="M2960">
        <v>5.7</v>
      </c>
      <c r="N2960">
        <f t="shared" si="46"/>
        <v>-11526000</v>
      </c>
    </row>
    <row r="2961" spans="1:14" x14ac:dyDescent="0.25">
      <c r="A2961" t="s">
        <v>6909</v>
      </c>
      <c r="B2961">
        <v>44</v>
      </c>
      <c r="C2961">
        <v>159</v>
      </c>
      <c r="D2961">
        <v>6498000</v>
      </c>
      <c r="E2961" t="s">
        <v>6911</v>
      </c>
      <c r="F2961" t="s">
        <v>6913</v>
      </c>
      <c r="G2961">
        <v>62756</v>
      </c>
      <c r="H2961">
        <v>410</v>
      </c>
      <c r="I2961" t="s">
        <v>6917</v>
      </c>
      <c r="J2961" t="s">
        <v>5612</v>
      </c>
      <c r="K2961">
        <v>18026148</v>
      </c>
      <c r="L2961">
        <v>2015</v>
      </c>
      <c r="M2961">
        <v>8.4</v>
      </c>
      <c r="N2961">
        <f t="shared" si="46"/>
        <v>-11528148</v>
      </c>
    </row>
    <row r="2962" spans="1:14" x14ac:dyDescent="0.25">
      <c r="A2962" t="s">
        <v>4239</v>
      </c>
      <c r="B2962">
        <v>82</v>
      </c>
      <c r="C2962">
        <v>110</v>
      </c>
      <c r="D2962">
        <v>14469428</v>
      </c>
      <c r="E2962" t="s">
        <v>1681</v>
      </c>
      <c r="F2962" t="s">
        <v>9324</v>
      </c>
      <c r="G2962">
        <v>10667</v>
      </c>
      <c r="H2962">
        <v>95</v>
      </c>
      <c r="I2962" t="s">
        <v>37</v>
      </c>
      <c r="J2962" t="s">
        <v>38</v>
      </c>
      <c r="K2962">
        <v>26000000</v>
      </c>
      <c r="L2962">
        <v>2004</v>
      </c>
      <c r="M2962">
        <v>5.2</v>
      </c>
      <c r="N2962">
        <f t="shared" si="46"/>
        <v>-11530572</v>
      </c>
    </row>
    <row r="2963" spans="1:14" x14ac:dyDescent="0.25">
      <c r="A2963" t="s">
        <v>2971</v>
      </c>
      <c r="B2963">
        <v>202</v>
      </c>
      <c r="C2963">
        <v>110</v>
      </c>
      <c r="D2963">
        <v>66462600</v>
      </c>
      <c r="E2963" t="s">
        <v>31</v>
      </c>
      <c r="F2963" t="s">
        <v>2973</v>
      </c>
      <c r="G2963">
        <v>141533</v>
      </c>
      <c r="H2963">
        <v>786</v>
      </c>
      <c r="I2963" t="s">
        <v>37</v>
      </c>
      <c r="J2963" t="s">
        <v>38</v>
      </c>
      <c r="K2963">
        <v>78000000</v>
      </c>
      <c r="L2963">
        <v>2003</v>
      </c>
      <c r="M2963">
        <v>5.8</v>
      </c>
      <c r="N2963">
        <f t="shared" si="46"/>
        <v>-11537400</v>
      </c>
    </row>
    <row r="2964" spans="1:14" x14ac:dyDescent="0.25">
      <c r="A2964" t="s">
        <v>4099</v>
      </c>
      <c r="B2964">
        <v>51</v>
      </c>
      <c r="C2964">
        <v>107</v>
      </c>
      <c r="D2964">
        <v>12372410</v>
      </c>
      <c r="E2964" t="s">
        <v>3913</v>
      </c>
      <c r="F2964" t="s">
        <v>10154</v>
      </c>
      <c r="G2964">
        <v>11709</v>
      </c>
      <c r="H2964">
        <v>101</v>
      </c>
      <c r="I2964" t="s">
        <v>37</v>
      </c>
      <c r="J2964" t="s">
        <v>38</v>
      </c>
      <c r="K2964">
        <v>24000000</v>
      </c>
      <c r="L2964">
        <v>2000</v>
      </c>
      <c r="M2964">
        <v>5.3</v>
      </c>
      <c r="N2964">
        <f t="shared" si="46"/>
        <v>-11627590</v>
      </c>
    </row>
    <row r="2965" spans="1:14" x14ac:dyDescent="0.25">
      <c r="A2965" t="s">
        <v>15162</v>
      </c>
      <c r="B2965">
        <v>46</v>
      </c>
      <c r="C2965">
        <v>85</v>
      </c>
      <c r="D2965">
        <v>4356743</v>
      </c>
      <c r="E2965" t="s">
        <v>2717</v>
      </c>
      <c r="F2965" t="s">
        <v>15163</v>
      </c>
      <c r="G2965">
        <v>3662</v>
      </c>
      <c r="H2965">
        <v>79</v>
      </c>
      <c r="I2965" t="s">
        <v>37</v>
      </c>
      <c r="J2965" t="s">
        <v>38</v>
      </c>
      <c r="K2965">
        <v>16000000</v>
      </c>
      <c r="L2965">
        <v>2001</v>
      </c>
      <c r="M2965">
        <v>4.0999999999999996</v>
      </c>
      <c r="N2965">
        <f t="shared" si="46"/>
        <v>-11643257</v>
      </c>
    </row>
    <row r="2966" spans="1:14" x14ac:dyDescent="0.25">
      <c r="A2966" t="s">
        <v>220</v>
      </c>
      <c r="B2966">
        <v>72</v>
      </c>
      <c r="C2966">
        <v>86</v>
      </c>
      <c r="D2966">
        <v>333976</v>
      </c>
      <c r="E2966" t="s">
        <v>1009</v>
      </c>
      <c r="F2966" t="s">
        <v>14370</v>
      </c>
      <c r="G2966">
        <v>12559</v>
      </c>
      <c r="H2966">
        <v>90</v>
      </c>
      <c r="I2966" t="s">
        <v>37</v>
      </c>
      <c r="J2966" t="s">
        <v>38</v>
      </c>
      <c r="K2966">
        <v>12000000</v>
      </c>
      <c r="L2966">
        <v>2002</v>
      </c>
      <c r="M2966">
        <v>6.4</v>
      </c>
      <c r="N2966">
        <f t="shared" si="46"/>
        <v>-11666024</v>
      </c>
    </row>
    <row r="2967" spans="1:14" x14ac:dyDescent="0.25">
      <c r="A2967" t="s">
        <v>13996</v>
      </c>
      <c r="B2967">
        <v>86</v>
      </c>
      <c r="C2967">
        <v>148</v>
      </c>
      <c r="D2967">
        <v>1110186</v>
      </c>
      <c r="E2967" t="s">
        <v>1467</v>
      </c>
      <c r="F2967" t="s">
        <v>13999</v>
      </c>
      <c r="G2967">
        <v>31943</v>
      </c>
      <c r="H2967">
        <v>224</v>
      </c>
      <c r="I2967" t="s">
        <v>12700</v>
      </c>
      <c r="J2967" t="s">
        <v>5694</v>
      </c>
      <c r="K2967">
        <v>12800000</v>
      </c>
      <c r="L2967">
        <v>2004</v>
      </c>
      <c r="M2967">
        <v>8.1</v>
      </c>
      <c r="N2967">
        <f t="shared" si="46"/>
        <v>-11689814</v>
      </c>
    </row>
    <row r="2968" spans="1:14" x14ac:dyDescent="0.25">
      <c r="A2968" t="s">
        <v>3585</v>
      </c>
      <c r="B2968">
        <v>358</v>
      </c>
      <c r="C2968">
        <v>106</v>
      </c>
      <c r="D2968">
        <v>18298649</v>
      </c>
      <c r="E2968" t="s">
        <v>7579</v>
      </c>
      <c r="F2968" t="s">
        <v>8588</v>
      </c>
      <c r="G2968">
        <v>85024</v>
      </c>
      <c r="H2968">
        <v>242</v>
      </c>
      <c r="I2968" t="s">
        <v>37</v>
      </c>
      <c r="J2968" t="s">
        <v>38</v>
      </c>
      <c r="K2968">
        <v>30000000</v>
      </c>
      <c r="L2968">
        <v>2011</v>
      </c>
      <c r="M2968">
        <v>6.4</v>
      </c>
      <c r="N2968">
        <f t="shared" si="46"/>
        <v>-11701351</v>
      </c>
    </row>
    <row r="2969" spans="1:14" x14ac:dyDescent="0.25">
      <c r="A2969" t="s">
        <v>6977</v>
      </c>
      <c r="B2969">
        <v>194</v>
      </c>
      <c r="C2969">
        <v>129</v>
      </c>
      <c r="D2969">
        <v>261481</v>
      </c>
      <c r="E2969" t="s">
        <v>5499</v>
      </c>
      <c r="F2969" t="s">
        <v>14346</v>
      </c>
      <c r="G2969">
        <v>41496</v>
      </c>
      <c r="H2969">
        <v>210</v>
      </c>
      <c r="I2969" t="s">
        <v>7241</v>
      </c>
      <c r="J2969" t="s">
        <v>3859</v>
      </c>
      <c r="K2969">
        <v>12000000</v>
      </c>
      <c r="L2969">
        <v>2004</v>
      </c>
      <c r="M2969">
        <v>7.5</v>
      </c>
      <c r="N2969">
        <f t="shared" si="46"/>
        <v>-11738519</v>
      </c>
    </row>
    <row r="2970" spans="1:14" x14ac:dyDescent="0.25">
      <c r="A2970" t="s">
        <v>1362</v>
      </c>
      <c r="B2970">
        <v>60</v>
      </c>
      <c r="C2970">
        <v>114</v>
      </c>
      <c r="D2970">
        <v>18252684</v>
      </c>
      <c r="E2970" t="s">
        <v>3932</v>
      </c>
      <c r="F2970" t="s">
        <v>11062</v>
      </c>
      <c r="G2970">
        <v>18366</v>
      </c>
      <c r="H2970">
        <v>219</v>
      </c>
      <c r="I2970" t="s">
        <v>37</v>
      </c>
      <c r="J2970" t="s">
        <v>38</v>
      </c>
      <c r="K2970">
        <v>30000000</v>
      </c>
      <c r="L2970">
        <v>1998</v>
      </c>
      <c r="M2970">
        <v>6.9</v>
      </c>
      <c r="N2970">
        <f t="shared" si="46"/>
        <v>-11747316</v>
      </c>
    </row>
    <row r="2971" spans="1:14" x14ac:dyDescent="0.25">
      <c r="A2971" t="s">
        <v>3836</v>
      </c>
      <c r="B2971">
        <v>361</v>
      </c>
      <c r="C2971">
        <v>121</v>
      </c>
      <c r="D2971">
        <v>43247140</v>
      </c>
      <c r="E2971" t="s">
        <v>3838</v>
      </c>
      <c r="F2971" t="s">
        <v>3839</v>
      </c>
      <c r="G2971">
        <v>134625</v>
      </c>
      <c r="H2971">
        <v>265</v>
      </c>
      <c r="I2971" t="s">
        <v>37</v>
      </c>
      <c r="J2971" t="s">
        <v>56</v>
      </c>
      <c r="K2971">
        <v>55000000</v>
      </c>
      <c r="L2971">
        <v>2015</v>
      </c>
      <c r="M2971">
        <v>7.1</v>
      </c>
      <c r="N2971">
        <f t="shared" si="46"/>
        <v>-11752860</v>
      </c>
    </row>
    <row r="2972" spans="1:14" x14ac:dyDescent="0.25">
      <c r="A2972" t="s">
        <v>14383</v>
      </c>
      <c r="B2972">
        <v>69</v>
      </c>
      <c r="C2972">
        <v>120</v>
      </c>
      <c r="D2972">
        <v>214202</v>
      </c>
      <c r="E2972" t="s">
        <v>2125</v>
      </c>
      <c r="F2972" t="s">
        <v>14384</v>
      </c>
      <c r="G2972">
        <v>14831</v>
      </c>
      <c r="H2972">
        <v>75</v>
      </c>
      <c r="I2972" t="s">
        <v>37</v>
      </c>
      <c r="J2972" t="s">
        <v>767</v>
      </c>
      <c r="K2972">
        <v>12000000</v>
      </c>
      <c r="L2972">
        <v>2007</v>
      </c>
      <c r="M2972">
        <v>7.5</v>
      </c>
      <c r="N2972">
        <f t="shared" si="46"/>
        <v>-11785798</v>
      </c>
    </row>
    <row r="2973" spans="1:14" x14ac:dyDescent="0.25">
      <c r="A2973" t="s">
        <v>40</v>
      </c>
      <c r="B2973">
        <v>362</v>
      </c>
      <c r="C2973">
        <v>107</v>
      </c>
      <c r="D2973">
        <v>123207194</v>
      </c>
      <c r="E2973" t="s">
        <v>1145</v>
      </c>
      <c r="F2973" t="s">
        <v>1146</v>
      </c>
      <c r="G2973">
        <v>183208</v>
      </c>
      <c r="H2973">
        <v>337</v>
      </c>
      <c r="I2973" t="s">
        <v>37</v>
      </c>
      <c r="J2973" t="s">
        <v>38</v>
      </c>
      <c r="K2973">
        <v>135000000</v>
      </c>
      <c r="L2973">
        <v>2011</v>
      </c>
      <c r="M2973">
        <v>7.2</v>
      </c>
      <c r="N2973">
        <f t="shared" si="46"/>
        <v>-11792806</v>
      </c>
    </row>
    <row r="2974" spans="1:14" x14ac:dyDescent="0.25">
      <c r="A2974" t="s">
        <v>14395</v>
      </c>
      <c r="B2974">
        <v>42</v>
      </c>
      <c r="C2974">
        <v>110</v>
      </c>
      <c r="D2974">
        <v>175370</v>
      </c>
      <c r="E2974" t="s">
        <v>1671</v>
      </c>
      <c r="F2974" t="s">
        <v>14396</v>
      </c>
      <c r="G2974">
        <v>6884</v>
      </c>
      <c r="H2974">
        <v>133</v>
      </c>
      <c r="I2974" t="s">
        <v>37</v>
      </c>
      <c r="J2974" t="s">
        <v>38</v>
      </c>
      <c r="K2974">
        <v>12000000</v>
      </c>
      <c r="L2974">
        <v>1999</v>
      </c>
      <c r="M2974">
        <v>4.5999999999999996</v>
      </c>
      <c r="N2974">
        <f t="shared" si="46"/>
        <v>-11824630</v>
      </c>
    </row>
    <row r="2975" spans="1:14" x14ac:dyDescent="0.25">
      <c r="A2975" t="s">
        <v>10145</v>
      </c>
      <c r="B2975">
        <v>94</v>
      </c>
      <c r="C2975">
        <v>125</v>
      </c>
      <c r="D2975">
        <v>1172769</v>
      </c>
      <c r="E2975" t="s">
        <v>1831</v>
      </c>
      <c r="F2975" t="s">
        <v>13854</v>
      </c>
      <c r="G2975">
        <v>28068</v>
      </c>
      <c r="H2975">
        <v>108</v>
      </c>
      <c r="I2975" t="s">
        <v>37</v>
      </c>
      <c r="J2975" t="s">
        <v>767</v>
      </c>
      <c r="K2975">
        <v>13000000</v>
      </c>
      <c r="L2975">
        <v>2006</v>
      </c>
      <c r="M2975">
        <v>7.1</v>
      </c>
      <c r="N2975">
        <f t="shared" si="46"/>
        <v>-11827231</v>
      </c>
    </row>
    <row r="2976" spans="1:14" x14ac:dyDescent="0.25">
      <c r="A2976" t="s">
        <v>1318</v>
      </c>
      <c r="B2976">
        <v>436</v>
      </c>
      <c r="C2976">
        <v>135</v>
      </c>
      <c r="D2976">
        <v>113165635</v>
      </c>
      <c r="E2976" t="s">
        <v>50</v>
      </c>
      <c r="F2976" t="s">
        <v>1320</v>
      </c>
      <c r="G2976">
        <v>229823</v>
      </c>
      <c r="H2976">
        <v>504</v>
      </c>
      <c r="I2976" t="s">
        <v>37</v>
      </c>
      <c r="J2976" t="s">
        <v>38</v>
      </c>
      <c r="K2976">
        <v>125000000</v>
      </c>
      <c r="L2976">
        <v>2012</v>
      </c>
      <c r="M2976">
        <v>6.7</v>
      </c>
      <c r="N2976">
        <f t="shared" si="46"/>
        <v>-11834365</v>
      </c>
    </row>
    <row r="2977" spans="1:14" x14ac:dyDescent="0.25">
      <c r="A2977" t="s">
        <v>1744</v>
      </c>
      <c r="B2977">
        <v>153</v>
      </c>
      <c r="C2977">
        <v>107</v>
      </c>
      <c r="D2977">
        <v>7156725</v>
      </c>
      <c r="E2977" t="s">
        <v>6419</v>
      </c>
      <c r="F2977" t="s">
        <v>12273</v>
      </c>
      <c r="G2977">
        <v>22639</v>
      </c>
      <c r="H2977">
        <v>217</v>
      </c>
      <c r="I2977" t="s">
        <v>37</v>
      </c>
      <c r="J2977" t="s">
        <v>38</v>
      </c>
      <c r="K2977">
        <v>19000000</v>
      </c>
      <c r="L2977">
        <v>2006</v>
      </c>
      <c r="M2977">
        <v>5.5</v>
      </c>
      <c r="N2977">
        <f t="shared" si="46"/>
        <v>-11843275</v>
      </c>
    </row>
    <row r="2978" spans="1:14" x14ac:dyDescent="0.25">
      <c r="A2978" t="s">
        <v>10161</v>
      </c>
      <c r="B2978">
        <v>129</v>
      </c>
      <c r="C2978">
        <v>118</v>
      </c>
      <c r="D2978">
        <v>1150403</v>
      </c>
      <c r="E2978" t="s">
        <v>1726</v>
      </c>
      <c r="F2978" t="s">
        <v>13868</v>
      </c>
      <c r="G2978">
        <v>14143</v>
      </c>
      <c r="H2978">
        <v>102</v>
      </c>
      <c r="I2978" t="s">
        <v>37</v>
      </c>
      <c r="J2978" t="s">
        <v>38</v>
      </c>
      <c r="K2978">
        <v>13000000</v>
      </c>
      <c r="L2978">
        <v>2006</v>
      </c>
      <c r="M2978">
        <v>7.1</v>
      </c>
      <c r="N2978">
        <f t="shared" si="46"/>
        <v>-11849597</v>
      </c>
    </row>
    <row r="2979" spans="1:14" x14ac:dyDescent="0.25">
      <c r="A2979" t="s">
        <v>14462</v>
      </c>
      <c r="B2979">
        <v>25</v>
      </c>
      <c r="C2979">
        <v>134</v>
      </c>
      <c r="D2979">
        <v>48856</v>
      </c>
      <c r="E2979" t="s">
        <v>3409</v>
      </c>
      <c r="F2979" t="s">
        <v>14465</v>
      </c>
      <c r="G2979">
        <v>3466</v>
      </c>
      <c r="H2979">
        <v>40</v>
      </c>
      <c r="I2979" t="s">
        <v>676</v>
      </c>
      <c r="J2979" t="s">
        <v>677</v>
      </c>
      <c r="K2979">
        <v>11900000</v>
      </c>
      <c r="L2979">
        <v>1993</v>
      </c>
      <c r="M2979">
        <v>7.5</v>
      </c>
      <c r="N2979">
        <f t="shared" si="46"/>
        <v>-11851144</v>
      </c>
    </row>
    <row r="2980" spans="1:14" x14ac:dyDescent="0.25">
      <c r="A2980" t="s">
        <v>10145</v>
      </c>
      <c r="B2980">
        <v>25</v>
      </c>
      <c r="C2980">
        <v>107</v>
      </c>
      <c r="D2980">
        <v>141853</v>
      </c>
      <c r="E2980" t="s">
        <v>2527</v>
      </c>
      <c r="F2980" t="s">
        <v>14374</v>
      </c>
      <c r="G2980">
        <v>1427</v>
      </c>
      <c r="H2980">
        <v>12</v>
      </c>
      <c r="I2980" t="s">
        <v>37</v>
      </c>
      <c r="J2980" t="s">
        <v>370</v>
      </c>
      <c r="K2980">
        <v>12000000</v>
      </c>
      <c r="L2980">
        <v>1997</v>
      </c>
      <c r="M2980">
        <v>6</v>
      </c>
      <c r="N2980">
        <f t="shared" si="46"/>
        <v>-11858147</v>
      </c>
    </row>
    <row r="2981" spans="1:14" x14ac:dyDescent="0.25">
      <c r="A2981" t="s">
        <v>14408</v>
      </c>
      <c r="B2981">
        <v>149</v>
      </c>
      <c r="C2981">
        <v>132</v>
      </c>
      <c r="D2981">
        <v>119922</v>
      </c>
      <c r="E2981" t="s">
        <v>1961</v>
      </c>
      <c r="F2981" t="s">
        <v>14410</v>
      </c>
      <c r="G2981">
        <v>8429</v>
      </c>
      <c r="H2981">
        <v>62</v>
      </c>
      <c r="I2981" t="s">
        <v>1946</v>
      </c>
      <c r="J2981" t="s">
        <v>892</v>
      </c>
      <c r="K2981">
        <v>12000000</v>
      </c>
      <c r="L2981">
        <v>2009</v>
      </c>
      <c r="M2981">
        <v>7.7</v>
      </c>
      <c r="N2981">
        <f t="shared" si="46"/>
        <v>-11880078</v>
      </c>
    </row>
    <row r="2982" spans="1:14" x14ac:dyDescent="0.25">
      <c r="A2982" t="s">
        <v>2656</v>
      </c>
      <c r="B2982">
        <v>53</v>
      </c>
      <c r="C2982">
        <v>91</v>
      </c>
      <c r="D2982">
        <v>8104069</v>
      </c>
      <c r="E2982" t="s">
        <v>1752</v>
      </c>
      <c r="F2982" t="s">
        <v>11275</v>
      </c>
      <c r="G2982">
        <v>9785</v>
      </c>
      <c r="H2982">
        <v>26</v>
      </c>
      <c r="I2982" t="s">
        <v>37</v>
      </c>
      <c r="J2982" t="s">
        <v>38</v>
      </c>
      <c r="K2982">
        <v>20000000</v>
      </c>
      <c r="L2982">
        <v>2007</v>
      </c>
      <c r="M2982">
        <v>4.5</v>
      </c>
      <c r="N2982">
        <f t="shared" si="46"/>
        <v>-11895931</v>
      </c>
    </row>
    <row r="2983" spans="1:14" x14ac:dyDescent="0.25">
      <c r="A2983" t="s">
        <v>7076</v>
      </c>
      <c r="B2983">
        <v>401</v>
      </c>
      <c r="C2983">
        <v>148</v>
      </c>
      <c r="D2983">
        <v>8093318</v>
      </c>
      <c r="E2983" t="s">
        <v>11289</v>
      </c>
      <c r="F2983" t="s">
        <v>11291</v>
      </c>
      <c r="G2983">
        <v>61935</v>
      </c>
      <c r="H2983">
        <v>242</v>
      </c>
      <c r="I2983" t="s">
        <v>37</v>
      </c>
      <c r="J2983" t="s">
        <v>38</v>
      </c>
      <c r="K2983">
        <v>20000000</v>
      </c>
      <c r="L2983">
        <v>2014</v>
      </c>
      <c r="M2983">
        <v>6.7</v>
      </c>
      <c r="N2983">
        <f t="shared" si="46"/>
        <v>-11906682</v>
      </c>
    </row>
    <row r="2984" spans="1:14" x14ac:dyDescent="0.25">
      <c r="A2984" t="s">
        <v>13271</v>
      </c>
      <c r="B2984">
        <v>162</v>
      </c>
      <c r="C2984">
        <v>95</v>
      </c>
      <c r="D2984">
        <v>65804</v>
      </c>
      <c r="E2984" t="s">
        <v>2125</v>
      </c>
      <c r="F2984" t="s">
        <v>17279</v>
      </c>
      <c r="G2984">
        <v>32512</v>
      </c>
      <c r="H2984">
        <v>86</v>
      </c>
      <c r="I2984" t="s">
        <v>37</v>
      </c>
      <c r="J2984" t="s">
        <v>38</v>
      </c>
      <c r="K2984">
        <v>12000000</v>
      </c>
      <c r="L2984">
        <v>2012</v>
      </c>
      <c r="M2984">
        <v>6.3</v>
      </c>
      <c r="N2984">
        <f t="shared" si="46"/>
        <v>-11934196</v>
      </c>
    </row>
    <row r="2985" spans="1:14" x14ac:dyDescent="0.25">
      <c r="A2985" t="s">
        <v>3657</v>
      </c>
      <c r="B2985">
        <v>76</v>
      </c>
      <c r="C2985">
        <v>108</v>
      </c>
      <c r="D2985">
        <v>8054280</v>
      </c>
      <c r="E2985" t="s">
        <v>3090</v>
      </c>
      <c r="F2985" t="s">
        <v>11279</v>
      </c>
      <c r="G2985">
        <v>6838</v>
      </c>
      <c r="H2985">
        <v>117</v>
      </c>
      <c r="I2985" t="s">
        <v>37</v>
      </c>
      <c r="J2985" t="s">
        <v>38</v>
      </c>
      <c r="K2985">
        <v>20000000</v>
      </c>
      <c r="L2985">
        <v>2004</v>
      </c>
      <c r="M2985">
        <v>6.3</v>
      </c>
      <c r="N2985">
        <f t="shared" si="46"/>
        <v>-11945720</v>
      </c>
    </row>
    <row r="2986" spans="1:14" x14ac:dyDescent="0.25">
      <c r="A2986" t="s">
        <v>4704</v>
      </c>
      <c r="B2986">
        <v>99</v>
      </c>
      <c r="C2986">
        <v>145</v>
      </c>
      <c r="D2986">
        <v>13038660</v>
      </c>
      <c r="E2986" t="s">
        <v>3409</v>
      </c>
      <c r="F2986" t="s">
        <v>9852</v>
      </c>
      <c r="G2986">
        <v>16995</v>
      </c>
      <c r="H2986">
        <v>163</v>
      </c>
      <c r="I2986" t="s">
        <v>37</v>
      </c>
      <c r="J2986" t="s">
        <v>38</v>
      </c>
      <c r="K2986">
        <v>25000000</v>
      </c>
      <c r="L2986">
        <v>1999</v>
      </c>
      <c r="M2986">
        <v>7.3</v>
      </c>
      <c r="N2986">
        <f t="shared" si="46"/>
        <v>-11961340</v>
      </c>
    </row>
    <row r="2987" spans="1:14" x14ac:dyDescent="0.25">
      <c r="A2987" t="s">
        <v>12455</v>
      </c>
      <c r="B2987">
        <v>399</v>
      </c>
      <c r="C2987">
        <v>88</v>
      </c>
      <c r="D2987">
        <v>1024175</v>
      </c>
      <c r="E2987" t="s">
        <v>7566</v>
      </c>
      <c r="F2987" t="s">
        <v>13879</v>
      </c>
      <c r="G2987">
        <v>82331</v>
      </c>
      <c r="H2987">
        <v>297</v>
      </c>
      <c r="I2987" t="s">
        <v>37</v>
      </c>
      <c r="J2987" t="s">
        <v>56</v>
      </c>
      <c r="K2987">
        <v>13000000</v>
      </c>
      <c r="L2987">
        <v>2011</v>
      </c>
      <c r="M2987">
        <v>6.6</v>
      </c>
      <c r="N2987">
        <f t="shared" si="46"/>
        <v>-11975825</v>
      </c>
    </row>
    <row r="2988" spans="1:14" x14ac:dyDescent="0.25">
      <c r="A2988" t="s">
        <v>14439</v>
      </c>
      <c r="B2988">
        <v>1</v>
      </c>
      <c r="C2988">
        <v>111</v>
      </c>
      <c r="D2988">
        <v>14616</v>
      </c>
      <c r="E2988" t="s">
        <v>3409</v>
      </c>
      <c r="F2988" t="s">
        <v>14441</v>
      </c>
      <c r="G2988">
        <v>314</v>
      </c>
      <c r="H2988">
        <v>10</v>
      </c>
      <c r="I2988" t="s">
        <v>37</v>
      </c>
      <c r="J2988" t="s">
        <v>38</v>
      </c>
      <c r="K2988">
        <v>12000000</v>
      </c>
      <c r="L2988">
        <v>2015</v>
      </c>
      <c r="M2988">
        <v>7.5</v>
      </c>
      <c r="N2988">
        <f t="shared" si="46"/>
        <v>-11985384</v>
      </c>
    </row>
    <row r="2989" spans="1:14" x14ac:dyDescent="0.25">
      <c r="A2989" t="s">
        <v>11143</v>
      </c>
      <c r="B2989">
        <v>27</v>
      </c>
      <c r="C2989">
        <v>225</v>
      </c>
      <c r="D2989">
        <v>8000000</v>
      </c>
      <c r="E2989" t="s">
        <v>5940</v>
      </c>
      <c r="F2989" t="s">
        <v>11145</v>
      </c>
      <c r="G2989">
        <v>6484</v>
      </c>
      <c r="H2989">
        <v>100</v>
      </c>
      <c r="I2989" t="s">
        <v>37</v>
      </c>
      <c r="J2989" t="s">
        <v>38</v>
      </c>
      <c r="K2989">
        <v>20000000</v>
      </c>
      <c r="L2989">
        <v>1965</v>
      </c>
      <c r="M2989">
        <v>6.6</v>
      </c>
      <c r="N2989">
        <f t="shared" si="46"/>
        <v>-12000000</v>
      </c>
    </row>
    <row r="2990" spans="1:14" x14ac:dyDescent="0.25">
      <c r="A2990" t="s">
        <v>11958</v>
      </c>
      <c r="B2990">
        <v>60</v>
      </c>
      <c r="C2990">
        <v>108</v>
      </c>
      <c r="D2990">
        <v>6000000</v>
      </c>
      <c r="E2990" t="s">
        <v>42</v>
      </c>
      <c r="F2990" t="s">
        <v>11960</v>
      </c>
      <c r="G2990">
        <v>10832</v>
      </c>
      <c r="H2990">
        <v>102</v>
      </c>
      <c r="I2990" t="s">
        <v>37</v>
      </c>
      <c r="J2990" t="s">
        <v>38</v>
      </c>
      <c r="K2990">
        <v>18000000</v>
      </c>
      <c r="L2990">
        <v>1981</v>
      </c>
      <c r="M2990">
        <v>6.7</v>
      </c>
      <c r="N2990">
        <f t="shared" si="46"/>
        <v>-12000000</v>
      </c>
    </row>
    <row r="2991" spans="1:14" x14ac:dyDescent="0.25">
      <c r="A2991" t="s">
        <v>12414</v>
      </c>
      <c r="B2991">
        <v>24</v>
      </c>
      <c r="C2991">
        <v>111</v>
      </c>
      <c r="D2991">
        <v>6462576</v>
      </c>
      <c r="E2991" t="s">
        <v>3409</v>
      </c>
      <c r="F2991" t="s">
        <v>12416</v>
      </c>
      <c r="G2991">
        <v>1449</v>
      </c>
      <c r="H2991">
        <v>30</v>
      </c>
      <c r="I2991" t="s">
        <v>37</v>
      </c>
      <c r="J2991" t="s">
        <v>38</v>
      </c>
      <c r="K2991">
        <v>18500000</v>
      </c>
      <c r="L2991">
        <v>2016</v>
      </c>
      <c r="M2991">
        <v>5.4</v>
      </c>
      <c r="N2991">
        <f t="shared" si="46"/>
        <v>-12037424</v>
      </c>
    </row>
    <row r="2992" spans="1:14" x14ac:dyDescent="0.25">
      <c r="A2992" t="s">
        <v>10435</v>
      </c>
      <c r="B2992">
        <v>95</v>
      </c>
      <c r="C2992">
        <v>106</v>
      </c>
      <c r="D2992">
        <v>17951431</v>
      </c>
      <c r="E2992" t="s">
        <v>2142</v>
      </c>
      <c r="F2992" t="s">
        <v>10437</v>
      </c>
      <c r="G2992">
        <v>25462</v>
      </c>
      <c r="H2992">
        <v>200</v>
      </c>
      <c r="I2992" t="s">
        <v>37</v>
      </c>
      <c r="J2992" t="s">
        <v>38</v>
      </c>
      <c r="K2992">
        <v>30000000</v>
      </c>
      <c r="L2992">
        <v>2001</v>
      </c>
      <c r="M2992">
        <v>5.8</v>
      </c>
      <c r="N2992">
        <f t="shared" si="46"/>
        <v>-12048569</v>
      </c>
    </row>
    <row r="2993" spans="1:14" x14ac:dyDescent="0.25">
      <c r="A2993" t="s">
        <v>12337</v>
      </c>
      <c r="B2993">
        <v>145</v>
      </c>
      <c r="C2993">
        <v>83</v>
      </c>
      <c r="D2993">
        <v>4930798</v>
      </c>
      <c r="E2993" t="s">
        <v>5544</v>
      </c>
      <c r="F2993" t="s">
        <v>12340</v>
      </c>
      <c r="G2993">
        <v>16268</v>
      </c>
      <c r="H2993">
        <v>108</v>
      </c>
      <c r="I2993" t="s">
        <v>37</v>
      </c>
      <c r="J2993" t="s">
        <v>38</v>
      </c>
      <c r="K2993">
        <v>17000000</v>
      </c>
      <c r="L2993">
        <v>2012</v>
      </c>
      <c r="M2993">
        <v>4.0999999999999996</v>
      </c>
      <c r="N2993">
        <f t="shared" si="46"/>
        <v>-12069202</v>
      </c>
    </row>
    <row r="2994" spans="1:14" x14ac:dyDescent="0.25">
      <c r="A2994" t="s">
        <v>6102</v>
      </c>
      <c r="B2994">
        <v>64</v>
      </c>
      <c r="C2994">
        <v>99</v>
      </c>
      <c r="D2994">
        <v>16930185</v>
      </c>
      <c r="E2994" t="s">
        <v>1681</v>
      </c>
      <c r="F2994" t="s">
        <v>8801</v>
      </c>
      <c r="G2994">
        <v>14315</v>
      </c>
      <c r="H2994">
        <v>101</v>
      </c>
      <c r="I2994" t="s">
        <v>37</v>
      </c>
      <c r="J2994" t="s">
        <v>767</v>
      </c>
      <c r="K2994">
        <v>29000000</v>
      </c>
      <c r="L2994">
        <v>2002</v>
      </c>
      <c r="M2994">
        <v>5.3</v>
      </c>
      <c r="N2994">
        <f t="shared" si="46"/>
        <v>-12069815</v>
      </c>
    </row>
    <row r="2995" spans="1:14" x14ac:dyDescent="0.25">
      <c r="A2995" t="s">
        <v>7540</v>
      </c>
      <c r="B2995">
        <v>89</v>
      </c>
      <c r="C2995">
        <v>96</v>
      </c>
      <c r="D2995">
        <v>22913677</v>
      </c>
      <c r="E2995" t="s">
        <v>2614</v>
      </c>
      <c r="F2995" t="s">
        <v>7541</v>
      </c>
      <c r="G2995">
        <v>47800</v>
      </c>
      <c r="H2995">
        <v>244</v>
      </c>
      <c r="I2995" t="s">
        <v>37</v>
      </c>
      <c r="J2995" t="s">
        <v>38</v>
      </c>
      <c r="K2995">
        <v>35000000</v>
      </c>
      <c r="L2995">
        <v>2004</v>
      </c>
      <c r="M2995">
        <v>6.3</v>
      </c>
      <c r="N2995">
        <f t="shared" si="46"/>
        <v>-12086323</v>
      </c>
    </row>
    <row r="2996" spans="1:14" x14ac:dyDescent="0.25">
      <c r="A2996" t="s">
        <v>255</v>
      </c>
      <c r="B2996">
        <v>148</v>
      </c>
      <c r="C2996">
        <v>127</v>
      </c>
      <c r="D2996">
        <v>5887457</v>
      </c>
      <c r="E2996" t="s">
        <v>4167</v>
      </c>
      <c r="F2996" t="s">
        <v>11969</v>
      </c>
      <c r="G2996">
        <v>142416</v>
      </c>
      <c r="H2996">
        <v>420</v>
      </c>
      <c r="I2996" t="s">
        <v>37</v>
      </c>
      <c r="J2996" t="s">
        <v>38</v>
      </c>
      <c r="K2996">
        <v>18000000</v>
      </c>
      <c r="L2996">
        <v>1994</v>
      </c>
      <c r="M2996">
        <v>7.9</v>
      </c>
      <c r="N2996">
        <f t="shared" si="46"/>
        <v>-12112543</v>
      </c>
    </row>
    <row r="2997" spans="1:14" x14ac:dyDescent="0.25">
      <c r="A2997" t="s">
        <v>48</v>
      </c>
      <c r="B2997">
        <v>323</v>
      </c>
      <c r="C2997">
        <v>119</v>
      </c>
      <c r="D2997">
        <v>22877808</v>
      </c>
      <c r="E2997" t="s">
        <v>214</v>
      </c>
      <c r="F2997" t="s">
        <v>5889</v>
      </c>
      <c r="G2997">
        <v>152591</v>
      </c>
      <c r="H2997">
        <v>414</v>
      </c>
      <c r="I2997" t="s">
        <v>37</v>
      </c>
      <c r="J2997" t="s">
        <v>38</v>
      </c>
      <c r="K2997">
        <v>35000000</v>
      </c>
      <c r="L2997">
        <v>2008</v>
      </c>
      <c r="M2997">
        <v>7.3</v>
      </c>
      <c r="N2997">
        <f t="shared" si="46"/>
        <v>-12122192</v>
      </c>
    </row>
    <row r="2998" spans="1:14" x14ac:dyDescent="0.25">
      <c r="A2998" t="s">
        <v>7109</v>
      </c>
      <c r="B2998">
        <v>160</v>
      </c>
      <c r="C2998">
        <v>99</v>
      </c>
      <c r="D2998">
        <v>8855646</v>
      </c>
      <c r="E2998" t="s">
        <v>7043</v>
      </c>
      <c r="F2998" t="s">
        <v>11259</v>
      </c>
      <c r="G2998">
        <v>49855</v>
      </c>
      <c r="H2998">
        <v>117</v>
      </c>
      <c r="I2998" t="s">
        <v>37</v>
      </c>
      <c r="J2998" t="s">
        <v>38</v>
      </c>
      <c r="K2998">
        <v>21000000</v>
      </c>
      <c r="L2998">
        <v>2009</v>
      </c>
      <c r="M2998">
        <v>7.2</v>
      </c>
      <c r="N2998">
        <f t="shared" si="46"/>
        <v>-12144354</v>
      </c>
    </row>
    <row r="2999" spans="1:14" x14ac:dyDescent="0.25">
      <c r="A2999" t="s">
        <v>9327</v>
      </c>
      <c r="B2999">
        <v>32</v>
      </c>
      <c r="C2999">
        <v>99</v>
      </c>
      <c r="D2999">
        <v>13829734</v>
      </c>
      <c r="E2999" t="s">
        <v>9328</v>
      </c>
      <c r="F2999" t="s">
        <v>9329</v>
      </c>
      <c r="G2999">
        <v>16194</v>
      </c>
      <c r="H2999">
        <v>79</v>
      </c>
      <c r="I2999" t="s">
        <v>37</v>
      </c>
      <c r="J2999" t="s">
        <v>268</v>
      </c>
      <c r="K2999">
        <v>26000000</v>
      </c>
      <c r="L2999">
        <v>1994</v>
      </c>
      <c r="M2999">
        <v>4.3</v>
      </c>
      <c r="N2999">
        <f t="shared" si="46"/>
        <v>-12170266</v>
      </c>
    </row>
    <row r="3000" spans="1:14" x14ac:dyDescent="0.25">
      <c r="A3000" t="s">
        <v>3891</v>
      </c>
      <c r="B3000">
        <v>87</v>
      </c>
      <c r="C3000">
        <v>90</v>
      </c>
      <c r="D3000">
        <v>1752214</v>
      </c>
      <c r="E3000" t="s">
        <v>1415</v>
      </c>
      <c r="F3000" t="s">
        <v>13583</v>
      </c>
      <c r="G3000">
        <v>60460</v>
      </c>
      <c r="H3000">
        <v>104</v>
      </c>
      <c r="I3000" t="s">
        <v>37</v>
      </c>
      <c r="J3000" t="s">
        <v>38</v>
      </c>
      <c r="K3000">
        <v>14000000</v>
      </c>
      <c r="L3000">
        <v>2010</v>
      </c>
      <c r="M3000">
        <v>7.7</v>
      </c>
      <c r="N3000">
        <f t="shared" si="46"/>
        <v>-12247786</v>
      </c>
    </row>
    <row r="3001" spans="1:14" x14ac:dyDescent="0.25">
      <c r="A3001" t="s">
        <v>5289</v>
      </c>
      <c r="B3001">
        <v>412</v>
      </c>
      <c r="C3001">
        <v>122</v>
      </c>
      <c r="D3001">
        <v>17750583</v>
      </c>
      <c r="E3001" t="s">
        <v>1544</v>
      </c>
      <c r="F3001" t="s">
        <v>11900</v>
      </c>
      <c r="G3001">
        <v>93548</v>
      </c>
      <c r="H3001">
        <v>307</v>
      </c>
      <c r="I3001" t="s">
        <v>37</v>
      </c>
      <c r="J3001" t="s">
        <v>56</v>
      </c>
      <c r="K3001">
        <v>30000000</v>
      </c>
      <c r="L3001">
        <v>2015</v>
      </c>
      <c r="M3001">
        <v>7.2</v>
      </c>
      <c r="N3001">
        <f t="shared" si="46"/>
        <v>-12249417</v>
      </c>
    </row>
    <row r="3002" spans="1:14" x14ac:dyDescent="0.25">
      <c r="A3002" t="s">
        <v>1294</v>
      </c>
      <c r="B3002">
        <v>209</v>
      </c>
      <c r="C3002">
        <v>114</v>
      </c>
      <c r="D3002">
        <v>5694401</v>
      </c>
      <c r="E3002" t="s">
        <v>334</v>
      </c>
      <c r="F3002" t="s">
        <v>11981</v>
      </c>
      <c r="G3002">
        <v>194489</v>
      </c>
      <c r="H3002">
        <v>192</v>
      </c>
      <c r="I3002" t="s">
        <v>37</v>
      </c>
      <c r="J3002" t="s">
        <v>56</v>
      </c>
      <c r="K3002">
        <v>18000000</v>
      </c>
      <c r="L3002">
        <v>2008</v>
      </c>
      <c r="M3002">
        <v>7.3</v>
      </c>
      <c r="N3002">
        <f t="shared" si="46"/>
        <v>-12305599</v>
      </c>
    </row>
    <row r="3003" spans="1:14" x14ac:dyDescent="0.25">
      <c r="A3003" t="s">
        <v>7498</v>
      </c>
      <c r="B3003">
        <v>41</v>
      </c>
      <c r="C3003">
        <v>77</v>
      </c>
      <c r="D3003">
        <v>9694105</v>
      </c>
      <c r="E3003" t="s">
        <v>2717</v>
      </c>
      <c r="F3003" t="s">
        <v>10476</v>
      </c>
      <c r="G3003">
        <v>8176</v>
      </c>
      <c r="H3003">
        <v>77</v>
      </c>
      <c r="I3003" t="s">
        <v>37</v>
      </c>
      <c r="J3003" t="s">
        <v>38</v>
      </c>
      <c r="K3003">
        <v>22000000</v>
      </c>
      <c r="L3003">
        <v>1999</v>
      </c>
      <c r="M3003">
        <v>3.8</v>
      </c>
      <c r="N3003">
        <f t="shared" si="46"/>
        <v>-12305895</v>
      </c>
    </row>
    <row r="3004" spans="1:14" x14ac:dyDescent="0.25">
      <c r="A3004" t="s">
        <v>4712</v>
      </c>
      <c r="B3004">
        <v>70</v>
      </c>
      <c r="C3004">
        <v>99</v>
      </c>
      <c r="D3004">
        <v>27663982</v>
      </c>
      <c r="E3004" t="s">
        <v>4332</v>
      </c>
      <c r="F3004" t="s">
        <v>6658</v>
      </c>
      <c r="G3004">
        <v>26051</v>
      </c>
      <c r="H3004">
        <v>164</v>
      </c>
      <c r="I3004" t="s">
        <v>37</v>
      </c>
      <c r="J3004" t="s">
        <v>38</v>
      </c>
      <c r="K3004">
        <v>40000000</v>
      </c>
      <c r="L3004">
        <v>1996</v>
      </c>
      <c r="M3004">
        <v>4.4000000000000004</v>
      </c>
      <c r="N3004">
        <f t="shared" si="46"/>
        <v>-12336018</v>
      </c>
    </row>
    <row r="3005" spans="1:14" x14ac:dyDescent="0.25">
      <c r="A3005" t="s">
        <v>5050</v>
      </c>
      <c r="B3005">
        <v>90</v>
      </c>
      <c r="C3005">
        <v>102</v>
      </c>
      <c r="D3005">
        <v>10660147</v>
      </c>
      <c r="E3005" t="s">
        <v>214</v>
      </c>
      <c r="F3005" t="s">
        <v>10276</v>
      </c>
      <c r="G3005">
        <v>17740</v>
      </c>
      <c r="H3005">
        <v>165</v>
      </c>
      <c r="I3005" t="s">
        <v>37</v>
      </c>
      <c r="J3005" t="s">
        <v>56</v>
      </c>
      <c r="K3005">
        <v>23000000</v>
      </c>
      <c r="L3005">
        <v>1999</v>
      </c>
      <c r="M3005">
        <v>7.2</v>
      </c>
      <c r="N3005">
        <f t="shared" si="46"/>
        <v>-12339853</v>
      </c>
    </row>
    <row r="3006" spans="1:14" x14ac:dyDescent="0.25">
      <c r="A3006" t="s">
        <v>5245</v>
      </c>
      <c r="B3006">
        <v>36</v>
      </c>
      <c r="C3006">
        <v>104</v>
      </c>
      <c r="D3006">
        <v>42610000</v>
      </c>
      <c r="E3006" t="s">
        <v>422</v>
      </c>
      <c r="F3006" t="s">
        <v>5247</v>
      </c>
      <c r="G3006">
        <v>60293</v>
      </c>
      <c r="H3006">
        <v>114</v>
      </c>
      <c r="I3006" t="s">
        <v>37</v>
      </c>
      <c r="J3006" t="s">
        <v>38</v>
      </c>
      <c r="K3006">
        <v>55000000</v>
      </c>
      <c r="L3006">
        <v>1994</v>
      </c>
      <c r="M3006">
        <v>5.5</v>
      </c>
      <c r="N3006">
        <f t="shared" si="46"/>
        <v>-12390000</v>
      </c>
    </row>
    <row r="3007" spans="1:14" x14ac:dyDescent="0.25">
      <c r="A3007" t="s">
        <v>4392</v>
      </c>
      <c r="B3007">
        <v>79</v>
      </c>
      <c r="C3007">
        <v>107</v>
      </c>
      <c r="D3007">
        <v>7564000</v>
      </c>
      <c r="E3007" t="s">
        <v>5316</v>
      </c>
      <c r="F3007" t="s">
        <v>6865</v>
      </c>
      <c r="G3007">
        <v>54650</v>
      </c>
      <c r="H3007">
        <v>223</v>
      </c>
      <c r="I3007" t="s">
        <v>37</v>
      </c>
      <c r="J3007" t="s">
        <v>38</v>
      </c>
      <c r="K3007">
        <v>20000000</v>
      </c>
      <c r="L3007">
        <v>1995</v>
      </c>
      <c r="M3007">
        <v>6.2</v>
      </c>
      <c r="N3007">
        <f t="shared" si="46"/>
        <v>-12436000</v>
      </c>
    </row>
    <row r="3008" spans="1:14" x14ac:dyDescent="0.25">
      <c r="A3008" t="s">
        <v>521</v>
      </c>
      <c r="B3008">
        <v>214</v>
      </c>
      <c r="C3008">
        <v>108</v>
      </c>
      <c r="D3008">
        <v>9528092</v>
      </c>
      <c r="E3008" t="s">
        <v>3581</v>
      </c>
      <c r="F3008" t="s">
        <v>5442</v>
      </c>
      <c r="G3008">
        <v>38513</v>
      </c>
      <c r="H3008">
        <v>127</v>
      </c>
      <c r="I3008" t="s">
        <v>37</v>
      </c>
      <c r="J3008" t="s">
        <v>38</v>
      </c>
      <c r="K3008">
        <v>22000000</v>
      </c>
      <c r="L3008">
        <v>2010</v>
      </c>
      <c r="M3008">
        <v>6.8</v>
      </c>
      <c r="N3008">
        <f t="shared" si="46"/>
        <v>-12471908</v>
      </c>
    </row>
    <row r="3009" spans="1:14" x14ac:dyDescent="0.25">
      <c r="A3009" t="s">
        <v>3303</v>
      </c>
      <c r="B3009">
        <v>93</v>
      </c>
      <c r="C3009">
        <v>119</v>
      </c>
      <c r="D3009">
        <v>37486138</v>
      </c>
      <c r="E3009" t="s">
        <v>1415</v>
      </c>
      <c r="F3009" t="s">
        <v>5295</v>
      </c>
      <c r="G3009">
        <v>30890</v>
      </c>
      <c r="H3009">
        <v>106</v>
      </c>
      <c r="I3009" t="s">
        <v>37</v>
      </c>
      <c r="J3009" t="s">
        <v>38</v>
      </c>
      <c r="K3009">
        <v>50000000</v>
      </c>
      <c r="L3009">
        <v>2004</v>
      </c>
      <c r="M3009">
        <v>6</v>
      </c>
      <c r="N3009">
        <f t="shared" si="46"/>
        <v>-12513862</v>
      </c>
    </row>
    <row r="3010" spans="1:14" x14ac:dyDescent="0.25">
      <c r="A3010" t="s">
        <v>13173</v>
      </c>
      <c r="B3010">
        <v>328</v>
      </c>
      <c r="C3010">
        <v>103</v>
      </c>
      <c r="D3010">
        <v>2412045</v>
      </c>
      <c r="E3010" t="s">
        <v>5499</v>
      </c>
      <c r="F3010" t="s">
        <v>13174</v>
      </c>
      <c r="G3010">
        <v>109873</v>
      </c>
      <c r="H3010">
        <v>320</v>
      </c>
      <c r="I3010" t="s">
        <v>37</v>
      </c>
      <c r="J3010" t="s">
        <v>56</v>
      </c>
      <c r="K3010">
        <v>15000000</v>
      </c>
      <c r="L3010">
        <v>2010</v>
      </c>
      <c r="M3010">
        <v>7.2</v>
      </c>
      <c r="N3010">
        <f t="shared" ref="N3010:N3073" si="47">D3010-K3010</f>
        <v>-12587955</v>
      </c>
    </row>
    <row r="3011" spans="1:14" x14ac:dyDescent="0.25">
      <c r="A3011" t="s">
        <v>13893</v>
      </c>
      <c r="B3011">
        <v>2</v>
      </c>
      <c r="C3011">
        <v>115</v>
      </c>
      <c r="D3011">
        <v>31662</v>
      </c>
      <c r="E3011" t="s">
        <v>1017</v>
      </c>
      <c r="F3011" t="s">
        <v>13895</v>
      </c>
      <c r="G3011">
        <v>90</v>
      </c>
      <c r="H3011">
        <v>1</v>
      </c>
      <c r="I3011" t="s">
        <v>37</v>
      </c>
      <c r="J3011" t="s">
        <v>5694</v>
      </c>
      <c r="K3011">
        <v>12620000</v>
      </c>
      <c r="L3011">
        <v>2016</v>
      </c>
      <c r="M3011">
        <v>6.8</v>
      </c>
      <c r="N3011">
        <f t="shared" si="47"/>
        <v>-12588338</v>
      </c>
    </row>
    <row r="3012" spans="1:14" x14ac:dyDescent="0.25">
      <c r="A3012" t="s">
        <v>5877</v>
      </c>
      <c r="B3012">
        <v>144</v>
      </c>
      <c r="C3012">
        <v>177</v>
      </c>
      <c r="D3012">
        <v>27400000</v>
      </c>
      <c r="E3012" t="s">
        <v>73</v>
      </c>
      <c r="F3012" t="s">
        <v>5878</v>
      </c>
      <c r="G3012">
        <v>97087</v>
      </c>
      <c r="H3012">
        <v>569</v>
      </c>
      <c r="I3012" t="s">
        <v>37</v>
      </c>
      <c r="J3012" t="s">
        <v>38</v>
      </c>
      <c r="K3012">
        <v>40000000</v>
      </c>
      <c r="L3012">
        <v>1984</v>
      </c>
      <c r="M3012">
        <v>6.6</v>
      </c>
      <c r="N3012">
        <f t="shared" si="47"/>
        <v>-12600000</v>
      </c>
    </row>
    <row r="3013" spans="1:14" x14ac:dyDescent="0.25">
      <c r="A3013" t="s">
        <v>3749</v>
      </c>
      <c r="B3013">
        <v>185</v>
      </c>
      <c r="C3013">
        <v>122</v>
      </c>
      <c r="D3013">
        <v>52397389</v>
      </c>
      <c r="E3013" t="s">
        <v>3751</v>
      </c>
      <c r="F3013" t="s">
        <v>3752</v>
      </c>
      <c r="G3013">
        <v>132954</v>
      </c>
      <c r="H3013">
        <v>514</v>
      </c>
      <c r="I3013" t="s">
        <v>37</v>
      </c>
      <c r="J3013" t="s">
        <v>38</v>
      </c>
      <c r="K3013">
        <v>65000000</v>
      </c>
      <c r="L3013">
        <v>2004</v>
      </c>
      <c r="M3013">
        <v>5.9</v>
      </c>
      <c r="N3013">
        <f t="shared" si="47"/>
        <v>-12602611</v>
      </c>
    </row>
    <row r="3014" spans="1:14" x14ac:dyDescent="0.25">
      <c r="A3014" t="s">
        <v>11295</v>
      </c>
      <c r="B3014">
        <v>31</v>
      </c>
      <c r="C3014">
        <v>77</v>
      </c>
      <c r="D3014">
        <v>7382993</v>
      </c>
      <c r="E3014" t="s">
        <v>271</v>
      </c>
      <c r="F3014" t="s">
        <v>11296</v>
      </c>
      <c r="G3014">
        <v>3851</v>
      </c>
      <c r="H3014">
        <v>114</v>
      </c>
      <c r="I3014" t="s">
        <v>37</v>
      </c>
      <c r="J3014" t="s">
        <v>38</v>
      </c>
      <c r="K3014">
        <v>20000000</v>
      </c>
      <c r="L3014">
        <v>2006</v>
      </c>
      <c r="M3014">
        <v>2.8</v>
      </c>
      <c r="N3014">
        <f t="shared" si="47"/>
        <v>-12617007</v>
      </c>
    </row>
    <row r="3015" spans="1:14" x14ac:dyDescent="0.25">
      <c r="A3015" t="s">
        <v>1039</v>
      </c>
      <c r="B3015">
        <v>222</v>
      </c>
      <c r="C3015">
        <v>111</v>
      </c>
      <c r="D3015">
        <v>14337579</v>
      </c>
      <c r="E3015" t="s">
        <v>9140</v>
      </c>
      <c r="F3015" t="s">
        <v>9141</v>
      </c>
      <c r="G3015">
        <v>156929</v>
      </c>
      <c r="H3015">
        <v>624</v>
      </c>
      <c r="I3015" t="s">
        <v>37</v>
      </c>
      <c r="J3015" t="s">
        <v>370</v>
      </c>
      <c r="K3015">
        <v>27000000</v>
      </c>
      <c r="L3015">
        <v>1998</v>
      </c>
      <c r="M3015">
        <v>7.7</v>
      </c>
      <c r="N3015">
        <f t="shared" si="47"/>
        <v>-12662421</v>
      </c>
    </row>
    <row r="3016" spans="1:14" x14ac:dyDescent="0.25">
      <c r="A3016" t="s">
        <v>12582</v>
      </c>
      <c r="B3016">
        <v>216</v>
      </c>
      <c r="C3016">
        <v>161</v>
      </c>
      <c r="D3016">
        <v>336467</v>
      </c>
      <c r="E3016" t="s">
        <v>5324</v>
      </c>
      <c r="F3016" t="s">
        <v>12585</v>
      </c>
      <c r="G3016">
        <v>45449</v>
      </c>
      <c r="H3016">
        <v>192</v>
      </c>
      <c r="I3016" t="s">
        <v>37</v>
      </c>
      <c r="J3016" t="s">
        <v>1465</v>
      </c>
      <c r="K3016">
        <v>13000000</v>
      </c>
      <c r="L3016">
        <v>2009</v>
      </c>
      <c r="M3016">
        <v>7.3</v>
      </c>
      <c r="N3016">
        <f t="shared" si="47"/>
        <v>-12663533</v>
      </c>
    </row>
    <row r="3017" spans="1:14" x14ac:dyDescent="0.25">
      <c r="A3017" t="s">
        <v>565</v>
      </c>
      <c r="B3017">
        <v>110</v>
      </c>
      <c r="C3017">
        <v>127</v>
      </c>
      <c r="D3017">
        <v>301305</v>
      </c>
      <c r="E3017" t="s">
        <v>5605</v>
      </c>
      <c r="F3017" t="s">
        <v>13884</v>
      </c>
      <c r="G3017">
        <v>31414</v>
      </c>
      <c r="H3017">
        <v>180</v>
      </c>
      <c r="I3017" t="s">
        <v>13888</v>
      </c>
      <c r="J3017" t="s">
        <v>38</v>
      </c>
      <c r="K3017">
        <v>13000000</v>
      </c>
      <c r="L3017">
        <v>2011</v>
      </c>
      <c r="M3017">
        <v>4.3</v>
      </c>
      <c r="N3017">
        <f t="shared" si="47"/>
        <v>-12698695</v>
      </c>
    </row>
    <row r="3018" spans="1:14" x14ac:dyDescent="0.25">
      <c r="A3018" t="s">
        <v>4903</v>
      </c>
      <c r="B3018">
        <v>260</v>
      </c>
      <c r="C3018">
        <v>107</v>
      </c>
      <c r="D3018">
        <v>7268659</v>
      </c>
      <c r="E3018" t="s">
        <v>422</v>
      </c>
      <c r="F3018" t="s">
        <v>11314</v>
      </c>
      <c r="G3018">
        <v>59248</v>
      </c>
      <c r="H3018">
        <v>164</v>
      </c>
      <c r="I3018" t="s">
        <v>37</v>
      </c>
      <c r="J3018" t="s">
        <v>7170</v>
      </c>
      <c r="K3018">
        <v>20000000</v>
      </c>
      <c r="L3018">
        <v>2013</v>
      </c>
      <c r="M3018">
        <v>5.6</v>
      </c>
      <c r="N3018">
        <f t="shared" si="47"/>
        <v>-12731341</v>
      </c>
    </row>
    <row r="3019" spans="1:14" x14ac:dyDescent="0.25">
      <c r="A3019" t="s">
        <v>8534</v>
      </c>
      <c r="B3019">
        <v>181</v>
      </c>
      <c r="C3019">
        <v>99</v>
      </c>
      <c r="D3019">
        <v>17266505</v>
      </c>
      <c r="E3019" t="s">
        <v>8536</v>
      </c>
      <c r="F3019" t="s">
        <v>8537</v>
      </c>
      <c r="G3019">
        <v>43764</v>
      </c>
      <c r="H3019">
        <v>291</v>
      </c>
      <c r="I3019" t="s">
        <v>37</v>
      </c>
      <c r="J3019" t="s">
        <v>38</v>
      </c>
      <c r="K3019">
        <v>30000000</v>
      </c>
      <c r="L3019">
        <v>2002</v>
      </c>
      <c r="M3019">
        <v>5.4</v>
      </c>
      <c r="N3019">
        <f t="shared" si="47"/>
        <v>-12733495</v>
      </c>
    </row>
    <row r="3020" spans="1:14" x14ac:dyDescent="0.25">
      <c r="A3020" t="s">
        <v>9430</v>
      </c>
      <c r="B3020">
        <v>225</v>
      </c>
      <c r="C3020">
        <v>109</v>
      </c>
      <c r="D3020">
        <v>214966</v>
      </c>
      <c r="E3020" t="s">
        <v>2125</v>
      </c>
      <c r="F3020" t="s">
        <v>13937</v>
      </c>
      <c r="G3020">
        <v>28483</v>
      </c>
      <c r="H3020">
        <v>176</v>
      </c>
      <c r="I3020" t="s">
        <v>37</v>
      </c>
      <c r="J3020" t="s">
        <v>38</v>
      </c>
      <c r="K3020">
        <v>13000000</v>
      </c>
      <c r="L3020">
        <v>2010</v>
      </c>
      <c r="M3020">
        <v>6.1</v>
      </c>
      <c r="N3020">
        <f t="shared" si="47"/>
        <v>-12785034</v>
      </c>
    </row>
    <row r="3021" spans="1:14" x14ac:dyDescent="0.25">
      <c r="A3021" t="s">
        <v>13181</v>
      </c>
      <c r="B3021">
        <v>150</v>
      </c>
      <c r="C3021">
        <v>111</v>
      </c>
      <c r="D3021">
        <v>2203641</v>
      </c>
      <c r="E3021" t="s">
        <v>2142</v>
      </c>
      <c r="F3021" t="s">
        <v>13182</v>
      </c>
      <c r="G3021">
        <v>42792</v>
      </c>
      <c r="H3021">
        <v>162</v>
      </c>
      <c r="I3021" t="s">
        <v>37</v>
      </c>
      <c r="J3021" t="s">
        <v>3571</v>
      </c>
      <c r="K3021">
        <v>15000000</v>
      </c>
      <c r="L3021">
        <v>2008</v>
      </c>
      <c r="M3021">
        <v>6.7</v>
      </c>
      <c r="N3021">
        <f t="shared" si="47"/>
        <v>-12796359</v>
      </c>
    </row>
    <row r="3022" spans="1:14" x14ac:dyDescent="0.25">
      <c r="A3022" t="s">
        <v>10460</v>
      </c>
      <c r="B3022">
        <v>75</v>
      </c>
      <c r="C3022">
        <v>104</v>
      </c>
      <c r="D3022">
        <v>10696210</v>
      </c>
      <c r="E3022" t="s">
        <v>1401</v>
      </c>
      <c r="F3022" t="s">
        <v>10461</v>
      </c>
      <c r="G3022">
        <v>35018</v>
      </c>
      <c r="H3022">
        <v>180</v>
      </c>
      <c r="I3022" t="s">
        <v>37</v>
      </c>
      <c r="J3022" t="s">
        <v>38</v>
      </c>
      <c r="K3022">
        <v>23500000</v>
      </c>
      <c r="L3022">
        <v>1993</v>
      </c>
      <c r="M3022">
        <v>3.9</v>
      </c>
      <c r="N3022">
        <f t="shared" si="47"/>
        <v>-12803790</v>
      </c>
    </row>
    <row r="3023" spans="1:14" x14ac:dyDescent="0.25">
      <c r="A3023" t="s">
        <v>6074</v>
      </c>
      <c r="B3023">
        <v>117</v>
      </c>
      <c r="C3023">
        <v>99</v>
      </c>
      <c r="D3023">
        <v>31136950</v>
      </c>
      <c r="E3023" t="s">
        <v>687</v>
      </c>
      <c r="F3023" t="s">
        <v>6077</v>
      </c>
      <c r="G3023">
        <v>47364</v>
      </c>
      <c r="H3023">
        <v>75</v>
      </c>
      <c r="I3023" t="s">
        <v>37</v>
      </c>
      <c r="J3023" t="s">
        <v>38</v>
      </c>
      <c r="K3023">
        <v>44000000</v>
      </c>
      <c r="L3023">
        <v>2010</v>
      </c>
      <c r="M3023">
        <v>6.5</v>
      </c>
      <c r="N3023">
        <f t="shared" si="47"/>
        <v>-12863050</v>
      </c>
    </row>
    <row r="3024" spans="1:14" x14ac:dyDescent="0.25">
      <c r="A3024" t="s">
        <v>7862</v>
      </c>
      <c r="B3024">
        <v>258</v>
      </c>
      <c r="C3024">
        <v>94</v>
      </c>
      <c r="D3024">
        <v>17120019</v>
      </c>
      <c r="E3024" t="s">
        <v>334</v>
      </c>
      <c r="F3024" t="s">
        <v>7863</v>
      </c>
      <c r="G3024">
        <v>83097</v>
      </c>
      <c r="H3024">
        <v>134</v>
      </c>
      <c r="I3024" t="s">
        <v>37</v>
      </c>
      <c r="J3024" t="s">
        <v>38</v>
      </c>
      <c r="K3024">
        <v>30000000</v>
      </c>
      <c r="L3024">
        <v>2012</v>
      </c>
      <c r="M3024">
        <v>6.5</v>
      </c>
      <c r="N3024">
        <f t="shared" si="47"/>
        <v>-12879981</v>
      </c>
    </row>
    <row r="3025" spans="1:14" x14ac:dyDescent="0.25">
      <c r="A3025" t="s">
        <v>4591</v>
      </c>
      <c r="B3025">
        <v>64</v>
      </c>
      <c r="C3025">
        <v>94</v>
      </c>
      <c r="D3025">
        <v>32095318</v>
      </c>
      <c r="E3025" t="s">
        <v>1009</v>
      </c>
      <c r="F3025" t="s">
        <v>8436</v>
      </c>
      <c r="G3025">
        <v>12466</v>
      </c>
      <c r="H3025">
        <v>84</v>
      </c>
      <c r="I3025" t="s">
        <v>37</v>
      </c>
      <c r="J3025" t="s">
        <v>38</v>
      </c>
      <c r="K3025">
        <v>45000000</v>
      </c>
      <c r="L3025">
        <v>2001</v>
      </c>
      <c r="M3025">
        <v>5.5</v>
      </c>
      <c r="N3025">
        <f t="shared" si="47"/>
        <v>-12904682</v>
      </c>
    </row>
    <row r="3026" spans="1:14" x14ac:dyDescent="0.25">
      <c r="A3026" t="s">
        <v>14631</v>
      </c>
      <c r="B3026">
        <v>25</v>
      </c>
      <c r="C3026">
        <v>125</v>
      </c>
      <c r="D3026">
        <v>4068087</v>
      </c>
      <c r="E3026" t="s">
        <v>5940</v>
      </c>
      <c r="F3026" t="s">
        <v>14633</v>
      </c>
      <c r="G3026">
        <v>2164</v>
      </c>
      <c r="H3026">
        <v>74</v>
      </c>
      <c r="I3026" t="s">
        <v>37</v>
      </c>
      <c r="J3026" t="s">
        <v>268</v>
      </c>
      <c r="K3026">
        <v>17000000</v>
      </c>
      <c r="L3026">
        <v>2003</v>
      </c>
      <c r="M3026">
        <v>7.7</v>
      </c>
      <c r="N3026">
        <f t="shared" si="47"/>
        <v>-12931913</v>
      </c>
    </row>
    <row r="3027" spans="1:14" x14ac:dyDescent="0.25">
      <c r="A3027" t="s">
        <v>1819</v>
      </c>
      <c r="B3027">
        <v>107</v>
      </c>
      <c r="C3027">
        <v>104</v>
      </c>
      <c r="D3027">
        <v>27053815</v>
      </c>
      <c r="E3027" t="s">
        <v>81</v>
      </c>
      <c r="F3027" t="s">
        <v>6664</v>
      </c>
      <c r="G3027">
        <v>12856</v>
      </c>
      <c r="H3027">
        <v>291</v>
      </c>
      <c r="I3027" t="s">
        <v>37</v>
      </c>
      <c r="J3027" t="s">
        <v>767</v>
      </c>
      <c r="K3027">
        <v>40000000</v>
      </c>
      <c r="L3027">
        <v>2001</v>
      </c>
      <c r="M3027">
        <v>4.7</v>
      </c>
      <c r="N3027">
        <f t="shared" si="47"/>
        <v>-12946185</v>
      </c>
    </row>
    <row r="3028" spans="1:14" x14ac:dyDescent="0.25">
      <c r="A3028" t="s">
        <v>13705</v>
      </c>
      <c r="B3028">
        <v>185</v>
      </c>
      <c r="C3028">
        <v>120</v>
      </c>
      <c r="D3028">
        <v>23947</v>
      </c>
      <c r="E3028" t="s">
        <v>2954</v>
      </c>
      <c r="F3028" t="s">
        <v>13706</v>
      </c>
      <c r="G3028">
        <v>357579</v>
      </c>
      <c r="H3028">
        <v>1100</v>
      </c>
      <c r="I3028" t="s">
        <v>37</v>
      </c>
      <c r="J3028" t="s">
        <v>38</v>
      </c>
      <c r="K3028">
        <v>13000000</v>
      </c>
      <c r="L3028">
        <v>2004</v>
      </c>
      <c r="M3028">
        <v>7.7</v>
      </c>
      <c r="N3028">
        <f t="shared" si="47"/>
        <v>-12976053</v>
      </c>
    </row>
    <row r="3029" spans="1:14" x14ac:dyDescent="0.25">
      <c r="A3029" t="s">
        <v>13542</v>
      </c>
      <c r="B3029">
        <v>2</v>
      </c>
      <c r="C3029">
        <v>127</v>
      </c>
      <c r="D3029">
        <v>1000000</v>
      </c>
      <c r="E3029" t="s">
        <v>1313</v>
      </c>
      <c r="F3029" t="s">
        <v>13543</v>
      </c>
      <c r="G3029">
        <v>524</v>
      </c>
      <c r="H3029">
        <v>8</v>
      </c>
      <c r="I3029" t="s">
        <v>37</v>
      </c>
      <c r="J3029" t="s">
        <v>13547</v>
      </c>
      <c r="K3029">
        <v>14000000</v>
      </c>
      <c r="L3029">
        <v>1978</v>
      </c>
      <c r="M3029">
        <v>6.5</v>
      </c>
      <c r="N3029">
        <f t="shared" si="47"/>
        <v>-13000000</v>
      </c>
    </row>
    <row r="3030" spans="1:14" x14ac:dyDescent="0.25">
      <c r="A3030" t="s">
        <v>13191</v>
      </c>
      <c r="B3030">
        <v>28</v>
      </c>
      <c r="C3030">
        <v>111</v>
      </c>
      <c r="D3030">
        <v>1954202</v>
      </c>
      <c r="E3030" t="s">
        <v>9193</v>
      </c>
      <c r="F3030" t="s">
        <v>13192</v>
      </c>
      <c r="G3030">
        <v>5917</v>
      </c>
      <c r="H3030">
        <v>71</v>
      </c>
      <c r="I3030" t="s">
        <v>37</v>
      </c>
      <c r="J3030" t="s">
        <v>38</v>
      </c>
      <c r="K3030">
        <v>15000000</v>
      </c>
      <c r="L3030">
        <v>1999</v>
      </c>
      <c r="M3030">
        <v>6.3</v>
      </c>
      <c r="N3030">
        <f t="shared" si="47"/>
        <v>-13045798</v>
      </c>
    </row>
    <row r="3031" spans="1:14" x14ac:dyDescent="0.25">
      <c r="A3031" t="s">
        <v>13186</v>
      </c>
      <c r="B3031">
        <v>21</v>
      </c>
      <c r="C3031">
        <v>98</v>
      </c>
      <c r="D3031">
        <v>1953732</v>
      </c>
      <c r="E3031" t="s">
        <v>1356</v>
      </c>
      <c r="F3031" t="s">
        <v>13187</v>
      </c>
      <c r="G3031">
        <v>4996</v>
      </c>
      <c r="H3031">
        <v>62</v>
      </c>
      <c r="I3031" t="s">
        <v>37</v>
      </c>
      <c r="J3031" t="s">
        <v>38</v>
      </c>
      <c r="K3031">
        <v>15000000</v>
      </c>
      <c r="L3031">
        <v>1986</v>
      </c>
      <c r="M3031">
        <v>5.3</v>
      </c>
      <c r="N3031">
        <f t="shared" si="47"/>
        <v>-13046268</v>
      </c>
    </row>
    <row r="3032" spans="1:14" x14ac:dyDescent="0.25">
      <c r="A3032" t="s">
        <v>4134</v>
      </c>
      <c r="B3032">
        <v>158</v>
      </c>
      <c r="C3032">
        <v>108</v>
      </c>
      <c r="D3032">
        <v>16930884</v>
      </c>
      <c r="E3032" t="s">
        <v>2142</v>
      </c>
      <c r="F3032" t="s">
        <v>8543</v>
      </c>
      <c r="G3032">
        <v>65628</v>
      </c>
      <c r="H3032">
        <v>262</v>
      </c>
      <c r="I3032" t="s">
        <v>37</v>
      </c>
      <c r="J3032" t="s">
        <v>38</v>
      </c>
      <c r="K3032">
        <v>30000000</v>
      </c>
      <c r="L3032">
        <v>2007</v>
      </c>
      <c r="M3032">
        <v>5.9</v>
      </c>
      <c r="N3032">
        <f t="shared" si="47"/>
        <v>-13069116</v>
      </c>
    </row>
    <row r="3033" spans="1:14" x14ac:dyDescent="0.25">
      <c r="A3033" t="s">
        <v>12546</v>
      </c>
      <c r="B3033">
        <v>146</v>
      </c>
      <c r="C3033">
        <v>118</v>
      </c>
      <c r="D3033">
        <v>2849142</v>
      </c>
      <c r="E3033" t="s">
        <v>3409</v>
      </c>
      <c r="F3033" t="s">
        <v>12547</v>
      </c>
      <c r="G3033">
        <v>24104</v>
      </c>
      <c r="H3033">
        <v>88</v>
      </c>
      <c r="I3033" t="s">
        <v>37</v>
      </c>
      <c r="J3033" t="s">
        <v>38</v>
      </c>
      <c r="K3033">
        <v>16000000</v>
      </c>
      <c r="L3033">
        <v>2007</v>
      </c>
      <c r="M3033">
        <v>7.2</v>
      </c>
      <c r="N3033">
        <f t="shared" si="47"/>
        <v>-13150858</v>
      </c>
    </row>
    <row r="3034" spans="1:14" x14ac:dyDescent="0.25">
      <c r="A3034" t="s">
        <v>14099</v>
      </c>
      <c r="B3034">
        <v>2</v>
      </c>
      <c r="C3034">
        <v>118</v>
      </c>
      <c r="D3034">
        <v>800000</v>
      </c>
      <c r="E3034" t="s">
        <v>13450</v>
      </c>
      <c r="F3034" t="s">
        <v>15231</v>
      </c>
      <c r="G3034">
        <v>892</v>
      </c>
      <c r="H3034">
        <v>21</v>
      </c>
      <c r="I3034" t="s">
        <v>37</v>
      </c>
      <c r="J3034" t="s">
        <v>38</v>
      </c>
      <c r="K3034">
        <v>14000000</v>
      </c>
      <c r="L3034">
        <v>1981</v>
      </c>
      <c r="M3034">
        <v>5.2</v>
      </c>
      <c r="N3034">
        <f t="shared" si="47"/>
        <v>-13200000</v>
      </c>
    </row>
    <row r="3035" spans="1:14" x14ac:dyDescent="0.25">
      <c r="A3035" t="s">
        <v>7930</v>
      </c>
      <c r="B3035">
        <v>133</v>
      </c>
      <c r="C3035">
        <v>89</v>
      </c>
      <c r="D3035">
        <v>21784432</v>
      </c>
      <c r="E3035" t="s">
        <v>1671</v>
      </c>
      <c r="F3035" t="s">
        <v>7931</v>
      </c>
      <c r="G3035">
        <v>37493</v>
      </c>
      <c r="H3035">
        <v>108</v>
      </c>
      <c r="I3035" t="s">
        <v>37</v>
      </c>
      <c r="J3035" t="s">
        <v>38</v>
      </c>
      <c r="K3035">
        <v>35000000</v>
      </c>
      <c r="L3035">
        <v>2013</v>
      </c>
      <c r="M3035">
        <v>5.6</v>
      </c>
      <c r="N3035">
        <f t="shared" si="47"/>
        <v>-13215568</v>
      </c>
    </row>
    <row r="3036" spans="1:14" x14ac:dyDescent="0.25">
      <c r="A3036" t="s">
        <v>7997</v>
      </c>
      <c r="B3036">
        <v>4</v>
      </c>
      <c r="C3036">
        <v>100</v>
      </c>
      <c r="D3036">
        <v>163591</v>
      </c>
      <c r="E3036" t="s">
        <v>1671</v>
      </c>
      <c r="F3036" t="s">
        <v>13644</v>
      </c>
      <c r="G3036">
        <v>912</v>
      </c>
      <c r="H3036">
        <v>17</v>
      </c>
      <c r="I3036" t="s">
        <v>37</v>
      </c>
      <c r="J3036" t="s">
        <v>5694</v>
      </c>
      <c r="K3036">
        <v>13400000</v>
      </c>
      <c r="L3036">
        <v>2010</v>
      </c>
      <c r="M3036">
        <v>3.6</v>
      </c>
      <c r="N3036">
        <f t="shared" si="47"/>
        <v>-13236409</v>
      </c>
    </row>
    <row r="3037" spans="1:14" x14ac:dyDescent="0.25">
      <c r="A3037" t="s">
        <v>809</v>
      </c>
      <c r="B3037">
        <v>154</v>
      </c>
      <c r="C3037">
        <v>98</v>
      </c>
      <c r="D3037">
        <v>113733726</v>
      </c>
      <c r="E3037" t="s">
        <v>787</v>
      </c>
      <c r="F3037" t="s">
        <v>1243</v>
      </c>
      <c r="G3037">
        <v>67223</v>
      </c>
      <c r="H3037">
        <v>126</v>
      </c>
      <c r="I3037" t="s">
        <v>37</v>
      </c>
      <c r="J3037" t="s">
        <v>38</v>
      </c>
      <c r="K3037">
        <v>127000000</v>
      </c>
      <c r="L3037">
        <v>2014</v>
      </c>
      <c r="M3037">
        <v>6.2</v>
      </c>
      <c r="N3037">
        <f t="shared" si="47"/>
        <v>-13266274</v>
      </c>
    </row>
    <row r="3038" spans="1:14" x14ac:dyDescent="0.25">
      <c r="A3038" t="s">
        <v>428</v>
      </c>
      <c r="B3038">
        <v>74</v>
      </c>
      <c r="C3038">
        <v>129</v>
      </c>
      <c r="D3038">
        <v>186354</v>
      </c>
      <c r="E3038" t="s">
        <v>3409</v>
      </c>
      <c r="F3038" t="s">
        <v>20401</v>
      </c>
      <c r="G3038">
        <v>1758</v>
      </c>
      <c r="H3038">
        <v>30</v>
      </c>
      <c r="I3038" t="s">
        <v>37</v>
      </c>
      <c r="J3038" t="s">
        <v>38</v>
      </c>
      <c r="K3038">
        <v>13500000</v>
      </c>
      <c r="L3038">
        <v>2015</v>
      </c>
      <c r="M3038">
        <v>4.5</v>
      </c>
      <c r="N3038">
        <f t="shared" si="47"/>
        <v>-13313646</v>
      </c>
    </row>
    <row r="3039" spans="1:14" x14ac:dyDescent="0.25">
      <c r="A3039" t="s">
        <v>10287</v>
      </c>
      <c r="B3039">
        <v>165</v>
      </c>
      <c r="C3039">
        <v>111</v>
      </c>
      <c r="D3039">
        <v>6109075</v>
      </c>
      <c r="E3039" t="s">
        <v>1544</v>
      </c>
      <c r="F3039" t="s">
        <v>10289</v>
      </c>
      <c r="G3039">
        <v>32003</v>
      </c>
      <c r="H3039">
        <v>65</v>
      </c>
      <c r="I3039" t="s">
        <v>1464</v>
      </c>
      <c r="J3039" t="s">
        <v>1465</v>
      </c>
      <c r="K3039">
        <v>19430000</v>
      </c>
      <c r="L3039">
        <v>2009</v>
      </c>
      <c r="M3039">
        <v>6.7</v>
      </c>
      <c r="N3039">
        <f t="shared" si="47"/>
        <v>-13320925</v>
      </c>
    </row>
    <row r="3040" spans="1:14" x14ac:dyDescent="0.25">
      <c r="A3040" t="s">
        <v>809</v>
      </c>
      <c r="B3040">
        <v>246</v>
      </c>
      <c r="C3040">
        <v>125</v>
      </c>
      <c r="D3040">
        <v>44665963</v>
      </c>
      <c r="E3040" t="s">
        <v>1671</v>
      </c>
      <c r="F3040" t="s">
        <v>4495</v>
      </c>
      <c r="G3040">
        <v>159931</v>
      </c>
      <c r="H3040">
        <v>281</v>
      </c>
      <c r="I3040" t="s">
        <v>37</v>
      </c>
      <c r="J3040" t="s">
        <v>38</v>
      </c>
      <c r="K3040">
        <v>58000000</v>
      </c>
      <c r="L3040">
        <v>2013</v>
      </c>
      <c r="M3040">
        <v>6.3</v>
      </c>
      <c r="N3040">
        <f t="shared" si="47"/>
        <v>-13334037</v>
      </c>
    </row>
    <row r="3041" spans="1:14" x14ac:dyDescent="0.25">
      <c r="A3041" t="s">
        <v>79</v>
      </c>
      <c r="B3041">
        <v>63</v>
      </c>
      <c r="C3041">
        <v>107</v>
      </c>
      <c r="D3041">
        <v>18636537</v>
      </c>
      <c r="E3041" t="s">
        <v>7977</v>
      </c>
      <c r="F3041" t="s">
        <v>7978</v>
      </c>
      <c r="G3041">
        <v>69197</v>
      </c>
      <c r="H3041">
        <v>216</v>
      </c>
      <c r="I3041" t="s">
        <v>37</v>
      </c>
      <c r="J3041" t="s">
        <v>677</v>
      </c>
      <c r="K3041">
        <v>32000000</v>
      </c>
      <c r="L3041">
        <v>1995</v>
      </c>
      <c r="M3041">
        <v>6.4</v>
      </c>
      <c r="N3041">
        <f t="shared" si="47"/>
        <v>-13363463</v>
      </c>
    </row>
    <row r="3042" spans="1:14" x14ac:dyDescent="0.25">
      <c r="A3042" t="s">
        <v>5349</v>
      </c>
      <c r="B3042">
        <v>298</v>
      </c>
      <c r="C3042">
        <v>125</v>
      </c>
      <c r="D3042">
        <v>26616999</v>
      </c>
      <c r="E3042" t="s">
        <v>1675</v>
      </c>
      <c r="F3042" t="s">
        <v>5351</v>
      </c>
      <c r="G3042">
        <v>92461</v>
      </c>
      <c r="H3042">
        <v>347</v>
      </c>
      <c r="I3042" t="s">
        <v>37</v>
      </c>
      <c r="J3042" t="s">
        <v>38</v>
      </c>
      <c r="K3042">
        <v>40000000</v>
      </c>
      <c r="L3042">
        <v>2013</v>
      </c>
      <c r="M3042">
        <v>5.9</v>
      </c>
      <c r="N3042">
        <f t="shared" si="47"/>
        <v>-13383001</v>
      </c>
    </row>
    <row r="3043" spans="1:14" x14ac:dyDescent="0.25">
      <c r="A3043" t="s">
        <v>4712</v>
      </c>
      <c r="B3043">
        <v>149</v>
      </c>
      <c r="C3043">
        <v>122</v>
      </c>
      <c r="D3043">
        <v>41609593</v>
      </c>
      <c r="E3043" t="s">
        <v>3336</v>
      </c>
      <c r="F3043" t="s">
        <v>4713</v>
      </c>
      <c r="G3043">
        <v>145422</v>
      </c>
      <c r="H3043">
        <v>572</v>
      </c>
      <c r="I3043" t="s">
        <v>37</v>
      </c>
      <c r="J3043" t="s">
        <v>56</v>
      </c>
      <c r="K3043">
        <v>55000000</v>
      </c>
      <c r="L3043">
        <v>1998</v>
      </c>
      <c r="M3043">
        <v>7.3</v>
      </c>
      <c r="N3043">
        <f t="shared" si="47"/>
        <v>-13390407</v>
      </c>
    </row>
    <row r="3044" spans="1:14" x14ac:dyDescent="0.25">
      <c r="A3044" t="s">
        <v>10011</v>
      </c>
      <c r="B3044">
        <v>124</v>
      </c>
      <c r="C3044">
        <v>131</v>
      </c>
      <c r="D3044">
        <v>85433</v>
      </c>
      <c r="E3044" t="s">
        <v>10013</v>
      </c>
      <c r="F3044" t="s">
        <v>10014</v>
      </c>
      <c r="G3044">
        <v>69676</v>
      </c>
      <c r="H3044">
        <v>131</v>
      </c>
      <c r="I3044" t="s">
        <v>37</v>
      </c>
      <c r="J3044" t="s">
        <v>7090</v>
      </c>
      <c r="K3044">
        <v>13500000</v>
      </c>
      <c r="L3044">
        <v>2013</v>
      </c>
      <c r="M3044">
        <v>7.8</v>
      </c>
      <c r="N3044">
        <f t="shared" si="47"/>
        <v>-13414567</v>
      </c>
    </row>
    <row r="3045" spans="1:14" x14ac:dyDescent="0.25">
      <c r="A3045" t="s">
        <v>2246</v>
      </c>
      <c r="B3045">
        <v>117</v>
      </c>
      <c r="C3045">
        <v>98</v>
      </c>
      <c r="D3045">
        <v>55585389</v>
      </c>
      <c r="E3045" t="s">
        <v>2215</v>
      </c>
      <c r="F3045" t="s">
        <v>3197</v>
      </c>
      <c r="G3045">
        <v>64121</v>
      </c>
      <c r="H3045">
        <v>241</v>
      </c>
      <c r="I3045" t="s">
        <v>37</v>
      </c>
      <c r="J3045" t="s">
        <v>38</v>
      </c>
      <c r="K3045">
        <v>69000000</v>
      </c>
      <c r="L3045">
        <v>1998</v>
      </c>
      <c r="M3045">
        <v>5.9</v>
      </c>
      <c r="N3045">
        <f t="shared" si="47"/>
        <v>-13414611</v>
      </c>
    </row>
    <row r="3046" spans="1:14" x14ac:dyDescent="0.25">
      <c r="A3046" t="s">
        <v>9588</v>
      </c>
      <c r="B3046">
        <v>58</v>
      </c>
      <c r="C3046">
        <v>87</v>
      </c>
      <c r="D3046">
        <v>6563357</v>
      </c>
      <c r="E3046" t="s">
        <v>4219</v>
      </c>
      <c r="F3046" t="s">
        <v>11324</v>
      </c>
      <c r="G3046">
        <v>18571</v>
      </c>
      <c r="H3046">
        <v>120</v>
      </c>
      <c r="I3046" t="s">
        <v>37</v>
      </c>
      <c r="J3046" t="s">
        <v>38</v>
      </c>
      <c r="K3046">
        <v>20000000</v>
      </c>
      <c r="L3046">
        <v>2008</v>
      </c>
      <c r="M3046">
        <v>5.3</v>
      </c>
      <c r="N3046">
        <f t="shared" si="47"/>
        <v>-13436643</v>
      </c>
    </row>
    <row r="3047" spans="1:14" x14ac:dyDescent="0.25">
      <c r="A3047" t="s">
        <v>4041</v>
      </c>
      <c r="B3047">
        <v>199</v>
      </c>
      <c r="C3047">
        <v>122</v>
      </c>
      <c r="D3047">
        <v>11538204</v>
      </c>
      <c r="E3047" t="s">
        <v>9871</v>
      </c>
      <c r="F3047" t="s">
        <v>9872</v>
      </c>
      <c r="G3047">
        <v>23696</v>
      </c>
      <c r="H3047">
        <v>135</v>
      </c>
      <c r="I3047" t="s">
        <v>37</v>
      </c>
      <c r="J3047" t="s">
        <v>38</v>
      </c>
      <c r="K3047">
        <v>25000000</v>
      </c>
      <c r="L3047">
        <v>2010</v>
      </c>
      <c r="M3047">
        <v>7</v>
      </c>
      <c r="N3047">
        <f t="shared" si="47"/>
        <v>-13461796</v>
      </c>
    </row>
    <row r="3048" spans="1:14" x14ac:dyDescent="0.25">
      <c r="A3048" t="s">
        <v>12008</v>
      </c>
      <c r="B3048">
        <v>186</v>
      </c>
      <c r="C3048">
        <v>116</v>
      </c>
      <c r="D3048">
        <v>4435083</v>
      </c>
      <c r="E3048" t="s">
        <v>12009</v>
      </c>
      <c r="F3048" t="s">
        <v>12010</v>
      </c>
      <c r="G3048">
        <v>27882</v>
      </c>
      <c r="H3048">
        <v>119</v>
      </c>
      <c r="I3048" t="s">
        <v>37</v>
      </c>
      <c r="J3048" t="s">
        <v>370</v>
      </c>
      <c r="K3048">
        <v>18000000</v>
      </c>
      <c r="L3048">
        <v>2013</v>
      </c>
      <c r="M3048">
        <v>7.1</v>
      </c>
      <c r="N3048">
        <f t="shared" si="47"/>
        <v>-13564917</v>
      </c>
    </row>
    <row r="3049" spans="1:14" x14ac:dyDescent="0.25">
      <c r="A3049" t="s">
        <v>6809</v>
      </c>
      <c r="B3049">
        <v>75</v>
      </c>
      <c r="C3049">
        <v>83</v>
      </c>
      <c r="D3049">
        <v>10431220</v>
      </c>
      <c r="E3049" t="s">
        <v>647</v>
      </c>
      <c r="F3049" t="s">
        <v>6810</v>
      </c>
      <c r="G3049">
        <v>24216</v>
      </c>
      <c r="H3049">
        <v>162</v>
      </c>
      <c r="I3049" t="s">
        <v>37</v>
      </c>
      <c r="J3049" t="s">
        <v>38</v>
      </c>
      <c r="K3049">
        <v>24000000</v>
      </c>
      <c r="L3049">
        <v>1999</v>
      </c>
      <c r="M3049">
        <v>4.0999999999999996</v>
      </c>
      <c r="N3049">
        <f t="shared" si="47"/>
        <v>-13568780</v>
      </c>
    </row>
    <row r="3050" spans="1:14" x14ac:dyDescent="0.25">
      <c r="A3050" t="s">
        <v>12602</v>
      </c>
      <c r="B3050">
        <v>208</v>
      </c>
      <c r="C3050">
        <v>122</v>
      </c>
      <c r="D3050">
        <v>2428883</v>
      </c>
      <c r="E3050" t="s">
        <v>1765</v>
      </c>
      <c r="F3050" t="s">
        <v>12603</v>
      </c>
      <c r="G3050">
        <v>21370</v>
      </c>
      <c r="H3050">
        <v>132</v>
      </c>
      <c r="I3050" t="s">
        <v>37</v>
      </c>
      <c r="J3050" t="s">
        <v>38</v>
      </c>
      <c r="K3050">
        <v>16000000</v>
      </c>
      <c r="L3050">
        <v>2014</v>
      </c>
      <c r="M3050">
        <v>6.6</v>
      </c>
      <c r="N3050">
        <f t="shared" si="47"/>
        <v>-13571117</v>
      </c>
    </row>
    <row r="3051" spans="1:14" x14ac:dyDescent="0.25">
      <c r="A3051" t="s">
        <v>11333</v>
      </c>
      <c r="B3051">
        <v>45</v>
      </c>
      <c r="C3051">
        <v>106</v>
      </c>
      <c r="D3051">
        <v>6420319</v>
      </c>
      <c r="E3051" t="s">
        <v>3396</v>
      </c>
      <c r="F3051" t="s">
        <v>11334</v>
      </c>
      <c r="G3051">
        <v>15978</v>
      </c>
      <c r="H3051">
        <v>122</v>
      </c>
      <c r="I3051" t="s">
        <v>37</v>
      </c>
      <c r="J3051" t="s">
        <v>2913</v>
      </c>
      <c r="K3051">
        <v>20000000</v>
      </c>
      <c r="L3051">
        <v>2015</v>
      </c>
      <c r="M3051">
        <v>7.4</v>
      </c>
      <c r="N3051">
        <f t="shared" si="47"/>
        <v>-13579681</v>
      </c>
    </row>
    <row r="3052" spans="1:14" x14ac:dyDescent="0.25">
      <c r="A3052" t="s">
        <v>857</v>
      </c>
      <c r="B3052">
        <v>85</v>
      </c>
      <c r="C3052">
        <v>150</v>
      </c>
      <c r="D3052">
        <v>4414535</v>
      </c>
      <c r="E3052" t="s">
        <v>3409</v>
      </c>
      <c r="F3052" t="s">
        <v>11991</v>
      </c>
      <c r="G3052">
        <v>30618</v>
      </c>
      <c r="H3052">
        <v>224</v>
      </c>
      <c r="I3052" t="s">
        <v>37</v>
      </c>
      <c r="J3052" t="s">
        <v>56</v>
      </c>
      <c r="K3052">
        <v>18000000</v>
      </c>
      <c r="L3052">
        <v>1996</v>
      </c>
      <c r="M3052">
        <v>7.8</v>
      </c>
      <c r="N3052">
        <f t="shared" si="47"/>
        <v>-13585465</v>
      </c>
    </row>
    <row r="3053" spans="1:14" x14ac:dyDescent="0.25">
      <c r="A3053" t="s">
        <v>692</v>
      </c>
      <c r="B3053">
        <v>500</v>
      </c>
      <c r="C3053">
        <v>132</v>
      </c>
      <c r="D3053">
        <v>146405371</v>
      </c>
      <c r="E3053" t="s">
        <v>73</v>
      </c>
      <c r="F3053" t="s">
        <v>693</v>
      </c>
      <c r="G3053">
        <v>518537</v>
      </c>
      <c r="H3053">
        <v>698</v>
      </c>
      <c r="I3053" t="s">
        <v>37</v>
      </c>
      <c r="J3053" t="s">
        <v>38</v>
      </c>
      <c r="K3053">
        <v>160000000</v>
      </c>
      <c r="L3053">
        <v>2011</v>
      </c>
      <c r="M3053">
        <v>7.8</v>
      </c>
      <c r="N3053">
        <f t="shared" si="47"/>
        <v>-13594629</v>
      </c>
    </row>
    <row r="3054" spans="1:14" x14ac:dyDescent="0.25">
      <c r="A3054" t="s">
        <v>6171</v>
      </c>
      <c r="B3054">
        <v>127</v>
      </c>
      <c r="C3054">
        <v>91</v>
      </c>
      <c r="D3054">
        <v>26404753</v>
      </c>
      <c r="E3054" t="s">
        <v>1533</v>
      </c>
      <c r="F3054" t="s">
        <v>6173</v>
      </c>
      <c r="G3054">
        <v>34203</v>
      </c>
      <c r="H3054">
        <v>169</v>
      </c>
      <c r="I3054" t="s">
        <v>37</v>
      </c>
      <c r="J3054" t="s">
        <v>38</v>
      </c>
      <c r="K3054">
        <v>40000000</v>
      </c>
      <c r="L3054">
        <v>2012</v>
      </c>
      <c r="M3054">
        <v>5.3</v>
      </c>
      <c r="N3054">
        <f t="shared" si="47"/>
        <v>-13595247</v>
      </c>
    </row>
    <row r="3055" spans="1:14" x14ac:dyDescent="0.25">
      <c r="A3055" t="s">
        <v>962</v>
      </c>
      <c r="B3055">
        <v>167</v>
      </c>
      <c r="C3055">
        <v>109</v>
      </c>
      <c r="D3055">
        <v>1357042</v>
      </c>
      <c r="E3055" t="s">
        <v>3581</v>
      </c>
      <c r="F3055" t="s">
        <v>11610</v>
      </c>
      <c r="G3055">
        <v>53977</v>
      </c>
      <c r="H3055">
        <v>125</v>
      </c>
      <c r="I3055" t="s">
        <v>37</v>
      </c>
      <c r="J3055" t="s">
        <v>584</v>
      </c>
      <c r="K3055">
        <v>15000000</v>
      </c>
      <c r="L3055">
        <v>2011</v>
      </c>
      <c r="M3055">
        <v>7.1</v>
      </c>
      <c r="N3055">
        <f t="shared" si="47"/>
        <v>-13642958</v>
      </c>
    </row>
    <row r="3056" spans="1:14" x14ac:dyDescent="0.25">
      <c r="A3056" t="s">
        <v>12018</v>
      </c>
      <c r="B3056">
        <v>250</v>
      </c>
      <c r="C3056">
        <v>111</v>
      </c>
      <c r="D3056">
        <v>1294640</v>
      </c>
      <c r="E3056" t="s">
        <v>6648</v>
      </c>
      <c r="F3056" t="s">
        <v>13195</v>
      </c>
      <c r="G3056">
        <v>69569</v>
      </c>
      <c r="H3056">
        <v>436</v>
      </c>
      <c r="I3056" t="s">
        <v>37</v>
      </c>
      <c r="J3056" t="s">
        <v>38</v>
      </c>
      <c r="K3056">
        <v>15000000</v>
      </c>
      <c r="L3056">
        <v>2007</v>
      </c>
      <c r="M3056">
        <v>6.5</v>
      </c>
      <c r="N3056">
        <f t="shared" si="47"/>
        <v>-13705360</v>
      </c>
    </row>
    <row r="3057" spans="1:14" x14ac:dyDescent="0.25">
      <c r="A3057" t="s">
        <v>2448</v>
      </c>
      <c r="B3057">
        <v>178</v>
      </c>
      <c r="C3057">
        <v>117</v>
      </c>
      <c r="D3057">
        <v>12276810</v>
      </c>
      <c r="E3057" t="s">
        <v>1644</v>
      </c>
      <c r="F3057" t="s">
        <v>9359</v>
      </c>
      <c r="G3057">
        <v>57674</v>
      </c>
      <c r="H3057">
        <v>126</v>
      </c>
      <c r="I3057" t="s">
        <v>37</v>
      </c>
      <c r="J3057" t="s">
        <v>38</v>
      </c>
      <c r="K3057">
        <v>26000000</v>
      </c>
      <c r="L3057">
        <v>2015</v>
      </c>
      <c r="M3057">
        <v>6.5</v>
      </c>
      <c r="N3057">
        <f t="shared" si="47"/>
        <v>-13723190</v>
      </c>
    </row>
    <row r="3058" spans="1:14" x14ac:dyDescent="0.25">
      <c r="A3058" t="s">
        <v>3122</v>
      </c>
      <c r="B3058">
        <v>64</v>
      </c>
      <c r="C3058">
        <v>109</v>
      </c>
      <c r="D3058">
        <v>4250320</v>
      </c>
      <c r="E3058" t="s">
        <v>9420</v>
      </c>
      <c r="F3058" t="s">
        <v>11867</v>
      </c>
      <c r="G3058">
        <v>14870</v>
      </c>
      <c r="H3058">
        <v>86</v>
      </c>
      <c r="I3058" t="s">
        <v>37</v>
      </c>
      <c r="J3058" t="s">
        <v>38</v>
      </c>
      <c r="K3058">
        <v>18000000</v>
      </c>
      <c r="L3058">
        <v>1985</v>
      </c>
      <c r="M3058">
        <v>6.8</v>
      </c>
      <c r="N3058">
        <f t="shared" si="47"/>
        <v>-13749680</v>
      </c>
    </row>
    <row r="3059" spans="1:14" x14ac:dyDescent="0.25">
      <c r="A3059" t="s">
        <v>6813</v>
      </c>
      <c r="B3059">
        <v>167</v>
      </c>
      <c r="C3059">
        <v>109</v>
      </c>
      <c r="D3059">
        <v>13248477</v>
      </c>
      <c r="E3059" t="s">
        <v>3030</v>
      </c>
      <c r="F3059" t="s">
        <v>9168</v>
      </c>
      <c r="G3059">
        <v>60555</v>
      </c>
      <c r="H3059">
        <v>174</v>
      </c>
      <c r="I3059" t="s">
        <v>37</v>
      </c>
      <c r="J3059" t="s">
        <v>38</v>
      </c>
      <c r="K3059">
        <v>27000000</v>
      </c>
      <c r="L3059">
        <v>2009</v>
      </c>
      <c r="M3059">
        <v>6.2</v>
      </c>
      <c r="N3059">
        <f t="shared" si="47"/>
        <v>-13751523</v>
      </c>
    </row>
    <row r="3060" spans="1:14" x14ac:dyDescent="0.25">
      <c r="A3060" t="s">
        <v>9878</v>
      </c>
      <c r="B3060">
        <v>120</v>
      </c>
      <c r="C3060">
        <v>127</v>
      </c>
      <c r="D3060">
        <v>12188642</v>
      </c>
      <c r="E3060" t="s">
        <v>5940</v>
      </c>
      <c r="F3060" t="s">
        <v>9880</v>
      </c>
      <c r="G3060">
        <v>21098</v>
      </c>
      <c r="H3060">
        <v>56</v>
      </c>
      <c r="I3060" t="s">
        <v>37</v>
      </c>
      <c r="J3060" t="s">
        <v>9883</v>
      </c>
      <c r="K3060">
        <v>26000000</v>
      </c>
      <c r="L3060">
        <v>2015</v>
      </c>
      <c r="M3060">
        <v>6.9</v>
      </c>
      <c r="N3060">
        <f t="shared" si="47"/>
        <v>-13811358</v>
      </c>
    </row>
    <row r="3061" spans="1:14" x14ac:dyDescent="0.25">
      <c r="A3061" t="s">
        <v>8508</v>
      </c>
      <c r="B3061">
        <v>239</v>
      </c>
      <c r="C3061">
        <v>133</v>
      </c>
      <c r="D3061">
        <v>21129348</v>
      </c>
      <c r="E3061" t="s">
        <v>5274</v>
      </c>
      <c r="F3061" t="s">
        <v>8510</v>
      </c>
      <c r="G3061">
        <v>146364</v>
      </c>
      <c r="H3061">
        <v>237</v>
      </c>
      <c r="I3061" t="s">
        <v>37</v>
      </c>
      <c r="J3061" t="s">
        <v>38</v>
      </c>
      <c r="K3061">
        <v>35000000</v>
      </c>
      <c r="L3061">
        <v>2010</v>
      </c>
      <c r="M3061">
        <v>7.4</v>
      </c>
      <c r="N3061">
        <f t="shared" si="47"/>
        <v>-13870652</v>
      </c>
    </row>
    <row r="3062" spans="1:14" x14ac:dyDescent="0.25">
      <c r="A3062" t="s">
        <v>19918</v>
      </c>
      <c r="B3062">
        <v>22</v>
      </c>
      <c r="C3062">
        <v>106</v>
      </c>
      <c r="D3062">
        <v>115504</v>
      </c>
      <c r="E3062" t="s">
        <v>1415</v>
      </c>
      <c r="F3062" t="s">
        <v>19919</v>
      </c>
      <c r="G3062">
        <v>4820</v>
      </c>
      <c r="H3062">
        <v>26</v>
      </c>
      <c r="I3062" t="s">
        <v>37</v>
      </c>
      <c r="J3062" t="s">
        <v>56</v>
      </c>
      <c r="K3062">
        <v>14000000</v>
      </c>
      <c r="L3062">
        <v>2008</v>
      </c>
      <c r="M3062">
        <v>6.2</v>
      </c>
      <c r="N3062">
        <f t="shared" si="47"/>
        <v>-13884496</v>
      </c>
    </row>
    <row r="3063" spans="1:14" x14ac:dyDescent="0.25">
      <c r="A3063" t="s">
        <v>5367</v>
      </c>
      <c r="B3063">
        <v>180</v>
      </c>
      <c r="C3063">
        <v>99</v>
      </c>
      <c r="D3063">
        <v>11100000</v>
      </c>
      <c r="E3063" t="s">
        <v>2407</v>
      </c>
      <c r="F3063" t="s">
        <v>9885</v>
      </c>
      <c r="G3063">
        <v>92464</v>
      </c>
      <c r="H3063">
        <v>331</v>
      </c>
      <c r="I3063" t="s">
        <v>37</v>
      </c>
      <c r="J3063" t="s">
        <v>38</v>
      </c>
      <c r="K3063">
        <v>25000000</v>
      </c>
      <c r="L3063">
        <v>1986</v>
      </c>
      <c r="M3063">
        <v>7.3</v>
      </c>
      <c r="N3063">
        <f t="shared" si="47"/>
        <v>-13900000</v>
      </c>
    </row>
    <row r="3064" spans="1:14" x14ac:dyDescent="0.25">
      <c r="A3064" t="s">
        <v>507</v>
      </c>
      <c r="B3064">
        <v>418</v>
      </c>
      <c r="C3064">
        <v>123</v>
      </c>
      <c r="D3064">
        <v>161087183</v>
      </c>
      <c r="E3064" t="s">
        <v>509</v>
      </c>
      <c r="F3064" t="s">
        <v>510</v>
      </c>
      <c r="G3064">
        <v>118992</v>
      </c>
      <c r="H3064">
        <v>971</v>
      </c>
      <c r="I3064" t="s">
        <v>37</v>
      </c>
      <c r="J3064" t="s">
        <v>38</v>
      </c>
      <c r="K3064">
        <v>175000000</v>
      </c>
      <c r="L3064">
        <v>2016</v>
      </c>
      <c r="M3064">
        <v>6.9</v>
      </c>
      <c r="N3064">
        <f t="shared" si="47"/>
        <v>-13912817</v>
      </c>
    </row>
    <row r="3065" spans="1:14" x14ac:dyDescent="0.25">
      <c r="A3065" t="s">
        <v>3122</v>
      </c>
      <c r="B3065">
        <v>34</v>
      </c>
      <c r="C3065">
        <v>103</v>
      </c>
      <c r="D3065">
        <v>75078</v>
      </c>
      <c r="E3065" t="s">
        <v>1671</v>
      </c>
      <c r="F3065" t="s">
        <v>18671</v>
      </c>
      <c r="G3065">
        <v>1398</v>
      </c>
      <c r="H3065">
        <v>26</v>
      </c>
      <c r="I3065" t="s">
        <v>37</v>
      </c>
      <c r="J3065" t="s">
        <v>38</v>
      </c>
      <c r="K3065">
        <v>14000000</v>
      </c>
      <c r="L3065">
        <v>2000</v>
      </c>
      <c r="M3065">
        <v>6.3</v>
      </c>
      <c r="N3065">
        <f t="shared" si="47"/>
        <v>-13924922</v>
      </c>
    </row>
    <row r="3066" spans="1:14" x14ac:dyDescent="0.25">
      <c r="A3066" t="s">
        <v>12075</v>
      </c>
      <c r="B3066">
        <v>112</v>
      </c>
      <c r="C3066">
        <v>105</v>
      </c>
      <c r="D3066">
        <v>63260</v>
      </c>
      <c r="E3066" t="s">
        <v>12076</v>
      </c>
      <c r="F3066" t="s">
        <v>12077</v>
      </c>
      <c r="G3066">
        <v>14325</v>
      </c>
      <c r="H3066">
        <v>90</v>
      </c>
      <c r="I3066" t="s">
        <v>37</v>
      </c>
      <c r="J3066" t="s">
        <v>1465</v>
      </c>
      <c r="K3066">
        <v>14000000</v>
      </c>
      <c r="L3066">
        <v>2006</v>
      </c>
      <c r="M3066">
        <v>6.7</v>
      </c>
      <c r="N3066">
        <f t="shared" si="47"/>
        <v>-13936740</v>
      </c>
    </row>
    <row r="3067" spans="1:14" x14ac:dyDescent="0.25">
      <c r="A3067" t="s">
        <v>13573</v>
      </c>
      <c r="B3067">
        <v>116</v>
      </c>
      <c r="C3067">
        <v>186</v>
      </c>
      <c r="D3067">
        <v>46495</v>
      </c>
      <c r="E3067" t="s">
        <v>3409</v>
      </c>
      <c r="F3067" t="s">
        <v>13574</v>
      </c>
      <c r="G3067">
        <v>12053</v>
      </c>
      <c r="H3067">
        <v>119</v>
      </c>
      <c r="I3067" t="s">
        <v>37</v>
      </c>
      <c r="J3067" t="s">
        <v>38</v>
      </c>
      <c r="K3067">
        <v>14000000</v>
      </c>
      <c r="L3067">
        <v>2011</v>
      </c>
      <c r="M3067">
        <v>6.5</v>
      </c>
      <c r="N3067">
        <f t="shared" si="47"/>
        <v>-13953505</v>
      </c>
    </row>
    <row r="3068" spans="1:14" x14ac:dyDescent="0.25">
      <c r="A3068" t="s">
        <v>7015</v>
      </c>
      <c r="B3068">
        <v>106</v>
      </c>
      <c r="C3068">
        <v>102</v>
      </c>
      <c r="D3068">
        <v>24044532</v>
      </c>
      <c r="E3068" t="s">
        <v>214</v>
      </c>
      <c r="F3068" t="s">
        <v>7017</v>
      </c>
      <c r="G3068">
        <v>19686</v>
      </c>
      <c r="H3068">
        <v>180</v>
      </c>
      <c r="I3068" t="s">
        <v>37</v>
      </c>
      <c r="J3068" t="s">
        <v>38</v>
      </c>
      <c r="K3068">
        <v>38000000</v>
      </c>
      <c r="L3068">
        <v>2001</v>
      </c>
      <c r="M3068">
        <v>5.6</v>
      </c>
      <c r="N3068">
        <f t="shared" si="47"/>
        <v>-13955468</v>
      </c>
    </row>
    <row r="3069" spans="1:14" x14ac:dyDescent="0.25">
      <c r="A3069" t="s">
        <v>13986</v>
      </c>
      <c r="B3069">
        <v>117</v>
      </c>
      <c r="C3069">
        <v>108</v>
      </c>
      <c r="D3069">
        <v>1039869</v>
      </c>
      <c r="E3069" t="s">
        <v>1831</v>
      </c>
      <c r="F3069" t="s">
        <v>13987</v>
      </c>
      <c r="G3069">
        <v>14757</v>
      </c>
      <c r="H3069">
        <v>51</v>
      </c>
      <c r="I3069" t="s">
        <v>37</v>
      </c>
      <c r="J3069" t="s">
        <v>268</v>
      </c>
      <c r="K3069">
        <v>15000000</v>
      </c>
      <c r="L3069">
        <v>2010</v>
      </c>
      <c r="M3069">
        <v>6.2</v>
      </c>
      <c r="N3069">
        <f t="shared" si="47"/>
        <v>-13960131</v>
      </c>
    </row>
    <row r="3070" spans="1:14" x14ac:dyDescent="0.25">
      <c r="A3070" t="s">
        <v>6148</v>
      </c>
      <c r="B3070">
        <v>119</v>
      </c>
      <c r="C3070">
        <v>107</v>
      </c>
      <c r="D3070">
        <v>11008432</v>
      </c>
      <c r="E3070" t="s">
        <v>1634</v>
      </c>
      <c r="F3070" t="s">
        <v>9875</v>
      </c>
      <c r="G3070">
        <v>43903</v>
      </c>
      <c r="H3070">
        <v>194</v>
      </c>
      <c r="I3070" t="s">
        <v>37</v>
      </c>
      <c r="J3070" t="s">
        <v>38</v>
      </c>
      <c r="K3070">
        <v>25000000</v>
      </c>
      <c r="L3070">
        <v>2005</v>
      </c>
      <c r="M3070">
        <v>7.1</v>
      </c>
      <c r="N3070">
        <f t="shared" si="47"/>
        <v>-13991568</v>
      </c>
    </row>
    <row r="3071" spans="1:14" x14ac:dyDescent="0.25">
      <c r="A3071" t="s">
        <v>741</v>
      </c>
      <c r="B3071">
        <v>116</v>
      </c>
      <c r="C3071">
        <v>116</v>
      </c>
      <c r="D3071">
        <v>6002756</v>
      </c>
      <c r="E3071" t="s">
        <v>1634</v>
      </c>
      <c r="F3071" t="s">
        <v>11343</v>
      </c>
      <c r="G3071">
        <v>24997</v>
      </c>
      <c r="H3071">
        <v>75</v>
      </c>
      <c r="I3071" t="s">
        <v>37</v>
      </c>
      <c r="J3071" t="s">
        <v>38</v>
      </c>
      <c r="K3071">
        <v>20000000</v>
      </c>
      <c r="L3071">
        <v>2012</v>
      </c>
      <c r="M3071">
        <v>7.2</v>
      </c>
      <c r="N3071">
        <f t="shared" si="47"/>
        <v>-13997244</v>
      </c>
    </row>
    <row r="3072" spans="1:14" x14ac:dyDescent="0.25">
      <c r="A3072" t="s">
        <v>4212</v>
      </c>
      <c r="B3072">
        <v>415</v>
      </c>
      <c r="C3072">
        <v>113</v>
      </c>
      <c r="D3072">
        <v>45996718</v>
      </c>
      <c r="E3072" t="s">
        <v>464</v>
      </c>
      <c r="F3072" t="s">
        <v>4214</v>
      </c>
      <c r="G3072">
        <v>173530</v>
      </c>
      <c r="H3072">
        <v>264</v>
      </c>
      <c r="I3072" t="s">
        <v>37</v>
      </c>
      <c r="J3072" t="s">
        <v>38</v>
      </c>
      <c r="K3072">
        <v>60000000</v>
      </c>
      <c r="L3072">
        <v>2013</v>
      </c>
      <c r="M3072">
        <v>6.7</v>
      </c>
      <c r="N3072">
        <f t="shared" si="47"/>
        <v>-14003282</v>
      </c>
    </row>
    <row r="3073" spans="1:14" x14ac:dyDescent="0.25">
      <c r="A3073" t="s">
        <v>8972</v>
      </c>
      <c r="B3073">
        <v>230</v>
      </c>
      <c r="C3073">
        <v>120</v>
      </c>
      <c r="D3073">
        <v>1984743</v>
      </c>
      <c r="E3073" t="s">
        <v>214</v>
      </c>
      <c r="F3073" t="s">
        <v>12556</v>
      </c>
      <c r="G3073">
        <v>20616</v>
      </c>
      <c r="H3073">
        <v>70</v>
      </c>
      <c r="I3073" t="s">
        <v>37</v>
      </c>
      <c r="J3073" t="s">
        <v>38</v>
      </c>
      <c r="K3073">
        <v>16000000</v>
      </c>
      <c r="L3073">
        <v>2013</v>
      </c>
      <c r="M3073">
        <v>6.6</v>
      </c>
      <c r="N3073">
        <f t="shared" si="47"/>
        <v>-14015257</v>
      </c>
    </row>
    <row r="3074" spans="1:14" x14ac:dyDescent="0.25">
      <c r="A3074" t="s">
        <v>3098</v>
      </c>
      <c r="B3074">
        <v>198</v>
      </c>
      <c r="C3074">
        <v>124</v>
      </c>
      <c r="D3074">
        <v>46975183</v>
      </c>
      <c r="E3074" t="s">
        <v>1120</v>
      </c>
      <c r="F3074" t="s">
        <v>4184</v>
      </c>
      <c r="G3074">
        <v>256213</v>
      </c>
      <c r="H3074">
        <v>338</v>
      </c>
      <c r="I3074" t="s">
        <v>37</v>
      </c>
      <c r="J3074" t="s">
        <v>38</v>
      </c>
      <c r="K3074">
        <v>61000000</v>
      </c>
      <c r="L3074">
        <v>2007</v>
      </c>
      <c r="M3074">
        <v>7.2</v>
      </c>
      <c r="N3074">
        <f t="shared" ref="N3074:N3137" si="48">D3074-K3074</f>
        <v>-14024817</v>
      </c>
    </row>
    <row r="3075" spans="1:14" x14ac:dyDescent="0.25">
      <c r="A3075" t="s">
        <v>2728</v>
      </c>
      <c r="B3075">
        <v>209</v>
      </c>
      <c r="C3075">
        <v>129</v>
      </c>
      <c r="D3075">
        <v>65948711</v>
      </c>
      <c r="E3075" t="s">
        <v>2202</v>
      </c>
      <c r="F3075" t="s">
        <v>2730</v>
      </c>
      <c r="G3075">
        <v>86422</v>
      </c>
      <c r="H3075">
        <v>363</v>
      </c>
      <c r="I3075" t="s">
        <v>37</v>
      </c>
      <c r="J3075" t="s">
        <v>38</v>
      </c>
      <c r="K3075">
        <v>80000000</v>
      </c>
      <c r="L3075">
        <v>2004</v>
      </c>
      <c r="M3075">
        <v>6.6</v>
      </c>
      <c r="N3075">
        <f t="shared" si="48"/>
        <v>-14051289</v>
      </c>
    </row>
    <row r="3076" spans="1:14" x14ac:dyDescent="0.25">
      <c r="A3076" t="s">
        <v>3414</v>
      </c>
      <c r="B3076">
        <v>261</v>
      </c>
      <c r="C3076">
        <v>92</v>
      </c>
      <c r="D3076">
        <v>55942830</v>
      </c>
      <c r="E3076" t="s">
        <v>3416</v>
      </c>
      <c r="F3076" t="s">
        <v>3417</v>
      </c>
      <c r="G3076">
        <v>138582</v>
      </c>
      <c r="H3076">
        <v>423</v>
      </c>
      <c r="I3076" t="s">
        <v>37</v>
      </c>
      <c r="J3076" t="s">
        <v>38</v>
      </c>
      <c r="K3076">
        <v>70000000</v>
      </c>
      <c r="L3076">
        <v>2014</v>
      </c>
      <c r="M3076">
        <v>6.3</v>
      </c>
      <c r="N3076">
        <f t="shared" si="48"/>
        <v>-14057170</v>
      </c>
    </row>
    <row r="3077" spans="1:14" x14ac:dyDescent="0.25">
      <c r="A3077" t="s">
        <v>16797</v>
      </c>
      <c r="B3077">
        <v>63</v>
      </c>
      <c r="C3077">
        <v>125</v>
      </c>
      <c r="D3077">
        <v>927107</v>
      </c>
      <c r="E3077" t="s">
        <v>12009</v>
      </c>
      <c r="F3077" t="s">
        <v>16800</v>
      </c>
      <c r="G3077">
        <v>5153</v>
      </c>
      <c r="H3077">
        <v>51</v>
      </c>
      <c r="I3077" t="s">
        <v>8731</v>
      </c>
      <c r="J3077" t="s">
        <v>767</v>
      </c>
      <c r="K3077">
        <v>15000000</v>
      </c>
      <c r="L3077">
        <v>1999</v>
      </c>
      <c r="M3077">
        <v>7.3</v>
      </c>
      <c r="N3077">
        <f t="shared" si="48"/>
        <v>-14072893</v>
      </c>
    </row>
    <row r="3078" spans="1:14" x14ac:dyDescent="0.25">
      <c r="A3078" t="s">
        <v>8417</v>
      </c>
      <c r="B3078">
        <v>143</v>
      </c>
      <c r="C3078">
        <v>112</v>
      </c>
      <c r="D3078">
        <v>10911750</v>
      </c>
      <c r="E3078" t="s">
        <v>3396</v>
      </c>
      <c r="F3078" t="s">
        <v>9907</v>
      </c>
      <c r="G3078">
        <v>17757</v>
      </c>
      <c r="H3078">
        <v>99</v>
      </c>
      <c r="I3078" t="s">
        <v>37</v>
      </c>
      <c r="J3078" t="s">
        <v>38</v>
      </c>
      <c r="K3078">
        <v>25000000</v>
      </c>
      <c r="L3078">
        <v>2008</v>
      </c>
      <c r="M3078">
        <v>6.5</v>
      </c>
      <c r="N3078">
        <f t="shared" si="48"/>
        <v>-14088250</v>
      </c>
    </row>
    <row r="3079" spans="1:14" x14ac:dyDescent="0.25">
      <c r="A3079" t="s">
        <v>13347</v>
      </c>
      <c r="B3079">
        <v>140</v>
      </c>
      <c r="C3079">
        <v>139</v>
      </c>
      <c r="D3079">
        <v>74205</v>
      </c>
      <c r="E3079" t="s">
        <v>3409</v>
      </c>
      <c r="F3079" t="s">
        <v>13349</v>
      </c>
      <c r="G3079">
        <v>18646</v>
      </c>
      <c r="H3079">
        <v>81</v>
      </c>
      <c r="I3079" t="s">
        <v>37</v>
      </c>
      <c r="J3079" t="s">
        <v>7711</v>
      </c>
      <c r="K3079">
        <v>14200000</v>
      </c>
      <c r="L3079">
        <v>2005</v>
      </c>
      <c r="M3079">
        <v>7.4</v>
      </c>
      <c r="N3079">
        <f t="shared" si="48"/>
        <v>-14125795</v>
      </c>
    </row>
    <row r="3080" spans="1:14" x14ac:dyDescent="0.25">
      <c r="A3080" t="s">
        <v>5204</v>
      </c>
      <c r="B3080">
        <v>129</v>
      </c>
      <c r="C3080">
        <v>98</v>
      </c>
      <c r="D3080">
        <v>16831505</v>
      </c>
      <c r="E3080" t="s">
        <v>3898</v>
      </c>
      <c r="F3080" t="s">
        <v>7602</v>
      </c>
      <c r="G3080">
        <v>51842</v>
      </c>
      <c r="H3080">
        <v>173</v>
      </c>
      <c r="I3080" t="s">
        <v>37</v>
      </c>
      <c r="J3080" t="s">
        <v>56</v>
      </c>
      <c r="K3080">
        <v>31000000</v>
      </c>
      <c r="L3080">
        <v>2004</v>
      </c>
      <c r="M3080">
        <v>6.3</v>
      </c>
      <c r="N3080">
        <f t="shared" si="48"/>
        <v>-14168495</v>
      </c>
    </row>
    <row r="3081" spans="1:14" x14ac:dyDescent="0.25">
      <c r="A3081" t="s">
        <v>1873</v>
      </c>
      <c r="B3081">
        <v>111</v>
      </c>
      <c r="C3081">
        <v>112</v>
      </c>
      <c r="D3081">
        <v>6830957</v>
      </c>
      <c r="E3081" t="s">
        <v>214</v>
      </c>
      <c r="F3081" t="s">
        <v>10611</v>
      </c>
      <c r="G3081">
        <v>11983</v>
      </c>
      <c r="H3081">
        <v>147</v>
      </c>
      <c r="I3081" t="s">
        <v>37</v>
      </c>
      <c r="J3081" t="s">
        <v>38</v>
      </c>
      <c r="K3081">
        <v>21000000</v>
      </c>
      <c r="L3081">
        <v>2002</v>
      </c>
      <c r="M3081">
        <v>6.7</v>
      </c>
      <c r="N3081">
        <f t="shared" si="48"/>
        <v>-14169043</v>
      </c>
    </row>
    <row r="3082" spans="1:14" x14ac:dyDescent="0.25">
      <c r="A3082" t="s">
        <v>946</v>
      </c>
      <c r="B3082">
        <v>122</v>
      </c>
      <c r="C3082">
        <v>88</v>
      </c>
      <c r="D3082">
        <v>75817994</v>
      </c>
      <c r="E3082" t="s">
        <v>2195</v>
      </c>
      <c r="F3082" t="s">
        <v>2197</v>
      </c>
      <c r="G3082">
        <v>32049</v>
      </c>
      <c r="H3082">
        <v>179</v>
      </c>
      <c r="I3082" t="s">
        <v>37</v>
      </c>
      <c r="J3082" t="s">
        <v>38</v>
      </c>
      <c r="K3082">
        <v>90000000</v>
      </c>
      <c r="L3082">
        <v>2003</v>
      </c>
      <c r="M3082">
        <v>4.9000000000000004</v>
      </c>
      <c r="N3082">
        <f t="shared" si="48"/>
        <v>-14182006</v>
      </c>
    </row>
    <row r="3083" spans="1:14" x14ac:dyDescent="0.25">
      <c r="A3083" t="s">
        <v>8032</v>
      </c>
      <c r="B3083">
        <v>167</v>
      </c>
      <c r="C3083">
        <v>102</v>
      </c>
      <c r="D3083">
        <v>17797316</v>
      </c>
      <c r="E3083" t="s">
        <v>1681</v>
      </c>
      <c r="F3083" t="s">
        <v>8033</v>
      </c>
      <c r="G3083">
        <v>50523</v>
      </c>
      <c r="H3083">
        <v>113</v>
      </c>
      <c r="I3083" t="s">
        <v>37</v>
      </c>
      <c r="J3083" t="s">
        <v>38</v>
      </c>
      <c r="K3083">
        <v>32000000</v>
      </c>
      <c r="L3083">
        <v>2010</v>
      </c>
      <c r="M3083">
        <v>6.3</v>
      </c>
      <c r="N3083">
        <f t="shared" si="48"/>
        <v>-14202684</v>
      </c>
    </row>
    <row r="3084" spans="1:14" x14ac:dyDescent="0.25">
      <c r="A3084" t="s">
        <v>4782</v>
      </c>
      <c r="B3084">
        <v>22</v>
      </c>
      <c r="C3084">
        <v>271</v>
      </c>
      <c r="D3084">
        <v>10769960</v>
      </c>
      <c r="E3084" t="s">
        <v>1961</v>
      </c>
      <c r="F3084" t="s">
        <v>9903</v>
      </c>
      <c r="G3084">
        <v>21940</v>
      </c>
      <c r="H3084">
        <v>256</v>
      </c>
      <c r="I3084" t="s">
        <v>37</v>
      </c>
      <c r="J3084" t="s">
        <v>38</v>
      </c>
      <c r="K3084">
        <v>25000000</v>
      </c>
      <c r="L3084">
        <v>1993</v>
      </c>
      <c r="M3084">
        <v>7.7</v>
      </c>
      <c r="N3084">
        <f t="shared" si="48"/>
        <v>-14230040</v>
      </c>
    </row>
    <row r="3085" spans="1:14" x14ac:dyDescent="0.25">
      <c r="A3085" t="s">
        <v>8671</v>
      </c>
      <c r="B3085">
        <v>117</v>
      </c>
      <c r="C3085">
        <v>131</v>
      </c>
      <c r="D3085">
        <v>3752725</v>
      </c>
      <c r="E3085" t="s">
        <v>214</v>
      </c>
      <c r="F3085" t="s">
        <v>8672</v>
      </c>
      <c r="G3085">
        <v>29715</v>
      </c>
      <c r="H3085">
        <v>161</v>
      </c>
      <c r="I3085" t="s">
        <v>37</v>
      </c>
      <c r="J3085" t="s">
        <v>38</v>
      </c>
      <c r="K3085">
        <v>18000000</v>
      </c>
      <c r="L3085">
        <v>2004</v>
      </c>
      <c r="M3085">
        <v>7.1</v>
      </c>
      <c r="N3085">
        <f t="shared" si="48"/>
        <v>-14247275</v>
      </c>
    </row>
    <row r="3086" spans="1:14" x14ac:dyDescent="0.25">
      <c r="A3086" t="s">
        <v>11361</v>
      </c>
      <c r="B3086">
        <v>350</v>
      </c>
      <c r="C3086">
        <v>125</v>
      </c>
      <c r="D3086">
        <v>5749134</v>
      </c>
      <c r="E3086" t="s">
        <v>464</v>
      </c>
      <c r="F3086" t="s">
        <v>11362</v>
      </c>
      <c r="G3086">
        <v>45799</v>
      </c>
      <c r="H3086">
        <v>180</v>
      </c>
      <c r="I3086" t="s">
        <v>37</v>
      </c>
      <c r="J3086" t="s">
        <v>38</v>
      </c>
      <c r="K3086">
        <v>20000000</v>
      </c>
      <c r="L3086">
        <v>2014</v>
      </c>
      <c r="M3086">
        <v>7</v>
      </c>
      <c r="N3086">
        <f t="shared" si="48"/>
        <v>-14250866</v>
      </c>
    </row>
    <row r="3087" spans="1:14" x14ac:dyDescent="0.25">
      <c r="A3087" t="s">
        <v>5188</v>
      </c>
      <c r="B3087">
        <v>72</v>
      </c>
      <c r="C3087">
        <v>99</v>
      </c>
      <c r="D3087">
        <v>10719367</v>
      </c>
      <c r="E3087" t="s">
        <v>9910</v>
      </c>
      <c r="F3087" t="s">
        <v>9911</v>
      </c>
      <c r="G3087">
        <v>7909</v>
      </c>
      <c r="H3087">
        <v>157</v>
      </c>
      <c r="I3087" t="s">
        <v>37</v>
      </c>
      <c r="J3087" t="s">
        <v>38</v>
      </c>
      <c r="K3087">
        <v>25000000</v>
      </c>
      <c r="L3087">
        <v>2002</v>
      </c>
      <c r="M3087">
        <v>4.9000000000000004</v>
      </c>
      <c r="N3087">
        <f t="shared" si="48"/>
        <v>-14280633</v>
      </c>
    </row>
    <row r="3088" spans="1:14" x14ac:dyDescent="0.25">
      <c r="A3088" t="s">
        <v>8565</v>
      </c>
      <c r="B3088">
        <v>154</v>
      </c>
      <c r="C3088">
        <v>130</v>
      </c>
      <c r="D3088">
        <v>15709385</v>
      </c>
      <c r="E3088" t="s">
        <v>2125</v>
      </c>
      <c r="F3088" t="s">
        <v>8566</v>
      </c>
      <c r="G3088">
        <v>53053</v>
      </c>
      <c r="H3088">
        <v>132</v>
      </c>
      <c r="I3088" t="s">
        <v>37</v>
      </c>
      <c r="J3088" t="s">
        <v>38</v>
      </c>
      <c r="K3088">
        <v>30000000</v>
      </c>
      <c r="L3088">
        <v>2008</v>
      </c>
      <c r="M3088">
        <v>6.7</v>
      </c>
      <c r="N3088">
        <f t="shared" si="48"/>
        <v>-14290615</v>
      </c>
    </row>
    <row r="3089" spans="1:14" x14ac:dyDescent="0.25">
      <c r="A3089" t="s">
        <v>11999</v>
      </c>
      <c r="B3089">
        <v>263</v>
      </c>
      <c r="C3089">
        <v>112</v>
      </c>
      <c r="D3089">
        <v>3707794</v>
      </c>
      <c r="E3089" t="s">
        <v>1483</v>
      </c>
      <c r="F3089" t="s">
        <v>12000</v>
      </c>
      <c r="G3089">
        <v>31359</v>
      </c>
      <c r="H3089">
        <v>156</v>
      </c>
      <c r="I3089" t="s">
        <v>37</v>
      </c>
      <c r="J3089" t="s">
        <v>12004</v>
      </c>
      <c r="K3089">
        <v>18000000</v>
      </c>
      <c r="L3089">
        <v>2016</v>
      </c>
      <c r="M3089">
        <v>6.7</v>
      </c>
      <c r="N3089">
        <f t="shared" si="48"/>
        <v>-14292206</v>
      </c>
    </row>
    <row r="3090" spans="1:14" x14ac:dyDescent="0.25">
      <c r="A3090" t="s">
        <v>2017</v>
      </c>
      <c r="B3090">
        <v>160</v>
      </c>
      <c r="C3090">
        <v>126</v>
      </c>
      <c r="D3090">
        <v>5701643</v>
      </c>
      <c r="E3090" t="s">
        <v>3430</v>
      </c>
      <c r="F3090" t="s">
        <v>11976</v>
      </c>
      <c r="G3090">
        <v>37635</v>
      </c>
      <c r="H3090">
        <v>165</v>
      </c>
      <c r="I3090" t="s">
        <v>11980</v>
      </c>
      <c r="J3090" t="s">
        <v>7170</v>
      </c>
      <c r="K3090">
        <v>20000000</v>
      </c>
      <c r="L3090">
        <v>2007</v>
      </c>
      <c r="M3090">
        <v>7.3</v>
      </c>
      <c r="N3090">
        <f t="shared" si="48"/>
        <v>-14298357</v>
      </c>
    </row>
    <row r="3091" spans="1:14" x14ac:dyDescent="0.25">
      <c r="A3091" t="s">
        <v>7352</v>
      </c>
      <c r="B3091">
        <v>50</v>
      </c>
      <c r="C3091">
        <v>108</v>
      </c>
      <c r="D3091">
        <v>19693891</v>
      </c>
      <c r="E3091" t="s">
        <v>4479</v>
      </c>
      <c r="F3091" t="s">
        <v>12230</v>
      </c>
      <c r="G3091">
        <v>12993</v>
      </c>
      <c r="H3091">
        <v>107</v>
      </c>
      <c r="I3091" t="s">
        <v>37</v>
      </c>
      <c r="J3091" t="s">
        <v>38</v>
      </c>
      <c r="K3091">
        <v>34000000</v>
      </c>
      <c r="L3091">
        <v>2001</v>
      </c>
      <c r="M3091">
        <v>4.9000000000000004</v>
      </c>
      <c r="N3091">
        <f t="shared" si="48"/>
        <v>-14306109</v>
      </c>
    </row>
    <row r="3092" spans="1:14" x14ac:dyDescent="0.25">
      <c r="A3092" t="s">
        <v>12551</v>
      </c>
      <c r="B3092">
        <v>36</v>
      </c>
      <c r="C3092">
        <v>97</v>
      </c>
      <c r="D3092">
        <v>1686429</v>
      </c>
      <c r="E3092" t="s">
        <v>12552</v>
      </c>
      <c r="F3092" t="s">
        <v>12553</v>
      </c>
      <c r="G3092">
        <v>8687</v>
      </c>
      <c r="H3092">
        <v>62</v>
      </c>
      <c r="I3092" t="s">
        <v>37</v>
      </c>
      <c r="J3092" t="s">
        <v>38</v>
      </c>
      <c r="K3092">
        <v>16000000</v>
      </c>
      <c r="L3092">
        <v>1997</v>
      </c>
      <c r="M3092">
        <v>2.8</v>
      </c>
      <c r="N3092">
        <f t="shared" si="48"/>
        <v>-14313571</v>
      </c>
    </row>
    <row r="3093" spans="1:14" x14ac:dyDescent="0.25">
      <c r="A3093" t="s">
        <v>12628</v>
      </c>
      <c r="B3093">
        <v>40</v>
      </c>
      <c r="C3093">
        <v>93</v>
      </c>
      <c r="D3093">
        <v>1181197</v>
      </c>
      <c r="E3093" t="s">
        <v>1924</v>
      </c>
      <c r="F3093" t="s">
        <v>12629</v>
      </c>
      <c r="G3093">
        <v>3299</v>
      </c>
      <c r="H3093">
        <v>24</v>
      </c>
      <c r="I3093" t="s">
        <v>37</v>
      </c>
      <c r="J3093" t="s">
        <v>38</v>
      </c>
      <c r="K3093">
        <v>15500000</v>
      </c>
      <c r="L3093">
        <v>2005</v>
      </c>
      <c r="M3093">
        <v>5.9</v>
      </c>
      <c r="N3093">
        <f t="shared" si="48"/>
        <v>-14318803</v>
      </c>
    </row>
    <row r="3094" spans="1:14" x14ac:dyDescent="0.25">
      <c r="A3094" t="s">
        <v>12560</v>
      </c>
      <c r="B3094">
        <v>64</v>
      </c>
      <c r="C3094">
        <v>135</v>
      </c>
      <c r="D3094">
        <v>1666262</v>
      </c>
      <c r="E3094" t="s">
        <v>1941</v>
      </c>
      <c r="F3094" t="s">
        <v>12561</v>
      </c>
      <c r="G3094">
        <v>5321</v>
      </c>
      <c r="H3094">
        <v>78</v>
      </c>
      <c r="I3094" t="s">
        <v>37</v>
      </c>
      <c r="J3094" t="s">
        <v>56</v>
      </c>
      <c r="K3094">
        <v>16000000</v>
      </c>
      <c r="L3094">
        <v>2005</v>
      </c>
      <c r="M3094">
        <v>6.7</v>
      </c>
      <c r="N3094">
        <f t="shared" si="48"/>
        <v>-14333738</v>
      </c>
    </row>
    <row r="3095" spans="1:14" x14ac:dyDescent="0.25">
      <c r="A3095" t="s">
        <v>801</v>
      </c>
      <c r="B3095">
        <v>131</v>
      </c>
      <c r="C3095">
        <v>83</v>
      </c>
      <c r="D3095">
        <v>90646554</v>
      </c>
      <c r="E3095" t="s">
        <v>471</v>
      </c>
      <c r="F3095" t="s">
        <v>4004</v>
      </c>
      <c r="G3095">
        <v>124641</v>
      </c>
      <c r="H3095">
        <v>289</v>
      </c>
      <c r="I3095" t="s">
        <v>37</v>
      </c>
      <c r="J3095" t="s">
        <v>38</v>
      </c>
      <c r="K3095">
        <v>105000000</v>
      </c>
      <c r="L3095">
        <v>1998</v>
      </c>
      <c r="M3095">
        <v>6.6</v>
      </c>
      <c r="N3095">
        <f t="shared" si="48"/>
        <v>-14353446</v>
      </c>
    </row>
    <row r="3096" spans="1:14" x14ac:dyDescent="0.25">
      <c r="A3096" t="s">
        <v>10161</v>
      </c>
      <c r="B3096">
        <v>169</v>
      </c>
      <c r="C3096">
        <v>89</v>
      </c>
      <c r="D3096">
        <v>9639242</v>
      </c>
      <c r="E3096" t="s">
        <v>1681</v>
      </c>
      <c r="F3096" t="s">
        <v>10162</v>
      </c>
      <c r="G3096">
        <v>16437</v>
      </c>
      <c r="H3096">
        <v>68</v>
      </c>
      <c r="I3096" t="s">
        <v>37</v>
      </c>
      <c r="J3096" t="s">
        <v>38</v>
      </c>
      <c r="K3096">
        <v>24000000</v>
      </c>
      <c r="L3096">
        <v>2011</v>
      </c>
      <c r="M3096">
        <v>4.9000000000000004</v>
      </c>
      <c r="N3096">
        <f t="shared" si="48"/>
        <v>-14360758</v>
      </c>
    </row>
    <row r="3097" spans="1:14" x14ac:dyDescent="0.25">
      <c r="A3097" t="s">
        <v>13223</v>
      </c>
      <c r="B3097">
        <v>205</v>
      </c>
      <c r="C3097">
        <v>105</v>
      </c>
      <c r="D3097">
        <v>613556</v>
      </c>
      <c r="E3097" t="s">
        <v>777</v>
      </c>
      <c r="F3097" t="s">
        <v>13224</v>
      </c>
      <c r="G3097">
        <v>9427</v>
      </c>
      <c r="H3097">
        <v>87</v>
      </c>
      <c r="I3097" t="s">
        <v>1946</v>
      </c>
      <c r="J3097" t="s">
        <v>12666</v>
      </c>
      <c r="K3097">
        <v>15000000</v>
      </c>
      <c r="L3097">
        <v>2015</v>
      </c>
      <c r="M3097">
        <v>6.4</v>
      </c>
      <c r="N3097">
        <f t="shared" si="48"/>
        <v>-14386444</v>
      </c>
    </row>
    <row r="3098" spans="1:14" x14ac:dyDescent="0.25">
      <c r="A3098" t="s">
        <v>12743</v>
      </c>
      <c r="B3098">
        <v>28</v>
      </c>
      <c r="C3098">
        <v>132</v>
      </c>
      <c r="D3098">
        <v>1508689</v>
      </c>
      <c r="E3098" t="s">
        <v>214</v>
      </c>
      <c r="F3098" t="s">
        <v>13971</v>
      </c>
      <c r="G3098">
        <v>5648</v>
      </c>
      <c r="H3098">
        <v>50</v>
      </c>
      <c r="I3098" t="s">
        <v>37</v>
      </c>
      <c r="J3098" t="s">
        <v>38</v>
      </c>
      <c r="K3098">
        <v>16000000</v>
      </c>
      <c r="L3098">
        <v>1997</v>
      </c>
      <c r="M3098">
        <v>6.7</v>
      </c>
      <c r="N3098">
        <f t="shared" si="48"/>
        <v>-14491311</v>
      </c>
    </row>
    <row r="3099" spans="1:14" x14ac:dyDescent="0.25">
      <c r="A3099" t="s">
        <v>7076</v>
      </c>
      <c r="B3099">
        <v>224</v>
      </c>
      <c r="C3099">
        <v>188</v>
      </c>
      <c r="D3099">
        <v>22450975</v>
      </c>
      <c r="E3099" t="s">
        <v>3409</v>
      </c>
      <c r="F3099" t="s">
        <v>7130</v>
      </c>
      <c r="G3099">
        <v>241030</v>
      </c>
      <c r="H3099">
        <v>1437</v>
      </c>
      <c r="I3099" t="s">
        <v>37</v>
      </c>
      <c r="J3099" t="s">
        <v>38</v>
      </c>
      <c r="K3099">
        <v>37000000</v>
      </c>
      <c r="L3099">
        <v>1999</v>
      </c>
      <c r="M3099">
        <v>8</v>
      </c>
      <c r="N3099">
        <f t="shared" si="48"/>
        <v>-14549025</v>
      </c>
    </row>
    <row r="3100" spans="1:14" x14ac:dyDescent="0.25">
      <c r="A3100" t="s">
        <v>8495</v>
      </c>
      <c r="B3100">
        <v>73</v>
      </c>
      <c r="C3100">
        <v>105</v>
      </c>
      <c r="D3100">
        <v>20422207</v>
      </c>
      <c r="E3100" t="s">
        <v>1415</v>
      </c>
      <c r="F3100" t="s">
        <v>8496</v>
      </c>
      <c r="G3100">
        <v>15052</v>
      </c>
      <c r="H3100">
        <v>116</v>
      </c>
      <c r="I3100" t="s">
        <v>37</v>
      </c>
      <c r="J3100" t="s">
        <v>38</v>
      </c>
      <c r="K3100">
        <v>35000000</v>
      </c>
      <c r="L3100">
        <v>2004</v>
      </c>
      <c r="M3100">
        <v>5.2</v>
      </c>
      <c r="N3100">
        <f t="shared" si="48"/>
        <v>-14577793</v>
      </c>
    </row>
    <row r="3101" spans="1:14" x14ac:dyDescent="0.25">
      <c r="A3101" t="s">
        <v>14697</v>
      </c>
      <c r="B3101">
        <v>75</v>
      </c>
      <c r="C3101">
        <v>118</v>
      </c>
      <c r="D3101">
        <v>399879</v>
      </c>
      <c r="E3101" t="s">
        <v>2142</v>
      </c>
      <c r="F3101" t="s">
        <v>14700</v>
      </c>
      <c r="G3101">
        <v>5772</v>
      </c>
      <c r="H3101">
        <v>115</v>
      </c>
      <c r="I3101" t="s">
        <v>37</v>
      </c>
      <c r="J3101" t="s">
        <v>370</v>
      </c>
      <c r="K3101">
        <v>15000000</v>
      </c>
      <c r="L3101">
        <v>2006</v>
      </c>
      <c r="M3101">
        <v>6.4</v>
      </c>
      <c r="N3101">
        <f t="shared" si="48"/>
        <v>-14600121</v>
      </c>
    </row>
    <row r="3102" spans="1:14" x14ac:dyDescent="0.25">
      <c r="A3102" t="s">
        <v>1776</v>
      </c>
      <c r="B3102">
        <v>161</v>
      </c>
      <c r="C3102">
        <v>81</v>
      </c>
      <c r="D3102">
        <v>135381507</v>
      </c>
      <c r="E3102" t="s">
        <v>621</v>
      </c>
      <c r="F3102" t="s">
        <v>3948</v>
      </c>
      <c r="G3102">
        <v>63912</v>
      </c>
      <c r="H3102">
        <v>251</v>
      </c>
      <c r="I3102" t="s">
        <v>37</v>
      </c>
      <c r="J3102" t="s">
        <v>38</v>
      </c>
      <c r="K3102">
        <v>150000000</v>
      </c>
      <c r="L3102">
        <v>2005</v>
      </c>
      <c r="M3102">
        <v>5.8</v>
      </c>
      <c r="N3102">
        <f t="shared" si="48"/>
        <v>-14618493</v>
      </c>
    </row>
    <row r="3103" spans="1:14" x14ac:dyDescent="0.25">
      <c r="A3103" t="s">
        <v>12044</v>
      </c>
      <c r="B3103">
        <v>109</v>
      </c>
      <c r="C3103">
        <v>98</v>
      </c>
      <c r="D3103">
        <v>353743</v>
      </c>
      <c r="E3103" t="s">
        <v>13228</v>
      </c>
      <c r="F3103" t="s">
        <v>13229</v>
      </c>
      <c r="G3103">
        <v>20730</v>
      </c>
      <c r="H3103">
        <v>111</v>
      </c>
      <c r="I3103" t="s">
        <v>37</v>
      </c>
      <c r="J3103" t="s">
        <v>56</v>
      </c>
      <c r="K3103">
        <v>15000000</v>
      </c>
      <c r="L3103">
        <v>2001</v>
      </c>
      <c r="M3103">
        <v>6.9</v>
      </c>
      <c r="N3103">
        <f t="shared" si="48"/>
        <v>-14646257</v>
      </c>
    </row>
    <row r="3104" spans="1:14" x14ac:dyDescent="0.25">
      <c r="A3104" t="s">
        <v>96</v>
      </c>
      <c r="B3104">
        <v>276</v>
      </c>
      <c r="C3104">
        <v>119</v>
      </c>
      <c r="D3104">
        <v>25335935</v>
      </c>
      <c r="E3104" t="s">
        <v>227</v>
      </c>
      <c r="F3104" t="s">
        <v>6935</v>
      </c>
      <c r="G3104">
        <v>242599</v>
      </c>
      <c r="H3104">
        <v>1594</v>
      </c>
      <c r="I3104" t="s">
        <v>37</v>
      </c>
      <c r="J3104" t="s">
        <v>38</v>
      </c>
      <c r="K3104">
        <v>40000000</v>
      </c>
      <c r="L3104">
        <v>2005</v>
      </c>
      <c r="M3104">
        <v>8</v>
      </c>
      <c r="N3104">
        <f t="shared" si="48"/>
        <v>-14664065</v>
      </c>
    </row>
    <row r="3105" spans="1:14" x14ac:dyDescent="0.25">
      <c r="A3105" t="s">
        <v>11984</v>
      </c>
      <c r="B3105">
        <v>40</v>
      </c>
      <c r="C3105">
        <v>99</v>
      </c>
      <c r="D3105">
        <v>5333658</v>
      </c>
      <c r="E3105" t="s">
        <v>647</v>
      </c>
      <c r="F3105" t="s">
        <v>11986</v>
      </c>
      <c r="G3105">
        <v>2541</v>
      </c>
      <c r="H3105">
        <v>54</v>
      </c>
      <c r="I3105" t="s">
        <v>37</v>
      </c>
      <c r="J3105" t="s">
        <v>38</v>
      </c>
      <c r="K3105">
        <v>20000000</v>
      </c>
      <c r="L3105">
        <v>1982</v>
      </c>
      <c r="M3105">
        <v>3.5</v>
      </c>
      <c r="N3105">
        <f t="shared" si="48"/>
        <v>-14666342</v>
      </c>
    </row>
    <row r="3106" spans="1:14" x14ac:dyDescent="0.25">
      <c r="A3106" t="s">
        <v>4351</v>
      </c>
      <c r="B3106">
        <v>190</v>
      </c>
      <c r="C3106">
        <v>110</v>
      </c>
      <c r="D3106">
        <v>10324441</v>
      </c>
      <c r="E3106" t="s">
        <v>923</v>
      </c>
      <c r="F3106" t="s">
        <v>9932</v>
      </c>
      <c r="G3106">
        <v>27117</v>
      </c>
      <c r="H3106">
        <v>140</v>
      </c>
      <c r="I3106" t="s">
        <v>37</v>
      </c>
      <c r="J3106" t="s">
        <v>38</v>
      </c>
      <c r="K3106">
        <v>25000000</v>
      </c>
      <c r="L3106">
        <v>2011</v>
      </c>
      <c r="M3106">
        <v>5.8</v>
      </c>
      <c r="N3106">
        <f t="shared" si="48"/>
        <v>-14675559</v>
      </c>
    </row>
    <row r="3107" spans="1:14" x14ac:dyDescent="0.25">
      <c r="A3107" t="s">
        <v>12295</v>
      </c>
      <c r="B3107">
        <v>21</v>
      </c>
      <c r="C3107">
        <v>97</v>
      </c>
      <c r="D3107">
        <v>2315683</v>
      </c>
      <c r="E3107" t="s">
        <v>12296</v>
      </c>
      <c r="F3107" t="s">
        <v>12297</v>
      </c>
      <c r="G3107">
        <v>4081</v>
      </c>
      <c r="H3107">
        <v>28</v>
      </c>
      <c r="I3107" t="s">
        <v>37</v>
      </c>
      <c r="J3107" t="s">
        <v>56</v>
      </c>
      <c r="K3107">
        <v>17000000</v>
      </c>
      <c r="L3107">
        <v>1986</v>
      </c>
      <c r="M3107">
        <v>3</v>
      </c>
      <c r="N3107">
        <f t="shared" si="48"/>
        <v>-14684317</v>
      </c>
    </row>
    <row r="3108" spans="1:14" x14ac:dyDescent="0.25">
      <c r="A3108" t="s">
        <v>4401</v>
      </c>
      <c r="B3108">
        <v>248</v>
      </c>
      <c r="C3108">
        <v>91</v>
      </c>
      <c r="D3108">
        <v>20275446</v>
      </c>
      <c r="E3108" t="s">
        <v>334</v>
      </c>
      <c r="F3108" t="s">
        <v>7584</v>
      </c>
      <c r="G3108">
        <v>95274</v>
      </c>
      <c r="H3108">
        <v>178</v>
      </c>
      <c r="I3108" t="s">
        <v>37</v>
      </c>
      <c r="J3108" t="s">
        <v>38</v>
      </c>
      <c r="K3108">
        <v>35000000</v>
      </c>
      <c r="L3108">
        <v>2012</v>
      </c>
      <c r="M3108">
        <v>6.5</v>
      </c>
      <c r="N3108">
        <f t="shared" si="48"/>
        <v>-14724554</v>
      </c>
    </row>
    <row r="3109" spans="1:14" x14ac:dyDescent="0.25">
      <c r="A3109" t="s">
        <v>3405</v>
      </c>
      <c r="B3109">
        <v>79</v>
      </c>
      <c r="C3109">
        <v>111</v>
      </c>
      <c r="D3109">
        <v>5205343</v>
      </c>
      <c r="E3109" t="s">
        <v>8170</v>
      </c>
      <c r="F3109" t="s">
        <v>11353</v>
      </c>
      <c r="G3109">
        <v>11958</v>
      </c>
      <c r="H3109">
        <v>39</v>
      </c>
      <c r="I3109" t="s">
        <v>37</v>
      </c>
      <c r="J3109" t="s">
        <v>38</v>
      </c>
      <c r="K3109">
        <v>20000000</v>
      </c>
      <c r="L3109">
        <v>2009</v>
      </c>
      <c r="M3109">
        <v>6.4</v>
      </c>
      <c r="N3109">
        <f t="shared" si="48"/>
        <v>-14794657</v>
      </c>
    </row>
    <row r="3110" spans="1:14" x14ac:dyDescent="0.25">
      <c r="A3110" t="s">
        <v>4003</v>
      </c>
      <c r="B3110">
        <v>128</v>
      </c>
      <c r="C3110">
        <v>108</v>
      </c>
      <c r="D3110">
        <v>3203044</v>
      </c>
      <c r="E3110" t="s">
        <v>1681</v>
      </c>
      <c r="F3110" t="s">
        <v>12005</v>
      </c>
      <c r="G3110">
        <v>25165</v>
      </c>
      <c r="H3110">
        <v>155</v>
      </c>
      <c r="I3110" t="s">
        <v>37</v>
      </c>
      <c r="J3110" t="s">
        <v>38</v>
      </c>
      <c r="K3110">
        <v>18000000</v>
      </c>
      <c r="L3110">
        <v>2003</v>
      </c>
      <c r="M3110">
        <v>6.4</v>
      </c>
      <c r="N3110">
        <f t="shared" si="48"/>
        <v>-14796956</v>
      </c>
    </row>
    <row r="3111" spans="1:14" x14ac:dyDescent="0.25">
      <c r="A3111" t="s">
        <v>2392</v>
      </c>
      <c r="B3111">
        <v>57</v>
      </c>
      <c r="C3111">
        <v>115</v>
      </c>
      <c r="D3111">
        <v>183088</v>
      </c>
      <c r="E3111" t="s">
        <v>11841</v>
      </c>
      <c r="F3111" t="s">
        <v>13570</v>
      </c>
      <c r="G3111">
        <v>11704</v>
      </c>
      <c r="H3111">
        <v>36</v>
      </c>
      <c r="I3111" t="s">
        <v>37</v>
      </c>
      <c r="J3111" t="s">
        <v>38</v>
      </c>
      <c r="K3111">
        <v>15000000</v>
      </c>
      <c r="L3111">
        <v>2008</v>
      </c>
      <c r="M3111">
        <v>7</v>
      </c>
      <c r="N3111">
        <f t="shared" si="48"/>
        <v>-14816912</v>
      </c>
    </row>
    <row r="3112" spans="1:14" x14ac:dyDescent="0.25">
      <c r="A3112" t="s">
        <v>6671</v>
      </c>
      <c r="B3112">
        <v>94</v>
      </c>
      <c r="C3112">
        <v>119</v>
      </c>
      <c r="D3112">
        <v>25178165</v>
      </c>
      <c r="E3112" t="s">
        <v>214</v>
      </c>
      <c r="F3112" t="s">
        <v>6672</v>
      </c>
      <c r="G3112">
        <v>70292</v>
      </c>
      <c r="H3112">
        <v>274</v>
      </c>
      <c r="I3112" t="s">
        <v>37</v>
      </c>
      <c r="J3112" t="s">
        <v>38</v>
      </c>
      <c r="K3112">
        <v>40000000</v>
      </c>
      <c r="L3112">
        <v>2001</v>
      </c>
      <c r="M3112">
        <v>6.7</v>
      </c>
      <c r="N3112">
        <f t="shared" si="48"/>
        <v>-14821835</v>
      </c>
    </row>
    <row r="3113" spans="1:14" x14ac:dyDescent="0.25">
      <c r="A3113" t="s">
        <v>79</v>
      </c>
      <c r="B3113">
        <v>113</v>
      </c>
      <c r="C3113">
        <v>137</v>
      </c>
      <c r="D3113">
        <v>35168395</v>
      </c>
      <c r="E3113" t="s">
        <v>4915</v>
      </c>
      <c r="F3113" t="s">
        <v>5304</v>
      </c>
      <c r="G3113">
        <v>26034</v>
      </c>
      <c r="H3113">
        <v>226</v>
      </c>
      <c r="I3113" t="s">
        <v>37</v>
      </c>
      <c r="J3113" t="s">
        <v>38</v>
      </c>
      <c r="K3113">
        <v>50000000</v>
      </c>
      <c r="L3113">
        <v>1999</v>
      </c>
      <c r="M3113">
        <v>6.5</v>
      </c>
      <c r="N3113">
        <f t="shared" si="48"/>
        <v>-14831605</v>
      </c>
    </row>
    <row r="3114" spans="1:14" x14ac:dyDescent="0.25">
      <c r="A3114" t="s">
        <v>13030</v>
      </c>
      <c r="B3114">
        <v>91</v>
      </c>
      <c r="C3114">
        <v>110</v>
      </c>
      <c r="D3114">
        <v>15156200</v>
      </c>
      <c r="E3114" t="s">
        <v>1120</v>
      </c>
      <c r="F3114" t="s">
        <v>15016</v>
      </c>
      <c r="G3114">
        <v>15358</v>
      </c>
      <c r="H3114">
        <v>131</v>
      </c>
      <c r="I3114" t="s">
        <v>37</v>
      </c>
      <c r="J3114" t="s">
        <v>38</v>
      </c>
      <c r="K3114">
        <v>30000000</v>
      </c>
      <c r="L3114">
        <v>1999</v>
      </c>
      <c r="M3114">
        <v>6</v>
      </c>
      <c r="N3114">
        <f t="shared" si="48"/>
        <v>-14843800</v>
      </c>
    </row>
    <row r="3115" spans="1:14" x14ac:dyDescent="0.25">
      <c r="A3115" t="s">
        <v>4408</v>
      </c>
      <c r="B3115">
        <v>148</v>
      </c>
      <c r="C3115">
        <v>94</v>
      </c>
      <c r="D3115">
        <v>5132655</v>
      </c>
      <c r="E3115" t="s">
        <v>10222</v>
      </c>
      <c r="F3115" t="s">
        <v>11348</v>
      </c>
      <c r="G3115">
        <v>37626</v>
      </c>
      <c r="H3115">
        <v>521</v>
      </c>
      <c r="I3115" t="s">
        <v>37</v>
      </c>
      <c r="J3115" t="s">
        <v>268</v>
      </c>
      <c r="K3115">
        <v>20000000</v>
      </c>
      <c r="L3115">
        <v>2005</v>
      </c>
      <c r="M3115">
        <v>2.2999999999999998</v>
      </c>
      <c r="N3115">
        <f t="shared" si="48"/>
        <v>-14867345</v>
      </c>
    </row>
    <row r="3116" spans="1:14" x14ac:dyDescent="0.25">
      <c r="A3116" t="s">
        <v>2722</v>
      </c>
      <c r="B3116">
        <v>190</v>
      </c>
      <c r="C3116">
        <v>99</v>
      </c>
      <c r="D3116">
        <v>25117498</v>
      </c>
      <c r="E3116" t="s">
        <v>5544</v>
      </c>
      <c r="F3116" t="s">
        <v>6676</v>
      </c>
      <c r="G3116">
        <v>37412</v>
      </c>
      <c r="H3116">
        <v>178</v>
      </c>
      <c r="I3116" t="s">
        <v>37</v>
      </c>
      <c r="J3116" t="s">
        <v>38</v>
      </c>
      <c r="K3116">
        <v>40000000</v>
      </c>
      <c r="L3116">
        <v>2007</v>
      </c>
      <c r="M3116">
        <v>5.7</v>
      </c>
      <c r="N3116">
        <f t="shared" si="48"/>
        <v>-14882502</v>
      </c>
    </row>
    <row r="3117" spans="1:14" x14ac:dyDescent="0.25">
      <c r="A3117" t="s">
        <v>9914</v>
      </c>
      <c r="B3117">
        <v>70</v>
      </c>
      <c r="C3117">
        <v>100</v>
      </c>
      <c r="D3117">
        <v>10114315</v>
      </c>
      <c r="E3117" t="s">
        <v>1924</v>
      </c>
      <c r="F3117" t="s">
        <v>9917</v>
      </c>
      <c r="G3117">
        <v>18693</v>
      </c>
      <c r="H3117">
        <v>187</v>
      </c>
      <c r="I3117" t="s">
        <v>37</v>
      </c>
      <c r="J3117" t="s">
        <v>38</v>
      </c>
      <c r="K3117">
        <v>25000000</v>
      </c>
      <c r="L3117">
        <v>1999</v>
      </c>
      <c r="M3117">
        <v>6.4</v>
      </c>
      <c r="N3117">
        <f t="shared" si="48"/>
        <v>-14885685</v>
      </c>
    </row>
    <row r="3118" spans="1:14" x14ac:dyDescent="0.25">
      <c r="A3118" t="s">
        <v>556</v>
      </c>
      <c r="B3118">
        <v>416</v>
      </c>
      <c r="C3118">
        <v>132</v>
      </c>
      <c r="D3118">
        <v>155111815</v>
      </c>
      <c r="E3118" t="s">
        <v>558</v>
      </c>
      <c r="F3118" t="s">
        <v>559</v>
      </c>
      <c r="G3118">
        <v>228554</v>
      </c>
      <c r="H3118">
        <v>710</v>
      </c>
      <c r="I3118" t="s">
        <v>37</v>
      </c>
      <c r="J3118" t="s">
        <v>38</v>
      </c>
      <c r="K3118">
        <v>170000000</v>
      </c>
      <c r="L3118">
        <v>2012</v>
      </c>
      <c r="M3118">
        <v>6.1</v>
      </c>
      <c r="N3118">
        <f t="shared" si="48"/>
        <v>-14888185</v>
      </c>
    </row>
    <row r="3119" spans="1:14" x14ac:dyDescent="0.25">
      <c r="A3119" t="s">
        <v>13258</v>
      </c>
      <c r="B3119">
        <v>177</v>
      </c>
      <c r="C3119">
        <v>103</v>
      </c>
      <c r="D3119">
        <v>73548</v>
      </c>
      <c r="E3119" t="s">
        <v>9492</v>
      </c>
      <c r="F3119" t="s">
        <v>13259</v>
      </c>
      <c r="G3119">
        <v>47574</v>
      </c>
      <c r="H3119">
        <v>209</v>
      </c>
      <c r="I3119" t="s">
        <v>37</v>
      </c>
      <c r="J3119" t="s">
        <v>38</v>
      </c>
      <c r="K3119">
        <v>15000000</v>
      </c>
      <c r="L3119">
        <v>2008</v>
      </c>
      <c r="M3119">
        <v>6.1</v>
      </c>
      <c r="N3119">
        <f t="shared" si="48"/>
        <v>-14926452</v>
      </c>
    </row>
    <row r="3120" spans="1:14" x14ac:dyDescent="0.25">
      <c r="A3120" t="s">
        <v>9927</v>
      </c>
      <c r="B3120">
        <v>20</v>
      </c>
      <c r="C3120">
        <v>105</v>
      </c>
      <c r="D3120">
        <v>10070000</v>
      </c>
      <c r="E3120" t="s">
        <v>1415</v>
      </c>
      <c r="F3120" t="s">
        <v>9928</v>
      </c>
      <c r="G3120">
        <v>5668</v>
      </c>
      <c r="H3120">
        <v>50</v>
      </c>
      <c r="I3120" t="s">
        <v>37</v>
      </c>
      <c r="J3120" t="s">
        <v>38</v>
      </c>
      <c r="K3120">
        <v>25000000</v>
      </c>
      <c r="L3120">
        <v>1996</v>
      </c>
      <c r="M3120">
        <v>6.2</v>
      </c>
      <c r="N3120">
        <f t="shared" si="48"/>
        <v>-14930000</v>
      </c>
    </row>
    <row r="3121" spans="1:14" x14ac:dyDescent="0.25">
      <c r="A3121" t="s">
        <v>4950</v>
      </c>
      <c r="B3121">
        <v>215</v>
      </c>
      <c r="C3121">
        <v>118</v>
      </c>
      <c r="D3121">
        <v>37035845</v>
      </c>
      <c r="E3121" t="s">
        <v>2786</v>
      </c>
      <c r="F3121" t="s">
        <v>4951</v>
      </c>
      <c r="G3121">
        <v>136680</v>
      </c>
      <c r="H3121">
        <v>149</v>
      </c>
      <c r="I3121" t="s">
        <v>37</v>
      </c>
      <c r="J3121" t="s">
        <v>38</v>
      </c>
      <c r="K3121">
        <v>52000000</v>
      </c>
      <c r="L3121">
        <v>2011</v>
      </c>
      <c r="M3121">
        <v>6.4</v>
      </c>
      <c r="N3121">
        <f t="shared" si="48"/>
        <v>-14964155</v>
      </c>
    </row>
    <row r="3122" spans="1:14" x14ac:dyDescent="0.25">
      <c r="A3122" t="s">
        <v>13267</v>
      </c>
      <c r="B3122">
        <v>62</v>
      </c>
      <c r="C3122">
        <v>90</v>
      </c>
      <c r="D3122">
        <v>28870</v>
      </c>
      <c r="E3122" t="s">
        <v>2125</v>
      </c>
      <c r="F3122" t="s">
        <v>13268</v>
      </c>
      <c r="G3122">
        <v>14280</v>
      </c>
      <c r="H3122">
        <v>41</v>
      </c>
      <c r="I3122" t="s">
        <v>37</v>
      </c>
      <c r="J3122" t="s">
        <v>38</v>
      </c>
      <c r="K3122">
        <v>15000000</v>
      </c>
      <c r="L3122">
        <v>2011</v>
      </c>
      <c r="M3122">
        <v>5.0999999999999996</v>
      </c>
      <c r="N3122">
        <f t="shared" si="48"/>
        <v>-14971130</v>
      </c>
    </row>
    <row r="3123" spans="1:14" x14ac:dyDescent="0.25">
      <c r="A3123" t="s">
        <v>12577</v>
      </c>
      <c r="B3123">
        <v>67</v>
      </c>
      <c r="C3123">
        <v>92</v>
      </c>
      <c r="D3123">
        <v>23091</v>
      </c>
      <c r="E3123" t="s">
        <v>5605</v>
      </c>
      <c r="F3123" t="s">
        <v>12579</v>
      </c>
      <c r="G3123">
        <v>5664</v>
      </c>
      <c r="H3123">
        <v>42</v>
      </c>
      <c r="I3123" t="s">
        <v>37</v>
      </c>
      <c r="J3123" t="s">
        <v>56</v>
      </c>
      <c r="K3123">
        <v>15000000</v>
      </c>
      <c r="L3123">
        <v>2008</v>
      </c>
      <c r="M3123">
        <v>6.2</v>
      </c>
      <c r="N3123">
        <f t="shared" si="48"/>
        <v>-14976909</v>
      </c>
    </row>
    <row r="3124" spans="1:14" x14ac:dyDescent="0.25">
      <c r="A3124" t="s">
        <v>13277</v>
      </c>
      <c r="B3124">
        <v>50</v>
      </c>
      <c r="C3124">
        <v>93</v>
      </c>
      <c r="D3124">
        <v>20380</v>
      </c>
      <c r="E3124" t="s">
        <v>13279</v>
      </c>
      <c r="F3124" t="s">
        <v>13280</v>
      </c>
      <c r="G3124">
        <v>7519</v>
      </c>
      <c r="H3124">
        <v>39</v>
      </c>
      <c r="I3124" t="s">
        <v>37</v>
      </c>
      <c r="J3124" t="s">
        <v>38</v>
      </c>
      <c r="K3124">
        <v>15000000</v>
      </c>
      <c r="L3124">
        <v>2007</v>
      </c>
      <c r="M3124">
        <v>5.9</v>
      </c>
      <c r="N3124">
        <f t="shared" si="48"/>
        <v>-14979620</v>
      </c>
    </row>
    <row r="3125" spans="1:14" x14ac:dyDescent="0.25">
      <c r="A3125" t="s">
        <v>11357</v>
      </c>
      <c r="B3125">
        <v>167</v>
      </c>
      <c r="C3125">
        <v>100</v>
      </c>
      <c r="D3125">
        <v>5005883</v>
      </c>
      <c r="E3125" t="s">
        <v>3277</v>
      </c>
      <c r="F3125" t="s">
        <v>11358</v>
      </c>
      <c r="G3125">
        <v>29649</v>
      </c>
      <c r="H3125">
        <v>361</v>
      </c>
      <c r="I3125" t="s">
        <v>37</v>
      </c>
      <c r="J3125" t="s">
        <v>38</v>
      </c>
      <c r="K3125">
        <v>20000000</v>
      </c>
      <c r="L3125">
        <v>2004</v>
      </c>
      <c r="M3125">
        <v>6.1</v>
      </c>
      <c r="N3125">
        <f t="shared" si="48"/>
        <v>-14994117</v>
      </c>
    </row>
    <row r="3126" spans="1:14" x14ac:dyDescent="0.25">
      <c r="A3126" t="s">
        <v>12305</v>
      </c>
      <c r="B3126">
        <v>50</v>
      </c>
      <c r="C3126">
        <v>102</v>
      </c>
      <c r="D3126">
        <v>2000000</v>
      </c>
      <c r="E3126" t="s">
        <v>8570</v>
      </c>
      <c r="F3126" t="s">
        <v>12307</v>
      </c>
      <c r="G3126">
        <v>1275</v>
      </c>
      <c r="H3126">
        <v>27</v>
      </c>
      <c r="I3126" t="s">
        <v>37</v>
      </c>
      <c r="J3126" t="s">
        <v>38</v>
      </c>
      <c r="K3126">
        <v>17000000</v>
      </c>
      <c r="L3126">
        <v>1981</v>
      </c>
      <c r="M3126">
        <v>6.4</v>
      </c>
      <c r="N3126">
        <f t="shared" si="48"/>
        <v>-15000000</v>
      </c>
    </row>
    <row r="3127" spans="1:14" x14ac:dyDescent="0.25">
      <c r="A3127" t="s">
        <v>8569</v>
      </c>
      <c r="B3127">
        <v>140</v>
      </c>
      <c r="C3127">
        <v>93</v>
      </c>
      <c r="D3127">
        <v>14888028</v>
      </c>
      <c r="E3127" t="s">
        <v>8570</v>
      </c>
      <c r="F3127" t="s">
        <v>8572</v>
      </c>
      <c r="G3127">
        <v>28606</v>
      </c>
      <c r="H3127">
        <v>262</v>
      </c>
      <c r="I3127" t="s">
        <v>37</v>
      </c>
      <c r="J3127" t="s">
        <v>38</v>
      </c>
      <c r="K3127">
        <v>30000000</v>
      </c>
      <c r="L3127">
        <v>2005</v>
      </c>
      <c r="M3127">
        <v>5.0999999999999996</v>
      </c>
      <c r="N3127">
        <f t="shared" si="48"/>
        <v>-15111972</v>
      </c>
    </row>
    <row r="3128" spans="1:14" x14ac:dyDescent="0.25">
      <c r="A3128" t="s">
        <v>1058</v>
      </c>
      <c r="B3128">
        <v>199</v>
      </c>
      <c r="C3128">
        <v>102</v>
      </c>
      <c r="D3128">
        <v>36883539</v>
      </c>
      <c r="E3128" t="s">
        <v>464</v>
      </c>
      <c r="F3128" t="s">
        <v>5893</v>
      </c>
      <c r="G3128">
        <v>112769</v>
      </c>
      <c r="H3128">
        <v>305</v>
      </c>
      <c r="I3128" t="s">
        <v>37</v>
      </c>
      <c r="J3128" t="s">
        <v>767</v>
      </c>
      <c r="K3128">
        <v>52000000</v>
      </c>
      <c r="L3128">
        <v>2006</v>
      </c>
      <c r="M3128">
        <v>6.6</v>
      </c>
      <c r="N3128">
        <f t="shared" si="48"/>
        <v>-15116461</v>
      </c>
    </row>
    <row r="3129" spans="1:14" x14ac:dyDescent="0.25">
      <c r="A3129" t="s">
        <v>11318</v>
      </c>
      <c r="B3129">
        <v>129</v>
      </c>
      <c r="C3129">
        <v>100</v>
      </c>
      <c r="D3129">
        <v>6852144</v>
      </c>
      <c r="E3129" t="s">
        <v>3171</v>
      </c>
      <c r="F3129" t="s">
        <v>11319</v>
      </c>
      <c r="G3129">
        <v>15169</v>
      </c>
      <c r="H3129">
        <v>213</v>
      </c>
      <c r="I3129" t="s">
        <v>37</v>
      </c>
      <c r="J3129" t="s">
        <v>268</v>
      </c>
      <c r="K3129">
        <v>22000000</v>
      </c>
      <c r="L3129">
        <v>2003</v>
      </c>
      <c r="M3129">
        <v>6.2</v>
      </c>
      <c r="N3129">
        <f t="shared" si="48"/>
        <v>-15147856</v>
      </c>
    </row>
    <row r="3130" spans="1:14" x14ac:dyDescent="0.25">
      <c r="A3130" t="s">
        <v>12684</v>
      </c>
      <c r="B3130">
        <v>60</v>
      </c>
      <c r="C3130">
        <v>102</v>
      </c>
      <c r="D3130">
        <v>317040</v>
      </c>
      <c r="E3130" t="s">
        <v>214</v>
      </c>
      <c r="F3130" t="s">
        <v>12685</v>
      </c>
      <c r="G3130">
        <v>6723</v>
      </c>
      <c r="H3130">
        <v>36</v>
      </c>
      <c r="I3130" t="s">
        <v>37</v>
      </c>
      <c r="J3130" t="s">
        <v>38</v>
      </c>
      <c r="K3130">
        <v>15500000</v>
      </c>
      <c r="L3130">
        <v>2008</v>
      </c>
      <c r="M3130">
        <v>6.8</v>
      </c>
      <c r="N3130">
        <f t="shared" si="48"/>
        <v>-15182960</v>
      </c>
    </row>
    <row r="3131" spans="1:14" x14ac:dyDescent="0.25">
      <c r="A3131" t="s">
        <v>20078</v>
      </c>
      <c r="B3131">
        <v>67</v>
      </c>
      <c r="C3131">
        <v>89</v>
      </c>
      <c r="D3131">
        <v>313436</v>
      </c>
      <c r="E3131" t="s">
        <v>2527</v>
      </c>
      <c r="F3131" t="s">
        <v>20081</v>
      </c>
      <c r="G3131">
        <v>12244</v>
      </c>
      <c r="H3131">
        <v>95</v>
      </c>
      <c r="I3131" t="s">
        <v>17494</v>
      </c>
      <c r="J3131" t="s">
        <v>12616</v>
      </c>
      <c r="K3131">
        <v>15500000</v>
      </c>
      <c r="L3131">
        <v>2001</v>
      </c>
      <c r="M3131">
        <v>7.6</v>
      </c>
      <c r="N3131">
        <f t="shared" si="48"/>
        <v>-15186564</v>
      </c>
    </row>
    <row r="3132" spans="1:14" x14ac:dyDescent="0.25">
      <c r="A3132" t="s">
        <v>12632</v>
      </c>
      <c r="B3132">
        <v>40</v>
      </c>
      <c r="C3132">
        <v>94</v>
      </c>
      <c r="D3132">
        <v>81525</v>
      </c>
      <c r="E3132" t="s">
        <v>3554</v>
      </c>
      <c r="F3132" t="s">
        <v>12635</v>
      </c>
      <c r="G3132">
        <v>29392</v>
      </c>
      <c r="H3132">
        <v>91</v>
      </c>
      <c r="I3132" t="s">
        <v>1464</v>
      </c>
      <c r="J3132" t="s">
        <v>1465</v>
      </c>
      <c r="K3132">
        <v>15300000</v>
      </c>
      <c r="L3132">
        <v>2001</v>
      </c>
      <c r="M3132">
        <v>6.6</v>
      </c>
      <c r="N3132">
        <f t="shared" si="48"/>
        <v>-15218475</v>
      </c>
    </row>
    <row r="3133" spans="1:14" x14ac:dyDescent="0.25">
      <c r="A3133" t="s">
        <v>4203</v>
      </c>
      <c r="B3133">
        <v>55</v>
      </c>
      <c r="C3133">
        <v>98</v>
      </c>
      <c r="D3133">
        <v>22770864</v>
      </c>
      <c r="E3133" t="s">
        <v>2527</v>
      </c>
      <c r="F3133" t="s">
        <v>7021</v>
      </c>
      <c r="G3133">
        <v>8433</v>
      </c>
      <c r="H3133">
        <v>85</v>
      </c>
      <c r="I3133" t="s">
        <v>37</v>
      </c>
      <c r="J3133" t="s">
        <v>38</v>
      </c>
      <c r="K3133">
        <v>38000000</v>
      </c>
      <c r="L3133">
        <v>2001</v>
      </c>
      <c r="M3133">
        <v>5.5</v>
      </c>
      <c r="N3133">
        <f t="shared" si="48"/>
        <v>-15229136</v>
      </c>
    </row>
    <row r="3134" spans="1:14" x14ac:dyDescent="0.25">
      <c r="A3134" t="s">
        <v>29</v>
      </c>
      <c r="B3134">
        <v>82</v>
      </c>
      <c r="C3134">
        <v>171</v>
      </c>
      <c r="D3134">
        <v>54222000</v>
      </c>
      <c r="E3134" t="s">
        <v>1483</v>
      </c>
      <c r="F3134" t="s">
        <v>3406</v>
      </c>
      <c r="G3134">
        <v>131217</v>
      </c>
      <c r="H3134">
        <v>380</v>
      </c>
      <c r="I3134" t="s">
        <v>37</v>
      </c>
      <c r="J3134" t="s">
        <v>38</v>
      </c>
      <c r="K3134">
        <v>69500000</v>
      </c>
      <c r="L3134">
        <v>1989</v>
      </c>
      <c r="M3134">
        <v>7.6</v>
      </c>
      <c r="N3134">
        <f t="shared" si="48"/>
        <v>-15278000</v>
      </c>
    </row>
    <row r="3135" spans="1:14" x14ac:dyDescent="0.25">
      <c r="A3135" t="s">
        <v>7572</v>
      </c>
      <c r="B3135">
        <v>298</v>
      </c>
      <c r="C3135">
        <v>109</v>
      </c>
      <c r="D3135">
        <v>19692608</v>
      </c>
      <c r="E3135" t="s">
        <v>2125</v>
      </c>
      <c r="F3135" t="s">
        <v>7574</v>
      </c>
      <c r="G3135">
        <v>63548</v>
      </c>
      <c r="H3135">
        <v>134</v>
      </c>
      <c r="I3135" t="s">
        <v>37</v>
      </c>
      <c r="J3135" t="s">
        <v>38</v>
      </c>
      <c r="K3135">
        <v>35000000</v>
      </c>
      <c r="L3135">
        <v>2013</v>
      </c>
      <c r="M3135">
        <v>6.2</v>
      </c>
      <c r="N3135">
        <f t="shared" si="48"/>
        <v>-15307392</v>
      </c>
    </row>
    <row r="3136" spans="1:14" x14ac:dyDescent="0.25">
      <c r="A3136" t="s">
        <v>8712</v>
      </c>
      <c r="B3136">
        <v>78</v>
      </c>
      <c r="C3136">
        <v>120</v>
      </c>
      <c r="D3136">
        <v>634277</v>
      </c>
      <c r="E3136" t="s">
        <v>10521</v>
      </c>
      <c r="F3136" t="s">
        <v>10523</v>
      </c>
      <c r="G3136">
        <v>5166</v>
      </c>
      <c r="H3136">
        <v>27</v>
      </c>
      <c r="I3136" t="s">
        <v>1464</v>
      </c>
      <c r="J3136" t="s">
        <v>1465</v>
      </c>
      <c r="K3136">
        <v>16000000</v>
      </c>
      <c r="L3136">
        <v>2007</v>
      </c>
      <c r="M3136">
        <v>7.3</v>
      </c>
      <c r="N3136">
        <f t="shared" si="48"/>
        <v>-15365723</v>
      </c>
    </row>
    <row r="3137" spans="1:14" x14ac:dyDescent="0.25">
      <c r="A3137" t="s">
        <v>1324</v>
      </c>
      <c r="B3137">
        <v>106</v>
      </c>
      <c r="C3137">
        <v>98</v>
      </c>
      <c r="D3137">
        <v>1569918</v>
      </c>
      <c r="E3137" t="s">
        <v>5685</v>
      </c>
      <c r="F3137" t="s">
        <v>12312</v>
      </c>
      <c r="G3137">
        <v>16234</v>
      </c>
      <c r="H3137">
        <v>113</v>
      </c>
      <c r="I3137" t="s">
        <v>37</v>
      </c>
      <c r="J3137" t="s">
        <v>7987</v>
      </c>
      <c r="K3137">
        <v>17000000</v>
      </c>
      <c r="L3137">
        <v>2003</v>
      </c>
      <c r="M3137">
        <v>6.9</v>
      </c>
      <c r="N3137">
        <f t="shared" si="48"/>
        <v>-15430082</v>
      </c>
    </row>
    <row r="3138" spans="1:14" x14ac:dyDescent="0.25">
      <c r="A3138" t="s">
        <v>1114</v>
      </c>
      <c r="B3138">
        <v>354</v>
      </c>
      <c r="C3138">
        <v>135</v>
      </c>
      <c r="D3138">
        <v>134518390</v>
      </c>
      <c r="E3138" t="s">
        <v>73</v>
      </c>
      <c r="F3138" t="s">
        <v>1116</v>
      </c>
      <c r="G3138">
        <v>326286</v>
      </c>
      <c r="H3138">
        <v>643</v>
      </c>
      <c r="I3138" t="s">
        <v>37</v>
      </c>
      <c r="J3138" t="s">
        <v>38</v>
      </c>
      <c r="K3138">
        <v>150000000</v>
      </c>
      <c r="L3138">
        <v>2008</v>
      </c>
      <c r="M3138">
        <v>6.8</v>
      </c>
      <c r="N3138">
        <f t="shared" ref="N3138:N3201" si="49">D3138-K3138</f>
        <v>-15481610</v>
      </c>
    </row>
    <row r="3139" spans="1:14" x14ac:dyDescent="0.25">
      <c r="A3139" t="s">
        <v>7555</v>
      </c>
      <c r="B3139">
        <v>93</v>
      </c>
      <c r="C3139">
        <v>76</v>
      </c>
      <c r="D3139">
        <v>19447478</v>
      </c>
      <c r="E3139" t="s">
        <v>7556</v>
      </c>
      <c r="F3139" t="s">
        <v>7557</v>
      </c>
      <c r="G3139">
        <v>15788</v>
      </c>
      <c r="H3139">
        <v>80</v>
      </c>
      <c r="I3139" t="s">
        <v>37</v>
      </c>
      <c r="J3139" t="s">
        <v>56</v>
      </c>
      <c r="K3139">
        <v>35000000</v>
      </c>
      <c r="L3139">
        <v>2005</v>
      </c>
      <c r="M3139">
        <v>5.6</v>
      </c>
      <c r="N3139">
        <f t="shared" si="49"/>
        <v>-15552522</v>
      </c>
    </row>
    <row r="3140" spans="1:14" x14ac:dyDescent="0.25">
      <c r="A3140" t="s">
        <v>4809</v>
      </c>
      <c r="B3140">
        <v>197</v>
      </c>
      <c r="C3140">
        <v>119</v>
      </c>
      <c r="D3140">
        <v>39440655</v>
      </c>
      <c r="E3140" t="s">
        <v>4811</v>
      </c>
      <c r="F3140" t="s">
        <v>4812</v>
      </c>
      <c r="G3140">
        <v>61680</v>
      </c>
      <c r="H3140">
        <v>222</v>
      </c>
      <c r="I3140" t="s">
        <v>37</v>
      </c>
      <c r="J3140" t="s">
        <v>38</v>
      </c>
      <c r="K3140">
        <v>55000000</v>
      </c>
      <c r="L3140">
        <v>2010</v>
      </c>
      <c r="M3140">
        <v>6.4</v>
      </c>
      <c r="N3140">
        <f t="shared" si="49"/>
        <v>-15559345</v>
      </c>
    </row>
    <row r="3141" spans="1:14" x14ac:dyDescent="0.25">
      <c r="A3141" t="s">
        <v>5930</v>
      </c>
      <c r="B3141">
        <v>30</v>
      </c>
      <c r="C3141">
        <v>98</v>
      </c>
      <c r="D3141">
        <v>7434726</v>
      </c>
      <c r="E3141" t="s">
        <v>10280</v>
      </c>
      <c r="F3141" t="s">
        <v>10281</v>
      </c>
      <c r="G3141">
        <v>14473</v>
      </c>
      <c r="H3141">
        <v>81</v>
      </c>
      <c r="I3141" t="s">
        <v>37</v>
      </c>
      <c r="J3141" t="s">
        <v>38</v>
      </c>
      <c r="K3141">
        <v>23000000</v>
      </c>
      <c r="L3141">
        <v>1991</v>
      </c>
      <c r="M3141">
        <v>6</v>
      </c>
      <c r="N3141">
        <f t="shared" si="49"/>
        <v>-15565274</v>
      </c>
    </row>
    <row r="3142" spans="1:14" x14ac:dyDescent="0.25">
      <c r="A3142" t="s">
        <v>3159</v>
      </c>
      <c r="B3142">
        <v>73</v>
      </c>
      <c r="C3142">
        <v>124</v>
      </c>
      <c r="D3142">
        <v>8427204</v>
      </c>
      <c r="E3142" t="s">
        <v>6283</v>
      </c>
      <c r="F3142" t="s">
        <v>10157</v>
      </c>
      <c r="G3142">
        <v>10100</v>
      </c>
      <c r="H3142">
        <v>59</v>
      </c>
      <c r="I3142" t="s">
        <v>37</v>
      </c>
      <c r="J3142" t="s">
        <v>38</v>
      </c>
      <c r="K3142">
        <v>24000000</v>
      </c>
      <c r="L3142">
        <v>1999</v>
      </c>
      <c r="M3142">
        <v>5.4</v>
      </c>
      <c r="N3142">
        <f t="shared" si="49"/>
        <v>-15572796</v>
      </c>
    </row>
    <row r="3143" spans="1:14" x14ac:dyDescent="0.25">
      <c r="A3143" t="s">
        <v>4945</v>
      </c>
      <c r="B3143">
        <v>156</v>
      </c>
      <c r="C3143">
        <v>215</v>
      </c>
      <c r="D3143">
        <v>36385763</v>
      </c>
      <c r="E3143" t="s">
        <v>3396</v>
      </c>
      <c r="F3143" t="s">
        <v>4946</v>
      </c>
      <c r="G3143">
        <v>138941</v>
      </c>
      <c r="H3143">
        <v>1448</v>
      </c>
      <c r="I3143" t="s">
        <v>37</v>
      </c>
      <c r="J3143" t="s">
        <v>38</v>
      </c>
      <c r="K3143">
        <v>52000000</v>
      </c>
      <c r="L3143">
        <v>1998</v>
      </c>
      <c r="M3143">
        <v>7.6</v>
      </c>
      <c r="N3143">
        <f t="shared" si="49"/>
        <v>-15614237</v>
      </c>
    </row>
    <row r="3144" spans="1:14" x14ac:dyDescent="0.25">
      <c r="A3144" t="s">
        <v>7076</v>
      </c>
      <c r="B3144">
        <v>546</v>
      </c>
      <c r="C3144">
        <v>144</v>
      </c>
      <c r="D3144">
        <v>16377274</v>
      </c>
      <c r="E3144" t="s">
        <v>3409</v>
      </c>
      <c r="F3144" t="s">
        <v>7079</v>
      </c>
      <c r="G3144">
        <v>105144</v>
      </c>
      <c r="H3144">
        <v>405</v>
      </c>
      <c r="I3144" t="s">
        <v>37</v>
      </c>
      <c r="J3144" t="s">
        <v>38</v>
      </c>
      <c r="K3144">
        <v>32000000</v>
      </c>
      <c r="L3144">
        <v>2012</v>
      </c>
      <c r="M3144">
        <v>7.1</v>
      </c>
      <c r="N3144">
        <f t="shared" si="49"/>
        <v>-15622726</v>
      </c>
    </row>
    <row r="3145" spans="1:14" x14ac:dyDescent="0.25">
      <c r="A3145" t="s">
        <v>5624</v>
      </c>
      <c r="B3145">
        <v>12</v>
      </c>
      <c r="C3145">
        <v>128</v>
      </c>
      <c r="D3145">
        <v>24332324</v>
      </c>
      <c r="E3145" t="s">
        <v>2527</v>
      </c>
      <c r="F3145" t="s">
        <v>6685</v>
      </c>
      <c r="G3145">
        <v>13830</v>
      </c>
      <c r="H3145">
        <v>61</v>
      </c>
      <c r="I3145" t="s">
        <v>37</v>
      </c>
      <c r="J3145" t="s">
        <v>38</v>
      </c>
      <c r="K3145">
        <v>40000000</v>
      </c>
      <c r="L3145">
        <v>1994</v>
      </c>
      <c r="M3145">
        <v>6.1</v>
      </c>
      <c r="N3145">
        <f t="shared" si="49"/>
        <v>-15667676</v>
      </c>
    </row>
    <row r="3146" spans="1:14" x14ac:dyDescent="0.25">
      <c r="A3146" t="s">
        <v>10287</v>
      </c>
      <c r="B3146">
        <v>141</v>
      </c>
      <c r="C3146">
        <v>112</v>
      </c>
      <c r="D3146">
        <v>317125</v>
      </c>
      <c r="E3146" t="s">
        <v>214</v>
      </c>
      <c r="F3146" t="s">
        <v>18680</v>
      </c>
      <c r="G3146">
        <v>23334</v>
      </c>
      <c r="H3146">
        <v>87</v>
      </c>
      <c r="I3146" t="s">
        <v>37</v>
      </c>
      <c r="J3146" t="s">
        <v>370</v>
      </c>
      <c r="K3146">
        <v>16000000</v>
      </c>
      <c r="L3146">
        <v>2013</v>
      </c>
      <c r="M3146">
        <v>6.2</v>
      </c>
      <c r="N3146">
        <f t="shared" si="49"/>
        <v>-15682875</v>
      </c>
    </row>
    <row r="3147" spans="1:14" x14ac:dyDescent="0.25">
      <c r="A3147" t="s">
        <v>6308</v>
      </c>
      <c r="B3147">
        <v>158</v>
      </c>
      <c r="C3147">
        <v>99</v>
      </c>
      <c r="D3147">
        <v>19294901</v>
      </c>
      <c r="E3147" t="s">
        <v>7579</v>
      </c>
      <c r="F3147" t="s">
        <v>7581</v>
      </c>
      <c r="G3147">
        <v>26126</v>
      </c>
      <c r="H3147">
        <v>325</v>
      </c>
      <c r="I3147" t="s">
        <v>37</v>
      </c>
      <c r="J3147" t="s">
        <v>38</v>
      </c>
      <c r="K3147">
        <v>35000000</v>
      </c>
      <c r="L3147">
        <v>2005</v>
      </c>
      <c r="M3147">
        <v>5</v>
      </c>
      <c r="N3147">
        <f t="shared" si="49"/>
        <v>-15705099</v>
      </c>
    </row>
    <row r="3148" spans="1:14" x14ac:dyDescent="0.25">
      <c r="A3148" t="s">
        <v>11368</v>
      </c>
      <c r="B3148">
        <v>99</v>
      </c>
      <c r="C3148">
        <v>119</v>
      </c>
      <c r="D3148">
        <v>4234040</v>
      </c>
      <c r="E3148" t="s">
        <v>1544</v>
      </c>
      <c r="F3148" t="s">
        <v>11371</v>
      </c>
      <c r="G3148">
        <v>14301</v>
      </c>
      <c r="H3148">
        <v>45</v>
      </c>
      <c r="I3148" t="s">
        <v>37</v>
      </c>
      <c r="J3148" t="s">
        <v>38</v>
      </c>
      <c r="K3148">
        <v>20000000</v>
      </c>
      <c r="L3148">
        <v>2008</v>
      </c>
      <c r="M3148">
        <v>7</v>
      </c>
      <c r="N3148">
        <f t="shared" si="49"/>
        <v>-15765960</v>
      </c>
    </row>
    <row r="3149" spans="1:14" x14ac:dyDescent="0.25">
      <c r="A3149" t="s">
        <v>3891</v>
      </c>
      <c r="B3149">
        <v>73</v>
      </c>
      <c r="C3149">
        <v>96</v>
      </c>
      <c r="D3149">
        <v>14208384</v>
      </c>
      <c r="E3149" t="s">
        <v>1681</v>
      </c>
      <c r="F3149" t="s">
        <v>8576</v>
      </c>
      <c r="G3149">
        <v>11520</v>
      </c>
      <c r="H3149">
        <v>105</v>
      </c>
      <c r="I3149" t="s">
        <v>37</v>
      </c>
      <c r="J3149" t="s">
        <v>38</v>
      </c>
      <c r="K3149">
        <v>30000000</v>
      </c>
      <c r="L3149">
        <v>2003</v>
      </c>
      <c r="M3149">
        <v>5.6</v>
      </c>
      <c r="N3149">
        <f t="shared" si="49"/>
        <v>-15791616</v>
      </c>
    </row>
    <row r="3150" spans="1:14" x14ac:dyDescent="0.25">
      <c r="A3150" t="s">
        <v>6767</v>
      </c>
      <c r="B3150">
        <v>70</v>
      </c>
      <c r="C3150">
        <v>91</v>
      </c>
      <c r="D3150">
        <v>14018364</v>
      </c>
      <c r="E3150" t="s">
        <v>6769</v>
      </c>
      <c r="F3150" t="s">
        <v>6771</v>
      </c>
      <c r="G3150">
        <v>17722</v>
      </c>
      <c r="H3150">
        <v>111</v>
      </c>
      <c r="I3150" t="s">
        <v>37</v>
      </c>
      <c r="J3150" t="s">
        <v>38</v>
      </c>
      <c r="K3150">
        <v>30000000</v>
      </c>
      <c r="L3150">
        <v>2004</v>
      </c>
      <c r="M3150">
        <v>4.8</v>
      </c>
      <c r="N3150">
        <f t="shared" si="49"/>
        <v>-15981636</v>
      </c>
    </row>
    <row r="3151" spans="1:14" x14ac:dyDescent="0.25">
      <c r="A3151" t="s">
        <v>11131</v>
      </c>
      <c r="B3151">
        <v>54</v>
      </c>
      <c r="C3151">
        <v>92</v>
      </c>
      <c r="D3151">
        <v>2964</v>
      </c>
      <c r="E3151" t="s">
        <v>8199</v>
      </c>
      <c r="F3151" t="s">
        <v>12589</v>
      </c>
      <c r="G3151">
        <v>7444</v>
      </c>
      <c r="H3151">
        <v>42</v>
      </c>
      <c r="I3151" t="s">
        <v>37</v>
      </c>
      <c r="J3151" t="s">
        <v>38</v>
      </c>
      <c r="K3151">
        <v>16000000</v>
      </c>
      <c r="L3151">
        <v>2012</v>
      </c>
      <c r="M3151">
        <v>5.0999999999999996</v>
      </c>
      <c r="N3151">
        <f t="shared" si="49"/>
        <v>-15997036</v>
      </c>
    </row>
    <row r="3152" spans="1:14" x14ac:dyDescent="0.25">
      <c r="A3152" t="s">
        <v>13157</v>
      </c>
      <c r="B3152">
        <v>59</v>
      </c>
      <c r="C3152">
        <v>92</v>
      </c>
      <c r="D3152">
        <v>4002955</v>
      </c>
      <c r="E3152" t="s">
        <v>8066</v>
      </c>
      <c r="F3152" t="s">
        <v>13158</v>
      </c>
      <c r="G3152">
        <v>33745</v>
      </c>
      <c r="H3152">
        <v>198</v>
      </c>
      <c r="I3152" t="s">
        <v>37</v>
      </c>
      <c r="J3152" t="s">
        <v>38</v>
      </c>
      <c r="K3152">
        <v>20000000</v>
      </c>
      <c r="L3152">
        <v>1999</v>
      </c>
      <c r="M3152">
        <v>6.2</v>
      </c>
      <c r="N3152">
        <f t="shared" si="49"/>
        <v>-15997045</v>
      </c>
    </row>
    <row r="3153" spans="1:14" x14ac:dyDescent="0.25">
      <c r="A3153" t="s">
        <v>11375</v>
      </c>
      <c r="B3153">
        <v>231</v>
      </c>
      <c r="C3153">
        <v>135</v>
      </c>
      <c r="D3153">
        <v>4001121</v>
      </c>
      <c r="E3153" t="s">
        <v>4296</v>
      </c>
      <c r="F3153" t="s">
        <v>11376</v>
      </c>
      <c r="G3153">
        <v>48346</v>
      </c>
      <c r="H3153">
        <v>230</v>
      </c>
      <c r="I3153" t="s">
        <v>37</v>
      </c>
      <c r="J3153" t="s">
        <v>38</v>
      </c>
      <c r="K3153">
        <v>20000000</v>
      </c>
      <c r="L3153">
        <v>2007</v>
      </c>
      <c r="M3153">
        <v>7</v>
      </c>
      <c r="N3153">
        <f t="shared" si="49"/>
        <v>-15998879</v>
      </c>
    </row>
    <row r="3154" spans="1:14" x14ac:dyDescent="0.25">
      <c r="A3154" t="s">
        <v>3347</v>
      </c>
      <c r="B3154">
        <v>138</v>
      </c>
      <c r="C3154">
        <v>105</v>
      </c>
      <c r="D3154">
        <v>20991497</v>
      </c>
      <c r="E3154" t="s">
        <v>1415</v>
      </c>
      <c r="F3154" t="s">
        <v>7198</v>
      </c>
      <c r="G3154">
        <v>39778</v>
      </c>
      <c r="H3154">
        <v>172</v>
      </c>
      <c r="I3154" t="s">
        <v>37</v>
      </c>
      <c r="J3154" t="s">
        <v>38</v>
      </c>
      <c r="K3154">
        <v>37000000</v>
      </c>
      <c r="L3154">
        <v>2015</v>
      </c>
      <c r="M3154">
        <v>5.4</v>
      </c>
      <c r="N3154">
        <f t="shared" si="49"/>
        <v>-16008503</v>
      </c>
    </row>
    <row r="3155" spans="1:14" x14ac:dyDescent="0.25">
      <c r="A3155" t="s">
        <v>3347</v>
      </c>
      <c r="B3155">
        <v>138</v>
      </c>
      <c r="C3155">
        <v>105</v>
      </c>
      <c r="D3155">
        <v>20991497</v>
      </c>
      <c r="E3155" t="s">
        <v>1415</v>
      </c>
      <c r="F3155" t="s">
        <v>7198</v>
      </c>
      <c r="G3155">
        <v>39782</v>
      </c>
      <c r="H3155">
        <v>172</v>
      </c>
      <c r="I3155" t="s">
        <v>37</v>
      </c>
      <c r="J3155" t="s">
        <v>38</v>
      </c>
      <c r="K3155">
        <v>37000000</v>
      </c>
      <c r="L3155">
        <v>2015</v>
      </c>
      <c r="M3155">
        <v>5.4</v>
      </c>
      <c r="N3155">
        <f t="shared" si="49"/>
        <v>-16008503</v>
      </c>
    </row>
    <row r="3156" spans="1:14" x14ac:dyDescent="0.25">
      <c r="A3156" t="s">
        <v>10464</v>
      </c>
      <c r="B3156">
        <v>18</v>
      </c>
      <c r="C3156">
        <v>104</v>
      </c>
      <c r="D3156">
        <v>5974653</v>
      </c>
      <c r="E3156" t="s">
        <v>262</v>
      </c>
      <c r="F3156" t="s">
        <v>10465</v>
      </c>
      <c r="G3156">
        <v>2253</v>
      </c>
      <c r="H3156">
        <v>111</v>
      </c>
      <c r="I3156" t="s">
        <v>37</v>
      </c>
      <c r="J3156" t="s">
        <v>38</v>
      </c>
      <c r="K3156">
        <v>22000000</v>
      </c>
      <c r="L3156">
        <v>2001</v>
      </c>
      <c r="M3156">
        <v>4.0999999999999996</v>
      </c>
      <c r="N3156">
        <f t="shared" si="49"/>
        <v>-16025347</v>
      </c>
    </row>
    <row r="3157" spans="1:14" x14ac:dyDescent="0.25">
      <c r="A3157" t="s">
        <v>11664</v>
      </c>
      <c r="B3157">
        <v>136</v>
      </c>
      <c r="C3157">
        <v>97</v>
      </c>
      <c r="D3157">
        <v>6923891</v>
      </c>
      <c r="E3157" t="s">
        <v>1415</v>
      </c>
      <c r="F3157" t="s">
        <v>11665</v>
      </c>
      <c r="G3157">
        <v>43867</v>
      </c>
      <c r="H3157">
        <v>83</v>
      </c>
      <c r="I3157" t="s">
        <v>37</v>
      </c>
      <c r="J3157" t="s">
        <v>38</v>
      </c>
      <c r="K3157">
        <v>23000000</v>
      </c>
      <c r="L3157">
        <v>2011</v>
      </c>
      <c r="M3157">
        <v>6.3</v>
      </c>
      <c r="N3157">
        <f t="shared" si="49"/>
        <v>-16076109</v>
      </c>
    </row>
    <row r="3158" spans="1:14" x14ac:dyDescent="0.25">
      <c r="A3158" t="s">
        <v>1819</v>
      </c>
      <c r="B3158">
        <v>174</v>
      </c>
      <c r="C3158">
        <v>121</v>
      </c>
      <c r="D3158">
        <v>66862068</v>
      </c>
      <c r="E3158" t="s">
        <v>1821</v>
      </c>
      <c r="F3158" t="s">
        <v>1822</v>
      </c>
      <c r="G3158">
        <v>89509</v>
      </c>
      <c r="H3158">
        <v>524</v>
      </c>
      <c r="I3158" t="s">
        <v>37</v>
      </c>
      <c r="J3158" t="s">
        <v>38</v>
      </c>
      <c r="K3158">
        <v>83000000</v>
      </c>
      <c r="L3158">
        <v>1999</v>
      </c>
      <c r="M3158">
        <v>5.7</v>
      </c>
      <c r="N3158">
        <f t="shared" si="49"/>
        <v>-16137932</v>
      </c>
    </row>
    <row r="3159" spans="1:14" x14ac:dyDescent="0.25">
      <c r="A3159" t="s">
        <v>11380</v>
      </c>
      <c r="B3159">
        <v>119</v>
      </c>
      <c r="C3159">
        <v>93</v>
      </c>
      <c r="D3159">
        <v>3749061</v>
      </c>
      <c r="E3159" t="s">
        <v>59</v>
      </c>
      <c r="F3159" t="s">
        <v>11381</v>
      </c>
      <c r="G3159">
        <v>28629</v>
      </c>
      <c r="H3159">
        <v>113</v>
      </c>
      <c r="I3159" t="s">
        <v>37</v>
      </c>
      <c r="J3159" t="s">
        <v>38</v>
      </c>
      <c r="K3159">
        <v>20000000</v>
      </c>
      <c r="L3159">
        <v>2012</v>
      </c>
      <c r="M3159">
        <v>4.9000000000000004</v>
      </c>
      <c r="N3159">
        <f t="shared" si="49"/>
        <v>-16250939</v>
      </c>
    </row>
    <row r="3160" spans="1:14" x14ac:dyDescent="0.25">
      <c r="A3160" t="s">
        <v>4673</v>
      </c>
      <c r="B3160">
        <v>98</v>
      </c>
      <c r="C3160">
        <v>87</v>
      </c>
      <c r="D3160">
        <v>33643461</v>
      </c>
      <c r="E3160" t="s">
        <v>3057</v>
      </c>
      <c r="F3160" t="s">
        <v>5320</v>
      </c>
      <c r="G3160">
        <v>11257</v>
      </c>
      <c r="H3160">
        <v>65</v>
      </c>
      <c r="I3160" t="s">
        <v>37</v>
      </c>
      <c r="J3160" t="s">
        <v>38</v>
      </c>
      <c r="K3160">
        <v>50000000</v>
      </c>
      <c r="L3160">
        <v>2010</v>
      </c>
      <c r="M3160">
        <v>4.2</v>
      </c>
      <c r="N3160">
        <f t="shared" si="49"/>
        <v>-16356539</v>
      </c>
    </row>
    <row r="3161" spans="1:14" x14ac:dyDescent="0.25">
      <c r="A3161" t="s">
        <v>1489</v>
      </c>
      <c r="B3161">
        <v>29</v>
      </c>
      <c r="C3161">
        <v>132</v>
      </c>
      <c r="D3161">
        <v>8600000</v>
      </c>
      <c r="E3161" t="s">
        <v>2900</v>
      </c>
      <c r="F3161" t="s">
        <v>11639</v>
      </c>
      <c r="G3161">
        <v>17982</v>
      </c>
      <c r="H3161">
        <v>95</v>
      </c>
      <c r="I3161" t="s">
        <v>37</v>
      </c>
      <c r="J3161" t="s">
        <v>56</v>
      </c>
      <c r="K3161">
        <v>25000000</v>
      </c>
      <c r="L3161">
        <v>1984</v>
      </c>
      <c r="M3161">
        <v>7</v>
      </c>
      <c r="N3161">
        <f t="shared" si="49"/>
        <v>-16400000</v>
      </c>
    </row>
    <row r="3162" spans="1:14" x14ac:dyDescent="0.25">
      <c r="A3162" t="s">
        <v>850</v>
      </c>
      <c r="B3162">
        <v>302</v>
      </c>
      <c r="C3162">
        <v>122</v>
      </c>
      <c r="D3162">
        <v>18593156</v>
      </c>
      <c r="E3162" t="s">
        <v>3409</v>
      </c>
      <c r="F3162" t="s">
        <v>8791</v>
      </c>
      <c r="G3162">
        <v>88682</v>
      </c>
      <c r="H3162">
        <v>241</v>
      </c>
      <c r="I3162" t="s">
        <v>37</v>
      </c>
      <c r="J3162" t="s">
        <v>38</v>
      </c>
      <c r="K3162">
        <v>35000000</v>
      </c>
      <c r="L3162">
        <v>2008</v>
      </c>
      <c r="M3162">
        <v>7.7</v>
      </c>
      <c r="N3162">
        <f t="shared" si="49"/>
        <v>-16406844</v>
      </c>
    </row>
    <row r="3163" spans="1:14" x14ac:dyDescent="0.25">
      <c r="A3163" t="s">
        <v>2722</v>
      </c>
      <c r="B3163">
        <v>62</v>
      </c>
      <c r="C3163">
        <v>110</v>
      </c>
      <c r="D3163">
        <v>38553833</v>
      </c>
      <c r="E3163" t="s">
        <v>4717</v>
      </c>
      <c r="F3163" t="s">
        <v>4718</v>
      </c>
      <c r="G3163">
        <v>46239</v>
      </c>
      <c r="H3163">
        <v>155</v>
      </c>
      <c r="I3163" t="s">
        <v>37</v>
      </c>
      <c r="J3163" t="s">
        <v>38</v>
      </c>
      <c r="K3163">
        <v>55000000</v>
      </c>
      <c r="L3163">
        <v>1996</v>
      </c>
      <c r="M3163">
        <v>6.8</v>
      </c>
      <c r="N3163">
        <f t="shared" si="49"/>
        <v>-16446167</v>
      </c>
    </row>
    <row r="3164" spans="1:14" x14ac:dyDescent="0.25">
      <c r="A3164" t="s">
        <v>8205</v>
      </c>
      <c r="B3164">
        <v>182</v>
      </c>
      <c r="C3164">
        <v>114</v>
      </c>
      <c r="D3164">
        <v>3519627</v>
      </c>
      <c r="E3164" t="s">
        <v>11384</v>
      </c>
      <c r="F3164" t="s">
        <v>11385</v>
      </c>
      <c r="G3164">
        <v>41737</v>
      </c>
      <c r="H3164">
        <v>105</v>
      </c>
      <c r="I3164" t="s">
        <v>37</v>
      </c>
      <c r="J3164" t="s">
        <v>38</v>
      </c>
      <c r="K3164">
        <v>20000000</v>
      </c>
      <c r="L3164">
        <v>2008</v>
      </c>
      <c r="M3164">
        <v>6.9</v>
      </c>
      <c r="N3164">
        <f t="shared" si="49"/>
        <v>-16480373</v>
      </c>
    </row>
    <row r="3165" spans="1:14" x14ac:dyDescent="0.25">
      <c r="A3165" t="s">
        <v>7439</v>
      </c>
      <c r="B3165">
        <v>46</v>
      </c>
      <c r="C3165">
        <v>95</v>
      </c>
      <c r="D3165">
        <v>33422806</v>
      </c>
      <c r="E3165" t="s">
        <v>5419</v>
      </c>
      <c r="F3165" t="s">
        <v>7440</v>
      </c>
      <c r="G3165">
        <v>30771</v>
      </c>
      <c r="H3165">
        <v>164</v>
      </c>
      <c r="I3165" t="s">
        <v>37</v>
      </c>
      <c r="J3165" t="s">
        <v>38</v>
      </c>
      <c r="K3165">
        <v>50000000</v>
      </c>
      <c r="L3165">
        <v>2001</v>
      </c>
      <c r="M3165">
        <v>4.8</v>
      </c>
      <c r="N3165">
        <f t="shared" si="49"/>
        <v>-16577194</v>
      </c>
    </row>
    <row r="3166" spans="1:14" x14ac:dyDescent="0.25">
      <c r="A3166" t="s">
        <v>12348</v>
      </c>
      <c r="B3166">
        <v>105</v>
      </c>
      <c r="C3166">
        <v>122</v>
      </c>
      <c r="D3166">
        <v>220914</v>
      </c>
      <c r="E3166" t="s">
        <v>6326</v>
      </c>
      <c r="F3166" t="s">
        <v>12349</v>
      </c>
      <c r="G3166">
        <v>13239</v>
      </c>
      <c r="H3166">
        <v>97</v>
      </c>
      <c r="I3166" t="s">
        <v>37</v>
      </c>
      <c r="J3166" t="s">
        <v>38</v>
      </c>
      <c r="K3166">
        <v>16800000</v>
      </c>
      <c r="L3166">
        <v>2006</v>
      </c>
      <c r="M3166">
        <v>6.5</v>
      </c>
      <c r="N3166">
        <f t="shared" si="49"/>
        <v>-16579086</v>
      </c>
    </row>
    <row r="3167" spans="1:14" x14ac:dyDescent="0.25">
      <c r="A3167" t="s">
        <v>1304</v>
      </c>
      <c r="B3167">
        <v>231</v>
      </c>
      <c r="C3167">
        <v>145</v>
      </c>
      <c r="D3167">
        <v>4398392</v>
      </c>
      <c r="E3167" t="s">
        <v>7622</v>
      </c>
      <c r="F3167" t="s">
        <v>10487</v>
      </c>
      <c r="G3167">
        <v>59507</v>
      </c>
      <c r="H3167">
        <v>232</v>
      </c>
      <c r="I3167" t="s">
        <v>10490</v>
      </c>
      <c r="J3167" t="s">
        <v>10491</v>
      </c>
      <c r="K3167">
        <v>21000000</v>
      </c>
      <c r="L3167">
        <v>2006</v>
      </c>
      <c r="M3167">
        <v>7.8</v>
      </c>
      <c r="N3167">
        <f t="shared" si="49"/>
        <v>-16601608</v>
      </c>
    </row>
    <row r="3168" spans="1:14" x14ac:dyDescent="0.25">
      <c r="A3168" t="s">
        <v>2396</v>
      </c>
      <c r="B3168">
        <v>187</v>
      </c>
      <c r="C3168">
        <v>131</v>
      </c>
      <c r="D3168">
        <v>51396781</v>
      </c>
      <c r="E3168" t="s">
        <v>1961</v>
      </c>
      <c r="F3168" t="s">
        <v>2399</v>
      </c>
      <c r="G3168">
        <v>188887</v>
      </c>
      <c r="H3168">
        <v>662</v>
      </c>
      <c r="I3168" t="s">
        <v>37</v>
      </c>
      <c r="J3168" t="s">
        <v>38</v>
      </c>
      <c r="K3168">
        <v>68000000</v>
      </c>
      <c r="L3168">
        <v>2001</v>
      </c>
      <c r="M3168">
        <v>7.6</v>
      </c>
      <c r="N3168">
        <f t="shared" si="49"/>
        <v>-16603219</v>
      </c>
    </row>
    <row r="3169" spans="1:14" x14ac:dyDescent="0.25">
      <c r="A3169" t="s">
        <v>351</v>
      </c>
      <c r="B3169">
        <v>310</v>
      </c>
      <c r="C3169">
        <v>124</v>
      </c>
      <c r="D3169">
        <v>133382309</v>
      </c>
      <c r="E3169" t="s">
        <v>50</v>
      </c>
      <c r="F3169" t="s">
        <v>919</v>
      </c>
      <c r="G3169">
        <v>256695</v>
      </c>
      <c r="H3169">
        <v>871</v>
      </c>
      <c r="I3169" t="s">
        <v>37</v>
      </c>
      <c r="J3169" t="s">
        <v>38</v>
      </c>
      <c r="K3169">
        <v>150000000</v>
      </c>
      <c r="L3169">
        <v>2006</v>
      </c>
      <c r="M3169">
        <v>6.9</v>
      </c>
      <c r="N3169">
        <f t="shared" si="49"/>
        <v>-16617691</v>
      </c>
    </row>
    <row r="3170" spans="1:14" x14ac:dyDescent="0.25">
      <c r="A3170" t="s">
        <v>850</v>
      </c>
      <c r="B3170">
        <v>298</v>
      </c>
      <c r="C3170">
        <v>146</v>
      </c>
      <c r="D3170">
        <v>133375846</v>
      </c>
      <c r="E3170" t="s">
        <v>852</v>
      </c>
      <c r="F3170" t="s">
        <v>853</v>
      </c>
      <c r="G3170">
        <v>207839</v>
      </c>
      <c r="H3170">
        <v>435</v>
      </c>
      <c r="I3170" t="s">
        <v>37</v>
      </c>
      <c r="J3170" t="s">
        <v>38</v>
      </c>
      <c r="K3170">
        <v>150000000</v>
      </c>
      <c r="L3170">
        <v>2009</v>
      </c>
      <c r="M3170">
        <v>6.7</v>
      </c>
      <c r="N3170">
        <f t="shared" si="49"/>
        <v>-16624154</v>
      </c>
    </row>
    <row r="3171" spans="1:14" x14ac:dyDescent="0.25">
      <c r="A3171" t="s">
        <v>4218</v>
      </c>
      <c r="B3171">
        <v>170</v>
      </c>
      <c r="C3171">
        <v>100</v>
      </c>
      <c r="D3171">
        <v>43337279</v>
      </c>
      <c r="E3171" t="s">
        <v>4219</v>
      </c>
      <c r="F3171" t="s">
        <v>4220</v>
      </c>
      <c r="G3171">
        <v>76770</v>
      </c>
      <c r="H3171">
        <v>203</v>
      </c>
      <c r="I3171" t="s">
        <v>37</v>
      </c>
      <c r="J3171" t="s">
        <v>38</v>
      </c>
      <c r="K3171">
        <v>60000000</v>
      </c>
      <c r="L3171">
        <v>2009</v>
      </c>
      <c r="M3171">
        <v>4.9000000000000004</v>
      </c>
      <c r="N3171">
        <f t="shared" si="49"/>
        <v>-16662721</v>
      </c>
    </row>
    <row r="3172" spans="1:14" x14ac:dyDescent="0.25">
      <c r="A3172" t="s">
        <v>8546</v>
      </c>
      <c r="B3172">
        <v>155</v>
      </c>
      <c r="C3172">
        <v>126</v>
      </c>
      <c r="D3172">
        <v>18324242</v>
      </c>
      <c r="E3172" t="s">
        <v>3409</v>
      </c>
      <c r="F3172" t="s">
        <v>8547</v>
      </c>
      <c r="G3172">
        <v>32815</v>
      </c>
      <c r="H3172">
        <v>214</v>
      </c>
      <c r="I3172" t="s">
        <v>37</v>
      </c>
      <c r="J3172" t="s">
        <v>38</v>
      </c>
      <c r="K3172">
        <v>35000000</v>
      </c>
      <c r="L3172">
        <v>2005</v>
      </c>
      <c r="M3172">
        <v>7.3</v>
      </c>
      <c r="N3172">
        <f t="shared" si="49"/>
        <v>-16675758</v>
      </c>
    </row>
    <row r="3173" spans="1:14" x14ac:dyDescent="0.25">
      <c r="A3173" t="s">
        <v>6573</v>
      </c>
      <c r="B3173">
        <v>171</v>
      </c>
      <c r="C3173">
        <v>120</v>
      </c>
      <c r="D3173">
        <v>18317151</v>
      </c>
      <c r="E3173" t="s">
        <v>6419</v>
      </c>
      <c r="F3173" t="s">
        <v>7632</v>
      </c>
      <c r="G3173">
        <v>55630</v>
      </c>
      <c r="H3173">
        <v>200</v>
      </c>
      <c r="I3173" t="s">
        <v>37</v>
      </c>
      <c r="J3173" t="s">
        <v>38</v>
      </c>
      <c r="K3173">
        <v>35000000</v>
      </c>
      <c r="L3173">
        <v>2007</v>
      </c>
      <c r="M3173">
        <v>6.7</v>
      </c>
      <c r="N3173">
        <f t="shared" si="49"/>
        <v>-16682849</v>
      </c>
    </row>
    <row r="3174" spans="1:14" x14ac:dyDescent="0.25">
      <c r="A3174" t="s">
        <v>4773</v>
      </c>
      <c r="B3174">
        <v>105</v>
      </c>
      <c r="C3174">
        <v>125</v>
      </c>
      <c r="D3174">
        <v>18306166</v>
      </c>
      <c r="E3174" t="s">
        <v>1221</v>
      </c>
      <c r="F3174" t="s">
        <v>7594</v>
      </c>
      <c r="G3174">
        <v>28130</v>
      </c>
      <c r="H3174">
        <v>215</v>
      </c>
      <c r="I3174" t="s">
        <v>37</v>
      </c>
      <c r="J3174" t="s">
        <v>56</v>
      </c>
      <c r="K3174">
        <v>35000000</v>
      </c>
      <c r="L3174">
        <v>2002</v>
      </c>
      <c r="M3174">
        <v>6.5</v>
      </c>
      <c r="N3174">
        <f t="shared" si="49"/>
        <v>-16693834</v>
      </c>
    </row>
    <row r="3175" spans="1:14" x14ac:dyDescent="0.25">
      <c r="A3175" t="s">
        <v>9162</v>
      </c>
      <c r="B3175">
        <v>63</v>
      </c>
      <c r="C3175">
        <v>123</v>
      </c>
      <c r="D3175">
        <v>10297897</v>
      </c>
      <c r="E3175" t="s">
        <v>9164</v>
      </c>
      <c r="F3175" t="s">
        <v>9165</v>
      </c>
      <c r="G3175">
        <v>8309</v>
      </c>
      <c r="H3175">
        <v>39</v>
      </c>
      <c r="I3175" t="s">
        <v>37</v>
      </c>
      <c r="J3175" t="s">
        <v>38</v>
      </c>
      <c r="K3175">
        <v>27000000</v>
      </c>
      <c r="L3175">
        <v>1998</v>
      </c>
      <c r="M3175">
        <v>6</v>
      </c>
      <c r="N3175">
        <f t="shared" si="49"/>
        <v>-16702103</v>
      </c>
    </row>
    <row r="3176" spans="1:14" x14ac:dyDescent="0.25">
      <c r="A3176" t="s">
        <v>9802</v>
      </c>
      <c r="B3176">
        <v>173</v>
      </c>
      <c r="C3176">
        <v>160</v>
      </c>
      <c r="D3176">
        <v>273420</v>
      </c>
      <c r="E3176" t="s">
        <v>12320</v>
      </c>
      <c r="F3176" t="s">
        <v>12321</v>
      </c>
      <c r="G3176">
        <v>32671</v>
      </c>
      <c r="H3176">
        <v>238</v>
      </c>
      <c r="I3176" t="s">
        <v>37</v>
      </c>
      <c r="J3176" t="s">
        <v>1465</v>
      </c>
      <c r="K3176">
        <v>17000000</v>
      </c>
      <c r="L3176">
        <v>2006</v>
      </c>
      <c r="M3176">
        <v>5.5</v>
      </c>
      <c r="N3176">
        <f t="shared" si="49"/>
        <v>-16726580</v>
      </c>
    </row>
    <row r="3177" spans="1:14" x14ac:dyDescent="0.25">
      <c r="A3177" t="s">
        <v>120</v>
      </c>
      <c r="B3177">
        <v>113</v>
      </c>
      <c r="C3177">
        <v>118</v>
      </c>
      <c r="D3177">
        <v>6144806</v>
      </c>
      <c r="E3177" t="s">
        <v>6507</v>
      </c>
      <c r="F3177" t="s">
        <v>10169</v>
      </c>
      <c r="G3177">
        <v>12821</v>
      </c>
      <c r="H3177">
        <v>248</v>
      </c>
      <c r="I3177" t="s">
        <v>37</v>
      </c>
      <c r="J3177" t="s">
        <v>38</v>
      </c>
      <c r="K3177">
        <v>23000000</v>
      </c>
      <c r="L3177">
        <v>2004</v>
      </c>
      <c r="M3177">
        <v>6.7</v>
      </c>
      <c r="N3177">
        <f t="shared" si="49"/>
        <v>-16855194</v>
      </c>
    </row>
    <row r="3178" spans="1:14" x14ac:dyDescent="0.25">
      <c r="A3178" t="s">
        <v>11673</v>
      </c>
      <c r="B3178">
        <v>10</v>
      </c>
      <c r="C3178">
        <v>92</v>
      </c>
      <c r="D3178">
        <v>2119994</v>
      </c>
      <c r="E3178" t="s">
        <v>11675</v>
      </c>
      <c r="F3178" t="s">
        <v>11677</v>
      </c>
      <c r="G3178">
        <v>1153</v>
      </c>
      <c r="H3178">
        <v>15</v>
      </c>
      <c r="I3178" t="s">
        <v>37</v>
      </c>
      <c r="J3178" t="s">
        <v>38</v>
      </c>
      <c r="K3178">
        <v>19000000</v>
      </c>
      <c r="L3178">
        <v>1993</v>
      </c>
      <c r="M3178">
        <v>5.7</v>
      </c>
      <c r="N3178">
        <f t="shared" si="49"/>
        <v>-16880006</v>
      </c>
    </row>
    <row r="3179" spans="1:14" x14ac:dyDescent="0.25">
      <c r="A3179" t="s">
        <v>4256</v>
      </c>
      <c r="B3179">
        <v>172</v>
      </c>
      <c r="C3179">
        <v>116</v>
      </c>
      <c r="D3179">
        <v>43119879</v>
      </c>
      <c r="E3179" t="s">
        <v>227</v>
      </c>
      <c r="F3179" t="s">
        <v>4257</v>
      </c>
      <c r="G3179">
        <v>58450</v>
      </c>
      <c r="H3179">
        <v>842</v>
      </c>
      <c r="I3179" t="s">
        <v>37</v>
      </c>
      <c r="J3179" t="s">
        <v>38</v>
      </c>
      <c r="K3179">
        <v>60000000</v>
      </c>
      <c r="L3179">
        <v>2002</v>
      </c>
      <c r="M3179">
        <v>6.4</v>
      </c>
      <c r="N3179">
        <f t="shared" si="49"/>
        <v>-16880121</v>
      </c>
    </row>
    <row r="3180" spans="1:14" x14ac:dyDescent="0.25">
      <c r="A3180" t="s">
        <v>2853</v>
      </c>
      <c r="B3180">
        <v>106</v>
      </c>
      <c r="C3180">
        <v>120</v>
      </c>
      <c r="D3180">
        <v>106869</v>
      </c>
      <c r="E3180" t="s">
        <v>5274</v>
      </c>
      <c r="F3180" t="s">
        <v>12316</v>
      </c>
      <c r="G3180">
        <v>13762</v>
      </c>
      <c r="H3180">
        <v>39</v>
      </c>
      <c r="I3180" t="s">
        <v>37</v>
      </c>
      <c r="J3180" t="s">
        <v>1465</v>
      </c>
      <c r="K3180">
        <v>17000000</v>
      </c>
      <c r="L3180">
        <v>2014</v>
      </c>
      <c r="M3180">
        <v>6.6</v>
      </c>
      <c r="N3180">
        <f t="shared" si="49"/>
        <v>-16893131</v>
      </c>
    </row>
    <row r="3181" spans="1:14" x14ac:dyDescent="0.25">
      <c r="A3181" t="s">
        <v>3613</v>
      </c>
      <c r="B3181">
        <v>138</v>
      </c>
      <c r="C3181">
        <v>101</v>
      </c>
      <c r="D3181">
        <v>43060566</v>
      </c>
      <c r="E3181" t="s">
        <v>262</v>
      </c>
      <c r="F3181" t="s">
        <v>4209</v>
      </c>
      <c r="G3181">
        <v>107859</v>
      </c>
      <c r="H3181">
        <v>569</v>
      </c>
      <c r="I3181" t="s">
        <v>37</v>
      </c>
      <c r="J3181" t="s">
        <v>38</v>
      </c>
      <c r="K3181">
        <v>60000000</v>
      </c>
      <c r="L3181">
        <v>2002</v>
      </c>
      <c r="M3181">
        <v>6.2</v>
      </c>
      <c r="N3181">
        <f t="shared" si="49"/>
        <v>-16939434</v>
      </c>
    </row>
    <row r="3182" spans="1:14" x14ac:dyDescent="0.25">
      <c r="A3182" t="s">
        <v>5050</v>
      </c>
      <c r="B3182">
        <v>44</v>
      </c>
      <c r="C3182">
        <v>133</v>
      </c>
      <c r="D3182">
        <v>11030963</v>
      </c>
      <c r="E3182" t="s">
        <v>9898</v>
      </c>
      <c r="F3182" t="s">
        <v>9899</v>
      </c>
      <c r="G3182">
        <v>24145</v>
      </c>
      <c r="H3182">
        <v>93</v>
      </c>
      <c r="I3182" t="s">
        <v>37</v>
      </c>
      <c r="J3182" t="s">
        <v>56</v>
      </c>
      <c r="K3182">
        <v>28000000</v>
      </c>
      <c r="L3182">
        <v>1996</v>
      </c>
      <c r="M3182">
        <v>7.1</v>
      </c>
      <c r="N3182">
        <f t="shared" si="49"/>
        <v>-16969037</v>
      </c>
    </row>
    <row r="3183" spans="1:14" x14ac:dyDescent="0.25">
      <c r="A3183" t="s">
        <v>1198</v>
      </c>
      <c r="B3183">
        <v>149</v>
      </c>
      <c r="C3183">
        <v>101</v>
      </c>
      <c r="D3183">
        <v>12987647</v>
      </c>
      <c r="E3183" t="s">
        <v>11190</v>
      </c>
      <c r="F3183" t="s">
        <v>11191</v>
      </c>
      <c r="G3183">
        <v>24019</v>
      </c>
      <c r="H3183">
        <v>199</v>
      </c>
      <c r="I3183" t="s">
        <v>37</v>
      </c>
      <c r="J3183" t="s">
        <v>56</v>
      </c>
      <c r="K3183">
        <v>30000000</v>
      </c>
      <c r="L3183">
        <v>2002</v>
      </c>
      <c r="M3183">
        <v>7.1</v>
      </c>
      <c r="N3183">
        <f t="shared" si="49"/>
        <v>-17012353</v>
      </c>
    </row>
    <row r="3184" spans="1:14" x14ac:dyDescent="0.25">
      <c r="A3184" t="s">
        <v>6074</v>
      </c>
      <c r="B3184">
        <v>225</v>
      </c>
      <c r="C3184">
        <v>108</v>
      </c>
      <c r="D3184">
        <v>10907291</v>
      </c>
      <c r="E3184" t="s">
        <v>9015</v>
      </c>
      <c r="F3184" t="s">
        <v>9016</v>
      </c>
      <c r="G3184">
        <v>23775</v>
      </c>
      <c r="H3184">
        <v>134</v>
      </c>
      <c r="I3184" t="s">
        <v>37</v>
      </c>
      <c r="J3184" t="s">
        <v>38</v>
      </c>
      <c r="K3184">
        <v>28000000</v>
      </c>
      <c r="L3184">
        <v>2016</v>
      </c>
      <c r="M3184">
        <v>5.8</v>
      </c>
      <c r="N3184">
        <f t="shared" si="49"/>
        <v>-17092709</v>
      </c>
    </row>
    <row r="3185" spans="1:14" x14ac:dyDescent="0.25">
      <c r="A3185" t="s">
        <v>6046</v>
      </c>
      <c r="B3185">
        <v>98</v>
      </c>
      <c r="C3185">
        <v>114</v>
      </c>
      <c r="D3185">
        <v>12831121</v>
      </c>
      <c r="E3185" t="s">
        <v>3277</v>
      </c>
      <c r="F3185" t="s">
        <v>8582</v>
      </c>
      <c r="G3185">
        <v>44979</v>
      </c>
      <c r="H3185">
        <v>298</v>
      </c>
      <c r="I3185" t="s">
        <v>37</v>
      </c>
      <c r="J3185" t="s">
        <v>38</v>
      </c>
      <c r="K3185">
        <v>30000000</v>
      </c>
      <c r="L3185">
        <v>2004</v>
      </c>
      <c r="M3185">
        <v>7</v>
      </c>
      <c r="N3185">
        <f t="shared" si="49"/>
        <v>-17168879</v>
      </c>
    </row>
    <row r="3186" spans="1:14" x14ac:dyDescent="0.25">
      <c r="A3186" t="s">
        <v>12131</v>
      </c>
      <c r="B3186">
        <v>38</v>
      </c>
      <c r="C3186">
        <v>116</v>
      </c>
      <c r="D3186">
        <v>325491</v>
      </c>
      <c r="E3186" t="s">
        <v>2125</v>
      </c>
      <c r="F3186" t="s">
        <v>12134</v>
      </c>
      <c r="G3186">
        <v>4387</v>
      </c>
      <c r="H3186">
        <v>67</v>
      </c>
      <c r="I3186" t="s">
        <v>37</v>
      </c>
      <c r="J3186" t="s">
        <v>38</v>
      </c>
      <c r="K3186">
        <v>17500000</v>
      </c>
      <c r="L3186">
        <v>2002</v>
      </c>
      <c r="M3186">
        <v>6</v>
      </c>
      <c r="N3186">
        <f t="shared" si="49"/>
        <v>-17174509</v>
      </c>
    </row>
    <row r="3187" spans="1:14" x14ac:dyDescent="0.25">
      <c r="A3187" t="s">
        <v>8040</v>
      </c>
      <c r="B3187">
        <v>130</v>
      </c>
      <c r="C3187">
        <v>113</v>
      </c>
      <c r="D3187">
        <v>14268533</v>
      </c>
      <c r="E3187" t="s">
        <v>8041</v>
      </c>
      <c r="F3187" t="s">
        <v>8042</v>
      </c>
      <c r="G3187">
        <v>17319</v>
      </c>
      <c r="H3187">
        <v>100</v>
      </c>
      <c r="I3187" t="s">
        <v>37</v>
      </c>
      <c r="J3187" t="s">
        <v>56</v>
      </c>
      <c r="K3187">
        <v>31500000</v>
      </c>
      <c r="L3187">
        <v>2016</v>
      </c>
      <c r="M3187">
        <v>6.3</v>
      </c>
      <c r="N3187">
        <f t="shared" si="49"/>
        <v>-17231467</v>
      </c>
    </row>
    <row r="3188" spans="1:14" x14ac:dyDescent="0.25">
      <c r="A3188" t="s">
        <v>3694</v>
      </c>
      <c r="B3188">
        <v>315</v>
      </c>
      <c r="C3188">
        <v>129</v>
      </c>
      <c r="D3188">
        <v>32741596</v>
      </c>
      <c r="E3188" t="s">
        <v>5324</v>
      </c>
      <c r="F3188" t="s">
        <v>5325</v>
      </c>
      <c r="G3188">
        <v>80140</v>
      </c>
      <c r="H3188">
        <v>323</v>
      </c>
      <c r="I3188" t="s">
        <v>37</v>
      </c>
      <c r="J3188" t="s">
        <v>38</v>
      </c>
      <c r="K3188">
        <v>50000000</v>
      </c>
      <c r="L3188">
        <v>2010</v>
      </c>
      <c r="M3188">
        <v>6.5</v>
      </c>
      <c r="N3188">
        <f t="shared" si="49"/>
        <v>-17258404</v>
      </c>
    </row>
    <row r="3189" spans="1:14" x14ac:dyDescent="0.25">
      <c r="A3189" t="s">
        <v>6694</v>
      </c>
      <c r="B3189">
        <v>34</v>
      </c>
      <c r="C3189">
        <v>86</v>
      </c>
      <c r="D3189">
        <v>22717758</v>
      </c>
      <c r="E3189" t="s">
        <v>6696</v>
      </c>
      <c r="F3189" t="s">
        <v>6697</v>
      </c>
      <c r="G3189">
        <v>11156</v>
      </c>
      <c r="H3189">
        <v>67</v>
      </c>
      <c r="I3189" t="s">
        <v>37</v>
      </c>
      <c r="J3189" t="s">
        <v>38</v>
      </c>
      <c r="K3189">
        <v>40000000</v>
      </c>
      <c r="L3189">
        <v>1998</v>
      </c>
      <c r="M3189">
        <v>6.2</v>
      </c>
      <c r="N3189">
        <f t="shared" si="49"/>
        <v>-17282242</v>
      </c>
    </row>
    <row r="3190" spans="1:14" x14ac:dyDescent="0.25">
      <c r="A3190" t="s">
        <v>4945</v>
      </c>
      <c r="B3190">
        <v>222</v>
      </c>
      <c r="C3190">
        <v>150</v>
      </c>
      <c r="D3190">
        <v>12712093</v>
      </c>
      <c r="E3190" t="s">
        <v>6113</v>
      </c>
      <c r="F3190" t="s">
        <v>8593</v>
      </c>
      <c r="G3190">
        <v>70771</v>
      </c>
      <c r="H3190">
        <v>671</v>
      </c>
      <c r="I3190" t="s">
        <v>37</v>
      </c>
      <c r="J3190" t="s">
        <v>38</v>
      </c>
      <c r="K3190">
        <v>30000000</v>
      </c>
      <c r="L3190">
        <v>2005</v>
      </c>
      <c r="M3190">
        <v>6.7</v>
      </c>
      <c r="N3190">
        <f t="shared" si="49"/>
        <v>-17287907</v>
      </c>
    </row>
    <row r="3191" spans="1:14" x14ac:dyDescent="0.25">
      <c r="A3191" t="s">
        <v>2641</v>
      </c>
      <c r="B3191">
        <v>79</v>
      </c>
      <c r="C3191">
        <v>103</v>
      </c>
      <c r="D3191">
        <v>676698</v>
      </c>
      <c r="E3191" t="s">
        <v>2142</v>
      </c>
      <c r="F3191" t="s">
        <v>12034</v>
      </c>
      <c r="G3191">
        <v>26730</v>
      </c>
      <c r="H3191">
        <v>180</v>
      </c>
      <c r="I3191" t="s">
        <v>37</v>
      </c>
      <c r="J3191" t="s">
        <v>38</v>
      </c>
      <c r="K3191">
        <v>18000000</v>
      </c>
      <c r="L3191">
        <v>2002</v>
      </c>
      <c r="M3191">
        <v>7.2</v>
      </c>
      <c r="N3191">
        <f t="shared" si="49"/>
        <v>-17323302</v>
      </c>
    </row>
    <row r="3192" spans="1:14" x14ac:dyDescent="0.25">
      <c r="A3192" t="s">
        <v>3149</v>
      </c>
      <c r="B3192">
        <v>152</v>
      </c>
      <c r="C3192">
        <v>113</v>
      </c>
      <c r="D3192">
        <v>34636443</v>
      </c>
      <c r="E3192" t="s">
        <v>1120</v>
      </c>
      <c r="F3192" t="s">
        <v>3150</v>
      </c>
      <c r="G3192">
        <v>93790</v>
      </c>
      <c r="H3192">
        <v>288</v>
      </c>
      <c r="I3192" t="s">
        <v>37</v>
      </c>
      <c r="J3192" t="s">
        <v>38</v>
      </c>
      <c r="K3192">
        <v>52000000</v>
      </c>
      <c r="L3192">
        <v>2005</v>
      </c>
      <c r="M3192">
        <v>6.6</v>
      </c>
      <c r="N3192">
        <f t="shared" si="49"/>
        <v>-17363557</v>
      </c>
    </row>
    <row r="3193" spans="1:14" x14ac:dyDescent="0.25">
      <c r="A3193" t="s">
        <v>3778</v>
      </c>
      <c r="B3193">
        <v>224</v>
      </c>
      <c r="C3193">
        <v>118</v>
      </c>
      <c r="D3193">
        <v>17609982</v>
      </c>
      <c r="E3193" t="s">
        <v>1606</v>
      </c>
      <c r="F3193" t="s">
        <v>7598</v>
      </c>
      <c r="G3193">
        <v>90046</v>
      </c>
      <c r="H3193">
        <v>141</v>
      </c>
      <c r="I3193" t="s">
        <v>37</v>
      </c>
      <c r="J3193" t="s">
        <v>38</v>
      </c>
      <c r="K3193">
        <v>35000000</v>
      </c>
      <c r="L3193">
        <v>2013</v>
      </c>
      <c r="M3193">
        <v>6.2</v>
      </c>
      <c r="N3193">
        <f t="shared" si="49"/>
        <v>-17390018</v>
      </c>
    </row>
    <row r="3194" spans="1:14" x14ac:dyDescent="0.25">
      <c r="A3194" t="s">
        <v>3129</v>
      </c>
      <c r="B3194">
        <v>53</v>
      </c>
      <c r="C3194">
        <v>134</v>
      </c>
      <c r="D3194">
        <v>37600435</v>
      </c>
      <c r="E3194" t="s">
        <v>3131</v>
      </c>
      <c r="F3194" t="s">
        <v>3132</v>
      </c>
      <c r="G3194">
        <v>55350</v>
      </c>
      <c r="H3194">
        <v>180</v>
      </c>
      <c r="I3194" t="s">
        <v>37</v>
      </c>
      <c r="J3194" t="s">
        <v>38</v>
      </c>
      <c r="K3194">
        <v>55000000</v>
      </c>
      <c r="L3194">
        <v>1995</v>
      </c>
      <c r="M3194">
        <v>5.9</v>
      </c>
      <c r="N3194">
        <f t="shared" si="49"/>
        <v>-17399565</v>
      </c>
    </row>
    <row r="3195" spans="1:14" x14ac:dyDescent="0.25">
      <c r="A3195" t="s">
        <v>6063</v>
      </c>
      <c r="B3195">
        <v>101</v>
      </c>
      <c r="C3195">
        <v>92</v>
      </c>
      <c r="D3195">
        <v>17596256</v>
      </c>
      <c r="E3195" t="s">
        <v>3057</v>
      </c>
      <c r="F3195" t="s">
        <v>7607</v>
      </c>
      <c r="G3195">
        <v>12399</v>
      </c>
      <c r="H3195">
        <v>84</v>
      </c>
      <c r="I3195" t="s">
        <v>37</v>
      </c>
      <c r="J3195" t="s">
        <v>38</v>
      </c>
      <c r="K3195">
        <v>35000000</v>
      </c>
      <c r="L3195">
        <v>2010</v>
      </c>
      <c r="M3195">
        <v>3.8</v>
      </c>
      <c r="N3195">
        <f t="shared" si="49"/>
        <v>-17403744</v>
      </c>
    </row>
    <row r="3196" spans="1:14" x14ac:dyDescent="0.25">
      <c r="A3196" t="s">
        <v>4955</v>
      </c>
      <c r="B3196">
        <v>140</v>
      </c>
      <c r="C3196">
        <v>118</v>
      </c>
      <c r="D3196">
        <v>34580635</v>
      </c>
      <c r="E3196" t="s">
        <v>4167</v>
      </c>
      <c r="F3196" t="s">
        <v>4958</v>
      </c>
      <c r="G3196">
        <v>100743</v>
      </c>
      <c r="H3196">
        <v>549</v>
      </c>
      <c r="I3196" t="s">
        <v>37</v>
      </c>
      <c r="J3196" t="s">
        <v>56</v>
      </c>
      <c r="K3196">
        <v>52000000</v>
      </c>
      <c r="L3196">
        <v>1999</v>
      </c>
      <c r="M3196">
        <v>7.4</v>
      </c>
      <c r="N3196">
        <f t="shared" si="49"/>
        <v>-17419365</v>
      </c>
    </row>
    <row r="3197" spans="1:14" x14ac:dyDescent="0.25">
      <c r="A3197" t="s">
        <v>1389</v>
      </c>
      <c r="B3197">
        <v>371</v>
      </c>
      <c r="C3197">
        <v>120</v>
      </c>
      <c r="D3197">
        <v>31569268</v>
      </c>
      <c r="E3197" t="s">
        <v>5529</v>
      </c>
      <c r="F3197" t="s">
        <v>5530</v>
      </c>
      <c r="G3197">
        <v>172965</v>
      </c>
      <c r="H3197">
        <v>627</v>
      </c>
      <c r="I3197" t="s">
        <v>37</v>
      </c>
      <c r="J3197" t="s">
        <v>38</v>
      </c>
      <c r="K3197">
        <v>49000000</v>
      </c>
      <c r="L3197">
        <v>2015</v>
      </c>
      <c r="M3197">
        <v>6.9</v>
      </c>
      <c r="N3197">
        <f t="shared" si="49"/>
        <v>-17430732</v>
      </c>
    </row>
    <row r="3198" spans="1:14" x14ac:dyDescent="0.25">
      <c r="A3198" t="s">
        <v>760</v>
      </c>
      <c r="B3198">
        <v>297</v>
      </c>
      <c r="C3198">
        <v>136</v>
      </c>
      <c r="D3198">
        <v>52474616</v>
      </c>
      <c r="E3198" t="s">
        <v>3409</v>
      </c>
      <c r="F3198" t="s">
        <v>3410</v>
      </c>
      <c r="G3198">
        <v>84118</v>
      </c>
      <c r="H3198">
        <v>245</v>
      </c>
      <c r="I3198" t="s">
        <v>37</v>
      </c>
      <c r="J3198" t="s">
        <v>38</v>
      </c>
      <c r="K3198">
        <v>70000000</v>
      </c>
      <c r="L3198">
        <v>2010</v>
      </c>
      <c r="M3198">
        <v>6.3</v>
      </c>
      <c r="N3198">
        <f t="shared" si="49"/>
        <v>-17525384</v>
      </c>
    </row>
    <row r="3199" spans="1:14" x14ac:dyDescent="0.25">
      <c r="A3199" t="s">
        <v>6152</v>
      </c>
      <c r="B3199">
        <v>151</v>
      </c>
      <c r="C3199">
        <v>120</v>
      </c>
      <c r="D3199">
        <v>24375436</v>
      </c>
      <c r="E3199" t="s">
        <v>464</v>
      </c>
      <c r="F3199" t="s">
        <v>6153</v>
      </c>
      <c r="G3199">
        <v>42547</v>
      </c>
      <c r="H3199">
        <v>265</v>
      </c>
      <c r="I3199" t="s">
        <v>37</v>
      </c>
      <c r="J3199" t="s">
        <v>38</v>
      </c>
      <c r="K3199">
        <v>42000000</v>
      </c>
      <c r="L3199">
        <v>2001</v>
      </c>
      <c r="M3199">
        <v>6.1</v>
      </c>
      <c r="N3199">
        <f t="shared" si="49"/>
        <v>-17624564</v>
      </c>
    </row>
    <row r="3200" spans="1:14" x14ac:dyDescent="0.25">
      <c r="A3200" t="s">
        <v>7721</v>
      </c>
      <c r="B3200">
        <v>69</v>
      </c>
      <c r="C3200">
        <v>114</v>
      </c>
      <c r="D3200">
        <v>2353728</v>
      </c>
      <c r="E3200" t="s">
        <v>11396</v>
      </c>
      <c r="F3200" t="s">
        <v>11397</v>
      </c>
      <c r="G3200">
        <v>4293</v>
      </c>
      <c r="H3200">
        <v>53</v>
      </c>
      <c r="I3200" t="s">
        <v>1464</v>
      </c>
      <c r="J3200" t="s">
        <v>1465</v>
      </c>
      <c r="K3200">
        <v>20000000</v>
      </c>
      <c r="L3200">
        <v>2003</v>
      </c>
      <c r="M3200">
        <v>6.9</v>
      </c>
      <c r="N3200">
        <f t="shared" si="49"/>
        <v>-17646272</v>
      </c>
    </row>
    <row r="3201" spans="1:14" x14ac:dyDescent="0.25">
      <c r="A3201" t="s">
        <v>5289</v>
      </c>
      <c r="B3201">
        <v>393</v>
      </c>
      <c r="C3201">
        <v>101</v>
      </c>
      <c r="D3201">
        <v>2319187</v>
      </c>
      <c r="E3201" t="s">
        <v>2142</v>
      </c>
      <c r="F3201" t="s">
        <v>12565</v>
      </c>
      <c r="G3201">
        <v>92640</v>
      </c>
      <c r="H3201">
        <v>212</v>
      </c>
      <c r="I3201" t="s">
        <v>37</v>
      </c>
      <c r="J3201" t="s">
        <v>56</v>
      </c>
      <c r="K3201">
        <v>20000000</v>
      </c>
      <c r="L3201">
        <v>2013</v>
      </c>
      <c r="M3201">
        <v>7</v>
      </c>
      <c r="N3201">
        <f t="shared" si="49"/>
        <v>-17680813</v>
      </c>
    </row>
    <row r="3202" spans="1:14" x14ac:dyDescent="0.25">
      <c r="A3202" t="s">
        <v>11681</v>
      </c>
      <c r="B3202">
        <v>31</v>
      </c>
      <c r="C3202">
        <v>116</v>
      </c>
      <c r="D3202">
        <v>1292527</v>
      </c>
      <c r="E3202" t="s">
        <v>11682</v>
      </c>
      <c r="F3202" t="s">
        <v>11683</v>
      </c>
      <c r="G3202">
        <v>3536</v>
      </c>
      <c r="H3202">
        <v>44</v>
      </c>
      <c r="I3202" t="s">
        <v>37</v>
      </c>
      <c r="J3202" t="s">
        <v>1465</v>
      </c>
      <c r="K3202">
        <v>19000000</v>
      </c>
      <c r="L3202">
        <v>1996</v>
      </c>
      <c r="M3202">
        <v>6.3</v>
      </c>
      <c r="N3202">
        <f t="shared" ref="N3202:N3265" si="50">D3202-K3202</f>
        <v>-17707473</v>
      </c>
    </row>
    <row r="3203" spans="1:14" x14ac:dyDescent="0.25">
      <c r="A3203" t="s">
        <v>1324</v>
      </c>
      <c r="B3203">
        <v>183</v>
      </c>
      <c r="C3203">
        <v>125</v>
      </c>
      <c r="D3203">
        <v>107285004</v>
      </c>
      <c r="E3203" t="s">
        <v>1325</v>
      </c>
      <c r="F3203" t="s">
        <v>1327</v>
      </c>
      <c r="G3203">
        <v>189855</v>
      </c>
      <c r="H3203">
        <v>1018</v>
      </c>
      <c r="I3203" t="s">
        <v>37</v>
      </c>
      <c r="J3203" t="s">
        <v>38</v>
      </c>
      <c r="K3203">
        <v>125000000</v>
      </c>
      <c r="L3203">
        <v>1997</v>
      </c>
      <c r="M3203">
        <v>3.7</v>
      </c>
      <c r="N3203">
        <f t="shared" si="50"/>
        <v>-17714996</v>
      </c>
    </row>
    <row r="3204" spans="1:14" x14ac:dyDescent="0.25">
      <c r="A3204" t="s">
        <v>12123</v>
      </c>
      <c r="B3204">
        <v>66</v>
      </c>
      <c r="C3204">
        <v>104</v>
      </c>
      <c r="D3204">
        <v>4273372</v>
      </c>
      <c r="E3204" t="s">
        <v>7837</v>
      </c>
      <c r="F3204" t="s">
        <v>15879</v>
      </c>
      <c r="G3204">
        <v>19412</v>
      </c>
      <c r="H3204">
        <v>308</v>
      </c>
      <c r="I3204" t="s">
        <v>37</v>
      </c>
      <c r="J3204" t="s">
        <v>38</v>
      </c>
      <c r="K3204">
        <v>22000000</v>
      </c>
      <c r="L3204">
        <v>2001</v>
      </c>
      <c r="M3204">
        <v>2.1</v>
      </c>
      <c r="N3204">
        <f t="shared" si="50"/>
        <v>-17726628</v>
      </c>
    </row>
    <row r="3205" spans="1:14" x14ac:dyDescent="0.25">
      <c r="A3205" t="s">
        <v>11410</v>
      </c>
      <c r="B3205">
        <v>27</v>
      </c>
      <c r="C3205">
        <v>118</v>
      </c>
      <c r="D3205">
        <v>2246000</v>
      </c>
      <c r="E3205" t="s">
        <v>1634</v>
      </c>
      <c r="F3205" t="s">
        <v>11412</v>
      </c>
      <c r="G3205">
        <v>2302</v>
      </c>
      <c r="H3205">
        <v>20</v>
      </c>
      <c r="I3205" t="s">
        <v>37</v>
      </c>
      <c r="J3205" t="s">
        <v>38</v>
      </c>
      <c r="K3205">
        <v>20000000</v>
      </c>
      <c r="L3205">
        <v>2015</v>
      </c>
      <c r="M3205">
        <v>7</v>
      </c>
      <c r="N3205">
        <f t="shared" si="50"/>
        <v>-17754000</v>
      </c>
    </row>
    <row r="3206" spans="1:14" x14ac:dyDescent="0.25">
      <c r="A3206" t="s">
        <v>816</v>
      </c>
      <c r="B3206">
        <v>131</v>
      </c>
      <c r="C3206">
        <v>122</v>
      </c>
      <c r="D3206">
        <v>9664316</v>
      </c>
      <c r="E3206" t="s">
        <v>4075</v>
      </c>
      <c r="F3206" t="s">
        <v>9077</v>
      </c>
      <c r="G3206">
        <v>47203</v>
      </c>
      <c r="H3206">
        <v>197</v>
      </c>
      <c r="I3206" t="s">
        <v>37</v>
      </c>
      <c r="J3206" t="s">
        <v>38</v>
      </c>
      <c r="K3206">
        <v>27500000</v>
      </c>
      <c r="L3206">
        <v>2007</v>
      </c>
      <c r="M3206">
        <v>6.8</v>
      </c>
      <c r="N3206">
        <f t="shared" si="50"/>
        <v>-17835684</v>
      </c>
    </row>
    <row r="3207" spans="1:14" x14ac:dyDescent="0.25">
      <c r="A3207" t="s">
        <v>7635</v>
      </c>
      <c r="B3207">
        <v>142</v>
      </c>
      <c r="C3207">
        <v>116</v>
      </c>
      <c r="D3207">
        <v>7156933</v>
      </c>
      <c r="E3207" t="s">
        <v>2527</v>
      </c>
      <c r="F3207" t="s">
        <v>9937</v>
      </c>
      <c r="G3207">
        <v>14581</v>
      </c>
      <c r="H3207">
        <v>74</v>
      </c>
      <c r="I3207" t="s">
        <v>37</v>
      </c>
      <c r="J3207" t="s">
        <v>38</v>
      </c>
      <c r="K3207">
        <v>25000000</v>
      </c>
      <c r="L3207">
        <v>2006</v>
      </c>
      <c r="M3207">
        <v>6.7</v>
      </c>
      <c r="N3207">
        <f t="shared" si="50"/>
        <v>-17843067</v>
      </c>
    </row>
    <row r="3208" spans="1:14" x14ac:dyDescent="0.25">
      <c r="A3208" t="s">
        <v>8707</v>
      </c>
      <c r="B3208">
        <v>63</v>
      </c>
      <c r="C3208">
        <v>121</v>
      </c>
      <c r="D3208">
        <v>127437</v>
      </c>
      <c r="E3208" t="s">
        <v>1098</v>
      </c>
      <c r="F3208" t="s">
        <v>8708</v>
      </c>
      <c r="G3208">
        <v>4670</v>
      </c>
      <c r="H3208">
        <v>27</v>
      </c>
      <c r="I3208" t="s">
        <v>1946</v>
      </c>
      <c r="J3208" t="s">
        <v>892</v>
      </c>
      <c r="K3208">
        <v>18000000</v>
      </c>
      <c r="L3208">
        <v>2011</v>
      </c>
      <c r="M3208">
        <v>6</v>
      </c>
      <c r="N3208">
        <f t="shared" si="50"/>
        <v>-17872563</v>
      </c>
    </row>
    <row r="3209" spans="1:14" x14ac:dyDescent="0.25">
      <c r="A3209" t="s">
        <v>11389</v>
      </c>
      <c r="B3209">
        <v>245</v>
      </c>
      <c r="C3209">
        <v>124</v>
      </c>
      <c r="D3209">
        <v>3081925</v>
      </c>
      <c r="E3209" t="s">
        <v>1415</v>
      </c>
      <c r="F3209" t="s">
        <v>11390</v>
      </c>
      <c r="G3209">
        <v>55842</v>
      </c>
      <c r="H3209">
        <v>274</v>
      </c>
      <c r="I3209" t="s">
        <v>37</v>
      </c>
      <c r="J3209" t="s">
        <v>38</v>
      </c>
      <c r="K3209">
        <v>21000000</v>
      </c>
      <c r="L3209">
        <v>2008</v>
      </c>
      <c r="M3209">
        <v>7.5</v>
      </c>
      <c r="N3209">
        <f t="shared" si="50"/>
        <v>-17918075</v>
      </c>
    </row>
    <row r="3210" spans="1:14" x14ac:dyDescent="0.25">
      <c r="A3210" t="s">
        <v>487</v>
      </c>
      <c r="B3210">
        <v>151</v>
      </c>
      <c r="C3210">
        <v>121</v>
      </c>
      <c r="D3210">
        <v>45250</v>
      </c>
      <c r="E3210" t="s">
        <v>1634</v>
      </c>
      <c r="F3210" t="s">
        <v>11856</v>
      </c>
      <c r="G3210">
        <v>235133</v>
      </c>
      <c r="H3210">
        <v>494</v>
      </c>
      <c r="I3210" t="s">
        <v>37</v>
      </c>
      <c r="J3210" t="s">
        <v>38</v>
      </c>
      <c r="K3210">
        <v>18000000</v>
      </c>
      <c r="L3210">
        <v>1980</v>
      </c>
      <c r="M3210">
        <v>8.3000000000000007</v>
      </c>
      <c r="N3210">
        <f t="shared" si="50"/>
        <v>-17954750</v>
      </c>
    </row>
    <row r="3211" spans="1:14" x14ac:dyDescent="0.25">
      <c r="A3211" t="s">
        <v>11400</v>
      </c>
      <c r="B3211">
        <v>26</v>
      </c>
      <c r="C3211">
        <v>124</v>
      </c>
      <c r="D3211">
        <v>2000000</v>
      </c>
      <c r="E3211" t="s">
        <v>11402</v>
      </c>
      <c r="F3211" t="s">
        <v>11403</v>
      </c>
      <c r="G3211">
        <v>2998</v>
      </c>
      <c r="H3211">
        <v>74</v>
      </c>
      <c r="I3211" t="s">
        <v>37</v>
      </c>
      <c r="J3211" t="s">
        <v>38</v>
      </c>
      <c r="K3211">
        <v>20000000</v>
      </c>
      <c r="L3211">
        <v>1980</v>
      </c>
      <c r="M3211">
        <v>4.5</v>
      </c>
      <c r="N3211">
        <f t="shared" si="50"/>
        <v>-18000000</v>
      </c>
    </row>
    <row r="3212" spans="1:14" x14ac:dyDescent="0.25">
      <c r="A3212" t="s">
        <v>11107</v>
      </c>
      <c r="B3212">
        <v>43</v>
      </c>
      <c r="C3212">
        <v>88</v>
      </c>
      <c r="D3212">
        <v>16988996</v>
      </c>
      <c r="E3212" t="s">
        <v>11108</v>
      </c>
      <c r="F3212" t="s">
        <v>11109</v>
      </c>
      <c r="G3212">
        <v>3875</v>
      </c>
      <c r="H3212">
        <v>75</v>
      </c>
      <c r="I3212" t="s">
        <v>37</v>
      </c>
      <c r="J3212" t="s">
        <v>38</v>
      </c>
      <c r="K3212">
        <v>35000000</v>
      </c>
      <c r="L3212">
        <v>2002</v>
      </c>
      <c r="M3212">
        <v>4</v>
      </c>
      <c r="N3212">
        <f t="shared" si="50"/>
        <v>-18011004</v>
      </c>
    </row>
    <row r="3213" spans="1:14" x14ac:dyDescent="0.25">
      <c r="A3213" t="s">
        <v>2339</v>
      </c>
      <c r="B3213">
        <v>84</v>
      </c>
      <c r="C3213">
        <v>100</v>
      </c>
      <c r="D3213">
        <v>66941559</v>
      </c>
      <c r="E3213" t="s">
        <v>2358</v>
      </c>
      <c r="F3213" t="s">
        <v>2359</v>
      </c>
      <c r="G3213">
        <v>26413</v>
      </c>
      <c r="H3213">
        <v>77</v>
      </c>
      <c r="I3213" t="s">
        <v>37</v>
      </c>
      <c r="J3213" t="s">
        <v>38</v>
      </c>
      <c r="K3213">
        <v>85000000</v>
      </c>
      <c r="L3213">
        <v>2000</v>
      </c>
      <c r="M3213">
        <v>4.8</v>
      </c>
      <c r="N3213">
        <f t="shared" si="50"/>
        <v>-18058441</v>
      </c>
    </row>
    <row r="3214" spans="1:14" x14ac:dyDescent="0.25">
      <c r="A3214" t="s">
        <v>5050</v>
      </c>
      <c r="B3214">
        <v>62</v>
      </c>
      <c r="C3214">
        <v>100</v>
      </c>
      <c r="D3214">
        <v>11900000</v>
      </c>
      <c r="E3214" t="s">
        <v>2001</v>
      </c>
      <c r="F3214" t="s">
        <v>8600</v>
      </c>
      <c r="G3214">
        <v>11003</v>
      </c>
      <c r="H3214">
        <v>148</v>
      </c>
      <c r="I3214" t="s">
        <v>37</v>
      </c>
      <c r="J3214" t="s">
        <v>38</v>
      </c>
      <c r="K3214">
        <v>30000000</v>
      </c>
      <c r="L3214">
        <v>1999</v>
      </c>
      <c r="M3214">
        <v>5.5</v>
      </c>
      <c r="N3214">
        <f t="shared" si="50"/>
        <v>-18100000</v>
      </c>
    </row>
    <row r="3215" spans="1:14" x14ac:dyDescent="0.25">
      <c r="A3215" t="s">
        <v>5328</v>
      </c>
      <c r="B3215">
        <v>136</v>
      </c>
      <c r="C3215">
        <v>115</v>
      </c>
      <c r="D3215">
        <v>31874869</v>
      </c>
      <c r="E3215" t="s">
        <v>2215</v>
      </c>
      <c r="F3215" t="s">
        <v>5329</v>
      </c>
      <c r="G3215">
        <v>43574</v>
      </c>
      <c r="H3215">
        <v>302</v>
      </c>
      <c r="I3215" t="s">
        <v>37</v>
      </c>
      <c r="J3215" t="s">
        <v>38</v>
      </c>
      <c r="K3215">
        <v>50000000</v>
      </c>
      <c r="L3215">
        <v>2002</v>
      </c>
      <c r="M3215">
        <v>6.1</v>
      </c>
      <c r="N3215">
        <f t="shared" si="50"/>
        <v>-18125131</v>
      </c>
    </row>
    <row r="3216" spans="1:14" x14ac:dyDescent="0.25">
      <c r="A3216" t="s">
        <v>5328</v>
      </c>
      <c r="B3216">
        <v>136</v>
      </c>
      <c r="C3216">
        <v>115</v>
      </c>
      <c r="D3216">
        <v>31874869</v>
      </c>
      <c r="E3216" t="s">
        <v>2215</v>
      </c>
      <c r="F3216" t="s">
        <v>5329</v>
      </c>
      <c r="G3216">
        <v>43575</v>
      </c>
      <c r="H3216">
        <v>302</v>
      </c>
      <c r="I3216" t="s">
        <v>37</v>
      </c>
      <c r="J3216" t="s">
        <v>38</v>
      </c>
      <c r="K3216">
        <v>50000000</v>
      </c>
      <c r="L3216">
        <v>2002</v>
      </c>
      <c r="M3216">
        <v>6.1</v>
      </c>
      <c r="N3216">
        <f t="shared" si="50"/>
        <v>-18125131</v>
      </c>
    </row>
    <row r="3217" spans="1:14" x14ac:dyDescent="0.25">
      <c r="A3217" t="s">
        <v>5624</v>
      </c>
      <c r="B3217">
        <v>89</v>
      </c>
      <c r="C3217">
        <v>132</v>
      </c>
      <c r="D3217">
        <v>29781453</v>
      </c>
      <c r="E3217" t="s">
        <v>4167</v>
      </c>
      <c r="F3217" t="s">
        <v>5626</v>
      </c>
      <c r="G3217">
        <v>22447</v>
      </c>
      <c r="H3217">
        <v>210</v>
      </c>
      <c r="I3217" t="s">
        <v>37</v>
      </c>
      <c r="J3217" t="s">
        <v>38</v>
      </c>
      <c r="K3217">
        <v>48000000</v>
      </c>
      <c r="L3217">
        <v>2001</v>
      </c>
      <c r="M3217">
        <v>6.4</v>
      </c>
      <c r="N3217">
        <f t="shared" si="50"/>
        <v>-18218547</v>
      </c>
    </row>
    <row r="3218" spans="1:14" x14ac:dyDescent="0.25">
      <c r="A3218" t="s">
        <v>7993</v>
      </c>
      <c r="B3218">
        <v>197</v>
      </c>
      <c r="C3218">
        <v>119</v>
      </c>
      <c r="D3218">
        <v>13763130</v>
      </c>
      <c r="E3218" t="s">
        <v>1401</v>
      </c>
      <c r="F3218" t="s">
        <v>7994</v>
      </c>
      <c r="G3218">
        <v>87768</v>
      </c>
      <c r="H3218">
        <v>187</v>
      </c>
      <c r="I3218" t="s">
        <v>37</v>
      </c>
      <c r="J3218" t="s">
        <v>38</v>
      </c>
      <c r="K3218">
        <v>32000000</v>
      </c>
      <c r="L3218">
        <v>2010</v>
      </c>
      <c r="M3218">
        <v>6.3</v>
      </c>
      <c r="N3218">
        <f t="shared" si="50"/>
        <v>-18236870</v>
      </c>
    </row>
    <row r="3219" spans="1:14" x14ac:dyDescent="0.25">
      <c r="A3219" t="s">
        <v>9172</v>
      </c>
      <c r="B3219">
        <v>101</v>
      </c>
      <c r="C3219">
        <v>99</v>
      </c>
      <c r="D3219">
        <v>8712564</v>
      </c>
      <c r="E3219" t="s">
        <v>2142</v>
      </c>
      <c r="F3219" t="s">
        <v>9173</v>
      </c>
      <c r="G3219">
        <v>16555</v>
      </c>
      <c r="H3219">
        <v>139</v>
      </c>
      <c r="I3219" t="s">
        <v>37</v>
      </c>
      <c r="J3219" t="s">
        <v>38</v>
      </c>
      <c r="K3219">
        <v>27000000</v>
      </c>
      <c r="L3219">
        <v>2004</v>
      </c>
      <c r="M3219">
        <v>5.9</v>
      </c>
      <c r="N3219">
        <f t="shared" si="50"/>
        <v>-18287436</v>
      </c>
    </row>
    <row r="3220" spans="1:14" x14ac:dyDescent="0.25">
      <c r="A3220" t="s">
        <v>10018</v>
      </c>
      <c r="B3220">
        <v>280</v>
      </c>
      <c r="C3220">
        <v>122</v>
      </c>
      <c r="D3220">
        <v>1697956</v>
      </c>
      <c r="E3220" t="s">
        <v>1935</v>
      </c>
      <c r="F3220" t="s">
        <v>10019</v>
      </c>
      <c r="G3220">
        <v>64944</v>
      </c>
      <c r="H3220">
        <v>212</v>
      </c>
      <c r="I3220" t="s">
        <v>37</v>
      </c>
      <c r="J3220" t="s">
        <v>38</v>
      </c>
      <c r="K3220">
        <v>20000000</v>
      </c>
      <c r="L3220">
        <v>2009</v>
      </c>
      <c r="M3220">
        <v>6.7</v>
      </c>
      <c r="N3220">
        <f t="shared" si="50"/>
        <v>-18302044</v>
      </c>
    </row>
    <row r="3221" spans="1:14" x14ac:dyDescent="0.25">
      <c r="A3221" t="s">
        <v>10332</v>
      </c>
      <c r="B3221">
        <v>183</v>
      </c>
      <c r="C3221">
        <v>111</v>
      </c>
      <c r="D3221">
        <v>4190530</v>
      </c>
      <c r="E3221" t="s">
        <v>3396</v>
      </c>
      <c r="F3221" t="s">
        <v>10334</v>
      </c>
      <c r="G3221">
        <v>53341</v>
      </c>
      <c r="H3221">
        <v>185</v>
      </c>
      <c r="I3221" t="s">
        <v>37</v>
      </c>
      <c r="J3221" t="s">
        <v>370</v>
      </c>
      <c r="K3221">
        <v>22500000</v>
      </c>
      <c r="L3221">
        <v>2014</v>
      </c>
      <c r="M3221">
        <v>7.1</v>
      </c>
      <c r="N3221">
        <f t="shared" si="50"/>
        <v>-18309470</v>
      </c>
    </row>
    <row r="3222" spans="1:14" x14ac:dyDescent="0.25">
      <c r="A3222" t="s">
        <v>9927</v>
      </c>
      <c r="B3222">
        <v>28</v>
      </c>
      <c r="C3222">
        <v>80</v>
      </c>
      <c r="D3222">
        <v>1646664</v>
      </c>
      <c r="E3222" t="s">
        <v>6419</v>
      </c>
      <c r="F3222" t="s">
        <v>11417</v>
      </c>
      <c r="G3222">
        <v>4518</v>
      </c>
      <c r="H3222">
        <v>66</v>
      </c>
      <c r="I3222" t="s">
        <v>37</v>
      </c>
      <c r="J3222" t="s">
        <v>38</v>
      </c>
      <c r="K3222">
        <v>20000000</v>
      </c>
      <c r="L3222">
        <v>2003</v>
      </c>
      <c r="M3222">
        <v>2.8</v>
      </c>
      <c r="N3222">
        <f t="shared" si="50"/>
        <v>-18353336</v>
      </c>
    </row>
    <row r="3223" spans="1:14" x14ac:dyDescent="0.25">
      <c r="A3223" t="s">
        <v>8596</v>
      </c>
      <c r="B3223">
        <v>85</v>
      </c>
      <c r="C3223">
        <v>100</v>
      </c>
      <c r="D3223">
        <v>11576087</v>
      </c>
      <c r="E3223" t="s">
        <v>73</v>
      </c>
      <c r="F3223" t="s">
        <v>8597</v>
      </c>
      <c r="G3223">
        <v>14747</v>
      </c>
      <c r="H3223">
        <v>338</v>
      </c>
      <c r="I3223" t="s">
        <v>37</v>
      </c>
      <c r="J3223" t="s">
        <v>38</v>
      </c>
      <c r="K3223">
        <v>30000000</v>
      </c>
      <c r="L3223">
        <v>1999</v>
      </c>
      <c r="M3223">
        <v>4.0999999999999996</v>
      </c>
      <c r="N3223">
        <f t="shared" si="50"/>
        <v>-18423913</v>
      </c>
    </row>
    <row r="3224" spans="1:14" x14ac:dyDescent="0.25">
      <c r="A3224" t="s">
        <v>912</v>
      </c>
      <c r="B3224">
        <v>280</v>
      </c>
      <c r="C3224">
        <v>103</v>
      </c>
      <c r="D3224">
        <v>131564731</v>
      </c>
      <c r="E3224" t="s">
        <v>148</v>
      </c>
      <c r="F3224" t="s">
        <v>915</v>
      </c>
      <c r="G3224">
        <v>118951</v>
      </c>
      <c r="H3224">
        <v>1382</v>
      </c>
      <c r="I3224" t="s">
        <v>37</v>
      </c>
      <c r="J3224" t="s">
        <v>38</v>
      </c>
      <c r="K3224">
        <v>150000000</v>
      </c>
      <c r="L3224">
        <v>2010</v>
      </c>
      <c r="M3224">
        <v>4.2</v>
      </c>
      <c r="N3224">
        <f t="shared" si="50"/>
        <v>-18435269</v>
      </c>
    </row>
    <row r="3225" spans="1:14" x14ac:dyDescent="0.25">
      <c r="A3225" t="s">
        <v>1739</v>
      </c>
      <c r="B3225">
        <v>316</v>
      </c>
      <c r="C3225">
        <v>98</v>
      </c>
      <c r="D3225">
        <v>81557479</v>
      </c>
      <c r="E3225" t="s">
        <v>59</v>
      </c>
      <c r="F3225" t="s">
        <v>2083</v>
      </c>
      <c r="G3225">
        <v>149947</v>
      </c>
      <c r="H3225">
        <v>326</v>
      </c>
      <c r="I3225" t="s">
        <v>37</v>
      </c>
      <c r="J3225" t="s">
        <v>38</v>
      </c>
      <c r="K3225">
        <v>100000000</v>
      </c>
      <c r="L3225">
        <v>2010</v>
      </c>
      <c r="M3225">
        <v>6.8</v>
      </c>
      <c r="N3225">
        <f t="shared" si="50"/>
        <v>-18442521</v>
      </c>
    </row>
    <row r="3226" spans="1:14" x14ac:dyDescent="0.25">
      <c r="A3226" t="s">
        <v>4003</v>
      </c>
      <c r="B3226">
        <v>116</v>
      </c>
      <c r="C3226">
        <v>103</v>
      </c>
      <c r="D3226">
        <v>7496522</v>
      </c>
      <c r="E3226" t="s">
        <v>9343</v>
      </c>
      <c r="F3226" t="s">
        <v>9344</v>
      </c>
      <c r="G3226">
        <v>31798</v>
      </c>
      <c r="H3226">
        <v>178</v>
      </c>
      <c r="I3226" t="s">
        <v>37</v>
      </c>
      <c r="J3226" t="s">
        <v>38</v>
      </c>
      <c r="K3226">
        <v>26000000</v>
      </c>
      <c r="L3226">
        <v>2001</v>
      </c>
      <c r="M3226">
        <v>6.8</v>
      </c>
      <c r="N3226">
        <f t="shared" si="50"/>
        <v>-18503478</v>
      </c>
    </row>
    <row r="3227" spans="1:14" x14ac:dyDescent="0.25">
      <c r="A3227" t="s">
        <v>6063</v>
      </c>
      <c r="B3227">
        <v>99</v>
      </c>
      <c r="C3227">
        <v>90</v>
      </c>
      <c r="D3227">
        <v>24430272</v>
      </c>
      <c r="E3227" t="s">
        <v>1681</v>
      </c>
      <c r="F3227" t="s">
        <v>6066</v>
      </c>
      <c r="G3227">
        <v>46158</v>
      </c>
      <c r="H3227">
        <v>403</v>
      </c>
      <c r="I3227" t="s">
        <v>37</v>
      </c>
      <c r="J3227" t="s">
        <v>38</v>
      </c>
      <c r="K3227">
        <v>43000000</v>
      </c>
      <c r="L3227">
        <v>2002</v>
      </c>
      <c r="M3227">
        <v>5.0999999999999996</v>
      </c>
      <c r="N3227">
        <f t="shared" si="50"/>
        <v>-18569728</v>
      </c>
    </row>
    <row r="3228" spans="1:14" x14ac:dyDescent="0.25">
      <c r="A3228" t="s">
        <v>2066</v>
      </c>
      <c r="B3228">
        <v>48</v>
      </c>
      <c r="C3228">
        <v>104</v>
      </c>
      <c r="D3228">
        <v>21413502</v>
      </c>
      <c r="E3228" t="s">
        <v>5504</v>
      </c>
      <c r="F3228" t="s">
        <v>5505</v>
      </c>
      <c r="G3228">
        <v>14429</v>
      </c>
      <c r="H3228">
        <v>113</v>
      </c>
      <c r="I3228" t="s">
        <v>37</v>
      </c>
      <c r="J3228" t="s">
        <v>38</v>
      </c>
      <c r="K3228">
        <v>40000000</v>
      </c>
      <c r="L3228">
        <v>1990</v>
      </c>
      <c r="M3228">
        <v>6.3</v>
      </c>
      <c r="N3228">
        <f t="shared" si="50"/>
        <v>-18586498</v>
      </c>
    </row>
    <row r="3229" spans="1:14" x14ac:dyDescent="0.25">
      <c r="A3229" t="s">
        <v>3613</v>
      </c>
      <c r="B3229">
        <v>196</v>
      </c>
      <c r="C3229">
        <v>100</v>
      </c>
      <c r="D3229">
        <v>24407944</v>
      </c>
      <c r="E3229" t="s">
        <v>3003</v>
      </c>
      <c r="F3229" t="s">
        <v>3824</v>
      </c>
      <c r="G3229">
        <v>71202</v>
      </c>
      <c r="H3229">
        <v>380</v>
      </c>
      <c r="I3229" t="s">
        <v>37</v>
      </c>
      <c r="J3229" t="s">
        <v>268</v>
      </c>
      <c r="K3229">
        <v>43000000</v>
      </c>
      <c r="L3229">
        <v>2005</v>
      </c>
      <c r="M3229">
        <v>4.8</v>
      </c>
      <c r="N3229">
        <f t="shared" si="50"/>
        <v>-18592056</v>
      </c>
    </row>
    <row r="3230" spans="1:14" x14ac:dyDescent="0.25">
      <c r="A3230" t="s">
        <v>4945</v>
      </c>
      <c r="B3230">
        <v>584</v>
      </c>
      <c r="C3230">
        <v>139</v>
      </c>
      <c r="D3230">
        <v>13303319</v>
      </c>
      <c r="E3230" t="s">
        <v>5324</v>
      </c>
      <c r="F3230" t="s">
        <v>7654</v>
      </c>
      <c r="G3230">
        <v>136367</v>
      </c>
      <c r="H3230">
        <v>975</v>
      </c>
      <c r="I3230" t="s">
        <v>37</v>
      </c>
      <c r="J3230" t="s">
        <v>38</v>
      </c>
      <c r="K3230">
        <v>32000000</v>
      </c>
      <c r="L3230">
        <v>2011</v>
      </c>
      <c r="M3230">
        <v>6.7</v>
      </c>
      <c r="N3230">
        <f t="shared" si="50"/>
        <v>-18696681</v>
      </c>
    </row>
    <row r="3231" spans="1:14" x14ac:dyDescent="0.25">
      <c r="A3231" t="s">
        <v>8560</v>
      </c>
      <c r="B3231">
        <v>81</v>
      </c>
      <c r="C3231">
        <v>110</v>
      </c>
      <c r="D3231">
        <v>16295774</v>
      </c>
      <c r="E3231" t="s">
        <v>4432</v>
      </c>
      <c r="F3231" t="s">
        <v>8561</v>
      </c>
      <c r="G3231">
        <v>33669</v>
      </c>
      <c r="H3231">
        <v>269</v>
      </c>
      <c r="I3231" t="s">
        <v>37</v>
      </c>
      <c r="J3231" t="s">
        <v>38</v>
      </c>
      <c r="K3231">
        <v>35000000</v>
      </c>
      <c r="L3231">
        <v>1986</v>
      </c>
      <c r="M3231">
        <v>4.5999999999999996</v>
      </c>
      <c r="N3231">
        <f t="shared" si="50"/>
        <v>-18704226</v>
      </c>
    </row>
    <row r="3232" spans="1:14" x14ac:dyDescent="0.25">
      <c r="A3232" t="s">
        <v>4003</v>
      </c>
      <c r="B3232">
        <v>223</v>
      </c>
      <c r="C3232">
        <v>98</v>
      </c>
      <c r="D3232">
        <v>3247816</v>
      </c>
      <c r="E3232" t="s">
        <v>1415</v>
      </c>
      <c r="F3232" t="s">
        <v>13170</v>
      </c>
      <c r="G3232">
        <v>36145</v>
      </c>
      <c r="H3232">
        <v>108</v>
      </c>
      <c r="I3232" t="s">
        <v>37</v>
      </c>
      <c r="J3232" t="s">
        <v>38</v>
      </c>
      <c r="K3232">
        <v>22000000</v>
      </c>
      <c r="L3232">
        <v>2010</v>
      </c>
      <c r="M3232">
        <v>6.3</v>
      </c>
      <c r="N3232">
        <f t="shared" si="50"/>
        <v>-18752184</v>
      </c>
    </row>
    <row r="3233" spans="1:14" x14ac:dyDescent="0.25">
      <c r="A3233" t="s">
        <v>1324</v>
      </c>
      <c r="B3233">
        <v>153</v>
      </c>
      <c r="C3233">
        <v>143</v>
      </c>
      <c r="D3233">
        <v>51225796</v>
      </c>
      <c r="E3233" t="s">
        <v>4768</v>
      </c>
      <c r="F3233" t="s">
        <v>4769</v>
      </c>
      <c r="G3233">
        <v>96654</v>
      </c>
      <c r="H3233">
        <v>2047</v>
      </c>
      <c r="I3233" t="s">
        <v>37</v>
      </c>
      <c r="J3233" t="s">
        <v>56</v>
      </c>
      <c r="K3233">
        <v>70000000</v>
      </c>
      <c r="L3233">
        <v>2004</v>
      </c>
      <c r="M3233">
        <v>7.4</v>
      </c>
      <c r="N3233">
        <f t="shared" si="50"/>
        <v>-18774204</v>
      </c>
    </row>
    <row r="3234" spans="1:14" x14ac:dyDescent="0.25">
      <c r="A3234" t="s">
        <v>8514</v>
      </c>
      <c r="B3234">
        <v>146</v>
      </c>
      <c r="C3234">
        <v>107</v>
      </c>
      <c r="D3234">
        <v>1190018</v>
      </c>
      <c r="E3234" t="s">
        <v>1390</v>
      </c>
      <c r="F3234" t="s">
        <v>11420</v>
      </c>
      <c r="G3234">
        <v>261317</v>
      </c>
      <c r="H3234">
        <v>1137</v>
      </c>
      <c r="I3234" t="s">
        <v>37</v>
      </c>
      <c r="J3234" t="s">
        <v>38</v>
      </c>
      <c r="K3234">
        <v>20000000</v>
      </c>
      <c r="L3234">
        <v>2002</v>
      </c>
      <c r="M3234">
        <v>7.5</v>
      </c>
      <c r="N3234">
        <f t="shared" si="50"/>
        <v>-18809982</v>
      </c>
    </row>
    <row r="3235" spans="1:14" x14ac:dyDescent="0.25">
      <c r="A3235" t="s">
        <v>7348</v>
      </c>
      <c r="B3235">
        <v>138</v>
      </c>
      <c r="C3235">
        <v>107</v>
      </c>
      <c r="D3235">
        <v>1183354</v>
      </c>
      <c r="E3235" t="s">
        <v>11474</v>
      </c>
      <c r="F3235" t="s">
        <v>11475</v>
      </c>
      <c r="G3235">
        <v>13026</v>
      </c>
      <c r="H3235">
        <v>75</v>
      </c>
      <c r="I3235" t="s">
        <v>37</v>
      </c>
      <c r="J3235" t="s">
        <v>38</v>
      </c>
      <c r="K3235">
        <v>20000000</v>
      </c>
      <c r="L3235">
        <v>2010</v>
      </c>
      <c r="M3235">
        <v>5.0999999999999996</v>
      </c>
      <c r="N3235">
        <f t="shared" si="50"/>
        <v>-18816646</v>
      </c>
    </row>
    <row r="3236" spans="1:14" x14ac:dyDescent="0.25">
      <c r="A3236" t="s">
        <v>6710</v>
      </c>
      <c r="B3236">
        <v>86</v>
      </c>
      <c r="C3236">
        <v>84</v>
      </c>
      <c r="D3236">
        <v>21176322</v>
      </c>
      <c r="E3236" t="s">
        <v>1752</v>
      </c>
      <c r="F3236" t="s">
        <v>6712</v>
      </c>
      <c r="G3236">
        <v>23747</v>
      </c>
      <c r="H3236">
        <v>207</v>
      </c>
      <c r="I3236" t="s">
        <v>37</v>
      </c>
      <c r="J3236" t="s">
        <v>38</v>
      </c>
      <c r="K3236">
        <v>40000000</v>
      </c>
      <c r="L3236">
        <v>2004</v>
      </c>
      <c r="M3236">
        <v>4</v>
      </c>
      <c r="N3236">
        <f t="shared" si="50"/>
        <v>-18823678</v>
      </c>
    </row>
    <row r="3237" spans="1:14" x14ac:dyDescent="0.25">
      <c r="A3237" t="s">
        <v>2042</v>
      </c>
      <c r="B3237">
        <v>198</v>
      </c>
      <c r="C3237">
        <v>107</v>
      </c>
      <c r="D3237">
        <v>71148699</v>
      </c>
      <c r="E3237" t="s">
        <v>200</v>
      </c>
      <c r="F3237" t="s">
        <v>2044</v>
      </c>
      <c r="G3237">
        <v>68935</v>
      </c>
      <c r="H3237">
        <v>125</v>
      </c>
      <c r="I3237" t="s">
        <v>37</v>
      </c>
      <c r="J3237" t="s">
        <v>38</v>
      </c>
      <c r="K3237">
        <v>90000000</v>
      </c>
      <c r="L3237">
        <v>2008</v>
      </c>
      <c r="M3237">
        <v>6.6</v>
      </c>
      <c r="N3237">
        <f t="shared" si="50"/>
        <v>-18851301</v>
      </c>
    </row>
    <row r="3238" spans="1:14" x14ac:dyDescent="0.25">
      <c r="A3238" t="s">
        <v>6214</v>
      </c>
      <c r="B3238">
        <v>98</v>
      </c>
      <c r="C3238">
        <v>108</v>
      </c>
      <c r="D3238">
        <v>22108977</v>
      </c>
      <c r="E3238" t="s">
        <v>1258</v>
      </c>
      <c r="F3238" t="s">
        <v>6217</v>
      </c>
      <c r="G3238">
        <v>29861</v>
      </c>
      <c r="H3238">
        <v>132</v>
      </c>
      <c r="I3238" t="s">
        <v>37</v>
      </c>
      <c r="J3238" t="s">
        <v>3859</v>
      </c>
      <c r="K3238">
        <v>41000000</v>
      </c>
      <c r="L3238">
        <v>2003</v>
      </c>
      <c r="M3238">
        <v>5.2</v>
      </c>
      <c r="N3238">
        <f t="shared" si="50"/>
        <v>-18891023</v>
      </c>
    </row>
    <row r="3239" spans="1:14" x14ac:dyDescent="0.25">
      <c r="A3239" t="s">
        <v>13514</v>
      </c>
      <c r="B3239">
        <v>63</v>
      </c>
      <c r="C3239">
        <v>90</v>
      </c>
      <c r="D3239">
        <v>5108820</v>
      </c>
      <c r="E3239" t="s">
        <v>1924</v>
      </c>
      <c r="F3239" t="s">
        <v>13515</v>
      </c>
      <c r="G3239">
        <v>12519</v>
      </c>
      <c r="H3239">
        <v>112</v>
      </c>
      <c r="I3239" t="s">
        <v>37</v>
      </c>
      <c r="J3239" t="s">
        <v>38</v>
      </c>
      <c r="K3239">
        <v>24000000</v>
      </c>
      <c r="L3239">
        <v>2000</v>
      </c>
      <c r="M3239">
        <v>5.9</v>
      </c>
      <c r="N3239">
        <f t="shared" si="50"/>
        <v>-18891180</v>
      </c>
    </row>
    <row r="3240" spans="1:14" x14ac:dyDescent="0.25">
      <c r="A3240" t="s">
        <v>7778</v>
      </c>
      <c r="B3240">
        <v>256</v>
      </c>
      <c r="C3240">
        <v>101</v>
      </c>
      <c r="D3240">
        <v>15081783</v>
      </c>
      <c r="E3240" t="s">
        <v>628</v>
      </c>
      <c r="F3240" t="s">
        <v>7781</v>
      </c>
      <c r="G3240">
        <v>85589</v>
      </c>
      <c r="H3240">
        <v>144</v>
      </c>
      <c r="I3240" t="s">
        <v>676</v>
      </c>
      <c r="J3240" t="s">
        <v>677</v>
      </c>
      <c r="K3240">
        <v>34000000</v>
      </c>
      <c r="L3240">
        <v>2008</v>
      </c>
      <c r="M3240">
        <v>7.7</v>
      </c>
      <c r="N3240">
        <f t="shared" si="50"/>
        <v>-18918217</v>
      </c>
    </row>
    <row r="3241" spans="1:14" x14ac:dyDescent="0.25">
      <c r="A3241" t="s">
        <v>11431</v>
      </c>
      <c r="B3241">
        <v>28</v>
      </c>
      <c r="C3241">
        <v>88</v>
      </c>
      <c r="D3241">
        <v>1064277</v>
      </c>
      <c r="E3241" t="s">
        <v>9790</v>
      </c>
      <c r="F3241" t="s">
        <v>11433</v>
      </c>
      <c r="G3241">
        <v>14015</v>
      </c>
      <c r="H3241">
        <v>83</v>
      </c>
      <c r="I3241" t="s">
        <v>37</v>
      </c>
      <c r="J3241" t="s">
        <v>38</v>
      </c>
      <c r="K3241">
        <v>20000000</v>
      </c>
      <c r="L3241">
        <v>2012</v>
      </c>
      <c r="M3241">
        <v>6.7</v>
      </c>
      <c r="N3241">
        <f t="shared" si="50"/>
        <v>-18935723</v>
      </c>
    </row>
    <row r="3242" spans="1:14" x14ac:dyDescent="0.25">
      <c r="A3242" t="s">
        <v>11653</v>
      </c>
      <c r="B3242">
        <v>134</v>
      </c>
      <c r="C3242">
        <v>100</v>
      </c>
      <c r="D3242">
        <v>12561</v>
      </c>
      <c r="E3242" t="s">
        <v>1681</v>
      </c>
      <c r="F3242" t="s">
        <v>11654</v>
      </c>
      <c r="G3242">
        <v>71276</v>
      </c>
      <c r="H3242">
        <v>181</v>
      </c>
      <c r="I3242" t="s">
        <v>37</v>
      </c>
      <c r="J3242" t="s">
        <v>38</v>
      </c>
      <c r="K3242">
        <v>19000000</v>
      </c>
      <c r="L3242">
        <v>2010</v>
      </c>
      <c r="M3242">
        <v>6.4</v>
      </c>
      <c r="N3242">
        <f t="shared" si="50"/>
        <v>-18987439</v>
      </c>
    </row>
    <row r="3243" spans="1:14" x14ac:dyDescent="0.25">
      <c r="A3243" t="s">
        <v>5382</v>
      </c>
      <c r="B3243">
        <v>335</v>
      </c>
      <c r="C3243">
        <v>87</v>
      </c>
      <c r="D3243">
        <v>20999103</v>
      </c>
      <c r="E3243" t="s">
        <v>6749</v>
      </c>
      <c r="F3243" t="s">
        <v>6750</v>
      </c>
      <c r="G3243">
        <v>139114</v>
      </c>
      <c r="H3243">
        <v>245</v>
      </c>
      <c r="I3243" t="s">
        <v>37</v>
      </c>
      <c r="J3243" t="s">
        <v>38</v>
      </c>
      <c r="K3243">
        <v>40000000</v>
      </c>
      <c r="L3243">
        <v>2009</v>
      </c>
      <c r="M3243">
        <v>7.8</v>
      </c>
      <c r="N3243">
        <f t="shared" si="50"/>
        <v>-19000897</v>
      </c>
    </row>
    <row r="3244" spans="1:14" x14ac:dyDescent="0.25">
      <c r="A3244" t="s">
        <v>5867</v>
      </c>
      <c r="B3244">
        <v>123</v>
      </c>
      <c r="C3244">
        <v>109</v>
      </c>
      <c r="D3244">
        <v>10965209</v>
      </c>
      <c r="E3244" t="s">
        <v>464</v>
      </c>
      <c r="F3244" t="s">
        <v>8655</v>
      </c>
      <c r="G3244">
        <v>25558</v>
      </c>
      <c r="H3244">
        <v>221</v>
      </c>
      <c r="I3244" t="s">
        <v>37</v>
      </c>
      <c r="J3244" t="s">
        <v>38</v>
      </c>
      <c r="K3244">
        <v>30000000</v>
      </c>
      <c r="L3244">
        <v>2001</v>
      </c>
      <c r="M3244">
        <v>6.1</v>
      </c>
      <c r="N3244">
        <f t="shared" si="50"/>
        <v>-19034791</v>
      </c>
    </row>
    <row r="3245" spans="1:14" x14ac:dyDescent="0.25">
      <c r="A3245" t="s">
        <v>10505</v>
      </c>
      <c r="B3245">
        <v>149</v>
      </c>
      <c r="C3245">
        <v>92</v>
      </c>
      <c r="D3245">
        <v>2963012</v>
      </c>
      <c r="E3245" t="s">
        <v>1924</v>
      </c>
      <c r="F3245" t="s">
        <v>10507</v>
      </c>
      <c r="G3245">
        <v>48873</v>
      </c>
      <c r="H3245">
        <v>105</v>
      </c>
      <c r="I3245" t="s">
        <v>37</v>
      </c>
      <c r="J3245" t="s">
        <v>56</v>
      </c>
      <c r="K3245">
        <v>22000000</v>
      </c>
      <c r="L3245">
        <v>2014</v>
      </c>
      <c r="M3245">
        <v>6.3</v>
      </c>
      <c r="N3245">
        <f t="shared" si="50"/>
        <v>-19036988</v>
      </c>
    </row>
    <row r="3246" spans="1:14" x14ac:dyDescent="0.25">
      <c r="A3246" t="s">
        <v>7875</v>
      </c>
      <c r="B3246">
        <v>254</v>
      </c>
      <c r="C3246">
        <v>113</v>
      </c>
      <c r="D3246">
        <v>10955425</v>
      </c>
      <c r="E3246" t="s">
        <v>2813</v>
      </c>
      <c r="F3246" t="s">
        <v>7877</v>
      </c>
      <c r="G3246">
        <v>62770</v>
      </c>
      <c r="H3246">
        <v>396</v>
      </c>
      <c r="I3246" t="s">
        <v>37</v>
      </c>
      <c r="J3246" t="s">
        <v>56</v>
      </c>
      <c r="K3246">
        <v>30000000</v>
      </c>
      <c r="L3246">
        <v>2008</v>
      </c>
      <c r="M3246">
        <v>6</v>
      </c>
      <c r="N3246">
        <f t="shared" si="50"/>
        <v>-19044575</v>
      </c>
    </row>
    <row r="3247" spans="1:14" x14ac:dyDescent="0.25">
      <c r="A3247" t="s">
        <v>4903</v>
      </c>
      <c r="B3247">
        <v>103</v>
      </c>
      <c r="C3247">
        <v>89</v>
      </c>
      <c r="D3247">
        <v>20916309</v>
      </c>
      <c r="E3247" t="s">
        <v>515</v>
      </c>
      <c r="F3247" t="s">
        <v>11005</v>
      </c>
      <c r="G3247">
        <v>5332</v>
      </c>
      <c r="H3247">
        <v>37</v>
      </c>
      <c r="I3247" t="s">
        <v>37</v>
      </c>
      <c r="J3247" t="s">
        <v>38</v>
      </c>
      <c r="K3247">
        <v>40000000</v>
      </c>
      <c r="L3247">
        <v>2009</v>
      </c>
      <c r="M3247">
        <v>4.9000000000000004</v>
      </c>
      <c r="N3247">
        <f t="shared" si="50"/>
        <v>-19083691</v>
      </c>
    </row>
    <row r="3248" spans="1:14" x14ac:dyDescent="0.25">
      <c r="A3248" t="s">
        <v>1965</v>
      </c>
      <c r="B3248">
        <v>74</v>
      </c>
      <c r="C3248">
        <v>119</v>
      </c>
      <c r="D3248">
        <v>8888143</v>
      </c>
      <c r="E3248" t="s">
        <v>6283</v>
      </c>
      <c r="F3248" t="s">
        <v>8993</v>
      </c>
      <c r="G3248">
        <v>22250</v>
      </c>
      <c r="H3248">
        <v>123</v>
      </c>
      <c r="I3248" t="s">
        <v>37</v>
      </c>
      <c r="J3248" t="s">
        <v>268</v>
      </c>
      <c r="K3248">
        <v>28000000</v>
      </c>
      <c r="L3248">
        <v>1999</v>
      </c>
      <c r="M3248">
        <v>6.7</v>
      </c>
      <c r="N3248">
        <f t="shared" si="50"/>
        <v>-19111857</v>
      </c>
    </row>
    <row r="3249" spans="1:14" x14ac:dyDescent="0.25">
      <c r="A3249" t="s">
        <v>8666</v>
      </c>
      <c r="B3249">
        <v>217</v>
      </c>
      <c r="C3249">
        <v>118</v>
      </c>
      <c r="D3249">
        <v>10880926</v>
      </c>
      <c r="E3249" t="s">
        <v>464</v>
      </c>
      <c r="F3249" t="s">
        <v>8667</v>
      </c>
      <c r="G3249">
        <v>54147</v>
      </c>
      <c r="H3249">
        <v>127</v>
      </c>
      <c r="I3249" t="s">
        <v>37</v>
      </c>
      <c r="J3249" t="s">
        <v>38</v>
      </c>
      <c r="K3249">
        <v>30000000</v>
      </c>
      <c r="L3249">
        <v>2013</v>
      </c>
      <c r="M3249">
        <v>6.5</v>
      </c>
      <c r="N3249">
        <f t="shared" si="50"/>
        <v>-19119074</v>
      </c>
    </row>
    <row r="3250" spans="1:14" x14ac:dyDescent="0.25">
      <c r="A3250" t="s">
        <v>8108</v>
      </c>
      <c r="B3250">
        <v>126</v>
      </c>
      <c r="C3250">
        <v>106</v>
      </c>
      <c r="D3250">
        <v>11854694</v>
      </c>
      <c r="E3250" t="s">
        <v>3409</v>
      </c>
      <c r="F3250" t="s">
        <v>8109</v>
      </c>
      <c r="G3250">
        <v>14281</v>
      </c>
      <c r="H3250">
        <v>64</v>
      </c>
      <c r="I3250" t="s">
        <v>37</v>
      </c>
      <c r="J3250" t="s">
        <v>38</v>
      </c>
      <c r="K3250">
        <v>31000000</v>
      </c>
      <c r="L3250">
        <v>2010</v>
      </c>
      <c r="M3250">
        <v>6.5</v>
      </c>
      <c r="N3250">
        <f t="shared" si="50"/>
        <v>-19145306</v>
      </c>
    </row>
    <row r="3251" spans="1:14" x14ac:dyDescent="0.25">
      <c r="A3251" t="s">
        <v>7778</v>
      </c>
      <c r="B3251">
        <v>212</v>
      </c>
      <c r="C3251">
        <v>119</v>
      </c>
      <c r="D3251">
        <v>4710455</v>
      </c>
      <c r="E3251" t="s">
        <v>628</v>
      </c>
      <c r="F3251" t="s">
        <v>10191</v>
      </c>
      <c r="G3251">
        <v>214091</v>
      </c>
      <c r="H3251">
        <v>330</v>
      </c>
      <c r="I3251" t="s">
        <v>676</v>
      </c>
      <c r="J3251" t="s">
        <v>677</v>
      </c>
      <c r="K3251">
        <v>24000000</v>
      </c>
      <c r="L3251">
        <v>2004</v>
      </c>
      <c r="M3251">
        <v>8.1999999999999993</v>
      </c>
      <c r="N3251">
        <f t="shared" si="50"/>
        <v>-19289545</v>
      </c>
    </row>
    <row r="3252" spans="1:14" x14ac:dyDescent="0.25">
      <c r="A3252" t="s">
        <v>3694</v>
      </c>
      <c r="B3252">
        <v>264</v>
      </c>
      <c r="C3252">
        <v>141</v>
      </c>
      <c r="D3252">
        <v>35707327</v>
      </c>
      <c r="E3252" t="s">
        <v>2142</v>
      </c>
      <c r="F3252" t="s">
        <v>4757</v>
      </c>
      <c r="G3252">
        <v>199056</v>
      </c>
      <c r="H3252">
        <v>387</v>
      </c>
      <c r="I3252" t="s">
        <v>37</v>
      </c>
      <c r="J3252" t="s">
        <v>38</v>
      </c>
      <c r="K3252">
        <v>55000000</v>
      </c>
      <c r="L3252">
        <v>2008</v>
      </c>
      <c r="M3252">
        <v>7.8</v>
      </c>
      <c r="N3252">
        <f t="shared" si="50"/>
        <v>-19292673</v>
      </c>
    </row>
    <row r="3253" spans="1:14" x14ac:dyDescent="0.25">
      <c r="A3253" t="s">
        <v>327</v>
      </c>
      <c r="B3253">
        <v>102</v>
      </c>
      <c r="C3253">
        <v>107</v>
      </c>
      <c r="D3253">
        <v>100685880</v>
      </c>
      <c r="E3253" t="s">
        <v>1374</v>
      </c>
      <c r="F3253" t="s">
        <v>1376</v>
      </c>
      <c r="G3253">
        <v>100821</v>
      </c>
      <c r="H3253">
        <v>554</v>
      </c>
      <c r="I3253" t="s">
        <v>37</v>
      </c>
      <c r="J3253" t="s">
        <v>38</v>
      </c>
      <c r="K3253">
        <v>120000000</v>
      </c>
      <c r="L3253">
        <v>2003</v>
      </c>
      <c r="M3253">
        <v>4.8</v>
      </c>
      <c r="N3253">
        <f t="shared" si="50"/>
        <v>-19314120</v>
      </c>
    </row>
    <row r="3254" spans="1:14" x14ac:dyDescent="0.25">
      <c r="A3254" t="s">
        <v>9957</v>
      </c>
      <c r="B3254">
        <v>31</v>
      </c>
      <c r="C3254">
        <v>95</v>
      </c>
      <c r="D3254">
        <v>5654777</v>
      </c>
      <c r="E3254" t="s">
        <v>3554</v>
      </c>
      <c r="F3254" t="s">
        <v>9958</v>
      </c>
      <c r="G3254">
        <v>4875</v>
      </c>
      <c r="H3254">
        <v>26</v>
      </c>
      <c r="I3254" t="s">
        <v>37</v>
      </c>
      <c r="J3254" t="s">
        <v>38</v>
      </c>
      <c r="K3254">
        <v>25000000</v>
      </c>
      <c r="L3254">
        <v>2005</v>
      </c>
      <c r="M3254">
        <v>4.0999999999999996</v>
      </c>
      <c r="N3254">
        <f t="shared" si="50"/>
        <v>-19345223</v>
      </c>
    </row>
    <row r="3255" spans="1:14" x14ac:dyDescent="0.25">
      <c r="A3255" t="s">
        <v>3817</v>
      </c>
      <c r="B3255">
        <v>172</v>
      </c>
      <c r="C3255">
        <v>133</v>
      </c>
      <c r="D3255">
        <v>18653746</v>
      </c>
      <c r="E3255" t="s">
        <v>852</v>
      </c>
      <c r="F3255" t="s">
        <v>7024</v>
      </c>
      <c r="G3255">
        <v>137722</v>
      </c>
      <c r="H3255">
        <v>638</v>
      </c>
      <c r="I3255" t="s">
        <v>37</v>
      </c>
      <c r="J3255" t="s">
        <v>3571</v>
      </c>
      <c r="K3255">
        <v>38000000</v>
      </c>
      <c r="L3255">
        <v>1999</v>
      </c>
      <c r="M3255">
        <v>6.7</v>
      </c>
      <c r="N3255">
        <f t="shared" si="50"/>
        <v>-19346254</v>
      </c>
    </row>
    <row r="3256" spans="1:14" x14ac:dyDescent="0.25">
      <c r="A3256" t="s">
        <v>1318</v>
      </c>
      <c r="B3256">
        <v>211</v>
      </c>
      <c r="C3256">
        <v>125</v>
      </c>
      <c r="D3256">
        <v>40559930</v>
      </c>
      <c r="E3256" t="s">
        <v>4234</v>
      </c>
      <c r="F3256" t="s">
        <v>4235</v>
      </c>
      <c r="G3256">
        <v>41727</v>
      </c>
      <c r="H3256">
        <v>184</v>
      </c>
      <c r="I3256" t="s">
        <v>37</v>
      </c>
      <c r="J3256" t="s">
        <v>38</v>
      </c>
      <c r="K3256">
        <v>60000000</v>
      </c>
      <c r="L3256">
        <v>2009</v>
      </c>
      <c r="M3256">
        <v>6.2</v>
      </c>
      <c r="N3256">
        <f t="shared" si="50"/>
        <v>-19440070</v>
      </c>
    </row>
    <row r="3257" spans="1:14" x14ac:dyDescent="0.25">
      <c r="A3257" t="s">
        <v>8092</v>
      </c>
      <c r="B3257">
        <v>87</v>
      </c>
      <c r="C3257">
        <v>95</v>
      </c>
      <c r="D3257">
        <v>5516708</v>
      </c>
      <c r="E3257" t="s">
        <v>1681</v>
      </c>
      <c r="F3257" t="s">
        <v>9962</v>
      </c>
      <c r="G3257">
        <v>11375</v>
      </c>
      <c r="H3257">
        <v>91</v>
      </c>
      <c r="I3257" t="s">
        <v>37</v>
      </c>
      <c r="J3257" t="s">
        <v>38</v>
      </c>
      <c r="K3257">
        <v>25000000</v>
      </c>
      <c r="L3257">
        <v>2001</v>
      </c>
      <c r="M3257">
        <v>4.9000000000000004</v>
      </c>
      <c r="N3257">
        <f t="shared" si="50"/>
        <v>-19483292</v>
      </c>
    </row>
    <row r="3258" spans="1:14" x14ac:dyDescent="0.25">
      <c r="A3258" t="s">
        <v>2750</v>
      </c>
      <c r="B3258">
        <v>129</v>
      </c>
      <c r="C3258">
        <v>74</v>
      </c>
      <c r="D3258">
        <v>60507228</v>
      </c>
      <c r="E3258" t="s">
        <v>2752</v>
      </c>
      <c r="F3258" t="s">
        <v>2754</v>
      </c>
      <c r="G3258">
        <v>27543</v>
      </c>
      <c r="H3258">
        <v>186</v>
      </c>
      <c r="I3258" t="s">
        <v>37</v>
      </c>
      <c r="J3258" t="s">
        <v>38</v>
      </c>
      <c r="K3258">
        <v>80000000</v>
      </c>
      <c r="L3258">
        <v>1999</v>
      </c>
      <c r="M3258">
        <v>7.3</v>
      </c>
      <c r="N3258">
        <f t="shared" si="50"/>
        <v>-19492772</v>
      </c>
    </row>
    <row r="3259" spans="1:14" x14ac:dyDescent="0.25">
      <c r="A3259" t="s">
        <v>9177</v>
      </c>
      <c r="B3259">
        <v>118</v>
      </c>
      <c r="C3259">
        <v>106</v>
      </c>
      <c r="D3259">
        <v>7486906</v>
      </c>
      <c r="E3259" t="s">
        <v>3932</v>
      </c>
      <c r="F3259" t="s">
        <v>9178</v>
      </c>
      <c r="G3259">
        <v>17436</v>
      </c>
      <c r="H3259">
        <v>71</v>
      </c>
      <c r="I3259" t="s">
        <v>37</v>
      </c>
      <c r="J3259" t="s">
        <v>38</v>
      </c>
      <c r="K3259">
        <v>27000000</v>
      </c>
      <c r="L3259">
        <v>2007</v>
      </c>
      <c r="M3259">
        <v>6.8</v>
      </c>
      <c r="N3259">
        <f t="shared" si="50"/>
        <v>-19513094</v>
      </c>
    </row>
    <row r="3260" spans="1:14" x14ac:dyDescent="0.25">
      <c r="A3260" t="s">
        <v>10453</v>
      </c>
      <c r="B3260">
        <v>160</v>
      </c>
      <c r="C3260">
        <v>184</v>
      </c>
      <c r="D3260">
        <v>476270</v>
      </c>
      <c r="E3260" t="s">
        <v>8722</v>
      </c>
      <c r="F3260" t="s">
        <v>11548</v>
      </c>
      <c r="G3260">
        <v>29602</v>
      </c>
      <c r="H3260">
        <v>110</v>
      </c>
      <c r="I3260" t="s">
        <v>8731</v>
      </c>
      <c r="J3260" t="s">
        <v>767</v>
      </c>
      <c r="K3260">
        <v>20000000</v>
      </c>
      <c r="L3260">
        <v>2008</v>
      </c>
      <c r="M3260">
        <v>7.4</v>
      </c>
      <c r="N3260">
        <f t="shared" si="50"/>
        <v>-19523730</v>
      </c>
    </row>
    <row r="3261" spans="1:14" x14ac:dyDescent="0.25">
      <c r="A3261" t="s">
        <v>5367</v>
      </c>
      <c r="B3261">
        <v>156</v>
      </c>
      <c r="C3261">
        <v>98</v>
      </c>
      <c r="D3261">
        <v>8434601</v>
      </c>
      <c r="E3261" t="s">
        <v>4177</v>
      </c>
      <c r="F3261" t="s">
        <v>9007</v>
      </c>
      <c r="G3261">
        <v>43006</v>
      </c>
      <c r="H3261">
        <v>460</v>
      </c>
      <c r="I3261" t="s">
        <v>37</v>
      </c>
      <c r="J3261" t="s">
        <v>38</v>
      </c>
      <c r="K3261">
        <v>28000000</v>
      </c>
      <c r="L3261">
        <v>2001</v>
      </c>
      <c r="M3261">
        <v>4.9000000000000004</v>
      </c>
      <c r="N3261">
        <f t="shared" si="50"/>
        <v>-19565399</v>
      </c>
    </row>
    <row r="3262" spans="1:14" x14ac:dyDescent="0.25">
      <c r="A3262" t="s">
        <v>9430</v>
      </c>
      <c r="B3262">
        <v>71</v>
      </c>
      <c r="C3262">
        <v>115</v>
      </c>
      <c r="D3262">
        <v>403932</v>
      </c>
      <c r="E3262" t="s">
        <v>4042</v>
      </c>
      <c r="F3262" t="s">
        <v>13871</v>
      </c>
      <c r="G3262">
        <v>5254</v>
      </c>
      <c r="H3262">
        <v>92</v>
      </c>
      <c r="I3262" t="s">
        <v>37</v>
      </c>
      <c r="J3262" t="s">
        <v>56</v>
      </c>
      <c r="K3262">
        <v>20000000</v>
      </c>
      <c r="L3262">
        <v>2000</v>
      </c>
      <c r="M3262">
        <v>6.5</v>
      </c>
      <c r="N3262">
        <f t="shared" si="50"/>
        <v>-19596068</v>
      </c>
    </row>
    <row r="3263" spans="1:14" x14ac:dyDescent="0.25">
      <c r="A3263" t="s">
        <v>11447</v>
      </c>
      <c r="B3263">
        <v>21</v>
      </c>
      <c r="C3263">
        <v>101</v>
      </c>
      <c r="D3263">
        <v>375474</v>
      </c>
      <c r="E3263" t="s">
        <v>2298</v>
      </c>
      <c r="F3263" t="s">
        <v>11448</v>
      </c>
      <c r="G3263">
        <v>2613</v>
      </c>
      <c r="H3263">
        <v>46</v>
      </c>
      <c r="I3263" t="s">
        <v>37</v>
      </c>
      <c r="J3263" t="s">
        <v>38</v>
      </c>
      <c r="K3263">
        <v>20000000</v>
      </c>
      <c r="L3263">
        <v>2005</v>
      </c>
      <c r="M3263">
        <v>6.2</v>
      </c>
      <c r="N3263">
        <f t="shared" si="50"/>
        <v>-19624526</v>
      </c>
    </row>
    <row r="3264" spans="1:14" x14ac:dyDescent="0.25">
      <c r="A3264" t="s">
        <v>18972</v>
      </c>
      <c r="B3264">
        <v>337</v>
      </c>
      <c r="C3264">
        <v>103</v>
      </c>
      <c r="D3264">
        <v>252652</v>
      </c>
      <c r="E3264" t="s">
        <v>18974</v>
      </c>
      <c r="F3264" t="s">
        <v>18976</v>
      </c>
      <c r="G3264">
        <v>54104</v>
      </c>
      <c r="H3264">
        <v>199</v>
      </c>
      <c r="I3264" t="s">
        <v>17494</v>
      </c>
      <c r="J3264" t="s">
        <v>12616</v>
      </c>
      <c r="K3264">
        <v>19900000</v>
      </c>
      <c r="L3264">
        <v>2010</v>
      </c>
      <c r="M3264">
        <v>7</v>
      </c>
      <c r="N3264">
        <f t="shared" si="50"/>
        <v>-19647348</v>
      </c>
    </row>
    <row r="3265" spans="1:14" x14ac:dyDescent="0.25">
      <c r="A3265" t="s">
        <v>8680</v>
      </c>
      <c r="B3265">
        <v>18</v>
      </c>
      <c r="C3265">
        <v>93</v>
      </c>
      <c r="D3265">
        <v>4308981</v>
      </c>
      <c r="E3265" t="s">
        <v>3057</v>
      </c>
      <c r="F3265" t="s">
        <v>10172</v>
      </c>
      <c r="G3265">
        <v>2265</v>
      </c>
      <c r="H3265">
        <v>37</v>
      </c>
      <c r="I3265" t="s">
        <v>37</v>
      </c>
      <c r="J3265" t="s">
        <v>38</v>
      </c>
      <c r="K3265">
        <v>24000000</v>
      </c>
      <c r="L3265">
        <v>1998</v>
      </c>
      <c r="M3265">
        <v>3.9</v>
      </c>
      <c r="N3265">
        <f t="shared" si="50"/>
        <v>-19691019</v>
      </c>
    </row>
    <row r="3266" spans="1:14" x14ac:dyDescent="0.25">
      <c r="A3266" t="s">
        <v>1058</v>
      </c>
      <c r="B3266">
        <v>61</v>
      </c>
      <c r="C3266">
        <v>132</v>
      </c>
      <c r="D3266">
        <v>30306268</v>
      </c>
      <c r="E3266" t="s">
        <v>334</v>
      </c>
      <c r="F3266" t="s">
        <v>5334</v>
      </c>
      <c r="G3266">
        <v>62981</v>
      </c>
      <c r="H3266">
        <v>84</v>
      </c>
      <c r="I3266" t="s">
        <v>37</v>
      </c>
      <c r="J3266" t="s">
        <v>1465</v>
      </c>
      <c r="K3266">
        <v>50000000</v>
      </c>
      <c r="L3266">
        <v>1995</v>
      </c>
      <c r="M3266">
        <v>6.3</v>
      </c>
      <c r="N3266">
        <f t="shared" ref="N3266:N3329" si="51">D3266-K3266</f>
        <v>-19693732</v>
      </c>
    </row>
    <row r="3267" spans="1:14" x14ac:dyDescent="0.25">
      <c r="A3267" t="s">
        <v>528</v>
      </c>
      <c r="B3267">
        <v>9</v>
      </c>
      <c r="C3267">
        <v>107</v>
      </c>
      <c r="D3267">
        <v>305070</v>
      </c>
      <c r="E3267" t="s">
        <v>2900</v>
      </c>
      <c r="F3267" t="s">
        <v>11458</v>
      </c>
      <c r="G3267">
        <v>3843</v>
      </c>
      <c r="H3267">
        <v>25</v>
      </c>
      <c r="I3267" t="s">
        <v>37</v>
      </c>
      <c r="J3267" t="s">
        <v>38</v>
      </c>
      <c r="K3267">
        <v>20000000</v>
      </c>
      <c r="L3267">
        <v>1994</v>
      </c>
      <c r="M3267">
        <v>6.4</v>
      </c>
      <c r="N3267">
        <f t="shared" si="51"/>
        <v>-19694930</v>
      </c>
    </row>
    <row r="3268" spans="1:14" x14ac:dyDescent="0.25">
      <c r="A3268" t="s">
        <v>4291</v>
      </c>
      <c r="B3268">
        <v>50</v>
      </c>
      <c r="C3268">
        <v>111</v>
      </c>
      <c r="D3268">
        <v>20300000</v>
      </c>
      <c r="E3268" t="s">
        <v>4075</v>
      </c>
      <c r="F3268" t="s">
        <v>6715</v>
      </c>
      <c r="G3268">
        <v>16741</v>
      </c>
      <c r="H3268">
        <v>60</v>
      </c>
      <c r="I3268" t="s">
        <v>37</v>
      </c>
      <c r="J3268" t="s">
        <v>38</v>
      </c>
      <c r="K3268">
        <v>40000000</v>
      </c>
      <c r="L3268">
        <v>1996</v>
      </c>
      <c r="M3268">
        <v>6.2</v>
      </c>
      <c r="N3268">
        <f t="shared" si="51"/>
        <v>-19700000</v>
      </c>
    </row>
    <row r="3269" spans="1:14" x14ac:dyDescent="0.25">
      <c r="A3269" t="s">
        <v>5882</v>
      </c>
      <c r="B3269">
        <v>92</v>
      </c>
      <c r="C3269">
        <v>110</v>
      </c>
      <c r="D3269">
        <v>263365</v>
      </c>
      <c r="E3269" t="s">
        <v>2490</v>
      </c>
      <c r="F3269" t="s">
        <v>11488</v>
      </c>
      <c r="G3269">
        <v>6147</v>
      </c>
      <c r="H3269">
        <v>36</v>
      </c>
      <c r="I3269" t="s">
        <v>37</v>
      </c>
      <c r="J3269" t="s">
        <v>38</v>
      </c>
      <c r="K3269">
        <v>20000000</v>
      </c>
      <c r="L3269">
        <v>2010</v>
      </c>
      <c r="M3269">
        <v>5.4</v>
      </c>
      <c r="N3269">
        <f t="shared" si="51"/>
        <v>-19736635</v>
      </c>
    </row>
    <row r="3270" spans="1:14" x14ac:dyDescent="0.25">
      <c r="A3270" t="s">
        <v>5911</v>
      </c>
      <c r="B3270">
        <v>82</v>
      </c>
      <c r="C3270">
        <v>86</v>
      </c>
      <c r="D3270">
        <v>25200412</v>
      </c>
      <c r="E3270" t="s">
        <v>5913</v>
      </c>
      <c r="F3270" t="s">
        <v>5915</v>
      </c>
      <c r="G3270">
        <v>16580</v>
      </c>
      <c r="H3270">
        <v>55</v>
      </c>
      <c r="I3270" t="s">
        <v>37</v>
      </c>
      <c r="J3270" t="s">
        <v>38</v>
      </c>
      <c r="K3270">
        <v>45000000</v>
      </c>
      <c r="L3270">
        <v>2009</v>
      </c>
      <c r="M3270">
        <v>5.4</v>
      </c>
      <c r="N3270">
        <f t="shared" si="51"/>
        <v>-19799588</v>
      </c>
    </row>
    <row r="3271" spans="1:14" x14ac:dyDescent="0.25">
      <c r="A3271" t="s">
        <v>8624</v>
      </c>
      <c r="B3271">
        <v>77</v>
      </c>
      <c r="C3271">
        <v>86</v>
      </c>
      <c r="D3271">
        <v>10134754</v>
      </c>
      <c r="E3271" t="s">
        <v>2966</v>
      </c>
      <c r="F3271" t="s">
        <v>8626</v>
      </c>
      <c r="G3271">
        <v>9682</v>
      </c>
      <c r="H3271">
        <v>38</v>
      </c>
      <c r="I3271" t="s">
        <v>37</v>
      </c>
      <c r="J3271" t="s">
        <v>38</v>
      </c>
      <c r="K3271">
        <v>30000000</v>
      </c>
      <c r="L3271">
        <v>2011</v>
      </c>
      <c r="M3271">
        <v>4.8</v>
      </c>
      <c r="N3271">
        <f t="shared" si="51"/>
        <v>-19865246</v>
      </c>
    </row>
    <row r="3272" spans="1:14" x14ac:dyDescent="0.25">
      <c r="A3272" t="s">
        <v>1489</v>
      </c>
      <c r="B3272">
        <v>126</v>
      </c>
      <c r="C3272">
        <v>127</v>
      </c>
      <c r="D3272">
        <v>5128124</v>
      </c>
      <c r="E3272" t="s">
        <v>1634</v>
      </c>
      <c r="F3272" t="s">
        <v>9966</v>
      </c>
      <c r="G3272">
        <v>44198</v>
      </c>
      <c r="H3272">
        <v>251</v>
      </c>
      <c r="I3272" t="s">
        <v>37</v>
      </c>
      <c r="J3272" t="s">
        <v>179</v>
      </c>
      <c r="K3272">
        <v>25000000</v>
      </c>
      <c r="L3272">
        <v>2005</v>
      </c>
      <c r="M3272">
        <v>7.9</v>
      </c>
      <c r="N3272">
        <f t="shared" si="51"/>
        <v>-19871876</v>
      </c>
    </row>
    <row r="3273" spans="1:14" x14ac:dyDescent="0.25">
      <c r="A3273" t="s">
        <v>7443</v>
      </c>
      <c r="B3273">
        <v>21</v>
      </c>
      <c r="C3273">
        <v>89</v>
      </c>
      <c r="D3273">
        <v>8119205</v>
      </c>
      <c r="E3273" t="s">
        <v>515</v>
      </c>
      <c r="F3273" t="s">
        <v>9004</v>
      </c>
      <c r="G3273">
        <v>4288</v>
      </c>
      <c r="H3273">
        <v>21</v>
      </c>
      <c r="I3273" t="s">
        <v>37</v>
      </c>
      <c r="J3273" t="s">
        <v>38</v>
      </c>
      <c r="K3273">
        <v>28000000</v>
      </c>
      <c r="L3273">
        <v>1997</v>
      </c>
      <c r="M3273">
        <v>5.4</v>
      </c>
      <c r="N3273">
        <f t="shared" si="51"/>
        <v>-19880795</v>
      </c>
    </row>
    <row r="3274" spans="1:14" x14ac:dyDescent="0.25">
      <c r="A3274" t="s">
        <v>6297</v>
      </c>
      <c r="B3274">
        <v>125</v>
      </c>
      <c r="C3274">
        <v>107</v>
      </c>
      <c r="D3274">
        <v>20113965</v>
      </c>
      <c r="E3274" t="s">
        <v>6326</v>
      </c>
      <c r="F3274" t="s">
        <v>6779</v>
      </c>
      <c r="G3274">
        <v>15231</v>
      </c>
      <c r="H3274">
        <v>66</v>
      </c>
      <c r="I3274" t="s">
        <v>37</v>
      </c>
      <c r="J3274" t="s">
        <v>38</v>
      </c>
      <c r="K3274">
        <v>40000000</v>
      </c>
      <c r="L3274">
        <v>2012</v>
      </c>
      <c r="M3274">
        <v>6.5</v>
      </c>
      <c r="N3274">
        <f t="shared" si="51"/>
        <v>-19886035</v>
      </c>
    </row>
    <row r="3275" spans="1:14" x14ac:dyDescent="0.25">
      <c r="A3275" t="s">
        <v>4134</v>
      </c>
      <c r="B3275">
        <v>198</v>
      </c>
      <c r="C3275">
        <v>101</v>
      </c>
      <c r="D3275">
        <v>40076438</v>
      </c>
      <c r="E3275" t="s">
        <v>1120</v>
      </c>
      <c r="F3275" t="s">
        <v>4288</v>
      </c>
      <c r="G3275">
        <v>73368</v>
      </c>
      <c r="H3275">
        <v>248</v>
      </c>
      <c r="I3275" t="s">
        <v>37</v>
      </c>
      <c r="J3275" t="s">
        <v>38</v>
      </c>
      <c r="K3275">
        <v>60000000</v>
      </c>
      <c r="L3275">
        <v>2008</v>
      </c>
      <c r="M3275">
        <v>6</v>
      </c>
      <c r="N3275">
        <f t="shared" si="51"/>
        <v>-19923562</v>
      </c>
    </row>
    <row r="3276" spans="1:14" x14ac:dyDescent="0.25">
      <c r="A3276" t="s">
        <v>2066</v>
      </c>
      <c r="B3276">
        <v>74</v>
      </c>
      <c r="C3276">
        <v>113</v>
      </c>
      <c r="D3276">
        <v>17149</v>
      </c>
      <c r="E3276" t="s">
        <v>1467</v>
      </c>
      <c r="F3276" t="s">
        <v>14426</v>
      </c>
      <c r="G3276">
        <v>12128</v>
      </c>
      <c r="H3276">
        <v>61</v>
      </c>
      <c r="I3276" t="s">
        <v>37</v>
      </c>
      <c r="J3276" t="s">
        <v>14430</v>
      </c>
      <c r="K3276">
        <v>20000000</v>
      </c>
      <c r="L3276">
        <v>2011</v>
      </c>
      <c r="M3276">
        <v>5.6</v>
      </c>
      <c r="N3276">
        <f t="shared" si="51"/>
        <v>-19982851</v>
      </c>
    </row>
    <row r="3277" spans="1:14" x14ac:dyDescent="0.25">
      <c r="A3277" t="s">
        <v>1311</v>
      </c>
      <c r="B3277">
        <v>80</v>
      </c>
      <c r="C3277">
        <v>130</v>
      </c>
      <c r="D3277">
        <v>50016394</v>
      </c>
      <c r="E3277" t="s">
        <v>2407</v>
      </c>
      <c r="F3277" t="s">
        <v>2409</v>
      </c>
      <c r="G3277">
        <v>106528</v>
      </c>
      <c r="H3277">
        <v>257</v>
      </c>
      <c r="I3277" t="s">
        <v>37</v>
      </c>
      <c r="J3277" t="s">
        <v>38</v>
      </c>
      <c r="K3277">
        <v>70000000</v>
      </c>
      <c r="L3277">
        <v>1993</v>
      </c>
      <c r="M3277">
        <v>6.2</v>
      </c>
      <c r="N3277">
        <f t="shared" si="51"/>
        <v>-19983606</v>
      </c>
    </row>
    <row r="3278" spans="1:14" x14ac:dyDescent="0.25">
      <c r="A3278" t="s">
        <v>10468</v>
      </c>
      <c r="B3278">
        <v>22</v>
      </c>
      <c r="C3278">
        <v>143</v>
      </c>
      <c r="D3278">
        <v>5000000</v>
      </c>
      <c r="E3278" t="s">
        <v>10470</v>
      </c>
      <c r="F3278" t="s">
        <v>10472</v>
      </c>
      <c r="G3278">
        <v>1547</v>
      </c>
      <c r="H3278">
        <v>50</v>
      </c>
      <c r="I3278" t="s">
        <v>37</v>
      </c>
      <c r="J3278" t="s">
        <v>38</v>
      </c>
      <c r="K3278">
        <v>25000000</v>
      </c>
      <c r="L3278">
        <v>1970</v>
      </c>
      <c r="M3278">
        <v>6.2</v>
      </c>
      <c r="N3278">
        <f t="shared" si="51"/>
        <v>-20000000</v>
      </c>
    </row>
    <row r="3279" spans="1:14" x14ac:dyDescent="0.25">
      <c r="A3279" t="s">
        <v>4041</v>
      </c>
      <c r="B3279">
        <v>227</v>
      </c>
      <c r="C3279">
        <v>92</v>
      </c>
      <c r="D3279">
        <v>14998070</v>
      </c>
      <c r="E3279" t="s">
        <v>7622</v>
      </c>
      <c r="F3279" t="s">
        <v>7623</v>
      </c>
      <c r="G3279">
        <v>41170</v>
      </c>
      <c r="H3279">
        <v>298</v>
      </c>
      <c r="I3279" t="s">
        <v>37</v>
      </c>
      <c r="J3279" t="s">
        <v>38</v>
      </c>
      <c r="K3279">
        <v>35000000</v>
      </c>
      <c r="L3279">
        <v>2007</v>
      </c>
      <c r="M3279">
        <v>6.2</v>
      </c>
      <c r="N3279">
        <f t="shared" si="51"/>
        <v>-20001930</v>
      </c>
    </row>
    <row r="3280" spans="1:14" x14ac:dyDescent="0.25">
      <c r="A3280" t="s">
        <v>9184</v>
      </c>
      <c r="B3280">
        <v>276</v>
      </c>
      <c r="C3280">
        <v>91</v>
      </c>
      <c r="D3280">
        <v>958319</v>
      </c>
      <c r="E3280" t="s">
        <v>3409</v>
      </c>
      <c r="F3280" t="s">
        <v>10624</v>
      </c>
      <c r="G3280">
        <v>39764</v>
      </c>
      <c r="H3280">
        <v>148</v>
      </c>
      <c r="I3280" t="s">
        <v>37</v>
      </c>
      <c r="J3280" t="s">
        <v>38</v>
      </c>
      <c r="K3280">
        <v>21000000</v>
      </c>
      <c r="L3280">
        <v>2011</v>
      </c>
      <c r="M3280">
        <v>6.7</v>
      </c>
      <c r="N3280">
        <f t="shared" si="51"/>
        <v>-20041681</v>
      </c>
    </row>
    <row r="3281" spans="1:14" x14ac:dyDescent="0.25">
      <c r="A3281" t="s">
        <v>2448</v>
      </c>
      <c r="B3281">
        <v>382</v>
      </c>
      <c r="C3281">
        <v>106</v>
      </c>
      <c r="D3281">
        <v>64933670</v>
      </c>
      <c r="E3281" t="s">
        <v>2449</v>
      </c>
      <c r="F3281" t="s">
        <v>2450</v>
      </c>
      <c r="G3281">
        <v>70838</v>
      </c>
      <c r="H3281">
        <v>208</v>
      </c>
      <c r="I3281" t="s">
        <v>37</v>
      </c>
      <c r="J3281" t="s">
        <v>38</v>
      </c>
      <c r="K3281">
        <v>85000000</v>
      </c>
      <c r="L3281">
        <v>2012</v>
      </c>
      <c r="M3281">
        <v>5.6</v>
      </c>
      <c r="N3281">
        <f t="shared" si="51"/>
        <v>-20066330</v>
      </c>
    </row>
    <row r="3282" spans="1:14" x14ac:dyDescent="0.25">
      <c r="A3282" t="s">
        <v>10516</v>
      </c>
      <c r="B3282">
        <v>138</v>
      </c>
      <c r="C3282">
        <v>105</v>
      </c>
      <c r="D3282">
        <v>1796024</v>
      </c>
      <c r="E3282" t="s">
        <v>4075</v>
      </c>
      <c r="F3282" t="s">
        <v>10517</v>
      </c>
      <c r="G3282">
        <v>34985</v>
      </c>
      <c r="H3282">
        <v>135</v>
      </c>
      <c r="I3282" t="s">
        <v>37</v>
      </c>
      <c r="J3282" t="s">
        <v>38</v>
      </c>
      <c r="K3282">
        <v>22000000</v>
      </c>
      <c r="L3282">
        <v>2010</v>
      </c>
      <c r="M3282">
        <v>5.4</v>
      </c>
      <c r="N3282">
        <f t="shared" si="51"/>
        <v>-20203976</v>
      </c>
    </row>
    <row r="3283" spans="1:14" x14ac:dyDescent="0.25">
      <c r="A3283" t="s">
        <v>255</v>
      </c>
      <c r="B3283">
        <v>526</v>
      </c>
      <c r="C3283">
        <v>113</v>
      </c>
      <c r="D3283">
        <v>79711678</v>
      </c>
      <c r="E3283" t="s">
        <v>882</v>
      </c>
      <c r="F3283" t="s">
        <v>883</v>
      </c>
      <c r="G3283">
        <v>199039</v>
      </c>
      <c r="H3283">
        <v>479</v>
      </c>
      <c r="I3283" t="s">
        <v>37</v>
      </c>
      <c r="J3283" t="s">
        <v>38</v>
      </c>
      <c r="K3283">
        <v>100000000</v>
      </c>
      <c r="L3283">
        <v>2012</v>
      </c>
      <c r="M3283">
        <v>6.2</v>
      </c>
      <c r="N3283">
        <f t="shared" si="51"/>
        <v>-20288322</v>
      </c>
    </row>
    <row r="3284" spans="1:14" x14ac:dyDescent="0.25">
      <c r="A3284" t="s">
        <v>5647</v>
      </c>
      <c r="B3284">
        <v>155</v>
      </c>
      <c r="C3284">
        <v>100</v>
      </c>
      <c r="D3284">
        <v>2708188</v>
      </c>
      <c r="E3284" t="s">
        <v>1415</v>
      </c>
      <c r="F3284" t="s">
        <v>10299</v>
      </c>
      <c r="G3284">
        <v>8924</v>
      </c>
      <c r="H3284">
        <v>43</v>
      </c>
      <c r="I3284" t="s">
        <v>37</v>
      </c>
      <c r="J3284" t="s">
        <v>56</v>
      </c>
      <c r="K3284">
        <v>23000000</v>
      </c>
      <c r="L3284">
        <v>2009</v>
      </c>
      <c r="M3284">
        <v>6.2</v>
      </c>
      <c r="N3284">
        <f t="shared" si="51"/>
        <v>-20291812</v>
      </c>
    </row>
    <row r="3285" spans="1:14" x14ac:dyDescent="0.25">
      <c r="A3285" t="s">
        <v>2277</v>
      </c>
      <c r="B3285">
        <v>13</v>
      </c>
      <c r="C3285">
        <v>115</v>
      </c>
      <c r="D3285">
        <v>14587732</v>
      </c>
      <c r="E3285" t="s">
        <v>1910</v>
      </c>
      <c r="F3285" t="s">
        <v>7628</v>
      </c>
      <c r="G3285">
        <v>4795</v>
      </c>
      <c r="H3285">
        <v>39</v>
      </c>
      <c r="I3285" t="s">
        <v>37</v>
      </c>
      <c r="J3285" t="s">
        <v>38</v>
      </c>
      <c r="K3285">
        <v>35000000</v>
      </c>
      <c r="L3285">
        <v>1991</v>
      </c>
      <c r="M3285">
        <v>5.7</v>
      </c>
      <c r="N3285">
        <f t="shared" si="51"/>
        <v>-20412268</v>
      </c>
    </row>
    <row r="3286" spans="1:14" x14ac:dyDescent="0.25">
      <c r="A3286" t="s">
        <v>1114</v>
      </c>
      <c r="B3286">
        <v>177</v>
      </c>
      <c r="C3286">
        <v>103</v>
      </c>
      <c r="D3286">
        <v>24520892</v>
      </c>
      <c r="E3286" t="s">
        <v>464</v>
      </c>
      <c r="F3286" t="s">
        <v>6060</v>
      </c>
      <c r="G3286">
        <v>85198</v>
      </c>
      <c r="H3286">
        <v>303</v>
      </c>
      <c r="I3286" t="s">
        <v>37</v>
      </c>
      <c r="J3286" t="s">
        <v>1465</v>
      </c>
      <c r="K3286">
        <v>45000000</v>
      </c>
      <c r="L3286">
        <v>2005</v>
      </c>
      <c r="M3286">
        <v>7</v>
      </c>
      <c r="N3286">
        <f t="shared" si="51"/>
        <v>-20479108</v>
      </c>
    </row>
    <row r="3287" spans="1:14" x14ac:dyDescent="0.25">
      <c r="A3287" t="s">
        <v>8696</v>
      </c>
      <c r="B3287">
        <v>110</v>
      </c>
      <c r="C3287">
        <v>87</v>
      </c>
      <c r="D3287">
        <v>480314</v>
      </c>
      <c r="E3287" t="s">
        <v>127</v>
      </c>
      <c r="F3287" t="s">
        <v>8698</v>
      </c>
      <c r="G3287">
        <v>38503</v>
      </c>
      <c r="H3287">
        <v>180</v>
      </c>
      <c r="I3287" t="s">
        <v>37</v>
      </c>
      <c r="J3287" t="s">
        <v>38</v>
      </c>
      <c r="K3287">
        <v>21000000</v>
      </c>
      <c r="L3287">
        <v>2006</v>
      </c>
      <c r="M3287">
        <v>4.8</v>
      </c>
      <c r="N3287">
        <f t="shared" si="51"/>
        <v>-20519686</v>
      </c>
    </row>
    <row r="3288" spans="1:14" x14ac:dyDescent="0.25">
      <c r="A3288" t="s">
        <v>13509</v>
      </c>
      <c r="B3288">
        <v>251</v>
      </c>
      <c r="C3288">
        <v>137</v>
      </c>
      <c r="D3288">
        <v>5459824</v>
      </c>
      <c r="E3288" t="s">
        <v>214</v>
      </c>
      <c r="F3288" t="s">
        <v>13510</v>
      </c>
      <c r="G3288">
        <v>92781</v>
      </c>
      <c r="H3288">
        <v>320</v>
      </c>
      <c r="I3288" t="s">
        <v>37</v>
      </c>
      <c r="J3288" t="s">
        <v>38</v>
      </c>
      <c r="K3288">
        <v>26000000</v>
      </c>
      <c r="L3288">
        <v>2006</v>
      </c>
      <c r="M3288">
        <v>7.6</v>
      </c>
      <c r="N3288">
        <f t="shared" si="51"/>
        <v>-20540176</v>
      </c>
    </row>
    <row r="3289" spans="1:14" x14ac:dyDescent="0.25">
      <c r="A3289" t="s">
        <v>2888</v>
      </c>
      <c r="B3289">
        <v>113</v>
      </c>
      <c r="C3289">
        <v>104</v>
      </c>
      <c r="D3289">
        <v>19406406</v>
      </c>
      <c r="E3289" t="s">
        <v>2889</v>
      </c>
      <c r="F3289" t="s">
        <v>2891</v>
      </c>
      <c r="G3289">
        <v>7630</v>
      </c>
      <c r="H3289">
        <v>42</v>
      </c>
      <c r="I3289" t="s">
        <v>1464</v>
      </c>
      <c r="J3289" t="s">
        <v>1465</v>
      </c>
      <c r="K3289">
        <v>40000000</v>
      </c>
      <c r="L3289">
        <v>2009</v>
      </c>
      <c r="M3289">
        <v>7.8</v>
      </c>
      <c r="N3289">
        <f t="shared" si="51"/>
        <v>-20593594</v>
      </c>
    </row>
    <row r="3290" spans="1:14" x14ac:dyDescent="0.25">
      <c r="A3290" t="s">
        <v>5882</v>
      </c>
      <c r="B3290">
        <v>156</v>
      </c>
      <c r="C3290">
        <v>133</v>
      </c>
      <c r="D3290">
        <v>24343673</v>
      </c>
      <c r="E3290" t="s">
        <v>5884</v>
      </c>
      <c r="F3290" t="s">
        <v>5885</v>
      </c>
      <c r="G3290">
        <v>91860</v>
      </c>
      <c r="H3290">
        <v>524</v>
      </c>
      <c r="I3290" t="s">
        <v>37</v>
      </c>
      <c r="J3290" t="s">
        <v>38</v>
      </c>
      <c r="K3290">
        <v>45000000</v>
      </c>
      <c r="L3290">
        <v>2007</v>
      </c>
      <c r="M3290">
        <v>7.4</v>
      </c>
      <c r="N3290">
        <f t="shared" si="51"/>
        <v>-20656327</v>
      </c>
    </row>
    <row r="3291" spans="1:14" x14ac:dyDescent="0.25">
      <c r="A3291" t="s">
        <v>5882</v>
      </c>
      <c r="B3291">
        <v>156</v>
      </c>
      <c r="C3291">
        <v>133</v>
      </c>
      <c r="D3291">
        <v>24343673</v>
      </c>
      <c r="E3291" t="s">
        <v>5884</v>
      </c>
      <c r="F3291" t="s">
        <v>5885</v>
      </c>
      <c r="G3291">
        <v>91863</v>
      </c>
      <c r="H3291">
        <v>524</v>
      </c>
      <c r="I3291" t="s">
        <v>37</v>
      </c>
      <c r="J3291" t="s">
        <v>38</v>
      </c>
      <c r="K3291">
        <v>45000000</v>
      </c>
      <c r="L3291">
        <v>2007</v>
      </c>
      <c r="M3291">
        <v>7.4</v>
      </c>
      <c r="N3291">
        <f t="shared" si="51"/>
        <v>-20656327</v>
      </c>
    </row>
    <row r="3292" spans="1:14" x14ac:dyDescent="0.25">
      <c r="A3292" t="s">
        <v>741</v>
      </c>
      <c r="B3292">
        <v>47</v>
      </c>
      <c r="C3292">
        <v>118</v>
      </c>
      <c r="D3292">
        <v>17305211</v>
      </c>
      <c r="E3292" t="s">
        <v>2142</v>
      </c>
      <c r="F3292" t="s">
        <v>7027</v>
      </c>
      <c r="G3292">
        <v>14066</v>
      </c>
      <c r="H3292">
        <v>75</v>
      </c>
      <c r="I3292" t="s">
        <v>37</v>
      </c>
      <c r="J3292" t="s">
        <v>38</v>
      </c>
      <c r="K3292">
        <v>38000000</v>
      </c>
      <c r="L3292">
        <v>1996</v>
      </c>
      <c r="M3292">
        <v>6.1</v>
      </c>
      <c r="N3292">
        <f t="shared" si="51"/>
        <v>-20694789</v>
      </c>
    </row>
    <row r="3293" spans="1:14" x14ac:dyDescent="0.25">
      <c r="A3293" t="s">
        <v>4733</v>
      </c>
      <c r="B3293">
        <v>135</v>
      </c>
      <c r="C3293">
        <v>94</v>
      </c>
      <c r="D3293">
        <v>34238611</v>
      </c>
      <c r="E3293" t="s">
        <v>464</v>
      </c>
      <c r="F3293" t="s">
        <v>4735</v>
      </c>
      <c r="G3293">
        <v>35830</v>
      </c>
      <c r="H3293">
        <v>321</v>
      </c>
      <c r="I3293" t="s">
        <v>37</v>
      </c>
      <c r="J3293" t="s">
        <v>38</v>
      </c>
      <c r="K3293">
        <v>55000000</v>
      </c>
      <c r="L3293">
        <v>2003</v>
      </c>
      <c r="M3293">
        <v>6</v>
      </c>
      <c r="N3293">
        <f t="shared" si="51"/>
        <v>-20761389</v>
      </c>
    </row>
    <row r="3294" spans="1:14" x14ac:dyDescent="0.25">
      <c r="A3294" t="s">
        <v>5225</v>
      </c>
      <c r="B3294">
        <v>80</v>
      </c>
      <c r="C3294">
        <v>112</v>
      </c>
      <c r="D3294">
        <v>19151864</v>
      </c>
      <c r="E3294" t="s">
        <v>1681</v>
      </c>
      <c r="F3294" t="s">
        <v>11039</v>
      </c>
      <c r="G3294">
        <v>36983</v>
      </c>
      <c r="H3294">
        <v>100</v>
      </c>
      <c r="I3294" t="s">
        <v>37</v>
      </c>
      <c r="J3294" t="s">
        <v>38</v>
      </c>
      <c r="K3294">
        <v>40000000</v>
      </c>
      <c r="L3294">
        <v>2008</v>
      </c>
      <c r="M3294">
        <v>5.9</v>
      </c>
      <c r="N3294">
        <f t="shared" si="51"/>
        <v>-20848136</v>
      </c>
    </row>
    <row r="3295" spans="1:14" x14ac:dyDescent="0.25">
      <c r="A3295" t="s">
        <v>4437</v>
      </c>
      <c r="B3295">
        <v>59</v>
      </c>
      <c r="C3295">
        <v>100</v>
      </c>
      <c r="D3295">
        <v>19118247</v>
      </c>
      <c r="E3295" t="s">
        <v>2136</v>
      </c>
      <c r="F3295" t="s">
        <v>5397</v>
      </c>
      <c r="G3295">
        <v>19829</v>
      </c>
      <c r="H3295">
        <v>94</v>
      </c>
      <c r="I3295" t="s">
        <v>37</v>
      </c>
      <c r="J3295" t="s">
        <v>38</v>
      </c>
      <c r="K3295">
        <v>40000000</v>
      </c>
      <c r="L3295">
        <v>2005</v>
      </c>
      <c r="M3295">
        <v>5.4</v>
      </c>
      <c r="N3295">
        <f t="shared" si="51"/>
        <v>-20881753</v>
      </c>
    </row>
    <row r="3296" spans="1:14" x14ac:dyDescent="0.25">
      <c r="A3296" t="s">
        <v>703</v>
      </c>
      <c r="B3296">
        <v>100</v>
      </c>
      <c r="C3296">
        <v>126</v>
      </c>
      <c r="D3296">
        <v>34098563</v>
      </c>
      <c r="E3296" t="s">
        <v>4075</v>
      </c>
      <c r="F3296" t="s">
        <v>4739</v>
      </c>
      <c r="G3296">
        <v>27191</v>
      </c>
      <c r="H3296">
        <v>232</v>
      </c>
      <c r="I3296" t="s">
        <v>37</v>
      </c>
      <c r="J3296" t="s">
        <v>38</v>
      </c>
      <c r="K3296">
        <v>55000000</v>
      </c>
      <c r="L3296">
        <v>1999</v>
      </c>
      <c r="M3296">
        <v>6.5</v>
      </c>
      <c r="N3296">
        <f t="shared" si="51"/>
        <v>-20901437</v>
      </c>
    </row>
    <row r="3297" spans="1:14" x14ac:dyDescent="0.25">
      <c r="A3297" t="s">
        <v>9333</v>
      </c>
      <c r="B3297">
        <v>42</v>
      </c>
      <c r="C3297">
        <v>101</v>
      </c>
      <c r="D3297">
        <v>1075288</v>
      </c>
      <c r="E3297" t="s">
        <v>2125</v>
      </c>
      <c r="F3297" t="s">
        <v>9334</v>
      </c>
      <c r="G3297">
        <v>7772</v>
      </c>
      <c r="H3297">
        <v>55</v>
      </c>
      <c r="I3297" t="s">
        <v>37</v>
      </c>
      <c r="J3297" t="s">
        <v>38</v>
      </c>
      <c r="K3297">
        <v>22000000</v>
      </c>
      <c r="L3297">
        <v>1996</v>
      </c>
      <c r="M3297">
        <v>6.1</v>
      </c>
      <c r="N3297">
        <f t="shared" si="51"/>
        <v>-20924712</v>
      </c>
    </row>
    <row r="3298" spans="1:14" x14ac:dyDescent="0.25">
      <c r="A3298" t="s">
        <v>9970</v>
      </c>
      <c r="B3298">
        <v>60</v>
      </c>
      <c r="C3298">
        <v>104</v>
      </c>
      <c r="D3298">
        <v>4064333</v>
      </c>
      <c r="E3298" t="s">
        <v>1904</v>
      </c>
      <c r="F3298" t="s">
        <v>9971</v>
      </c>
      <c r="G3298">
        <v>24790</v>
      </c>
      <c r="H3298">
        <v>173</v>
      </c>
      <c r="I3298" t="s">
        <v>37</v>
      </c>
      <c r="J3298" t="s">
        <v>38</v>
      </c>
      <c r="K3298">
        <v>25000000</v>
      </c>
      <c r="L3298">
        <v>1995</v>
      </c>
      <c r="M3298">
        <v>5.2</v>
      </c>
      <c r="N3298">
        <f t="shared" si="51"/>
        <v>-20935667</v>
      </c>
    </row>
    <row r="3299" spans="1:14" x14ac:dyDescent="0.25">
      <c r="A3299" t="s">
        <v>10492</v>
      </c>
      <c r="B3299">
        <v>115</v>
      </c>
      <c r="C3299">
        <v>116</v>
      </c>
      <c r="D3299">
        <v>1050445</v>
      </c>
      <c r="E3299" t="s">
        <v>10493</v>
      </c>
      <c r="F3299" t="s">
        <v>10494</v>
      </c>
      <c r="G3299">
        <v>21394</v>
      </c>
      <c r="H3299">
        <v>147</v>
      </c>
      <c r="I3299" t="s">
        <v>1464</v>
      </c>
      <c r="J3299" t="s">
        <v>1465</v>
      </c>
      <c r="K3299">
        <v>22000000</v>
      </c>
      <c r="L3299">
        <v>2005</v>
      </c>
      <c r="M3299">
        <v>7.8</v>
      </c>
      <c r="N3299">
        <f t="shared" si="51"/>
        <v>-20949555</v>
      </c>
    </row>
    <row r="3300" spans="1:14" x14ac:dyDescent="0.25">
      <c r="A3300" t="s">
        <v>10618</v>
      </c>
      <c r="B3300">
        <v>16</v>
      </c>
      <c r="C3300">
        <v>102</v>
      </c>
      <c r="D3300">
        <v>15593</v>
      </c>
      <c r="E3300" t="s">
        <v>1415</v>
      </c>
      <c r="F3300" t="s">
        <v>10620</v>
      </c>
      <c r="G3300">
        <v>2295</v>
      </c>
      <c r="H3300">
        <v>40</v>
      </c>
      <c r="I3300" t="s">
        <v>37</v>
      </c>
      <c r="J3300" t="s">
        <v>38</v>
      </c>
      <c r="K3300">
        <v>21000000</v>
      </c>
      <c r="L3300">
        <v>1999</v>
      </c>
      <c r="M3300">
        <v>5.8</v>
      </c>
      <c r="N3300">
        <f t="shared" si="51"/>
        <v>-20984407</v>
      </c>
    </row>
    <row r="3301" spans="1:14" x14ac:dyDescent="0.25">
      <c r="A3301" t="s">
        <v>5418</v>
      </c>
      <c r="B3301">
        <v>125</v>
      </c>
      <c r="C3301">
        <v>107</v>
      </c>
      <c r="D3301">
        <v>6998324</v>
      </c>
      <c r="E3301" t="s">
        <v>2527</v>
      </c>
      <c r="F3301" t="s">
        <v>9011</v>
      </c>
      <c r="G3301">
        <v>11476</v>
      </c>
      <c r="H3301">
        <v>50</v>
      </c>
      <c r="I3301" t="s">
        <v>37</v>
      </c>
      <c r="J3301" t="s">
        <v>38</v>
      </c>
      <c r="K3301">
        <v>28000000</v>
      </c>
      <c r="L3301">
        <v>2015</v>
      </c>
      <c r="M3301">
        <v>6.1</v>
      </c>
      <c r="N3301">
        <f t="shared" si="51"/>
        <v>-21001676</v>
      </c>
    </row>
    <row r="3302" spans="1:14" x14ac:dyDescent="0.25">
      <c r="A3302" t="s">
        <v>171</v>
      </c>
      <c r="B3302">
        <v>308</v>
      </c>
      <c r="C3302">
        <v>135</v>
      </c>
      <c r="D3302">
        <v>43982842</v>
      </c>
      <c r="E3302" t="s">
        <v>2001</v>
      </c>
      <c r="F3302" t="s">
        <v>2003</v>
      </c>
      <c r="G3302">
        <v>125109</v>
      </c>
      <c r="H3302">
        <v>593</v>
      </c>
      <c r="I3302" t="s">
        <v>37</v>
      </c>
      <c r="J3302" t="s">
        <v>38</v>
      </c>
      <c r="K3302">
        <v>65000000</v>
      </c>
      <c r="L3302">
        <v>2009</v>
      </c>
      <c r="M3302">
        <v>6.7</v>
      </c>
      <c r="N3302">
        <f t="shared" si="51"/>
        <v>-21017158</v>
      </c>
    </row>
    <row r="3303" spans="1:14" x14ac:dyDescent="0.25">
      <c r="A3303" t="s">
        <v>171</v>
      </c>
      <c r="B3303">
        <v>308</v>
      </c>
      <c r="C3303">
        <v>135</v>
      </c>
      <c r="D3303">
        <v>43982842</v>
      </c>
      <c r="E3303" t="s">
        <v>2001</v>
      </c>
      <c r="F3303" t="s">
        <v>2003</v>
      </c>
      <c r="G3303">
        <v>125114</v>
      </c>
      <c r="H3303">
        <v>593</v>
      </c>
      <c r="I3303" t="s">
        <v>37</v>
      </c>
      <c r="J3303" t="s">
        <v>38</v>
      </c>
      <c r="K3303">
        <v>65000000</v>
      </c>
      <c r="L3303">
        <v>2009</v>
      </c>
      <c r="M3303">
        <v>6.7</v>
      </c>
      <c r="N3303">
        <f t="shared" si="51"/>
        <v>-21017158</v>
      </c>
    </row>
    <row r="3304" spans="1:14" x14ac:dyDescent="0.25">
      <c r="A3304" t="s">
        <v>6156</v>
      </c>
      <c r="B3304">
        <v>36</v>
      </c>
      <c r="C3304">
        <v>104</v>
      </c>
      <c r="D3304">
        <v>20915465</v>
      </c>
      <c r="E3304" t="s">
        <v>5913</v>
      </c>
      <c r="F3304" t="s">
        <v>6158</v>
      </c>
      <c r="G3304">
        <v>38203</v>
      </c>
      <c r="H3304">
        <v>290</v>
      </c>
      <c r="I3304" t="s">
        <v>37</v>
      </c>
      <c r="J3304" t="s">
        <v>56</v>
      </c>
      <c r="K3304">
        <v>42000000</v>
      </c>
      <c r="L3304">
        <v>1993</v>
      </c>
      <c r="M3304">
        <v>4</v>
      </c>
      <c r="N3304">
        <f t="shared" si="51"/>
        <v>-21084535</v>
      </c>
    </row>
    <row r="3305" spans="1:14" x14ac:dyDescent="0.25">
      <c r="A3305" t="s">
        <v>2112</v>
      </c>
      <c r="B3305">
        <v>226</v>
      </c>
      <c r="C3305">
        <v>102</v>
      </c>
      <c r="D3305">
        <v>28837115</v>
      </c>
      <c r="E3305" t="s">
        <v>1671</v>
      </c>
      <c r="F3305" t="s">
        <v>5473</v>
      </c>
      <c r="G3305">
        <v>34964</v>
      </c>
      <c r="H3305">
        <v>150</v>
      </c>
      <c r="I3305" t="s">
        <v>37</v>
      </c>
      <c r="J3305" t="s">
        <v>38</v>
      </c>
      <c r="K3305">
        <v>50000000</v>
      </c>
      <c r="L3305">
        <v>2016</v>
      </c>
      <c r="M3305">
        <v>4.8</v>
      </c>
      <c r="N3305">
        <f t="shared" si="51"/>
        <v>-21162885</v>
      </c>
    </row>
    <row r="3306" spans="1:14" x14ac:dyDescent="0.25">
      <c r="A3306" t="s">
        <v>3494</v>
      </c>
      <c r="B3306">
        <v>123</v>
      </c>
      <c r="C3306">
        <v>118</v>
      </c>
      <c r="D3306">
        <v>33828318</v>
      </c>
      <c r="E3306" t="s">
        <v>1671</v>
      </c>
      <c r="F3306" t="s">
        <v>4744</v>
      </c>
      <c r="G3306">
        <v>44453</v>
      </c>
      <c r="H3306">
        <v>154</v>
      </c>
      <c r="I3306" t="s">
        <v>37</v>
      </c>
      <c r="J3306" t="s">
        <v>38</v>
      </c>
      <c r="K3306">
        <v>55000000</v>
      </c>
      <c r="L3306">
        <v>2003</v>
      </c>
      <c r="M3306">
        <v>5.8</v>
      </c>
      <c r="N3306">
        <f t="shared" si="51"/>
        <v>-21171682</v>
      </c>
    </row>
    <row r="3307" spans="1:14" x14ac:dyDescent="0.25">
      <c r="A3307" t="s">
        <v>1555</v>
      </c>
      <c r="B3307">
        <v>447</v>
      </c>
      <c r="C3307">
        <v>119</v>
      </c>
      <c r="D3307">
        <v>98780042</v>
      </c>
      <c r="E3307" t="s">
        <v>1556</v>
      </c>
      <c r="F3307" t="s">
        <v>1557</v>
      </c>
      <c r="G3307">
        <v>136019</v>
      </c>
      <c r="H3307">
        <v>443</v>
      </c>
      <c r="I3307" t="s">
        <v>37</v>
      </c>
      <c r="J3307" t="s">
        <v>38</v>
      </c>
      <c r="K3307">
        <v>120000000</v>
      </c>
      <c r="L3307">
        <v>2011</v>
      </c>
      <c r="M3307">
        <v>5.8</v>
      </c>
      <c r="N3307">
        <f t="shared" si="51"/>
        <v>-21219958</v>
      </c>
    </row>
    <row r="3308" spans="1:14" x14ac:dyDescent="0.25">
      <c r="A3308" t="s">
        <v>389</v>
      </c>
      <c r="B3308">
        <v>281</v>
      </c>
      <c r="C3308">
        <v>146</v>
      </c>
      <c r="D3308">
        <v>78616689</v>
      </c>
      <c r="E3308" t="s">
        <v>659</v>
      </c>
      <c r="F3308" t="s">
        <v>2190</v>
      </c>
      <c r="G3308">
        <v>238747</v>
      </c>
      <c r="H3308">
        <v>2153</v>
      </c>
      <c r="I3308" t="s">
        <v>37</v>
      </c>
      <c r="J3308" t="s">
        <v>38</v>
      </c>
      <c r="K3308">
        <v>100000000</v>
      </c>
      <c r="L3308">
        <v>2001</v>
      </c>
      <c r="M3308">
        <v>7.1</v>
      </c>
      <c r="N3308">
        <f t="shared" si="51"/>
        <v>-21383311</v>
      </c>
    </row>
    <row r="3309" spans="1:14" x14ac:dyDescent="0.25">
      <c r="A3309" t="s">
        <v>2222</v>
      </c>
      <c r="B3309">
        <v>183</v>
      </c>
      <c r="C3309">
        <v>106</v>
      </c>
      <c r="D3309">
        <v>68558662</v>
      </c>
      <c r="E3309" t="s">
        <v>200</v>
      </c>
      <c r="F3309" t="s">
        <v>2224</v>
      </c>
      <c r="G3309">
        <v>86627</v>
      </c>
      <c r="H3309">
        <v>204</v>
      </c>
      <c r="I3309" t="s">
        <v>37</v>
      </c>
      <c r="J3309" t="s">
        <v>38</v>
      </c>
      <c r="K3309">
        <v>90000000</v>
      </c>
      <c r="L3309">
        <v>2013</v>
      </c>
      <c r="M3309">
        <v>5.9</v>
      </c>
      <c r="N3309">
        <f t="shared" si="51"/>
        <v>-21441338</v>
      </c>
    </row>
    <row r="3310" spans="1:14" x14ac:dyDescent="0.25">
      <c r="A3310" t="s">
        <v>7635</v>
      </c>
      <c r="B3310">
        <v>107</v>
      </c>
      <c r="C3310">
        <v>108</v>
      </c>
      <c r="D3310">
        <v>8535575</v>
      </c>
      <c r="E3310" t="s">
        <v>3409</v>
      </c>
      <c r="F3310" t="s">
        <v>8629</v>
      </c>
      <c r="G3310">
        <v>24033</v>
      </c>
      <c r="H3310">
        <v>152</v>
      </c>
      <c r="I3310" t="s">
        <v>37</v>
      </c>
      <c r="J3310" t="s">
        <v>38</v>
      </c>
      <c r="K3310">
        <v>30000000</v>
      </c>
      <c r="L3310">
        <v>2005</v>
      </c>
      <c r="M3310">
        <v>7</v>
      </c>
      <c r="N3310">
        <f t="shared" si="51"/>
        <v>-21464425</v>
      </c>
    </row>
    <row r="3311" spans="1:14" x14ac:dyDescent="0.25">
      <c r="A3311" t="s">
        <v>327</v>
      </c>
      <c r="B3311">
        <v>96</v>
      </c>
      <c r="C3311">
        <v>131</v>
      </c>
      <c r="D3311">
        <v>43532294</v>
      </c>
      <c r="E3311" t="s">
        <v>3794</v>
      </c>
      <c r="F3311" t="s">
        <v>3795</v>
      </c>
      <c r="G3311">
        <v>46951</v>
      </c>
      <c r="H3311">
        <v>175</v>
      </c>
      <c r="I3311" t="s">
        <v>37</v>
      </c>
      <c r="J3311" t="s">
        <v>38</v>
      </c>
      <c r="K3311">
        <v>65000000</v>
      </c>
      <c r="L3311">
        <v>2006</v>
      </c>
      <c r="M3311">
        <v>7.1</v>
      </c>
      <c r="N3311">
        <f t="shared" si="51"/>
        <v>-21467706</v>
      </c>
    </row>
    <row r="3312" spans="1:14" x14ac:dyDescent="0.25">
      <c r="A3312" t="s">
        <v>5050</v>
      </c>
      <c r="B3312">
        <v>105</v>
      </c>
      <c r="C3312">
        <v>109</v>
      </c>
      <c r="D3312">
        <v>3517797</v>
      </c>
      <c r="E3312" t="s">
        <v>5806</v>
      </c>
      <c r="F3312" t="s">
        <v>8677</v>
      </c>
      <c r="G3312">
        <v>9004</v>
      </c>
      <c r="H3312">
        <v>103</v>
      </c>
      <c r="I3312" t="s">
        <v>37</v>
      </c>
      <c r="J3312" t="s">
        <v>1465</v>
      </c>
      <c r="K3312">
        <v>25000000</v>
      </c>
      <c r="L3312">
        <v>2002</v>
      </c>
      <c r="M3312">
        <v>6.6</v>
      </c>
      <c r="N3312">
        <f t="shared" si="51"/>
        <v>-21482203</v>
      </c>
    </row>
    <row r="3313" spans="1:14" x14ac:dyDescent="0.25">
      <c r="A3313" t="s">
        <v>4748</v>
      </c>
      <c r="B3313">
        <v>164</v>
      </c>
      <c r="C3313">
        <v>99</v>
      </c>
      <c r="D3313">
        <v>33472850</v>
      </c>
      <c r="E3313" t="s">
        <v>3913</v>
      </c>
      <c r="F3313" t="s">
        <v>4749</v>
      </c>
      <c r="G3313">
        <v>67005</v>
      </c>
      <c r="H3313">
        <v>119</v>
      </c>
      <c r="I3313" t="s">
        <v>37</v>
      </c>
      <c r="J3313" t="s">
        <v>38</v>
      </c>
      <c r="K3313">
        <v>55000000</v>
      </c>
      <c r="L3313">
        <v>2008</v>
      </c>
      <c r="M3313">
        <v>5.8</v>
      </c>
      <c r="N3313">
        <f t="shared" si="51"/>
        <v>-21527150</v>
      </c>
    </row>
    <row r="3314" spans="1:14" x14ac:dyDescent="0.25">
      <c r="A3314" t="s">
        <v>4099</v>
      </c>
      <c r="B3314">
        <v>70</v>
      </c>
      <c r="C3314">
        <v>91</v>
      </c>
      <c r="D3314">
        <v>18438149</v>
      </c>
      <c r="E3314" t="s">
        <v>2527</v>
      </c>
      <c r="F3314" t="s">
        <v>6840</v>
      </c>
      <c r="G3314">
        <v>30842</v>
      </c>
      <c r="H3314">
        <v>93</v>
      </c>
      <c r="I3314" t="s">
        <v>37</v>
      </c>
      <c r="J3314" t="s">
        <v>38</v>
      </c>
      <c r="K3314">
        <v>40000000</v>
      </c>
      <c r="L3314">
        <v>2012</v>
      </c>
      <c r="M3314">
        <v>5.9</v>
      </c>
      <c r="N3314">
        <f t="shared" si="51"/>
        <v>-21561851</v>
      </c>
    </row>
    <row r="3315" spans="1:14" x14ac:dyDescent="0.25">
      <c r="A3315" t="s">
        <v>850</v>
      </c>
      <c r="B3315">
        <v>185</v>
      </c>
      <c r="C3315">
        <v>111</v>
      </c>
      <c r="D3315">
        <v>48430355</v>
      </c>
      <c r="E3315" t="s">
        <v>2527</v>
      </c>
      <c r="F3315" t="s">
        <v>3435</v>
      </c>
      <c r="G3315">
        <v>43709</v>
      </c>
      <c r="H3315">
        <v>141</v>
      </c>
      <c r="I3315" t="s">
        <v>37</v>
      </c>
      <c r="J3315" t="s">
        <v>38</v>
      </c>
      <c r="K3315">
        <v>70000000</v>
      </c>
      <c r="L3315">
        <v>2011</v>
      </c>
      <c r="M3315">
        <v>5.3</v>
      </c>
      <c r="N3315">
        <f t="shared" si="51"/>
        <v>-21569645</v>
      </c>
    </row>
    <row r="3316" spans="1:14" x14ac:dyDescent="0.25">
      <c r="A3316" t="s">
        <v>2482</v>
      </c>
      <c r="B3316">
        <v>432</v>
      </c>
      <c r="C3316">
        <v>95</v>
      </c>
      <c r="D3316">
        <v>13401683</v>
      </c>
      <c r="E3316" t="s">
        <v>647</v>
      </c>
      <c r="F3316" t="s">
        <v>2485</v>
      </c>
      <c r="G3316">
        <v>203458</v>
      </c>
      <c r="H3316">
        <v>588</v>
      </c>
      <c r="I3316" t="s">
        <v>37</v>
      </c>
      <c r="J3316" t="s">
        <v>56</v>
      </c>
      <c r="K3316">
        <v>35000000</v>
      </c>
      <c r="L3316">
        <v>2012</v>
      </c>
      <c r="M3316">
        <v>7.1</v>
      </c>
      <c r="N3316">
        <f t="shared" si="51"/>
        <v>-21598317</v>
      </c>
    </row>
    <row r="3317" spans="1:14" x14ac:dyDescent="0.25">
      <c r="A3317" t="s">
        <v>2482</v>
      </c>
      <c r="B3317">
        <v>432</v>
      </c>
      <c r="C3317">
        <v>95</v>
      </c>
      <c r="D3317">
        <v>13401683</v>
      </c>
      <c r="E3317" t="s">
        <v>647</v>
      </c>
      <c r="F3317" t="s">
        <v>2485</v>
      </c>
      <c r="G3317">
        <v>203461</v>
      </c>
      <c r="H3317">
        <v>588</v>
      </c>
      <c r="I3317" t="s">
        <v>37</v>
      </c>
      <c r="J3317" t="s">
        <v>56</v>
      </c>
      <c r="K3317">
        <v>35000000</v>
      </c>
      <c r="L3317">
        <v>2012</v>
      </c>
      <c r="M3317">
        <v>7.1</v>
      </c>
      <c r="N3317">
        <f t="shared" si="51"/>
        <v>-21598317</v>
      </c>
    </row>
    <row r="3318" spans="1:14" x14ac:dyDescent="0.25">
      <c r="A3318" t="s">
        <v>7204</v>
      </c>
      <c r="B3318">
        <v>95</v>
      </c>
      <c r="C3318">
        <v>127</v>
      </c>
      <c r="D3318">
        <v>14378353</v>
      </c>
      <c r="E3318" t="s">
        <v>3277</v>
      </c>
      <c r="F3318" t="s">
        <v>7206</v>
      </c>
      <c r="G3318">
        <v>12375</v>
      </c>
      <c r="H3318">
        <v>194</v>
      </c>
      <c r="I3318" t="s">
        <v>37</v>
      </c>
      <c r="J3318" t="s">
        <v>38</v>
      </c>
      <c r="K3318">
        <v>36000000</v>
      </c>
      <c r="L3318">
        <v>1999</v>
      </c>
      <c r="M3318">
        <v>6.8</v>
      </c>
      <c r="N3318">
        <f t="shared" si="51"/>
        <v>-21621647</v>
      </c>
    </row>
    <row r="3319" spans="1:14" x14ac:dyDescent="0.25">
      <c r="A3319" t="s">
        <v>2656</v>
      </c>
      <c r="B3319">
        <v>44</v>
      </c>
      <c r="C3319">
        <v>94</v>
      </c>
      <c r="D3319">
        <v>13264986</v>
      </c>
      <c r="E3319" t="s">
        <v>7640</v>
      </c>
      <c r="F3319" t="s">
        <v>7641</v>
      </c>
      <c r="G3319">
        <v>12077</v>
      </c>
      <c r="H3319">
        <v>162</v>
      </c>
      <c r="I3319" t="s">
        <v>37</v>
      </c>
      <c r="J3319" t="s">
        <v>38</v>
      </c>
      <c r="K3319">
        <v>35000000</v>
      </c>
      <c r="L3319">
        <v>2001</v>
      </c>
      <c r="M3319">
        <v>6</v>
      </c>
      <c r="N3319">
        <f t="shared" si="51"/>
        <v>-21735014</v>
      </c>
    </row>
    <row r="3320" spans="1:14" x14ac:dyDescent="0.25">
      <c r="A3320" t="s">
        <v>2367</v>
      </c>
      <c r="B3320">
        <v>157</v>
      </c>
      <c r="C3320">
        <v>138</v>
      </c>
      <c r="D3320">
        <v>63224849</v>
      </c>
      <c r="E3320" t="s">
        <v>1681</v>
      </c>
      <c r="F3320" t="s">
        <v>2368</v>
      </c>
      <c r="G3320">
        <v>182757</v>
      </c>
      <c r="H3320">
        <v>483</v>
      </c>
      <c r="I3320" t="s">
        <v>37</v>
      </c>
      <c r="J3320" t="s">
        <v>38</v>
      </c>
      <c r="K3320">
        <v>85000000</v>
      </c>
      <c r="L3320">
        <v>2006</v>
      </c>
      <c r="M3320">
        <v>6.9</v>
      </c>
      <c r="N3320">
        <f t="shared" si="51"/>
        <v>-21775151</v>
      </c>
    </row>
    <row r="3321" spans="1:14" x14ac:dyDescent="0.25">
      <c r="A3321" t="s">
        <v>1304</v>
      </c>
      <c r="B3321">
        <v>180</v>
      </c>
      <c r="C3321">
        <v>119</v>
      </c>
      <c r="D3321">
        <v>73209340</v>
      </c>
      <c r="E3321" t="s">
        <v>2208</v>
      </c>
      <c r="F3321" t="s">
        <v>2210</v>
      </c>
      <c r="G3321">
        <v>101834</v>
      </c>
      <c r="H3321">
        <v>628</v>
      </c>
      <c r="I3321" t="s">
        <v>37</v>
      </c>
      <c r="J3321" t="s">
        <v>38</v>
      </c>
      <c r="K3321">
        <v>95000000</v>
      </c>
      <c r="L3321">
        <v>2000</v>
      </c>
      <c r="M3321">
        <v>5.7</v>
      </c>
      <c r="N3321">
        <f t="shared" si="51"/>
        <v>-21790660</v>
      </c>
    </row>
    <row r="3322" spans="1:14" x14ac:dyDescent="0.25">
      <c r="A3322" t="s">
        <v>5873</v>
      </c>
      <c r="B3322">
        <v>105</v>
      </c>
      <c r="C3322">
        <v>88</v>
      </c>
      <c r="D3322">
        <v>28133159</v>
      </c>
      <c r="E3322" t="s">
        <v>271</v>
      </c>
      <c r="F3322" t="s">
        <v>5874</v>
      </c>
      <c r="G3322">
        <v>30055</v>
      </c>
      <c r="H3322">
        <v>70</v>
      </c>
      <c r="I3322" t="s">
        <v>37</v>
      </c>
      <c r="J3322" t="s">
        <v>38</v>
      </c>
      <c r="K3322">
        <v>50000000</v>
      </c>
      <c r="L3322">
        <v>2006</v>
      </c>
      <c r="M3322">
        <v>5.9</v>
      </c>
      <c r="N3322">
        <f t="shared" si="51"/>
        <v>-21866841</v>
      </c>
    </row>
    <row r="3323" spans="1:14" x14ac:dyDescent="0.25">
      <c r="A3323" t="s">
        <v>11478</v>
      </c>
      <c r="B3323">
        <v>42</v>
      </c>
      <c r="C3323">
        <v>100</v>
      </c>
      <c r="D3323">
        <v>121972</v>
      </c>
      <c r="E3323" t="s">
        <v>3082</v>
      </c>
      <c r="F3323" t="s">
        <v>11479</v>
      </c>
      <c r="G3323">
        <v>9868</v>
      </c>
      <c r="H3323">
        <v>81</v>
      </c>
      <c r="I3323" t="s">
        <v>37</v>
      </c>
      <c r="J3323" t="s">
        <v>38</v>
      </c>
      <c r="K3323">
        <v>22000000</v>
      </c>
      <c r="L3323">
        <v>2002</v>
      </c>
      <c r="M3323">
        <v>5.5</v>
      </c>
      <c r="N3323">
        <f t="shared" si="51"/>
        <v>-21878028</v>
      </c>
    </row>
    <row r="3324" spans="1:14" x14ac:dyDescent="0.25">
      <c r="A3324" t="s">
        <v>4628</v>
      </c>
      <c r="B3324">
        <v>135</v>
      </c>
      <c r="C3324">
        <v>105</v>
      </c>
      <c r="D3324">
        <v>13101142</v>
      </c>
      <c r="E3324" t="s">
        <v>3898</v>
      </c>
      <c r="F3324" t="s">
        <v>7802</v>
      </c>
      <c r="G3324">
        <v>23916</v>
      </c>
      <c r="H3324">
        <v>50</v>
      </c>
      <c r="I3324" t="s">
        <v>37</v>
      </c>
      <c r="J3324" t="s">
        <v>38</v>
      </c>
      <c r="K3324">
        <v>35000000</v>
      </c>
      <c r="L3324">
        <v>2012</v>
      </c>
      <c r="M3324">
        <v>5.7</v>
      </c>
      <c r="N3324">
        <f t="shared" si="51"/>
        <v>-21898858</v>
      </c>
    </row>
    <row r="3325" spans="1:14" x14ac:dyDescent="0.25">
      <c r="A3325" t="s">
        <v>9362</v>
      </c>
      <c r="B3325">
        <v>229</v>
      </c>
      <c r="C3325">
        <v>121</v>
      </c>
      <c r="D3325">
        <v>3073392</v>
      </c>
      <c r="E3325" t="s">
        <v>2202</v>
      </c>
      <c r="F3325" t="s">
        <v>9980</v>
      </c>
      <c r="G3325">
        <v>59462</v>
      </c>
      <c r="H3325">
        <v>300</v>
      </c>
      <c r="I3325" t="s">
        <v>37</v>
      </c>
      <c r="J3325" t="s">
        <v>268</v>
      </c>
      <c r="K3325">
        <v>25000000</v>
      </c>
      <c r="L3325">
        <v>2008</v>
      </c>
      <c r="M3325">
        <v>6.6</v>
      </c>
      <c r="N3325">
        <f t="shared" si="51"/>
        <v>-21926608</v>
      </c>
    </row>
    <row r="3326" spans="1:14" x14ac:dyDescent="0.25">
      <c r="A3326" t="s">
        <v>1389</v>
      </c>
      <c r="B3326">
        <v>476</v>
      </c>
      <c r="C3326">
        <v>109</v>
      </c>
      <c r="D3326">
        <v>93050117</v>
      </c>
      <c r="E3326" t="s">
        <v>1390</v>
      </c>
      <c r="F3326" t="s">
        <v>1391</v>
      </c>
      <c r="G3326">
        <v>338087</v>
      </c>
      <c r="H3326">
        <v>814</v>
      </c>
      <c r="I3326" t="s">
        <v>37</v>
      </c>
      <c r="J3326" t="s">
        <v>38</v>
      </c>
      <c r="K3326">
        <v>115000000</v>
      </c>
      <c r="L3326">
        <v>2013</v>
      </c>
      <c r="M3326">
        <v>6.6</v>
      </c>
      <c r="N3326">
        <f t="shared" si="51"/>
        <v>-21949883</v>
      </c>
    </row>
    <row r="3327" spans="1:14" x14ac:dyDescent="0.25">
      <c r="A3327" t="s">
        <v>6997</v>
      </c>
      <c r="B3327">
        <v>54</v>
      </c>
      <c r="C3327">
        <v>120</v>
      </c>
      <c r="D3327">
        <v>763044</v>
      </c>
      <c r="E3327" t="s">
        <v>4075</v>
      </c>
      <c r="F3327" t="s">
        <v>9204</v>
      </c>
      <c r="G3327">
        <v>4257</v>
      </c>
      <c r="H3327">
        <v>52</v>
      </c>
      <c r="I3327" t="s">
        <v>37</v>
      </c>
      <c r="J3327" t="s">
        <v>268</v>
      </c>
      <c r="K3327">
        <v>23000000</v>
      </c>
      <c r="L3327">
        <v>2003</v>
      </c>
      <c r="M3327">
        <v>6.2</v>
      </c>
      <c r="N3327">
        <f t="shared" si="51"/>
        <v>-22236956</v>
      </c>
    </row>
    <row r="3328" spans="1:14" x14ac:dyDescent="0.25">
      <c r="A3328" t="s">
        <v>487</v>
      </c>
      <c r="B3328">
        <v>233</v>
      </c>
      <c r="C3328">
        <v>216</v>
      </c>
      <c r="D3328">
        <v>77679638</v>
      </c>
      <c r="E3328" t="s">
        <v>1935</v>
      </c>
      <c r="F3328" t="s">
        <v>1936</v>
      </c>
      <c r="G3328">
        <v>314033</v>
      </c>
      <c r="H3328">
        <v>1166</v>
      </c>
      <c r="I3328" t="s">
        <v>37</v>
      </c>
      <c r="J3328" t="s">
        <v>38</v>
      </c>
      <c r="K3328">
        <v>100000000</v>
      </c>
      <c r="L3328">
        <v>2002</v>
      </c>
      <c r="M3328">
        <v>7.5</v>
      </c>
      <c r="N3328">
        <f t="shared" si="51"/>
        <v>-22320362</v>
      </c>
    </row>
    <row r="3329" spans="1:14" x14ac:dyDescent="0.25">
      <c r="A3329" t="s">
        <v>5289</v>
      </c>
      <c r="B3329">
        <v>308</v>
      </c>
      <c r="C3329">
        <v>107</v>
      </c>
      <c r="D3329">
        <v>3675072</v>
      </c>
      <c r="E3329" t="s">
        <v>1170</v>
      </c>
      <c r="F3329" t="s">
        <v>6834</v>
      </c>
      <c r="G3329">
        <v>190132</v>
      </c>
      <c r="H3329">
        <v>801</v>
      </c>
      <c r="I3329" t="s">
        <v>37</v>
      </c>
      <c r="J3329" t="s">
        <v>56</v>
      </c>
      <c r="K3329">
        <v>26000000</v>
      </c>
      <c r="L3329">
        <v>2007</v>
      </c>
      <c r="M3329">
        <v>7.3</v>
      </c>
      <c r="N3329">
        <f t="shared" si="51"/>
        <v>-22324928</v>
      </c>
    </row>
    <row r="3330" spans="1:14" x14ac:dyDescent="0.25">
      <c r="A3330" t="s">
        <v>5338</v>
      </c>
      <c r="B3330">
        <v>209</v>
      </c>
      <c r="C3330">
        <v>131</v>
      </c>
      <c r="D3330">
        <v>27667947</v>
      </c>
      <c r="E3330" t="s">
        <v>2125</v>
      </c>
      <c r="F3330" t="s">
        <v>5340</v>
      </c>
      <c r="G3330">
        <v>86374</v>
      </c>
      <c r="H3330">
        <v>392</v>
      </c>
      <c r="I3330" t="s">
        <v>37</v>
      </c>
      <c r="J3330" t="s">
        <v>56</v>
      </c>
      <c r="K3330">
        <v>50000000</v>
      </c>
      <c r="L3330">
        <v>2007</v>
      </c>
      <c r="M3330">
        <v>6.2</v>
      </c>
      <c r="N3330">
        <f t="shared" ref="N3330:N3393" si="52">D3330-K3330</f>
        <v>-22332053</v>
      </c>
    </row>
    <row r="3331" spans="1:14" x14ac:dyDescent="0.25">
      <c r="A3331" t="s">
        <v>3627</v>
      </c>
      <c r="B3331">
        <v>327</v>
      </c>
      <c r="C3331">
        <v>132</v>
      </c>
      <c r="D3331">
        <v>43568507</v>
      </c>
      <c r="E3331" t="s">
        <v>464</v>
      </c>
      <c r="F3331" t="s">
        <v>3628</v>
      </c>
      <c r="G3331">
        <v>136954</v>
      </c>
      <c r="H3331">
        <v>346</v>
      </c>
      <c r="I3331" t="s">
        <v>37</v>
      </c>
      <c r="J3331" t="s">
        <v>38</v>
      </c>
      <c r="K3331">
        <v>66000000</v>
      </c>
      <c r="L3331">
        <v>2014</v>
      </c>
      <c r="M3331">
        <v>6.5</v>
      </c>
      <c r="N3331">
        <f t="shared" si="52"/>
        <v>-22431493</v>
      </c>
    </row>
    <row r="3332" spans="1:14" x14ac:dyDescent="0.25">
      <c r="A3332" t="s">
        <v>487</v>
      </c>
      <c r="B3332">
        <v>85</v>
      </c>
      <c r="C3332">
        <v>134</v>
      </c>
      <c r="D3332">
        <v>5532301</v>
      </c>
      <c r="E3332" t="s">
        <v>3241</v>
      </c>
      <c r="F3332" t="s">
        <v>9021</v>
      </c>
      <c r="G3332">
        <v>21606</v>
      </c>
      <c r="H3332">
        <v>117</v>
      </c>
      <c r="I3332" t="s">
        <v>37</v>
      </c>
      <c r="J3332" t="s">
        <v>38</v>
      </c>
      <c r="K3332">
        <v>28000000</v>
      </c>
      <c r="L3332">
        <v>1997</v>
      </c>
      <c r="M3332">
        <v>7</v>
      </c>
      <c r="N3332">
        <f t="shared" si="52"/>
        <v>-22467699</v>
      </c>
    </row>
    <row r="3333" spans="1:14" x14ac:dyDescent="0.25">
      <c r="A3333" t="s">
        <v>111</v>
      </c>
      <c r="B3333">
        <v>451</v>
      </c>
      <c r="C3333">
        <v>215</v>
      </c>
      <c r="D3333">
        <v>107503316</v>
      </c>
      <c r="E3333" t="s">
        <v>1052</v>
      </c>
      <c r="F3333" t="s">
        <v>1054</v>
      </c>
      <c r="G3333">
        <v>392474</v>
      </c>
      <c r="H3333">
        <v>1229</v>
      </c>
      <c r="I3333" t="s">
        <v>37</v>
      </c>
      <c r="J3333" t="s">
        <v>38</v>
      </c>
      <c r="K3333">
        <v>130000000</v>
      </c>
      <c r="L3333">
        <v>2009</v>
      </c>
      <c r="M3333">
        <v>7.7</v>
      </c>
      <c r="N3333">
        <f t="shared" si="52"/>
        <v>-22496684</v>
      </c>
    </row>
    <row r="3334" spans="1:14" x14ac:dyDescent="0.25">
      <c r="A3334" t="s">
        <v>408</v>
      </c>
      <c r="B3334">
        <v>158</v>
      </c>
      <c r="C3334">
        <v>104</v>
      </c>
      <c r="D3334">
        <v>62494975</v>
      </c>
      <c r="E3334" t="s">
        <v>334</v>
      </c>
      <c r="F3334" t="s">
        <v>2419</v>
      </c>
      <c r="G3334">
        <v>179500</v>
      </c>
      <c r="H3334">
        <v>378</v>
      </c>
      <c r="I3334" t="s">
        <v>37</v>
      </c>
      <c r="J3334" t="s">
        <v>38</v>
      </c>
      <c r="K3334">
        <v>85000000</v>
      </c>
      <c r="L3334">
        <v>2006</v>
      </c>
      <c r="M3334">
        <v>6</v>
      </c>
      <c r="N3334">
        <f t="shared" si="52"/>
        <v>-22505025</v>
      </c>
    </row>
    <row r="3335" spans="1:14" x14ac:dyDescent="0.25">
      <c r="A3335" t="s">
        <v>685</v>
      </c>
      <c r="B3335">
        <v>362</v>
      </c>
      <c r="C3335">
        <v>166</v>
      </c>
      <c r="D3335">
        <v>127490802</v>
      </c>
      <c r="E3335" t="s">
        <v>687</v>
      </c>
      <c r="F3335" t="s">
        <v>688</v>
      </c>
      <c r="G3335">
        <v>459346</v>
      </c>
      <c r="H3335">
        <v>822</v>
      </c>
      <c r="I3335" t="s">
        <v>37</v>
      </c>
      <c r="J3335" t="s">
        <v>38</v>
      </c>
      <c r="K3335">
        <v>150000000</v>
      </c>
      <c r="L3335">
        <v>2008</v>
      </c>
      <c r="M3335">
        <v>7.8</v>
      </c>
      <c r="N3335">
        <f t="shared" si="52"/>
        <v>-22509198</v>
      </c>
    </row>
    <row r="3336" spans="1:14" x14ac:dyDescent="0.25">
      <c r="A3336" t="s">
        <v>3694</v>
      </c>
      <c r="B3336">
        <v>306</v>
      </c>
      <c r="C3336">
        <v>134</v>
      </c>
      <c r="D3336">
        <v>37479778</v>
      </c>
      <c r="E3336" t="s">
        <v>4224</v>
      </c>
      <c r="F3336" t="s">
        <v>4225</v>
      </c>
      <c r="G3336">
        <v>124222</v>
      </c>
      <c r="H3336">
        <v>259</v>
      </c>
      <c r="I3336" t="s">
        <v>37</v>
      </c>
      <c r="J3336" t="s">
        <v>38</v>
      </c>
      <c r="K3336">
        <v>60000000</v>
      </c>
      <c r="L3336">
        <v>2009</v>
      </c>
      <c r="M3336">
        <v>7.4</v>
      </c>
      <c r="N3336">
        <f t="shared" si="52"/>
        <v>-22520222</v>
      </c>
    </row>
    <row r="3337" spans="1:14" x14ac:dyDescent="0.25">
      <c r="A3337" t="s">
        <v>2066</v>
      </c>
      <c r="B3337">
        <v>127</v>
      </c>
      <c r="C3337">
        <v>101</v>
      </c>
      <c r="D3337">
        <v>4476235</v>
      </c>
      <c r="E3337" t="s">
        <v>4833</v>
      </c>
      <c r="F3337" t="s">
        <v>9197</v>
      </c>
      <c r="G3337">
        <v>49405</v>
      </c>
      <c r="H3337">
        <v>226</v>
      </c>
      <c r="I3337" t="s">
        <v>37</v>
      </c>
      <c r="J3337" t="s">
        <v>38</v>
      </c>
      <c r="K3337">
        <v>27000000</v>
      </c>
      <c r="L3337">
        <v>2004</v>
      </c>
      <c r="M3337">
        <v>6.4</v>
      </c>
      <c r="N3337">
        <f t="shared" si="52"/>
        <v>-22523765</v>
      </c>
    </row>
    <row r="3338" spans="1:14" x14ac:dyDescent="0.25">
      <c r="A3338" t="s">
        <v>2837</v>
      </c>
      <c r="B3338">
        <v>174</v>
      </c>
      <c r="C3338">
        <v>119</v>
      </c>
      <c r="D3338">
        <v>21471685</v>
      </c>
      <c r="E3338" t="s">
        <v>73</v>
      </c>
      <c r="F3338" t="s">
        <v>2839</v>
      </c>
      <c r="G3338">
        <v>65464</v>
      </c>
      <c r="H3338">
        <v>1308</v>
      </c>
      <c r="I3338" t="s">
        <v>37</v>
      </c>
      <c r="J3338" t="s">
        <v>38</v>
      </c>
      <c r="K3338">
        <v>44000000</v>
      </c>
      <c r="L3338">
        <v>2000</v>
      </c>
      <c r="M3338">
        <v>2.4</v>
      </c>
      <c r="N3338">
        <f t="shared" si="52"/>
        <v>-22528315</v>
      </c>
    </row>
    <row r="3339" spans="1:14" x14ac:dyDescent="0.25">
      <c r="A3339" t="s">
        <v>225</v>
      </c>
      <c r="B3339">
        <v>234</v>
      </c>
      <c r="C3339">
        <v>110</v>
      </c>
      <c r="D3339">
        <v>47456450</v>
      </c>
      <c r="E3339" t="s">
        <v>923</v>
      </c>
      <c r="F3339" t="s">
        <v>3224</v>
      </c>
      <c r="G3339">
        <v>101386</v>
      </c>
      <c r="H3339">
        <v>289</v>
      </c>
      <c r="I3339" t="s">
        <v>37</v>
      </c>
      <c r="J3339" t="s">
        <v>38</v>
      </c>
      <c r="K3339">
        <v>70000000</v>
      </c>
      <c r="L3339">
        <v>2007</v>
      </c>
      <c r="M3339">
        <v>7.1</v>
      </c>
      <c r="N3339">
        <f t="shared" si="52"/>
        <v>-22543550</v>
      </c>
    </row>
    <row r="3340" spans="1:14" x14ac:dyDescent="0.25">
      <c r="A3340" t="s">
        <v>1064</v>
      </c>
      <c r="B3340">
        <v>210</v>
      </c>
      <c r="C3340">
        <v>120</v>
      </c>
      <c r="D3340">
        <v>7443007</v>
      </c>
      <c r="E3340" t="s">
        <v>5510</v>
      </c>
      <c r="F3340" t="s">
        <v>8868</v>
      </c>
      <c r="G3340">
        <v>24663</v>
      </c>
      <c r="H3340">
        <v>71</v>
      </c>
      <c r="I3340" t="s">
        <v>37</v>
      </c>
      <c r="J3340" t="s">
        <v>38</v>
      </c>
      <c r="K3340">
        <v>30000000</v>
      </c>
      <c r="L3340">
        <v>2009</v>
      </c>
      <c r="M3340">
        <v>6.7</v>
      </c>
      <c r="N3340">
        <f t="shared" si="52"/>
        <v>-22556993</v>
      </c>
    </row>
    <row r="3341" spans="1:14" x14ac:dyDescent="0.25">
      <c r="A3341" t="s">
        <v>389</v>
      </c>
      <c r="B3341">
        <v>298</v>
      </c>
      <c r="C3341">
        <v>163</v>
      </c>
      <c r="D3341">
        <v>47379090</v>
      </c>
      <c r="E3341" t="s">
        <v>2819</v>
      </c>
      <c r="F3341" t="s">
        <v>3095</v>
      </c>
      <c r="G3341">
        <v>176936</v>
      </c>
      <c r="H3341">
        <v>824</v>
      </c>
      <c r="I3341" t="s">
        <v>37</v>
      </c>
      <c r="J3341" t="s">
        <v>1465</v>
      </c>
      <c r="K3341">
        <v>70000000</v>
      </c>
      <c r="L3341">
        <v>2005</v>
      </c>
      <c r="M3341">
        <v>7.6</v>
      </c>
      <c r="N3341">
        <f t="shared" si="52"/>
        <v>-22620910</v>
      </c>
    </row>
    <row r="3342" spans="1:14" x14ac:dyDescent="0.25">
      <c r="A3342" t="s">
        <v>2331</v>
      </c>
      <c r="B3342">
        <v>239</v>
      </c>
      <c r="C3342">
        <v>96</v>
      </c>
      <c r="D3342">
        <v>42345531</v>
      </c>
      <c r="E3342" t="s">
        <v>2208</v>
      </c>
      <c r="F3342" t="s">
        <v>3766</v>
      </c>
      <c r="G3342">
        <v>104831</v>
      </c>
      <c r="H3342">
        <v>423</v>
      </c>
      <c r="I3342" t="s">
        <v>37</v>
      </c>
      <c r="J3342" t="s">
        <v>767</v>
      </c>
      <c r="K3342">
        <v>65000000</v>
      </c>
      <c r="L3342">
        <v>2012</v>
      </c>
      <c r="M3342">
        <v>5.4</v>
      </c>
      <c r="N3342">
        <f t="shared" si="52"/>
        <v>-22654469</v>
      </c>
    </row>
    <row r="3343" spans="1:14" x14ac:dyDescent="0.25">
      <c r="A3343" t="s">
        <v>6813</v>
      </c>
      <c r="B3343">
        <v>219</v>
      </c>
      <c r="C3343">
        <v>108</v>
      </c>
      <c r="D3343">
        <v>10326062</v>
      </c>
      <c r="E3343" t="s">
        <v>6814</v>
      </c>
      <c r="F3343" t="s">
        <v>6815</v>
      </c>
      <c r="G3343">
        <v>121432</v>
      </c>
      <c r="H3343">
        <v>310</v>
      </c>
      <c r="I3343" t="s">
        <v>37</v>
      </c>
      <c r="J3343" t="s">
        <v>767</v>
      </c>
      <c r="K3343">
        <v>33000000</v>
      </c>
      <c r="L3343">
        <v>2009</v>
      </c>
      <c r="M3343">
        <v>6.8</v>
      </c>
      <c r="N3343">
        <f t="shared" si="52"/>
        <v>-22673938</v>
      </c>
    </row>
    <row r="3344" spans="1:14" x14ac:dyDescent="0.25">
      <c r="A3344" t="s">
        <v>8820</v>
      </c>
      <c r="B3344">
        <v>161</v>
      </c>
      <c r="C3344">
        <v>94</v>
      </c>
      <c r="D3344">
        <v>6301131</v>
      </c>
      <c r="E3344" t="s">
        <v>2202</v>
      </c>
      <c r="F3344" t="s">
        <v>8822</v>
      </c>
      <c r="G3344">
        <v>92850</v>
      </c>
      <c r="H3344">
        <v>263</v>
      </c>
      <c r="I3344" t="s">
        <v>37</v>
      </c>
      <c r="J3344" t="s">
        <v>38</v>
      </c>
      <c r="K3344">
        <v>29000000</v>
      </c>
      <c r="L3344">
        <v>2005</v>
      </c>
      <c r="M3344">
        <v>7.1</v>
      </c>
      <c r="N3344">
        <f t="shared" si="52"/>
        <v>-22698869</v>
      </c>
    </row>
    <row r="3345" spans="1:14" x14ac:dyDescent="0.25">
      <c r="A3345" t="s">
        <v>7767</v>
      </c>
      <c r="B3345">
        <v>68</v>
      </c>
      <c r="C3345">
        <v>102</v>
      </c>
      <c r="D3345">
        <v>11227940</v>
      </c>
      <c r="E3345" t="s">
        <v>7769</v>
      </c>
      <c r="F3345" t="s">
        <v>7770</v>
      </c>
      <c r="G3345">
        <v>8367</v>
      </c>
      <c r="H3345">
        <v>94</v>
      </c>
      <c r="I3345" t="s">
        <v>37</v>
      </c>
      <c r="J3345" t="s">
        <v>38</v>
      </c>
      <c r="K3345">
        <v>34000000</v>
      </c>
      <c r="L3345">
        <v>1999</v>
      </c>
      <c r="M3345">
        <v>5.2</v>
      </c>
      <c r="N3345">
        <f t="shared" si="52"/>
        <v>-22772060</v>
      </c>
    </row>
    <row r="3346" spans="1:14" x14ac:dyDescent="0.25">
      <c r="A3346" t="s">
        <v>1800</v>
      </c>
      <c r="B3346">
        <v>333</v>
      </c>
      <c r="C3346">
        <v>101</v>
      </c>
      <c r="D3346">
        <v>77222184</v>
      </c>
      <c r="E3346" t="s">
        <v>548</v>
      </c>
      <c r="F3346" t="s">
        <v>1803</v>
      </c>
      <c r="G3346">
        <v>87677</v>
      </c>
      <c r="H3346">
        <v>388</v>
      </c>
      <c r="I3346" t="s">
        <v>37</v>
      </c>
      <c r="J3346" t="s">
        <v>767</v>
      </c>
      <c r="K3346">
        <v>100000000</v>
      </c>
      <c r="L3346">
        <v>2009</v>
      </c>
      <c r="M3346">
        <v>6.8</v>
      </c>
      <c r="N3346">
        <f t="shared" si="52"/>
        <v>-22777816</v>
      </c>
    </row>
    <row r="3347" spans="1:14" x14ac:dyDescent="0.25">
      <c r="A3347" t="s">
        <v>7687</v>
      </c>
      <c r="B3347">
        <v>95</v>
      </c>
      <c r="C3347">
        <v>93</v>
      </c>
      <c r="D3347">
        <v>5204007</v>
      </c>
      <c r="E3347" t="s">
        <v>422</v>
      </c>
      <c r="F3347" t="s">
        <v>9189</v>
      </c>
      <c r="G3347">
        <v>42876</v>
      </c>
      <c r="H3347">
        <v>167</v>
      </c>
      <c r="I3347" t="s">
        <v>37</v>
      </c>
      <c r="J3347" t="s">
        <v>56</v>
      </c>
      <c r="K3347">
        <v>28000000</v>
      </c>
      <c r="L3347">
        <v>2001</v>
      </c>
      <c r="M3347">
        <v>6.3</v>
      </c>
      <c r="N3347">
        <f t="shared" si="52"/>
        <v>-22795993</v>
      </c>
    </row>
    <row r="3348" spans="1:14" x14ac:dyDescent="0.25">
      <c r="A3348" t="s">
        <v>3891</v>
      </c>
      <c r="B3348">
        <v>99</v>
      </c>
      <c r="C3348">
        <v>95</v>
      </c>
      <c r="D3348">
        <v>27067160</v>
      </c>
      <c r="E3348" t="s">
        <v>1415</v>
      </c>
      <c r="F3348" t="s">
        <v>5345</v>
      </c>
      <c r="G3348">
        <v>18404</v>
      </c>
      <c r="H3348">
        <v>150</v>
      </c>
      <c r="I3348" t="s">
        <v>37</v>
      </c>
      <c r="J3348" t="s">
        <v>38</v>
      </c>
      <c r="K3348">
        <v>50000000</v>
      </c>
      <c r="L3348">
        <v>1999</v>
      </c>
      <c r="M3348">
        <v>5.9</v>
      </c>
      <c r="N3348">
        <f t="shared" si="52"/>
        <v>-22932840</v>
      </c>
    </row>
    <row r="3349" spans="1:14" x14ac:dyDescent="0.25">
      <c r="A3349" t="s">
        <v>3891</v>
      </c>
      <c r="B3349">
        <v>31</v>
      </c>
      <c r="C3349">
        <v>130</v>
      </c>
      <c r="D3349">
        <v>13052741</v>
      </c>
      <c r="E3349" t="s">
        <v>6519</v>
      </c>
      <c r="F3349" t="s">
        <v>7201</v>
      </c>
      <c r="G3349">
        <v>8531</v>
      </c>
      <c r="H3349">
        <v>57</v>
      </c>
      <c r="I3349" t="s">
        <v>37</v>
      </c>
      <c r="J3349" t="s">
        <v>38</v>
      </c>
      <c r="K3349">
        <v>36000000</v>
      </c>
      <c r="L3349">
        <v>1996</v>
      </c>
      <c r="M3349">
        <v>6.7</v>
      </c>
      <c r="N3349">
        <f t="shared" si="52"/>
        <v>-22947259</v>
      </c>
    </row>
    <row r="3350" spans="1:14" x14ac:dyDescent="0.25">
      <c r="A3350" t="s">
        <v>118</v>
      </c>
      <c r="B3350">
        <v>396</v>
      </c>
      <c r="C3350">
        <v>144</v>
      </c>
      <c r="D3350">
        <v>154985087</v>
      </c>
      <c r="E3350" t="s">
        <v>73</v>
      </c>
      <c r="F3350" t="s">
        <v>459</v>
      </c>
      <c r="G3350">
        <v>148379</v>
      </c>
      <c r="H3350">
        <v>622</v>
      </c>
      <c r="I3350" t="s">
        <v>37</v>
      </c>
      <c r="J3350" t="s">
        <v>38</v>
      </c>
      <c r="K3350">
        <v>178000000</v>
      </c>
      <c r="L3350">
        <v>2016</v>
      </c>
      <c r="M3350">
        <v>7.3</v>
      </c>
      <c r="N3350">
        <f t="shared" si="52"/>
        <v>-23014913</v>
      </c>
    </row>
    <row r="3351" spans="1:14" x14ac:dyDescent="0.25">
      <c r="A3351" t="s">
        <v>8807</v>
      </c>
      <c r="B3351">
        <v>17</v>
      </c>
      <c r="C3351">
        <v>147</v>
      </c>
      <c r="D3351">
        <v>5899797</v>
      </c>
      <c r="E3351" t="s">
        <v>5940</v>
      </c>
      <c r="F3351" t="s">
        <v>8808</v>
      </c>
      <c r="G3351">
        <v>9913</v>
      </c>
      <c r="H3351">
        <v>51</v>
      </c>
      <c r="I3351" t="s">
        <v>37</v>
      </c>
      <c r="J3351" t="s">
        <v>56</v>
      </c>
      <c r="K3351">
        <v>29000000</v>
      </c>
      <c r="L3351">
        <v>1987</v>
      </c>
      <c r="M3351">
        <v>7.5</v>
      </c>
      <c r="N3351">
        <f t="shared" si="52"/>
        <v>-23100203</v>
      </c>
    </row>
    <row r="3352" spans="1:14" x14ac:dyDescent="0.25">
      <c r="A3352" t="s">
        <v>8972</v>
      </c>
      <c r="B3352">
        <v>93</v>
      </c>
      <c r="C3352">
        <v>115</v>
      </c>
      <c r="D3352">
        <v>882710</v>
      </c>
      <c r="E3352" t="s">
        <v>5274</v>
      </c>
      <c r="F3352" t="s">
        <v>11428</v>
      </c>
      <c r="G3352">
        <v>16215</v>
      </c>
      <c r="H3352">
        <v>138</v>
      </c>
      <c r="I3352" t="s">
        <v>37</v>
      </c>
      <c r="J3352" t="s">
        <v>38</v>
      </c>
      <c r="K3352">
        <v>24000000</v>
      </c>
      <c r="L3352">
        <v>2000</v>
      </c>
      <c r="M3352">
        <v>6.4</v>
      </c>
      <c r="N3352">
        <f t="shared" si="52"/>
        <v>-23117290</v>
      </c>
    </row>
    <row r="3353" spans="1:14" x14ac:dyDescent="0.25">
      <c r="A3353" t="s">
        <v>3218</v>
      </c>
      <c r="B3353">
        <v>230</v>
      </c>
      <c r="C3353">
        <v>153</v>
      </c>
      <c r="D3353">
        <v>51814190</v>
      </c>
      <c r="E3353" t="s">
        <v>2527</v>
      </c>
      <c r="F3353" t="s">
        <v>3219</v>
      </c>
      <c r="G3353">
        <v>100837</v>
      </c>
      <c r="H3353">
        <v>301</v>
      </c>
      <c r="I3353" t="s">
        <v>37</v>
      </c>
      <c r="J3353" t="s">
        <v>38</v>
      </c>
      <c r="K3353">
        <v>75000000</v>
      </c>
      <c r="L3353">
        <v>2009</v>
      </c>
      <c r="M3353">
        <v>6.4</v>
      </c>
      <c r="N3353">
        <f t="shared" si="52"/>
        <v>-23185810</v>
      </c>
    </row>
    <row r="3354" spans="1:14" x14ac:dyDescent="0.25">
      <c r="A3354" t="s">
        <v>928</v>
      </c>
      <c r="B3354">
        <v>124</v>
      </c>
      <c r="C3354">
        <v>96</v>
      </c>
      <c r="D3354">
        <v>56684819</v>
      </c>
      <c r="E3354" t="s">
        <v>73</v>
      </c>
      <c r="F3354" t="s">
        <v>2759</v>
      </c>
      <c r="G3354">
        <v>103787</v>
      </c>
      <c r="H3354">
        <v>615</v>
      </c>
      <c r="I3354" t="s">
        <v>37</v>
      </c>
      <c r="J3354" t="s">
        <v>38</v>
      </c>
      <c r="K3354">
        <v>80000000</v>
      </c>
      <c r="L3354">
        <v>2002</v>
      </c>
      <c r="M3354">
        <v>5.9</v>
      </c>
      <c r="N3354">
        <f t="shared" si="52"/>
        <v>-23315181</v>
      </c>
    </row>
    <row r="3355" spans="1:14" x14ac:dyDescent="0.25">
      <c r="A3355" t="s">
        <v>7792</v>
      </c>
      <c r="B3355">
        <v>107</v>
      </c>
      <c r="C3355">
        <v>109</v>
      </c>
      <c r="D3355">
        <v>10654581</v>
      </c>
      <c r="E3355" t="s">
        <v>2683</v>
      </c>
      <c r="F3355" t="s">
        <v>7793</v>
      </c>
      <c r="G3355">
        <v>45497</v>
      </c>
      <c r="H3355">
        <v>260</v>
      </c>
      <c r="I3355" t="s">
        <v>37</v>
      </c>
      <c r="J3355" t="s">
        <v>38</v>
      </c>
      <c r="K3355">
        <v>34000000</v>
      </c>
      <c r="L3355">
        <v>1999</v>
      </c>
      <c r="M3355">
        <v>5.3</v>
      </c>
      <c r="N3355">
        <f t="shared" si="52"/>
        <v>-23345419</v>
      </c>
    </row>
    <row r="3356" spans="1:14" x14ac:dyDescent="0.25">
      <c r="A3356" t="s">
        <v>7792</v>
      </c>
      <c r="B3356">
        <v>107</v>
      </c>
      <c r="C3356">
        <v>109</v>
      </c>
      <c r="D3356">
        <v>10654581</v>
      </c>
      <c r="E3356" t="s">
        <v>2683</v>
      </c>
      <c r="F3356" t="s">
        <v>7793</v>
      </c>
      <c r="G3356">
        <v>45500</v>
      </c>
      <c r="H3356">
        <v>260</v>
      </c>
      <c r="I3356" t="s">
        <v>37</v>
      </c>
      <c r="J3356" t="s">
        <v>38</v>
      </c>
      <c r="K3356">
        <v>34000000</v>
      </c>
      <c r="L3356">
        <v>1999</v>
      </c>
      <c r="M3356">
        <v>5.3</v>
      </c>
      <c r="N3356">
        <f t="shared" si="52"/>
        <v>-23345419</v>
      </c>
    </row>
    <row r="3357" spans="1:14" x14ac:dyDescent="0.25">
      <c r="A3357" t="s">
        <v>5111</v>
      </c>
      <c r="B3357">
        <v>63</v>
      </c>
      <c r="C3357">
        <v>83</v>
      </c>
      <c r="D3357">
        <v>11631245</v>
      </c>
      <c r="E3357" t="s">
        <v>7677</v>
      </c>
      <c r="F3357" t="s">
        <v>7678</v>
      </c>
      <c r="G3357">
        <v>15015</v>
      </c>
      <c r="H3357">
        <v>113</v>
      </c>
      <c r="I3357" t="s">
        <v>37</v>
      </c>
      <c r="J3357" t="s">
        <v>38</v>
      </c>
      <c r="K3357">
        <v>35000000</v>
      </c>
      <c r="L3357">
        <v>2006</v>
      </c>
      <c r="M3357">
        <v>4.2</v>
      </c>
      <c r="N3357">
        <f t="shared" si="52"/>
        <v>-23368755</v>
      </c>
    </row>
    <row r="3358" spans="1:14" x14ac:dyDescent="0.25">
      <c r="A3358" t="s">
        <v>6224</v>
      </c>
      <c r="B3358">
        <v>258</v>
      </c>
      <c r="C3358">
        <v>102</v>
      </c>
      <c r="D3358">
        <v>18600911</v>
      </c>
      <c r="E3358" t="s">
        <v>334</v>
      </c>
      <c r="F3358" t="s">
        <v>6226</v>
      </c>
      <c r="G3358">
        <v>125198</v>
      </c>
      <c r="H3358">
        <v>153</v>
      </c>
      <c r="I3358" t="s">
        <v>37</v>
      </c>
      <c r="J3358" t="s">
        <v>38</v>
      </c>
      <c r="K3358">
        <v>42000000</v>
      </c>
      <c r="L3358">
        <v>2012</v>
      </c>
      <c r="M3358">
        <v>6.6</v>
      </c>
      <c r="N3358">
        <f t="shared" si="52"/>
        <v>-23399089</v>
      </c>
    </row>
    <row r="3359" spans="1:14" x14ac:dyDescent="0.25">
      <c r="A3359" t="s">
        <v>900</v>
      </c>
      <c r="B3359">
        <v>194</v>
      </c>
      <c r="C3359">
        <v>91</v>
      </c>
      <c r="D3359">
        <v>126597121</v>
      </c>
      <c r="E3359" t="s">
        <v>471</v>
      </c>
      <c r="F3359" t="s">
        <v>903</v>
      </c>
      <c r="G3359">
        <v>105902</v>
      </c>
      <c r="H3359">
        <v>206</v>
      </c>
      <c r="I3359" t="s">
        <v>37</v>
      </c>
      <c r="J3359" t="s">
        <v>38</v>
      </c>
      <c r="K3359">
        <v>150000000</v>
      </c>
      <c r="L3359">
        <v>2007</v>
      </c>
      <c r="M3359">
        <v>6.2</v>
      </c>
      <c r="N3359">
        <f t="shared" si="52"/>
        <v>-23402879</v>
      </c>
    </row>
    <row r="3360" spans="1:14" x14ac:dyDescent="0.25">
      <c r="A3360" t="s">
        <v>3639</v>
      </c>
      <c r="B3360">
        <v>65</v>
      </c>
      <c r="C3360">
        <v>112</v>
      </c>
      <c r="D3360">
        <v>4554569</v>
      </c>
      <c r="E3360" t="s">
        <v>2527</v>
      </c>
      <c r="F3360" t="s">
        <v>8811</v>
      </c>
      <c r="G3360">
        <v>8134</v>
      </c>
      <c r="H3360">
        <v>123</v>
      </c>
      <c r="I3360" t="s">
        <v>37</v>
      </c>
      <c r="J3360" t="s">
        <v>38</v>
      </c>
      <c r="K3360">
        <v>28000000</v>
      </c>
      <c r="L3360">
        <v>1999</v>
      </c>
      <c r="M3360">
        <v>6.9</v>
      </c>
      <c r="N3360">
        <f t="shared" si="52"/>
        <v>-23445431</v>
      </c>
    </row>
    <row r="3361" spans="1:14" x14ac:dyDescent="0.25">
      <c r="A3361" t="s">
        <v>4408</v>
      </c>
      <c r="B3361">
        <v>143</v>
      </c>
      <c r="C3361">
        <v>92</v>
      </c>
      <c r="D3361">
        <v>1550000</v>
      </c>
      <c r="E3361" t="s">
        <v>9984</v>
      </c>
      <c r="F3361" t="s">
        <v>9985</v>
      </c>
      <c r="G3361">
        <v>30628</v>
      </c>
      <c r="H3361">
        <v>471</v>
      </c>
      <c r="I3361" t="s">
        <v>37</v>
      </c>
      <c r="J3361" t="s">
        <v>38</v>
      </c>
      <c r="K3361">
        <v>25000000</v>
      </c>
      <c r="L3361">
        <v>2005</v>
      </c>
      <c r="M3361">
        <v>2.9</v>
      </c>
      <c r="N3361">
        <f t="shared" si="52"/>
        <v>-23450000</v>
      </c>
    </row>
    <row r="3362" spans="1:14" x14ac:dyDescent="0.25">
      <c r="A3362" t="s">
        <v>1311</v>
      </c>
      <c r="B3362">
        <v>131</v>
      </c>
      <c r="C3362">
        <v>98</v>
      </c>
      <c r="D3362">
        <v>26536120</v>
      </c>
      <c r="E3362" t="s">
        <v>1120</v>
      </c>
      <c r="F3362" t="s">
        <v>5356</v>
      </c>
      <c r="G3362">
        <v>49926</v>
      </c>
      <c r="H3362">
        <v>286</v>
      </c>
      <c r="I3362" t="s">
        <v>37</v>
      </c>
      <c r="J3362" t="s">
        <v>767</v>
      </c>
      <c r="K3362">
        <v>50000000</v>
      </c>
      <c r="L3362">
        <v>2003</v>
      </c>
      <c r="M3362">
        <v>6.5</v>
      </c>
      <c r="N3362">
        <f t="shared" si="52"/>
        <v>-23463880</v>
      </c>
    </row>
    <row r="3363" spans="1:14" x14ac:dyDescent="0.25">
      <c r="A3363" t="s">
        <v>8565</v>
      </c>
      <c r="B3363">
        <v>123</v>
      </c>
      <c r="C3363">
        <v>98</v>
      </c>
      <c r="D3363">
        <v>1512815</v>
      </c>
      <c r="E3363" t="s">
        <v>10088</v>
      </c>
      <c r="F3363" t="s">
        <v>10089</v>
      </c>
      <c r="G3363">
        <v>8885</v>
      </c>
      <c r="H3363">
        <v>56</v>
      </c>
      <c r="I3363" t="s">
        <v>37</v>
      </c>
      <c r="J3363" t="s">
        <v>38</v>
      </c>
      <c r="K3363">
        <v>25000000</v>
      </c>
      <c r="L3363">
        <v>2016</v>
      </c>
      <c r="M3363">
        <v>5.8</v>
      </c>
      <c r="N3363">
        <f t="shared" si="52"/>
        <v>-23487185</v>
      </c>
    </row>
    <row r="3364" spans="1:14" x14ac:dyDescent="0.25">
      <c r="A3364" t="s">
        <v>5128</v>
      </c>
      <c r="B3364">
        <v>236</v>
      </c>
      <c r="C3364">
        <v>114</v>
      </c>
      <c r="D3364">
        <v>26442251</v>
      </c>
      <c r="E3364" t="s">
        <v>464</v>
      </c>
      <c r="F3364" t="s">
        <v>5400</v>
      </c>
      <c r="G3364">
        <v>76010</v>
      </c>
      <c r="H3364">
        <v>205</v>
      </c>
      <c r="I3364" t="s">
        <v>37</v>
      </c>
      <c r="J3364" t="s">
        <v>38</v>
      </c>
      <c r="K3364">
        <v>50000000</v>
      </c>
      <c r="L3364">
        <v>2015</v>
      </c>
      <c r="M3364">
        <v>6.6</v>
      </c>
      <c r="N3364">
        <f t="shared" si="52"/>
        <v>-23557749</v>
      </c>
    </row>
    <row r="3365" spans="1:14" x14ac:dyDescent="0.25">
      <c r="A3365" t="s">
        <v>7635</v>
      </c>
      <c r="B3365">
        <v>119</v>
      </c>
      <c r="C3365">
        <v>111</v>
      </c>
      <c r="D3365">
        <v>11405825</v>
      </c>
      <c r="E3365" t="s">
        <v>3409</v>
      </c>
      <c r="F3365" t="s">
        <v>7636</v>
      </c>
      <c r="G3365">
        <v>28542</v>
      </c>
      <c r="H3365">
        <v>208</v>
      </c>
      <c r="I3365" t="s">
        <v>37</v>
      </c>
      <c r="J3365" t="s">
        <v>38</v>
      </c>
      <c r="K3365">
        <v>35000000</v>
      </c>
      <c r="L3365">
        <v>2001</v>
      </c>
      <c r="M3365">
        <v>6.8</v>
      </c>
      <c r="N3365">
        <f t="shared" si="52"/>
        <v>-23594175</v>
      </c>
    </row>
    <row r="3366" spans="1:14" x14ac:dyDescent="0.25">
      <c r="A3366" t="s">
        <v>5349</v>
      </c>
      <c r="B3366">
        <v>175</v>
      </c>
      <c r="C3366">
        <v>106</v>
      </c>
      <c r="D3366">
        <v>12339633</v>
      </c>
      <c r="E3366" t="s">
        <v>2683</v>
      </c>
      <c r="F3366" t="s">
        <v>7214</v>
      </c>
      <c r="G3366">
        <v>220591</v>
      </c>
      <c r="H3366">
        <v>641</v>
      </c>
      <c r="I3366" t="s">
        <v>37</v>
      </c>
      <c r="J3366" t="s">
        <v>38</v>
      </c>
      <c r="K3366">
        <v>36000000</v>
      </c>
      <c r="L3366">
        <v>1997</v>
      </c>
      <c r="M3366">
        <v>7.8</v>
      </c>
      <c r="N3366">
        <f t="shared" si="52"/>
        <v>-23660367</v>
      </c>
    </row>
    <row r="3367" spans="1:14" x14ac:dyDescent="0.25">
      <c r="A3367" t="s">
        <v>5225</v>
      </c>
      <c r="B3367">
        <v>74</v>
      </c>
      <c r="C3367">
        <v>98</v>
      </c>
      <c r="D3367">
        <v>16323969</v>
      </c>
      <c r="E3367" t="s">
        <v>5967</v>
      </c>
      <c r="F3367" t="s">
        <v>8550</v>
      </c>
      <c r="G3367">
        <v>45775</v>
      </c>
      <c r="H3367">
        <v>112</v>
      </c>
      <c r="I3367" t="s">
        <v>37</v>
      </c>
      <c r="J3367" t="s">
        <v>38</v>
      </c>
      <c r="K3367">
        <v>40000000</v>
      </c>
      <c r="L3367">
        <v>2004</v>
      </c>
      <c r="M3367">
        <v>5.5</v>
      </c>
      <c r="N3367">
        <f t="shared" si="52"/>
        <v>-23676031</v>
      </c>
    </row>
    <row r="3368" spans="1:14" x14ac:dyDescent="0.25">
      <c r="A3368" t="s">
        <v>3334</v>
      </c>
      <c r="B3368">
        <v>161</v>
      </c>
      <c r="C3368">
        <v>107</v>
      </c>
      <c r="D3368">
        <v>36279230</v>
      </c>
      <c r="E3368" t="s">
        <v>334</v>
      </c>
      <c r="F3368" t="s">
        <v>4248</v>
      </c>
      <c r="G3368">
        <v>42144</v>
      </c>
      <c r="H3368">
        <v>213</v>
      </c>
      <c r="I3368" t="s">
        <v>37</v>
      </c>
      <c r="J3368" t="s">
        <v>38</v>
      </c>
      <c r="K3368">
        <v>60000000</v>
      </c>
      <c r="L3368">
        <v>2006</v>
      </c>
      <c r="M3368">
        <v>6.1</v>
      </c>
      <c r="N3368">
        <f t="shared" si="52"/>
        <v>-23720770</v>
      </c>
    </row>
    <row r="3369" spans="1:14" x14ac:dyDescent="0.25">
      <c r="A3369" t="s">
        <v>3694</v>
      </c>
      <c r="B3369">
        <v>146</v>
      </c>
      <c r="C3369">
        <v>110</v>
      </c>
      <c r="D3369">
        <v>26199517</v>
      </c>
      <c r="E3369" t="s">
        <v>1120</v>
      </c>
      <c r="F3369" t="s">
        <v>5360</v>
      </c>
      <c r="G3369">
        <v>34356</v>
      </c>
      <c r="H3369">
        <v>260</v>
      </c>
      <c r="I3369" t="s">
        <v>37</v>
      </c>
      <c r="J3369" t="s">
        <v>38</v>
      </c>
      <c r="K3369">
        <v>50000000</v>
      </c>
      <c r="L3369">
        <v>2002</v>
      </c>
      <c r="M3369">
        <v>6.4</v>
      </c>
      <c r="N3369">
        <f t="shared" si="52"/>
        <v>-23800483</v>
      </c>
    </row>
    <row r="3370" spans="1:14" x14ac:dyDescent="0.25">
      <c r="A3370" t="s">
        <v>9162</v>
      </c>
      <c r="B3370">
        <v>160</v>
      </c>
      <c r="C3370">
        <v>107</v>
      </c>
      <c r="D3370">
        <v>1186957</v>
      </c>
      <c r="E3370" t="s">
        <v>3409</v>
      </c>
      <c r="F3370" t="s">
        <v>10007</v>
      </c>
      <c r="G3370">
        <v>9264</v>
      </c>
      <c r="H3370">
        <v>69</v>
      </c>
      <c r="I3370" t="s">
        <v>37</v>
      </c>
      <c r="J3370" t="s">
        <v>56</v>
      </c>
      <c r="K3370">
        <v>25000000</v>
      </c>
      <c r="L3370">
        <v>2008</v>
      </c>
      <c r="M3370">
        <v>6.8</v>
      </c>
      <c r="N3370">
        <f t="shared" si="52"/>
        <v>-23813043</v>
      </c>
    </row>
    <row r="3371" spans="1:14" x14ac:dyDescent="0.25">
      <c r="A3371" t="s">
        <v>1204</v>
      </c>
      <c r="B3371">
        <v>434</v>
      </c>
      <c r="C3371">
        <v>138</v>
      </c>
      <c r="D3371">
        <v>101160529</v>
      </c>
      <c r="E3371" t="s">
        <v>1023</v>
      </c>
      <c r="F3371" t="s">
        <v>1206</v>
      </c>
      <c r="G3371">
        <v>200022</v>
      </c>
      <c r="H3371">
        <v>1240</v>
      </c>
      <c r="I3371" t="s">
        <v>37</v>
      </c>
      <c r="J3371" t="s">
        <v>38</v>
      </c>
      <c r="K3371">
        <v>125000000</v>
      </c>
      <c r="L3371">
        <v>2014</v>
      </c>
      <c r="M3371">
        <v>5.8</v>
      </c>
      <c r="N3371">
        <f t="shared" si="52"/>
        <v>-23839471</v>
      </c>
    </row>
    <row r="3372" spans="1:14" x14ac:dyDescent="0.25">
      <c r="A3372" t="s">
        <v>3122</v>
      </c>
      <c r="B3372">
        <v>137</v>
      </c>
      <c r="C3372">
        <v>104</v>
      </c>
      <c r="D3372">
        <v>1089365</v>
      </c>
      <c r="E3372" t="s">
        <v>2527</v>
      </c>
      <c r="F3372" t="s">
        <v>9201</v>
      </c>
      <c r="G3372">
        <v>23767</v>
      </c>
      <c r="H3372">
        <v>111</v>
      </c>
      <c r="I3372" t="s">
        <v>37</v>
      </c>
      <c r="J3372" t="s">
        <v>38</v>
      </c>
      <c r="K3372">
        <v>25000000</v>
      </c>
      <c r="L3372">
        <v>2008</v>
      </c>
      <c r="M3372">
        <v>5.7</v>
      </c>
      <c r="N3372">
        <f t="shared" si="52"/>
        <v>-23910635</v>
      </c>
    </row>
    <row r="3373" spans="1:14" x14ac:dyDescent="0.25">
      <c r="A3373" t="s">
        <v>4752</v>
      </c>
      <c r="B3373">
        <v>238</v>
      </c>
      <c r="C3373">
        <v>88</v>
      </c>
      <c r="D3373">
        <v>31051126</v>
      </c>
      <c r="E3373" t="s">
        <v>471</v>
      </c>
      <c r="F3373" t="s">
        <v>4754</v>
      </c>
      <c r="G3373">
        <v>36877</v>
      </c>
      <c r="H3373">
        <v>101</v>
      </c>
      <c r="I3373" t="s">
        <v>37</v>
      </c>
      <c r="J3373" t="s">
        <v>56</v>
      </c>
      <c r="K3373">
        <v>55000000</v>
      </c>
      <c r="L3373">
        <v>2012</v>
      </c>
      <c r="M3373">
        <v>6.7</v>
      </c>
      <c r="N3373">
        <f t="shared" si="52"/>
        <v>-23948874</v>
      </c>
    </row>
    <row r="3374" spans="1:14" x14ac:dyDescent="0.25">
      <c r="A3374" t="s">
        <v>10184</v>
      </c>
      <c r="B3374">
        <v>16</v>
      </c>
      <c r="C3374">
        <v>120</v>
      </c>
      <c r="D3374">
        <v>42880</v>
      </c>
      <c r="E3374" t="s">
        <v>214</v>
      </c>
      <c r="F3374" t="s">
        <v>10185</v>
      </c>
      <c r="G3374">
        <v>2919</v>
      </c>
      <c r="H3374">
        <v>50</v>
      </c>
      <c r="I3374" t="s">
        <v>37</v>
      </c>
      <c r="J3374" t="s">
        <v>56</v>
      </c>
      <c r="K3374">
        <v>24000000</v>
      </c>
      <c r="L3374">
        <v>2004</v>
      </c>
      <c r="M3374">
        <v>5.0999999999999996</v>
      </c>
      <c r="N3374">
        <f t="shared" si="52"/>
        <v>-23957120</v>
      </c>
    </row>
    <row r="3375" spans="1:14" x14ac:dyDescent="0.25">
      <c r="A3375" t="s">
        <v>6578</v>
      </c>
      <c r="B3375">
        <v>82</v>
      </c>
      <c r="C3375">
        <v>94</v>
      </c>
      <c r="D3375">
        <v>36037909</v>
      </c>
      <c r="E3375" t="s">
        <v>2527</v>
      </c>
      <c r="F3375" t="s">
        <v>6579</v>
      </c>
      <c r="G3375">
        <v>10132</v>
      </c>
      <c r="H3375">
        <v>130</v>
      </c>
      <c r="I3375" t="s">
        <v>37</v>
      </c>
      <c r="J3375" t="s">
        <v>767</v>
      </c>
      <c r="K3375">
        <v>60000000</v>
      </c>
      <c r="L3375">
        <v>2000</v>
      </c>
      <c r="M3375">
        <v>4.7</v>
      </c>
      <c r="N3375">
        <f t="shared" si="52"/>
        <v>-23962091</v>
      </c>
    </row>
    <row r="3376" spans="1:14" x14ac:dyDescent="0.25">
      <c r="A3376" t="s">
        <v>10130</v>
      </c>
      <c r="B3376">
        <v>45</v>
      </c>
      <c r="C3376">
        <v>88</v>
      </c>
      <c r="D3376">
        <v>20218</v>
      </c>
      <c r="E3376" t="s">
        <v>422</v>
      </c>
      <c r="F3376" t="s">
        <v>10131</v>
      </c>
      <c r="G3376">
        <v>5431</v>
      </c>
      <c r="H3376">
        <v>50</v>
      </c>
      <c r="I3376" t="s">
        <v>37</v>
      </c>
      <c r="J3376" t="s">
        <v>38</v>
      </c>
      <c r="K3376">
        <v>24000000</v>
      </c>
      <c r="L3376">
        <v>2001</v>
      </c>
      <c r="M3376">
        <v>5.3</v>
      </c>
      <c r="N3376">
        <f t="shared" si="52"/>
        <v>-23979782</v>
      </c>
    </row>
    <row r="3377" spans="1:14" x14ac:dyDescent="0.25">
      <c r="A3377" t="s">
        <v>2048</v>
      </c>
      <c r="B3377">
        <v>114</v>
      </c>
      <c r="C3377">
        <v>113</v>
      </c>
      <c r="D3377">
        <v>21009180</v>
      </c>
      <c r="E3377" t="s">
        <v>712</v>
      </c>
      <c r="F3377" t="s">
        <v>3183</v>
      </c>
      <c r="G3377">
        <v>45815</v>
      </c>
      <c r="H3377">
        <v>222</v>
      </c>
      <c r="I3377" t="s">
        <v>37</v>
      </c>
      <c r="J3377" t="s">
        <v>38</v>
      </c>
      <c r="K3377">
        <v>45000000</v>
      </c>
      <c r="L3377">
        <v>2004</v>
      </c>
      <c r="M3377">
        <v>6.1</v>
      </c>
      <c r="N3377">
        <f t="shared" si="52"/>
        <v>-23990820</v>
      </c>
    </row>
    <row r="3378" spans="1:14" x14ac:dyDescent="0.25">
      <c r="A3378" t="s">
        <v>7644</v>
      </c>
      <c r="B3378">
        <v>188</v>
      </c>
      <c r="C3378">
        <v>100</v>
      </c>
      <c r="D3378">
        <v>10991381</v>
      </c>
      <c r="E3378" t="s">
        <v>6113</v>
      </c>
      <c r="F3378" t="s">
        <v>7646</v>
      </c>
      <c r="G3378">
        <v>44931</v>
      </c>
      <c r="H3378">
        <v>100</v>
      </c>
      <c r="I3378" t="s">
        <v>37</v>
      </c>
      <c r="J3378" t="s">
        <v>56</v>
      </c>
      <c r="K3378">
        <v>35000000</v>
      </c>
      <c r="L3378">
        <v>2009</v>
      </c>
      <c r="M3378">
        <v>7.3</v>
      </c>
      <c r="N3378">
        <f t="shared" si="52"/>
        <v>-24008619</v>
      </c>
    </row>
    <row r="3379" spans="1:14" x14ac:dyDescent="0.25">
      <c r="A3379" t="s">
        <v>6724</v>
      </c>
      <c r="B3379">
        <v>260</v>
      </c>
      <c r="C3379">
        <v>123</v>
      </c>
      <c r="D3379">
        <v>15962471</v>
      </c>
      <c r="E3379" t="s">
        <v>6113</v>
      </c>
      <c r="F3379" t="s">
        <v>6725</v>
      </c>
      <c r="G3379">
        <v>79892</v>
      </c>
      <c r="H3379">
        <v>619</v>
      </c>
      <c r="I3379" t="s">
        <v>37</v>
      </c>
      <c r="J3379" t="s">
        <v>38</v>
      </c>
      <c r="K3379">
        <v>40000000</v>
      </c>
      <c r="L3379">
        <v>2006</v>
      </c>
      <c r="M3379">
        <v>6.4</v>
      </c>
      <c r="N3379">
        <f t="shared" si="52"/>
        <v>-24037529</v>
      </c>
    </row>
    <row r="3380" spans="1:14" x14ac:dyDescent="0.25">
      <c r="A3380" t="s">
        <v>7997</v>
      </c>
      <c r="B3380">
        <v>93</v>
      </c>
      <c r="C3380">
        <v>107</v>
      </c>
      <c r="D3380">
        <v>10956379</v>
      </c>
      <c r="E3380" t="s">
        <v>7998</v>
      </c>
      <c r="F3380" t="s">
        <v>7999</v>
      </c>
      <c r="G3380">
        <v>21506</v>
      </c>
      <c r="H3380">
        <v>364</v>
      </c>
      <c r="I3380" t="s">
        <v>37</v>
      </c>
      <c r="J3380" t="s">
        <v>5694</v>
      </c>
      <c r="K3380">
        <v>35000000</v>
      </c>
      <c r="L3380">
        <v>2007</v>
      </c>
      <c r="M3380">
        <v>3.6</v>
      </c>
      <c r="N3380">
        <f t="shared" si="52"/>
        <v>-24043621</v>
      </c>
    </row>
    <row r="3381" spans="1:14" x14ac:dyDescent="0.25">
      <c r="A3381" t="s">
        <v>6868</v>
      </c>
      <c r="B3381">
        <v>94</v>
      </c>
      <c r="C3381">
        <v>101</v>
      </c>
      <c r="D3381">
        <v>876671</v>
      </c>
      <c r="E3381" t="s">
        <v>6870</v>
      </c>
      <c r="F3381" t="s">
        <v>6872</v>
      </c>
      <c r="G3381">
        <v>22010</v>
      </c>
      <c r="H3381">
        <v>90</v>
      </c>
      <c r="I3381" t="s">
        <v>37</v>
      </c>
      <c r="J3381" t="s">
        <v>38</v>
      </c>
      <c r="K3381">
        <v>25000000</v>
      </c>
      <c r="L3381">
        <v>2007</v>
      </c>
      <c r="M3381">
        <v>6.9</v>
      </c>
      <c r="N3381">
        <f t="shared" si="52"/>
        <v>-24123329</v>
      </c>
    </row>
    <row r="3382" spans="1:14" x14ac:dyDescent="0.25">
      <c r="A3382" t="s">
        <v>8638</v>
      </c>
      <c r="B3382">
        <v>97</v>
      </c>
      <c r="C3382">
        <v>107</v>
      </c>
      <c r="D3382">
        <v>871527</v>
      </c>
      <c r="E3382" t="s">
        <v>2142</v>
      </c>
      <c r="F3382" t="s">
        <v>9993</v>
      </c>
      <c r="G3382">
        <v>14982</v>
      </c>
      <c r="H3382">
        <v>128</v>
      </c>
      <c r="I3382" t="s">
        <v>37</v>
      </c>
      <c r="J3382" t="s">
        <v>268</v>
      </c>
      <c r="K3382">
        <v>25000000</v>
      </c>
      <c r="L3382">
        <v>2005</v>
      </c>
      <c r="M3382">
        <v>6.5</v>
      </c>
      <c r="N3382">
        <f t="shared" si="52"/>
        <v>-24128473</v>
      </c>
    </row>
    <row r="3383" spans="1:14" x14ac:dyDescent="0.25">
      <c r="A3383" t="s">
        <v>10002</v>
      </c>
      <c r="B3383">
        <v>28</v>
      </c>
      <c r="C3383">
        <v>117</v>
      </c>
      <c r="D3383">
        <v>777423</v>
      </c>
      <c r="E3383" t="s">
        <v>1634</v>
      </c>
      <c r="F3383" t="s">
        <v>10003</v>
      </c>
      <c r="G3383">
        <v>5841</v>
      </c>
      <c r="H3383">
        <v>57</v>
      </c>
      <c r="I3383" t="s">
        <v>37</v>
      </c>
      <c r="J3383" t="s">
        <v>38</v>
      </c>
      <c r="K3383">
        <v>25000000</v>
      </c>
      <c r="L3383">
        <v>1998</v>
      </c>
      <c r="M3383">
        <v>7.2</v>
      </c>
      <c r="N3383">
        <f t="shared" si="52"/>
        <v>-24222577</v>
      </c>
    </row>
    <row r="3384" spans="1:14" x14ac:dyDescent="0.25">
      <c r="A3384" t="s">
        <v>9025</v>
      </c>
      <c r="B3384">
        <v>135</v>
      </c>
      <c r="C3384">
        <v>110</v>
      </c>
      <c r="D3384">
        <v>2775593</v>
      </c>
      <c r="E3384" t="s">
        <v>1415</v>
      </c>
      <c r="F3384" t="s">
        <v>9027</v>
      </c>
      <c r="G3384">
        <v>61269</v>
      </c>
      <c r="H3384">
        <v>98</v>
      </c>
      <c r="I3384" t="s">
        <v>37</v>
      </c>
      <c r="J3384" t="s">
        <v>56</v>
      </c>
      <c r="K3384">
        <v>27000000</v>
      </c>
      <c r="L3384">
        <v>2008</v>
      </c>
      <c r="M3384">
        <v>6.5</v>
      </c>
      <c r="N3384">
        <f t="shared" si="52"/>
        <v>-24224407</v>
      </c>
    </row>
    <row r="3385" spans="1:14" x14ac:dyDescent="0.25">
      <c r="A3385" t="s">
        <v>4382</v>
      </c>
      <c r="B3385">
        <v>252</v>
      </c>
      <c r="C3385">
        <v>137</v>
      </c>
      <c r="D3385">
        <v>717753</v>
      </c>
      <c r="E3385" t="s">
        <v>7043</v>
      </c>
      <c r="F3385" t="s">
        <v>10075</v>
      </c>
      <c r="G3385">
        <v>33107</v>
      </c>
      <c r="H3385">
        <v>128</v>
      </c>
      <c r="I3385" t="s">
        <v>37</v>
      </c>
      <c r="J3385" t="s">
        <v>1465</v>
      </c>
      <c r="K3385">
        <v>25000000</v>
      </c>
      <c r="L3385">
        <v>2012</v>
      </c>
      <c r="M3385">
        <v>6.1</v>
      </c>
      <c r="N3385">
        <f t="shared" si="52"/>
        <v>-24282247</v>
      </c>
    </row>
    <row r="3386" spans="1:14" x14ac:dyDescent="0.25">
      <c r="A3386" t="s">
        <v>111</v>
      </c>
      <c r="B3386">
        <v>188</v>
      </c>
      <c r="C3386">
        <v>101</v>
      </c>
      <c r="D3386">
        <v>55673333</v>
      </c>
      <c r="E3386" t="s">
        <v>1853</v>
      </c>
      <c r="F3386" t="s">
        <v>1854</v>
      </c>
      <c r="G3386">
        <v>65785</v>
      </c>
      <c r="H3386">
        <v>160</v>
      </c>
      <c r="I3386" t="s">
        <v>37</v>
      </c>
      <c r="J3386" t="s">
        <v>38</v>
      </c>
      <c r="K3386">
        <v>80000000</v>
      </c>
      <c r="L3386">
        <v>2010</v>
      </c>
      <c r="M3386">
        <v>7</v>
      </c>
      <c r="N3386">
        <f t="shared" si="52"/>
        <v>-24326667</v>
      </c>
    </row>
    <row r="3387" spans="1:14" x14ac:dyDescent="0.25">
      <c r="A3387" t="s">
        <v>507</v>
      </c>
      <c r="B3387">
        <v>233</v>
      </c>
      <c r="C3387">
        <v>109</v>
      </c>
      <c r="D3387">
        <v>10499968</v>
      </c>
      <c r="E3387" t="s">
        <v>464</v>
      </c>
      <c r="F3387" t="s">
        <v>7665</v>
      </c>
      <c r="G3387">
        <v>47498</v>
      </c>
      <c r="H3387">
        <v>212</v>
      </c>
      <c r="I3387" t="s">
        <v>37</v>
      </c>
      <c r="J3387" t="s">
        <v>38</v>
      </c>
      <c r="K3387">
        <v>35000000</v>
      </c>
      <c r="L3387">
        <v>2014</v>
      </c>
      <c r="M3387">
        <v>5.7</v>
      </c>
      <c r="N3387">
        <f t="shared" si="52"/>
        <v>-24500032</v>
      </c>
    </row>
    <row r="3388" spans="1:14" x14ac:dyDescent="0.25">
      <c r="A3388" t="s">
        <v>507</v>
      </c>
      <c r="B3388">
        <v>233</v>
      </c>
      <c r="C3388">
        <v>109</v>
      </c>
      <c r="D3388">
        <v>10499968</v>
      </c>
      <c r="E3388" t="s">
        <v>464</v>
      </c>
      <c r="F3388" t="s">
        <v>7665</v>
      </c>
      <c r="G3388">
        <v>47502</v>
      </c>
      <c r="H3388">
        <v>212</v>
      </c>
      <c r="I3388" t="s">
        <v>37</v>
      </c>
      <c r="J3388" t="s">
        <v>38</v>
      </c>
      <c r="K3388">
        <v>35000000</v>
      </c>
      <c r="L3388">
        <v>2014</v>
      </c>
      <c r="M3388">
        <v>5.7</v>
      </c>
      <c r="N3388">
        <f t="shared" si="52"/>
        <v>-24500032</v>
      </c>
    </row>
    <row r="3389" spans="1:14" x14ac:dyDescent="0.25">
      <c r="A3389" t="s">
        <v>809</v>
      </c>
      <c r="B3389">
        <v>327</v>
      </c>
      <c r="C3389">
        <v>127</v>
      </c>
      <c r="D3389">
        <v>85463309</v>
      </c>
      <c r="E3389" t="s">
        <v>1594</v>
      </c>
      <c r="F3389" t="s">
        <v>1595</v>
      </c>
      <c r="G3389">
        <v>254841</v>
      </c>
      <c r="H3389">
        <v>426</v>
      </c>
      <c r="I3389" t="s">
        <v>37</v>
      </c>
      <c r="J3389" t="s">
        <v>38</v>
      </c>
      <c r="K3389">
        <v>110000000</v>
      </c>
      <c r="L3389">
        <v>2011</v>
      </c>
      <c r="M3389">
        <v>7.1</v>
      </c>
      <c r="N3389">
        <f t="shared" si="52"/>
        <v>-24536691</v>
      </c>
    </row>
    <row r="3390" spans="1:14" x14ac:dyDescent="0.25">
      <c r="A3390" t="s">
        <v>1847</v>
      </c>
      <c r="B3390">
        <v>245</v>
      </c>
      <c r="C3390">
        <v>118</v>
      </c>
      <c r="D3390">
        <v>25450527</v>
      </c>
      <c r="E3390" t="s">
        <v>1120</v>
      </c>
      <c r="F3390" t="s">
        <v>5364</v>
      </c>
      <c r="G3390">
        <v>80196</v>
      </c>
      <c r="H3390">
        <v>190</v>
      </c>
      <c r="I3390" t="s">
        <v>37</v>
      </c>
      <c r="J3390" t="s">
        <v>38</v>
      </c>
      <c r="K3390">
        <v>50000000</v>
      </c>
      <c r="L3390">
        <v>2009</v>
      </c>
      <c r="M3390">
        <v>6.5</v>
      </c>
      <c r="N3390">
        <f t="shared" si="52"/>
        <v>-24549473</v>
      </c>
    </row>
    <row r="3391" spans="1:14" x14ac:dyDescent="0.25">
      <c r="A3391" t="s">
        <v>5367</v>
      </c>
      <c r="B3391">
        <v>104</v>
      </c>
      <c r="C3391">
        <v>101</v>
      </c>
      <c r="D3391">
        <v>25407250</v>
      </c>
      <c r="E3391" t="s">
        <v>227</v>
      </c>
      <c r="F3391" t="s">
        <v>5369</v>
      </c>
      <c r="G3391">
        <v>54021</v>
      </c>
      <c r="H3391">
        <v>227</v>
      </c>
      <c r="I3391" t="s">
        <v>37</v>
      </c>
      <c r="J3391" t="s">
        <v>38</v>
      </c>
      <c r="K3391">
        <v>50000000</v>
      </c>
      <c r="L3391">
        <v>1996</v>
      </c>
      <c r="M3391">
        <v>5.7</v>
      </c>
      <c r="N3391">
        <f t="shared" si="52"/>
        <v>-24592750</v>
      </c>
    </row>
    <row r="3392" spans="1:14" x14ac:dyDescent="0.25">
      <c r="A3392" t="s">
        <v>5901</v>
      </c>
      <c r="B3392">
        <v>39</v>
      </c>
      <c r="C3392">
        <v>91</v>
      </c>
      <c r="D3392">
        <v>20400913</v>
      </c>
      <c r="E3392" t="s">
        <v>3554</v>
      </c>
      <c r="F3392" t="s">
        <v>5903</v>
      </c>
      <c r="G3392">
        <v>15455</v>
      </c>
      <c r="H3392">
        <v>80</v>
      </c>
      <c r="I3392" t="s">
        <v>37</v>
      </c>
      <c r="J3392" t="s">
        <v>38</v>
      </c>
      <c r="K3392">
        <v>45000000</v>
      </c>
      <c r="L3392">
        <v>1996</v>
      </c>
      <c r="M3392">
        <v>5.3</v>
      </c>
      <c r="N3392">
        <f t="shared" si="52"/>
        <v>-24599087</v>
      </c>
    </row>
    <row r="3393" spans="1:14" x14ac:dyDescent="0.25">
      <c r="A3393" t="s">
        <v>2048</v>
      </c>
      <c r="B3393">
        <v>412</v>
      </c>
      <c r="C3393">
        <v>101</v>
      </c>
      <c r="D3393">
        <v>67344392</v>
      </c>
      <c r="E3393" t="s">
        <v>59</v>
      </c>
      <c r="F3393" t="s">
        <v>2050</v>
      </c>
      <c r="G3393">
        <v>165618</v>
      </c>
      <c r="H3393">
        <v>503</v>
      </c>
      <c r="I3393" t="s">
        <v>37</v>
      </c>
      <c r="J3393" t="s">
        <v>38</v>
      </c>
      <c r="K3393">
        <v>92000000</v>
      </c>
      <c r="L3393">
        <v>2013</v>
      </c>
      <c r="M3393">
        <v>5.3</v>
      </c>
      <c r="N3393">
        <f t="shared" si="52"/>
        <v>-24655608</v>
      </c>
    </row>
    <row r="3394" spans="1:14" x14ac:dyDescent="0.25">
      <c r="A3394" t="s">
        <v>2656</v>
      </c>
      <c r="B3394">
        <v>72</v>
      </c>
      <c r="C3394">
        <v>83</v>
      </c>
      <c r="D3394">
        <v>8326035</v>
      </c>
      <c r="E3394" t="s">
        <v>1752</v>
      </c>
      <c r="F3394" t="s">
        <v>11271</v>
      </c>
      <c r="G3394">
        <v>21933</v>
      </c>
      <c r="H3394">
        <v>76</v>
      </c>
      <c r="I3394" t="s">
        <v>37</v>
      </c>
      <c r="J3394" t="s">
        <v>767</v>
      </c>
      <c r="K3394">
        <v>33000000</v>
      </c>
      <c r="L3394">
        <v>2005</v>
      </c>
      <c r="M3394">
        <v>5.5</v>
      </c>
      <c r="N3394">
        <f t="shared" ref="N3394:N3457" si="53">D3394-K3394</f>
        <v>-24673965</v>
      </c>
    </row>
    <row r="3395" spans="1:14" x14ac:dyDescent="0.25">
      <c r="A3395" t="s">
        <v>1304</v>
      </c>
      <c r="B3395">
        <v>181</v>
      </c>
      <c r="C3395">
        <v>131</v>
      </c>
      <c r="D3395">
        <v>20302961</v>
      </c>
      <c r="E3395" t="s">
        <v>3409</v>
      </c>
      <c r="F3395" t="s">
        <v>6720</v>
      </c>
      <c r="G3395">
        <v>49874</v>
      </c>
      <c r="H3395">
        <v>450</v>
      </c>
      <c r="I3395" t="s">
        <v>37</v>
      </c>
      <c r="J3395" t="s">
        <v>1465</v>
      </c>
      <c r="K3395">
        <v>45000000</v>
      </c>
      <c r="L3395">
        <v>1995</v>
      </c>
      <c r="M3395">
        <v>4.5999999999999996</v>
      </c>
      <c r="N3395">
        <f t="shared" si="53"/>
        <v>-24697039</v>
      </c>
    </row>
    <row r="3396" spans="1:14" x14ac:dyDescent="0.25">
      <c r="A3396" t="s">
        <v>8662</v>
      </c>
      <c r="B3396">
        <v>111</v>
      </c>
      <c r="C3396">
        <v>251</v>
      </c>
      <c r="D3396">
        <v>5300000</v>
      </c>
      <c r="E3396" t="s">
        <v>1935</v>
      </c>
      <c r="F3396" t="s">
        <v>8663</v>
      </c>
      <c r="G3396">
        <v>221000</v>
      </c>
      <c r="H3396">
        <v>495</v>
      </c>
      <c r="I3396" t="s">
        <v>37</v>
      </c>
      <c r="J3396" t="s">
        <v>7090</v>
      </c>
      <c r="K3396">
        <v>30000000</v>
      </c>
      <c r="L3396">
        <v>1984</v>
      </c>
      <c r="M3396">
        <v>8.4</v>
      </c>
      <c r="N3396">
        <f t="shared" si="53"/>
        <v>-24700000</v>
      </c>
    </row>
    <row r="3397" spans="1:14" x14ac:dyDescent="0.25">
      <c r="A3397" t="s">
        <v>5961</v>
      </c>
      <c r="B3397">
        <v>125</v>
      </c>
      <c r="C3397">
        <v>99</v>
      </c>
      <c r="D3397">
        <v>15279680</v>
      </c>
      <c r="E3397" t="s">
        <v>334</v>
      </c>
      <c r="F3397" t="s">
        <v>5963</v>
      </c>
      <c r="G3397">
        <v>48245</v>
      </c>
      <c r="H3397">
        <v>154</v>
      </c>
      <c r="I3397" t="s">
        <v>37</v>
      </c>
      <c r="J3397" t="s">
        <v>38</v>
      </c>
      <c r="K3397">
        <v>40000000</v>
      </c>
      <c r="L3397">
        <v>2008</v>
      </c>
      <c r="M3397">
        <v>5.4</v>
      </c>
      <c r="N3397">
        <f t="shared" si="53"/>
        <v>-24720320</v>
      </c>
    </row>
    <row r="3398" spans="1:14" x14ac:dyDescent="0.25">
      <c r="A3398" t="s">
        <v>1687</v>
      </c>
      <c r="B3398">
        <v>166</v>
      </c>
      <c r="C3398">
        <v>101</v>
      </c>
      <c r="D3398">
        <v>10268846</v>
      </c>
      <c r="E3398" t="s">
        <v>1199</v>
      </c>
      <c r="F3398" t="s">
        <v>7650</v>
      </c>
      <c r="G3398">
        <v>31918</v>
      </c>
      <c r="H3398">
        <v>142</v>
      </c>
      <c r="I3398" t="s">
        <v>37</v>
      </c>
      <c r="J3398" t="s">
        <v>38</v>
      </c>
      <c r="K3398">
        <v>35000000</v>
      </c>
      <c r="L3398">
        <v>2009</v>
      </c>
      <c r="M3398">
        <v>5.5</v>
      </c>
      <c r="N3398">
        <f t="shared" si="53"/>
        <v>-24731154</v>
      </c>
    </row>
    <row r="3399" spans="1:14" x14ac:dyDescent="0.25">
      <c r="A3399" t="s">
        <v>1104</v>
      </c>
      <c r="B3399">
        <v>224</v>
      </c>
      <c r="C3399">
        <v>128</v>
      </c>
      <c r="D3399">
        <v>3254172</v>
      </c>
      <c r="E3399" t="s">
        <v>3581</v>
      </c>
      <c r="F3399" t="s">
        <v>9410</v>
      </c>
      <c r="G3399">
        <v>29282</v>
      </c>
      <c r="H3399">
        <v>105</v>
      </c>
      <c r="I3399" t="s">
        <v>37</v>
      </c>
      <c r="J3399" t="s">
        <v>38</v>
      </c>
      <c r="K3399">
        <v>28000000</v>
      </c>
      <c r="L3399">
        <v>2013</v>
      </c>
      <c r="M3399">
        <v>6.2</v>
      </c>
      <c r="N3399">
        <f t="shared" si="53"/>
        <v>-24745828</v>
      </c>
    </row>
    <row r="3400" spans="1:14" x14ac:dyDescent="0.25">
      <c r="A3400" t="s">
        <v>4107</v>
      </c>
      <c r="B3400">
        <v>57</v>
      </c>
      <c r="C3400">
        <v>90</v>
      </c>
      <c r="D3400">
        <v>35231365</v>
      </c>
      <c r="E3400" t="s">
        <v>4466</v>
      </c>
      <c r="F3400" t="s">
        <v>4468</v>
      </c>
      <c r="G3400">
        <v>15517</v>
      </c>
      <c r="H3400">
        <v>85</v>
      </c>
      <c r="I3400" t="s">
        <v>37</v>
      </c>
      <c r="J3400" t="s">
        <v>38</v>
      </c>
      <c r="K3400">
        <v>60000000</v>
      </c>
      <c r="L3400">
        <v>2000</v>
      </c>
      <c r="M3400">
        <v>3.6</v>
      </c>
      <c r="N3400">
        <f t="shared" si="53"/>
        <v>-24768635</v>
      </c>
    </row>
    <row r="3401" spans="1:14" x14ac:dyDescent="0.25">
      <c r="A3401" t="s">
        <v>7754</v>
      </c>
      <c r="B3401">
        <v>90</v>
      </c>
      <c r="C3401">
        <v>91</v>
      </c>
      <c r="D3401">
        <v>10214013</v>
      </c>
      <c r="E3401" t="s">
        <v>1671</v>
      </c>
      <c r="F3401" t="s">
        <v>7756</v>
      </c>
      <c r="G3401">
        <v>23072</v>
      </c>
      <c r="H3401">
        <v>89</v>
      </c>
      <c r="I3401" t="s">
        <v>37</v>
      </c>
      <c r="J3401" t="s">
        <v>38</v>
      </c>
      <c r="K3401">
        <v>35000000</v>
      </c>
      <c r="L3401">
        <v>2015</v>
      </c>
      <c r="M3401">
        <v>5.4</v>
      </c>
      <c r="N3401">
        <f t="shared" si="53"/>
        <v>-24785987</v>
      </c>
    </row>
    <row r="3402" spans="1:14" x14ac:dyDescent="0.25">
      <c r="A3402" t="s">
        <v>9646</v>
      </c>
      <c r="B3402">
        <v>118</v>
      </c>
      <c r="C3402">
        <v>134</v>
      </c>
      <c r="D3402">
        <v>183662</v>
      </c>
      <c r="E3402" t="s">
        <v>2527</v>
      </c>
      <c r="F3402" t="s">
        <v>10028</v>
      </c>
      <c r="G3402">
        <v>18395</v>
      </c>
      <c r="H3402">
        <v>48</v>
      </c>
      <c r="I3402" t="s">
        <v>1464</v>
      </c>
      <c r="J3402" t="s">
        <v>1465</v>
      </c>
      <c r="K3402">
        <v>25000000</v>
      </c>
      <c r="L3402">
        <v>2010</v>
      </c>
      <c r="M3402">
        <v>7.1</v>
      </c>
      <c r="N3402">
        <f t="shared" si="53"/>
        <v>-24816338</v>
      </c>
    </row>
    <row r="3403" spans="1:14" x14ac:dyDescent="0.25">
      <c r="A3403" t="s">
        <v>535</v>
      </c>
      <c r="B3403">
        <v>250</v>
      </c>
      <c r="C3403">
        <v>118</v>
      </c>
      <c r="D3403">
        <v>150167630</v>
      </c>
      <c r="E3403" t="s">
        <v>227</v>
      </c>
      <c r="F3403" t="s">
        <v>537</v>
      </c>
      <c r="G3403">
        <v>174578</v>
      </c>
      <c r="H3403">
        <v>534</v>
      </c>
      <c r="I3403" t="s">
        <v>37</v>
      </c>
      <c r="J3403" t="s">
        <v>38</v>
      </c>
      <c r="K3403">
        <v>175000000</v>
      </c>
      <c r="L3403">
        <v>2009</v>
      </c>
      <c r="M3403">
        <v>5.8</v>
      </c>
      <c r="N3403">
        <f t="shared" si="53"/>
        <v>-24832370</v>
      </c>
    </row>
    <row r="3404" spans="1:14" x14ac:dyDescent="0.25">
      <c r="A3404" t="s">
        <v>1204</v>
      </c>
      <c r="B3404">
        <v>274</v>
      </c>
      <c r="C3404">
        <v>96</v>
      </c>
      <c r="D3404">
        <v>10139254</v>
      </c>
      <c r="E3404" t="s">
        <v>1849</v>
      </c>
      <c r="F3404" t="s">
        <v>7764</v>
      </c>
      <c r="G3404">
        <v>190990</v>
      </c>
      <c r="H3404">
        <v>915</v>
      </c>
      <c r="I3404" t="s">
        <v>37</v>
      </c>
      <c r="J3404" t="s">
        <v>38</v>
      </c>
      <c r="K3404">
        <v>35000000</v>
      </c>
      <c r="L3404">
        <v>2006</v>
      </c>
      <c r="M3404">
        <v>7.3</v>
      </c>
      <c r="N3404">
        <f t="shared" si="53"/>
        <v>-24860746</v>
      </c>
    </row>
    <row r="3405" spans="1:14" x14ac:dyDescent="0.25">
      <c r="A3405" t="s">
        <v>435</v>
      </c>
      <c r="B3405">
        <v>335</v>
      </c>
      <c r="C3405">
        <v>123</v>
      </c>
      <c r="D3405">
        <v>10137502</v>
      </c>
      <c r="E3405" t="s">
        <v>7682</v>
      </c>
      <c r="F3405" t="s">
        <v>7683</v>
      </c>
      <c r="G3405">
        <v>77394</v>
      </c>
      <c r="H3405">
        <v>195</v>
      </c>
      <c r="I3405" t="s">
        <v>37</v>
      </c>
      <c r="J3405" t="s">
        <v>38</v>
      </c>
      <c r="K3405">
        <v>35000000</v>
      </c>
      <c r="L3405">
        <v>2015</v>
      </c>
      <c r="M3405">
        <v>7.4</v>
      </c>
      <c r="N3405">
        <f t="shared" si="53"/>
        <v>-24862498</v>
      </c>
    </row>
    <row r="3406" spans="1:14" x14ac:dyDescent="0.25">
      <c r="A3406" t="s">
        <v>3778</v>
      </c>
      <c r="B3406">
        <v>49</v>
      </c>
      <c r="C3406">
        <v>117</v>
      </c>
      <c r="D3406">
        <v>134904</v>
      </c>
      <c r="E3406" t="s">
        <v>4479</v>
      </c>
      <c r="F3406" t="s">
        <v>10033</v>
      </c>
      <c r="G3406">
        <v>2395</v>
      </c>
      <c r="H3406">
        <v>17</v>
      </c>
      <c r="I3406" t="s">
        <v>37</v>
      </c>
      <c r="J3406" t="s">
        <v>38</v>
      </c>
      <c r="K3406">
        <v>25000000</v>
      </c>
      <c r="L3406">
        <v>2010</v>
      </c>
      <c r="M3406">
        <v>5.7</v>
      </c>
      <c r="N3406">
        <f t="shared" si="53"/>
        <v>-24865096</v>
      </c>
    </row>
    <row r="3407" spans="1:14" x14ac:dyDescent="0.25">
      <c r="A3407" t="s">
        <v>10063</v>
      </c>
      <c r="B3407">
        <v>65</v>
      </c>
      <c r="C3407">
        <v>100</v>
      </c>
      <c r="D3407">
        <v>129115</v>
      </c>
      <c r="E3407" t="s">
        <v>777</v>
      </c>
      <c r="F3407" t="s">
        <v>10065</v>
      </c>
      <c r="G3407">
        <v>5900</v>
      </c>
      <c r="H3407">
        <v>26</v>
      </c>
      <c r="I3407" t="s">
        <v>7241</v>
      </c>
      <c r="J3407" t="s">
        <v>892</v>
      </c>
      <c r="K3407">
        <v>25000000</v>
      </c>
      <c r="L3407">
        <v>2014</v>
      </c>
      <c r="M3407">
        <v>6.5</v>
      </c>
      <c r="N3407">
        <f t="shared" si="53"/>
        <v>-24870885</v>
      </c>
    </row>
    <row r="3408" spans="1:14" x14ac:dyDescent="0.25">
      <c r="A3408" t="s">
        <v>3523</v>
      </c>
      <c r="B3408">
        <v>286</v>
      </c>
      <c r="C3408">
        <v>115</v>
      </c>
      <c r="D3408">
        <v>25121291</v>
      </c>
      <c r="E3408" t="s">
        <v>3525</v>
      </c>
      <c r="F3408" t="s">
        <v>3526</v>
      </c>
      <c r="G3408">
        <v>177653</v>
      </c>
      <c r="H3408">
        <v>279</v>
      </c>
      <c r="I3408" t="s">
        <v>37</v>
      </c>
      <c r="J3408" t="s">
        <v>38</v>
      </c>
      <c r="K3408">
        <v>50000000</v>
      </c>
      <c r="L3408">
        <v>2013</v>
      </c>
      <c r="M3408">
        <v>6.7</v>
      </c>
      <c r="N3408">
        <f t="shared" si="53"/>
        <v>-24878709</v>
      </c>
    </row>
    <row r="3409" spans="1:14" x14ac:dyDescent="0.25">
      <c r="A3409" t="s">
        <v>4218</v>
      </c>
      <c r="B3409">
        <v>43</v>
      </c>
      <c r="C3409">
        <v>117</v>
      </c>
      <c r="D3409">
        <v>20101861</v>
      </c>
      <c r="E3409" t="s">
        <v>2469</v>
      </c>
      <c r="F3409" t="s">
        <v>5907</v>
      </c>
      <c r="G3409">
        <v>24757</v>
      </c>
      <c r="H3409">
        <v>81</v>
      </c>
      <c r="I3409" t="s">
        <v>37</v>
      </c>
      <c r="J3409" t="s">
        <v>38</v>
      </c>
      <c r="K3409">
        <v>45000000</v>
      </c>
      <c r="L3409">
        <v>1996</v>
      </c>
      <c r="M3409">
        <v>6</v>
      </c>
      <c r="N3409">
        <f t="shared" si="53"/>
        <v>-24898139</v>
      </c>
    </row>
    <row r="3410" spans="1:14" x14ac:dyDescent="0.25">
      <c r="A3410" t="s">
        <v>4260</v>
      </c>
      <c r="B3410">
        <v>161</v>
      </c>
      <c r="C3410">
        <v>100</v>
      </c>
      <c r="D3410">
        <v>35096190</v>
      </c>
      <c r="E3410" t="s">
        <v>4262</v>
      </c>
      <c r="F3410" t="s">
        <v>4263</v>
      </c>
      <c r="G3410">
        <v>76560</v>
      </c>
      <c r="H3410">
        <v>322</v>
      </c>
      <c r="I3410" t="s">
        <v>37</v>
      </c>
      <c r="J3410" t="s">
        <v>38</v>
      </c>
      <c r="K3410">
        <v>60000000</v>
      </c>
      <c r="L3410">
        <v>2003</v>
      </c>
      <c r="M3410">
        <v>6.3</v>
      </c>
      <c r="N3410">
        <f t="shared" si="53"/>
        <v>-24903810</v>
      </c>
    </row>
    <row r="3411" spans="1:14" x14ac:dyDescent="0.25">
      <c r="A3411" t="s">
        <v>2017</v>
      </c>
      <c r="B3411">
        <v>30</v>
      </c>
      <c r="C3411">
        <v>112</v>
      </c>
      <c r="D3411">
        <v>77231</v>
      </c>
      <c r="E3411" t="s">
        <v>1961</v>
      </c>
      <c r="F3411" t="s">
        <v>6887</v>
      </c>
      <c r="G3411">
        <v>3322</v>
      </c>
      <c r="H3411">
        <v>32</v>
      </c>
      <c r="I3411" t="s">
        <v>6890</v>
      </c>
      <c r="J3411" t="s">
        <v>1465</v>
      </c>
      <c r="K3411">
        <v>25000000</v>
      </c>
      <c r="L3411">
        <v>2005</v>
      </c>
      <c r="M3411">
        <v>6</v>
      </c>
      <c r="N3411">
        <f t="shared" si="53"/>
        <v>-24922769</v>
      </c>
    </row>
    <row r="3412" spans="1:14" x14ac:dyDescent="0.25">
      <c r="A3412" t="s">
        <v>7657</v>
      </c>
      <c r="B3412">
        <v>67</v>
      </c>
      <c r="C3412">
        <v>91</v>
      </c>
      <c r="D3412">
        <v>10076136</v>
      </c>
      <c r="E3412" t="s">
        <v>1733</v>
      </c>
      <c r="F3412" t="s">
        <v>7660</v>
      </c>
      <c r="G3412">
        <v>11512</v>
      </c>
      <c r="H3412">
        <v>141</v>
      </c>
      <c r="I3412" t="s">
        <v>37</v>
      </c>
      <c r="J3412" t="s">
        <v>7664</v>
      </c>
      <c r="K3412">
        <v>35000000</v>
      </c>
      <c r="L3412">
        <v>1998</v>
      </c>
      <c r="M3412">
        <v>4.8</v>
      </c>
      <c r="N3412">
        <f t="shared" si="53"/>
        <v>-24923864</v>
      </c>
    </row>
    <row r="3413" spans="1:14" x14ac:dyDescent="0.25">
      <c r="A3413" t="s">
        <v>9947</v>
      </c>
      <c r="B3413">
        <v>355</v>
      </c>
      <c r="C3413">
        <v>111</v>
      </c>
      <c r="D3413">
        <v>56692</v>
      </c>
      <c r="E3413" t="s">
        <v>7043</v>
      </c>
      <c r="F3413" t="s">
        <v>9948</v>
      </c>
      <c r="G3413">
        <v>177401</v>
      </c>
      <c r="H3413">
        <v>504</v>
      </c>
      <c r="I3413" t="s">
        <v>37</v>
      </c>
      <c r="J3413" t="s">
        <v>38</v>
      </c>
      <c r="K3413">
        <v>25000000</v>
      </c>
      <c r="L3413">
        <v>2009</v>
      </c>
      <c r="M3413">
        <v>7.3</v>
      </c>
      <c r="N3413">
        <f t="shared" si="53"/>
        <v>-24943308</v>
      </c>
    </row>
    <row r="3414" spans="1:14" x14ac:dyDescent="0.25">
      <c r="A3414" t="s">
        <v>1794</v>
      </c>
      <c r="B3414">
        <v>170</v>
      </c>
      <c r="C3414">
        <v>104</v>
      </c>
      <c r="D3414">
        <v>75030163</v>
      </c>
      <c r="E3414" t="s">
        <v>148</v>
      </c>
      <c r="F3414" t="s">
        <v>1796</v>
      </c>
      <c r="G3414">
        <v>108076</v>
      </c>
      <c r="H3414">
        <v>1690</v>
      </c>
      <c r="I3414" t="s">
        <v>37</v>
      </c>
      <c r="J3414" t="s">
        <v>38</v>
      </c>
      <c r="K3414">
        <v>100000000</v>
      </c>
      <c r="L3414">
        <v>2006</v>
      </c>
      <c r="M3414">
        <v>5.0999999999999996</v>
      </c>
      <c r="N3414">
        <f t="shared" si="53"/>
        <v>-24969837</v>
      </c>
    </row>
    <row r="3415" spans="1:14" x14ac:dyDescent="0.25">
      <c r="A3415" t="s">
        <v>13271</v>
      </c>
      <c r="B3415">
        <v>19</v>
      </c>
      <c r="C3415">
        <v>105</v>
      </c>
      <c r="D3415">
        <v>22723</v>
      </c>
      <c r="E3415" t="s">
        <v>13272</v>
      </c>
      <c r="F3415" t="s">
        <v>13273</v>
      </c>
      <c r="G3415">
        <v>2236</v>
      </c>
      <c r="H3415">
        <v>40</v>
      </c>
      <c r="I3415" t="s">
        <v>37</v>
      </c>
      <c r="J3415" t="s">
        <v>767</v>
      </c>
      <c r="K3415">
        <v>25000000</v>
      </c>
      <c r="L3415">
        <v>2001</v>
      </c>
      <c r="M3415">
        <v>4.5</v>
      </c>
      <c r="N3415">
        <f t="shared" si="53"/>
        <v>-24977277</v>
      </c>
    </row>
    <row r="3416" spans="1:14" x14ac:dyDescent="0.25">
      <c r="A3416" t="s">
        <v>22817</v>
      </c>
      <c r="B3416">
        <v>34</v>
      </c>
      <c r="C3416">
        <v>133</v>
      </c>
      <c r="D3416">
        <v>9910</v>
      </c>
      <c r="E3416" t="s">
        <v>5788</v>
      </c>
      <c r="F3416" t="s">
        <v>22819</v>
      </c>
      <c r="G3416">
        <v>13543</v>
      </c>
      <c r="H3416">
        <v>94</v>
      </c>
      <c r="I3416" t="s">
        <v>12472</v>
      </c>
      <c r="J3416" t="s">
        <v>12473</v>
      </c>
      <c r="K3416">
        <v>25000000</v>
      </c>
      <c r="L3416">
        <v>2004</v>
      </c>
      <c r="M3416">
        <v>7.6</v>
      </c>
      <c r="N3416">
        <f t="shared" si="53"/>
        <v>-24990090</v>
      </c>
    </row>
    <row r="3417" spans="1:14" x14ac:dyDescent="0.25">
      <c r="A3417" t="s">
        <v>10240</v>
      </c>
      <c r="B3417">
        <v>28</v>
      </c>
      <c r="C3417">
        <v>100</v>
      </c>
      <c r="D3417">
        <v>4756</v>
      </c>
      <c r="E3417" t="s">
        <v>200</v>
      </c>
      <c r="F3417" t="s">
        <v>10242</v>
      </c>
      <c r="G3417">
        <v>4191</v>
      </c>
      <c r="H3417">
        <v>32</v>
      </c>
      <c r="I3417" t="s">
        <v>37</v>
      </c>
      <c r="J3417" t="s">
        <v>56</v>
      </c>
      <c r="K3417">
        <v>25000000</v>
      </c>
      <c r="L3417">
        <v>2013</v>
      </c>
      <c r="M3417">
        <v>5.4</v>
      </c>
      <c r="N3417">
        <f t="shared" si="53"/>
        <v>-24995244</v>
      </c>
    </row>
    <row r="3418" spans="1:14" x14ac:dyDescent="0.25">
      <c r="A3418" t="s">
        <v>6731</v>
      </c>
      <c r="B3418">
        <v>102</v>
      </c>
      <c r="C3418">
        <v>102</v>
      </c>
      <c r="D3418">
        <v>14967182</v>
      </c>
      <c r="E3418" t="s">
        <v>464</v>
      </c>
      <c r="F3418" t="s">
        <v>6732</v>
      </c>
      <c r="G3418">
        <v>27305</v>
      </c>
      <c r="H3418">
        <v>284</v>
      </c>
      <c r="I3418" t="s">
        <v>37</v>
      </c>
      <c r="J3418" t="s">
        <v>38</v>
      </c>
      <c r="K3418">
        <v>40000000</v>
      </c>
      <c r="L3418">
        <v>2000</v>
      </c>
      <c r="M3418">
        <v>5.0999999999999996</v>
      </c>
      <c r="N3418">
        <f t="shared" si="53"/>
        <v>-25032818</v>
      </c>
    </row>
    <row r="3419" spans="1:14" x14ac:dyDescent="0.25">
      <c r="A3419" t="s">
        <v>5328</v>
      </c>
      <c r="B3419">
        <v>40</v>
      </c>
      <c r="C3419">
        <v>101</v>
      </c>
      <c r="D3419">
        <v>14942422</v>
      </c>
      <c r="E3419" t="s">
        <v>334</v>
      </c>
      <c r="F3419" t="s">
        <v>6728</v>
      </c>
      <c r="G3419">
        <v>14226</v>
      </c>
      <c r="H3419">
        <v>60</v>
      </c>
      <c r="I3419" t="s">
        <v>37</v>
      </c>
      <c r="J3419" t="s">
        <v>38</v>
      </c>
      <c r="K3419">
        <v>40000000</v>
      </c>
      <c r="L3419">
        <v>1995</v>
      </c>
      <c r="M3419">
        <v>5.9</v>
      </c>
      <c r="N3419">
        <f t="shared" si="53"/>
        <v>-25057578</v>
      </c>
    </row>
    <row r="3420" spans="1:14" x14ac:dyDescent="0.25">
      <c r="A3420" t="s">
        <v>5918</v>
      </c>
      <c r="B3420">
        <v>150</v>
      </c>
      <c r="C3420">
        <v>124</v>
      </c>
      <c r="D3420">
        <v>19719930</v>
      </c>
      <c r="E3420" t="s">
        <v>2142</v>
      </c>
      <c r="F3420" t="s">
        <v>5921</v>
      </c>
      <c r="G3420">
        <v>42621</v>
      </c>
      <c r="H3420">
        <v>531</v>
      </c>
      <c r="I3420" t="s">
        <v>37</v>
      </c>
      <c r="J3420" t="s">
        <v>38</v>
      </c>
      <c r="K3420">
        <v>45000000</v>
      </c>
      <c r="L3420">
        <v>2001</v>
      </c>
      <c r="M3420">
        <v>6.8</v>
      </c>
      <c r="N3420">
        <f t="shared" si="53"/>
        <v>-25280070</v>
      </c>
    </row>
    <row r="3421" spans="1:14" x14ac:dyDescent="0.25">
      <c r="A3421" t="s">
        <v>1071</v>
      </c>
      <c r="B3421">
        <v>196</v>
      </c>
      <c r="C3421">
        <v>129</v>
      </c>
      <c r="D3421">
        <v>64685359</v>
      </c>
      <c r="E3421" t="s">
        <v>2230</v>
      </c>
      <c r="F3421" t="s">
        <v>2231</v>
      </c>
      <c r="G3421">
        <v>40862</v>
      </c>
      <c r="H3421">
        <v>139</v>
      </c>
      <c r="I3421" t="s">
        <v>37</v>
      </c>
      <c r="J3421" t="s">
        <v>38</v>
      </c>
      <c r="K3421">
        <v>90000000</v>
      </c>
      <c r="L3421">
        <v>2016</v>
      </c>
      <c r="M3421">
        <v>6.9</v>
      </c>
      <c r="N3421">
        <f t="shared" si="53"/>
        <v>-25314641</v>
      </c>
    </row>
    <row r="3422" spans="1:14" x14ac:dyDescent="0.25">
      <c r="A3422" t="s">
        <v>9646</v>
      </c>
      <c r="B3422">
        <v>91</v>
      </c>
      <c r="C3422">
        <v>144</v>
      </c>
      <c r="D3422">
        <v>41229</v>
      </c>
      <c r="E3422" t="s">
        <v>2125</v>
      </c>
      <c r="F3422" t="s">
        <v>9647</v>
      </c>
      <c r="G3422">
        <v>14612</v>
      </c>
      <c r="H3422">
        <v>41</v>
      </c>
      <c r="I3422" t="s">
        <v>37</v>
      </c>
      <c r="J3422" t="s">
        <v>1465</v>
      </c>
      <c r="K3422">
        <v>25500000</v>
      </c>
      <c r="L3422">
        <v>2013</v>
      </c>
      <c r="M3422">
        <v>6.5</v>
      </c>
      <c r="N3422">
        <f t="shared" si="53"/>
        <v>-25458771</v>
      </c>
    </row>
    <row r="3423" spans="1:14" x14ac:dyDescent="0.25">
      <c r="A3423" t="s">
        <v>428</v>
      </c>
      <c r="B3423">
        <v>288</v>
      </c>
      <c r="C3423">
        <v>130</v>
      </c>
      <c r="D3423">
        <v>4463292</v>
      </c>
      <c r="E3423" t="s">
        <v>2819</v>
      </c>
      <c r="F3423" t="s">
        <v>9132</v>
      </c>
      <c r="G3423">
        <v>34488</v>
      </c>
      <c r="H3423">
        <v>136</v>
      </c>
      <c r="I3423" t="s">
        <v>37</v>
      </c>
      <c r="J3423" t="s">
        <v>56</v>
      </c>
      <c r="K3423">
        <v>30000000</v>
      </c>
      <c r="L3423">
        <v>2011</v>
      </c>
      <c r="M3423">
        <v>6.9</v>
      </c>
      <c r="N3423">
        <f t="shared" si="53"/>
        <v>-25536708</v>
      </c>
    </row>
    <row r="3424" spans="1:14" x14ac:dyDescent="0.25">
      <c r="A3424" t="s">
        <v>4437</v>
      </c>
      <c r="B3424">
        <v>86</v>
      </c>
      <c r="C3424">
        <v>103</v>
      </c>
      <c r="D3424">
        <v>14448589</v>
      </c>
      <c r="E3424" t="s">
        <v>1681</v>
      </c>
      <c r="F3424" t="s">
        <v>6753</v>
      </c>
      <c r="G3424">
        <v>19364</v>
      </c>
      <c r="H3424">
        <v>128</v>
      </c>
      <c r="I3424" t="s">
        <v>37</v>
      </c>
      <c r="J3424" t="s">
        <v>38</v>
      </c>
      <c r="K3424">
        <v>40000000</v>
      </c>
      <c r="L3424">
        <v>2002</v>
      </c>
      <c r="M3424">
        <v>5.8</v>
      </c>
      <c r="N3424">
        <f t="shared" si="53"/>
        <v>-25551411</v>
      </c>
    </row>
    <row r="3425" spans="1:14" x14ac:dyDescent="0.25">
      <c r="A3425" t="s">
        <v>5925</v>
      </c>
      <c r="B3425">
        <v>168</v>
      </c>
      <c r="C3425">
        <v>134</v>
      </c>
      <c r="D3425">
        <v>19377727</v>
      </c>
      <c r="E3425" t="s">
        <v>5926</v>
      </c>
      <c r="F3425" t="s">
        <v>5927</v>
      </c>
      <c r="G3425">
        <v>35140</v>
      </c>
      <c r="H3425">
        <v>409</v>
      </c>
      <c r="I3425" t="s">
        <v>37</v>
      </c>
      <c r="J3425" t="s">
        <v>38</v>
      </c>
      <c r="K3425">
        <v>45000000</v>
      </c>
      <c r="L3425">
        <v>2005</v>
      </c>
      <c r="M3425">
        <v>6.4</v>
      </c>
      <c r="N3425">
        <f t="shared" si="53"/>
        <v>-25622273</v>
      </c>
    </row>
    <row r="3426" spans="1:14" x14ac:dyDescent="0.25">
      <c r="A3426" t="s">
        <v>5367</v>
      </c>
      <c r="B3426">
        <v>40</v>
      </c>
      <c r="C3426">
        <v>99</v>
      </c>
      <c r="D3426">
        <v>14358033</v>
      </c>
      <c r="E3426" t="s">
        <v>6757</v>
      </c>
      <c r="F3426" t="s">
        <v>6759</v>
      </c>
      <c r="G3426">
        <v>17365</v>
      </c>
      <c r="H3426">
        <v>66</v>
      </c>
      <c r="I3426" t="s">
        <v>37</v>
      </c>
      <c r="J3426" t="s">
        <v>38</v>
      </c>
      <c r="K3426">
        <v>40000000</v>
      </c>
      <c r="L3426">
        <v>1992</v>
      </c>
      <c r="M3426">
        <v>5.9</v>
      </c>
      <c r="N3426">
        <f t="shared" si="53"/>
        <v>-25641967</v>
      </c>
    </row>
    <row r="3427" spans="1:14" x14ac:dyDescent="0.25">
      <c r="A3427" t="s">
        <v>6997</v>
      </c>
      <c r="B3427">
        <v>15</v>
      </c>
      <c r="C3427">
        <v>110</v>
      </c>
      <c r="D3427">
        <v>4357000</v>
      </c>
      <c r="E3427" t="s">
        <v>515</v>
      </c>
      <c r="F3427" t="s">
        <v>8002</v>
      </c>
      <c r="G3427">
        <v>5176</v>
      </c>
      <c r="H3427">
        <v>30</v>
      </c>
      <c r="I3427" t="s">
        <v>37</v>
      </c>
      <c r="J3427" t="s">
        <v>38</v>
      </c>
      <c r="K3427">
        <v>30000000</v>
      </c>
      <c r="L3427">
        <v>1996</v>
      </c>
      <c r="M3427">
        <v>5.3</v>
      </c>
      <c r="N3427">
        <f t="shared" si="53"/>
        <v>-25643000</v>
      </c>
    </row>
    <row r="3428" spans="1:14" x14ac:dyDescent="0.25">
      <c r="A3428" t="s">
        <v>4176</v>
      </c>
      <c r="B3428">
        <v>213</v>
      </c>
      <c r="C3428">
        <v>105</v>
      </c>
      <c r="D3428">
        <v>1260917</v>
      </c>
      <c r="E3428" t="s">
        <v>1752</v>
      </c>
      <c r="F3428" t="s">
        <v>6196</v>
      </c>
      <c r="G3428">
        <v>24657</v>
      </c>
      <c r="H3428">
        <v>71</v>
      </c>
      <c r="I3428" t="s">
        <v>1464</v>
      </c>
      <c r="J3428" t="s">
        <v>1465</v>
      </c>
      <c r="K3428">
        <v>27000000</v>
      </c>
      <c r="L3428">
        <v>2009</v>
      </c>
      <c r="M3428">
        <v>7.2</v>
      </c>
      <c r="N3428">
        <f t="shared" si="53"/>
        <v>-25739083</v>
      </c>
    </row>
    <row r="3429" spans="1:14" x14ac:dyDescent="0.25">
      <c r="A3429" t="s">
        <v>9314</v>
      </c>
      <c r="B3429">
        <v>93</v>
      </c>
      <c r="C3429">
        <v>118</v>
      </c>
      <c r="D3429">
        <v>16252765</v>
      </c>
      <c r="E3429" t="s">
        <v>3277</v>
      </c>
      <c r="F3429" t="s">
        <v>9316</v>
      </c>
      <c r="G3429">
        <v>44913</v>
      </c>
      <c r="H3429">
        <v>181</v>
      </c>
      <c r="I3429" t="s">
        <v>37</v>
      </c>
      <c r="J3429" t="s">
        <v>1465</v>
      </c>
      <c r="K3429">
        <v>42000000</v>
      </c>
      <c r="L3429">
        <v>2001</v>
      </c>
      <c r="M3429">
        <v>6</v>
      </c>
      <c r="N3429">
        <f t="shared" si="53"/>
        <v>-25747235</v>
      </c>
    </row>
    <row r="3430" spans="1:14" x14ac:dyDescent="0.25">
      <c r="A3430" t="s">
        <v>5349</v>
      </c>
      <c r="B3430">
        <v>168</v>
      </c>
      <c r="C3430">
        <v>122</v>
      </c>
      <c r="D3430">
        <v>24127895</v>
      </c>
      <c r="E3430" t="s">
        <v>2125</v>
      </c>
      <c r="F3430" t="s">
        <v>6162</v>
      </c>
      <c r="G3430">
        <v>248123</v>
      </c>
      <c r="H3430">
        <v>437</v>
      </c>
      <c r="I3430" t="s">
        <v>37</v>
      </c>
      <c r="J3430" t="s">
        <v>38</v>
      </c>
      <c r="K3430">
        <v>50000000</v>
      </c>
      <c r="L3430">
        <v>2005</v>
      </c>
      <c r="M3430">
        <v>7.6</v>
      </c>
      <c r="N3430">
        <f t="shared" si="53"/>
        <v>-25872105</v>
      </c>
    </row>
    <row r="3431" spans="1:14" x14ac:dyDescent="0.25">
      <c r="A3431" t="s">
        <v>969</v>
      </c>
      <c r="B3431">
        <v>464</v>
      </c>
      <c r="C3431">
        <v>116</v>
      </c>
      <c r="D3431">
        <v>118099659</v>
      </c>
      <c r="E3431" t="s">
        <v>971</v>
      </c>
      <c r="F3431" t="s">
        <v>973</v>
      </c>
      <c r="G3431">
        <v>69757</v>
      </c>
      <c r="H3431">
        <v>1211</v>
      </c>
      <c r="I3431" t="s">
        <v>37</v>
      </c>
      <c r="J3431" t="s">
        <v>38</v>
      </c>
      <c r="K3431">
        <v>144000000</v>
      </c>
      <c r="L3431">
        <v>2016</v>
      </c>
      <c r="M3431">
        <v>5.5</v>
      </c>
      <c r="N3431">
        <f t="shared" si="53"/>
        <v>-25900341</v>
      </c>
    </row>
    <row r="3432" spans="1:14" x14ac:dyDescent="0.25">
      <c r="A3432" t="s">
        <v>969</v>
      </c>
      <c r="B3432">
        <v>464</v>
      </c>
      <c r="C3432">
        <v>116</v>
      </c>
      <c r="D3432">
        <v>118099659</v>
      </c>
      <c r="E3432" t="s">
        <v>971</v>
      </c>
      <c r="F3432" t="s">
        <v>973</v>
      </c>
      <c r="G3432">
        <v>69790</v>
      </c>
      <c r="H3432">
        <v>1211</v>
      </c>
      <c r="I3432" t="s">
        <v>37</v>
      </c>
      <c r="J3432" t="s">
        <v>38</v>
      </c>
      <c r="K3432">
        <v>144000000</v>
      </c>
      <c r="L3432">
        <v>2016</v>
      </c>
      <c r="M3432">
        <v>5.5</v>
      </c>
      <c r="N3432">
        <f t="shared" si="53"/>
        <v>-25900341</v>
      </c>
    </row>
    <row r="3433" spans="1:14" x14ac:dyDescent="0.25">
      <c r="A3433" t="s">
        <v>685</v>
      </c>
      <c r="B3433">
        <v>315</v>
      </c>
      <c r="C3433">
        <v>151</v>
      </c>
      <c r="D3433">
        <v>37023395</v>
      </c>
      <c r="E3433" t="s">
        <v>3409</v>
      </c>
      <c r="F3433" t="s">
        <v>3789</v>
      </c>
      <c r="G3433">
        <v>1347461</v>
      </c>
      <c r="H3433">
        <v>2968</v>
      </c>
      <c r="I3433" t="s">
        <v>37</v>
      </c>
      <c r="J3433" t="s">
        <v>38</v>
      </c>
      <c r="K3433">
        <v>63000000</v>
      </c>
      <c r="L3433">
        <v>1999</v>
      </c>
      <c r="M3433">
        <v>8.8000000000000007</v>
      </c>
      <c r="N3433">
        <f t="shared" si="53"/>
        <v>-25976605</v>
      </c>
    </row>
    <row r="3434" spans="1:14" x14ac:dyDescent="0.25">
      <c r="A3434" t="s">
        <v>5382</v>
      </c>
      <c r="B3434">
        <v>259</v>
      </c>
      <c r="C3434">
        <v>119</v>
      </c>
      <c r="D3434">
        <v>24006726</v>
      </c>
      <c r="E3434" t="s">
        <v>5383</v>
      </c>
      <c r="F3434" t="s">
        <v>5384</v>
      </c>
      <c r="G3434">
        <v>139535</v>
      </c>
      <c r="H3434">
        <v>632</v>
      </c>
      <c r="I3434" t="s">
        <v>37</v>
      </c>
      <c r="J3434" t="s">
        <v>38</v>
      </c>
      <c r="K3434">
        <v>50000000</v>
      </c>
      <c r="L3434">
        <v>2004</v>
      </c>
      <c r="M3434">
        <v>7.3</v>
      </c>
      <c r="N3434">
        <f t="shared" si="53"/>
        <v>-25993274</v>
      </c>
    </row>
    <row r="3435" spans="1:14" x14ac:dyDescent="0.25">
      <c r="A3435" t="s">
        <v>6736</v>
      </c>
      <c r="B3435">
        <v>371</v>
      </c>
      <c r="C3435">
        <v>114</v>
      </c>
      <c r="D3435">
        <v>18996755</v>
      </c>
      <c r="E3435" t="s">
        <v>4075</v>
      </c>
      <c r="F3435" t="s">
        <v>6738</v>
      </c>
      <c r="G3435">
        <v>145270</v>
      </c>
      <c r="H3435">
        <v>322</v>
      </c>
      <c r="I3435" t="s">
        <v>37</v>
      </c>
      <c r="J3435" t="s">
        <v>3571</v>
      </c>
      <c r="K3435">
        <v>45000000</v>
      </c>
      <c r="L3435">
        <v>2012</v>
      </c>
      <c r="M3435">
        <v>7.6</v>
      </c>
      <c r="N3435">
        <f t="shared" si="53"/>
        <v>-26003245</v>
      </c>
    </row>
    <row r="3436" spans="1:14" x14ac:dyDescent="0.25">
      <c r="A3436" t="s">
        <v>3066</v>
      </c>
      <c r="B3436">
        <v>117</v>
      </c>
      <c r="C3436">
        <v>143</v>
      </c>
      <c r="D3436">
        <v>38966057</v>
      </c>
      <c r="E3436" t="s">
        <v>2527</v>
      </c>
      <c r="F3436" t="s">
        <v>3762</v>
      </c>
      <c r="G3436">
        <v>23940</v>
      </c>
      <c r="H3436">
        <v>157</v>
      </c>
      <c r="I3436" t="s">
        <v>37</v>
      </c>
      <c r="J3436" t="s">
        <v>1465</v>
      </c>
      <c r="K3436">
        <v>65000000</v>
      </c>
      <c r="L3436">
        <v>1998</v>
      </c>
      <c r="M3436">
        <v>6.7</v>
      </c>
      <c r="N3436">
        <f t="shared" si="53"/>
        <v>-26033943</v>
      </c>
    </row>
    <row r="3437" spans="1:14" x14ac:dyDescent="0.25">
      <c r="A3437" t="s">
        <v>8702</v>
      </c>
      <c r="B3437">
        <v>273</v>
      </c>
      <c r="C3437">
        <v>160</v>
      </c>
      <c r="D3437">
        <v>3904982</v>
      </c>
      <c r="E3437" t="s">
        <v>8703</v>
      </c>
      <c r="F3437" t="s">
        <v>8704</v>
      </c>
      <c r="G3437">
        <v>136104</v>
      </c>
      <c r="H3437">
        <v>415</v>
      </c>
      <c r="I3437" t="s">
        <v>37</v>
      </c>
      <c r="J3437" t="s">
        <v>38</v>
      </c>
      <c r="K3437">
        <v>30000000</v>
      </c>
      <c r="L3437">
        <v>2007</v>
      </c>
      <c r="M3437">
        <v>7.5</v>
      </c>
      <c r="N3437">
        <f t="shared" si="53"/>
        <v>-26095018</v>
      </c>
    </row>
    <row r="3438" spans="1:14" x14ac:dyDescent="0.25">
      <c r="A3438" t="s">
        <v>1744</v>
      </c>
      <c r="B3438">
        <v>157</v>
      </c>
      <c r="C3438">
        <v>109</v>
      </c>
      <c r="D3438">
        <v>13838130</v>
      </c>
      <c r="E3438" t="s">
        <v>1930</v>
      </c>
      <c r="F3438" t="s">
        <v>6794</v>
      </c>
      <c r="G3438">
        <v>35990</v>
      </c>
      <c r="H3438">
        <v>157</v>
      </c>
      <c r="I3438" t="s">
        <v>37</v>
      </c>
      <c r="J3438" t="s">
        <v>38</v>
      </c>
      <c r="K3438">
        <v>40000000</v>
      </c>
      <c r="L3438">
        <v>2009</v>
      </c>
      <c r="M3438">
        <v>5.9</v>
      </c>
      <c r="N3438">
        <f t="shared" si="53"/>
        <v>-26161870</v>
      </c>
    </row>
    <row r="3439" spans="1:14" x14ac:dyDescent="0.25">
      <c r="A3439" t="s">
        <v>3902</v>
      </c>
      <c r="B3439">
        <v>113</v>
      </c>
      <c r="C3439">
        <v>125</v>
      </c>
      <c r="D3439">
        <v>15738632</v>
      </c>
      <c r="E3439" t="s">
        <v>422</v>
      </c>
      <c r="F3439" t="s">
        <v>3903</v>
      </c>
      <c r="G3439">
        <v>38076</v>
      </c>
      <c r="H3439">
        <v>399</v>
      </c>
      <c r="I3439" t="s">
        <v>37</v>
      </c>
      <c r="J3439" t="s">
        <v>38</v>
      </c>
      <c r="K3439">
        <v>42000000</v>
      </c>
      <c r="L3439">
        <v>2001</v>
      </c>
      <c r="M3439">
        <v>5.9</v>
      </c>
      <c r="N3439">
        <f t="shared" si="53"/>
        <v>-26261368</v>
      </c>
    </row>
    <row r="3440" spans="1:14" x14ac:dyDescent="0.25">
      <c r="A3440" t="s">
        <v>850</v>
      </c>
      <c r="B3440">
        <v>201</v>
      </c>
      <c r="C3440">
        <v>144</v>
      </c>
      <c r="D3440">
        <v>61644321</v>
      </c>
      <c r="E3440" t="s">
        <v>1634</v>
      </c>
      <c r="F3440" t="s">
        <v>2285</v>
      </c>
      <c r="G3440">
        <v>148238</v>
      </c>
      <c r="H3440">
        <v>529</v>
      </c>
      <c r="I3440" t="s">
        <v>37</v>
      </c>
      <c r="J3440" t="s">
        <v>38</v>
      </c>
      <c r="K3440">
        <v>88000000</v>
      </c>
      <c r="L3440">
        <v>2005</v>
      </c>
      <c r="M3440">
        <v>8</v>
      </c>
      <c r="N3440">
        <f t="shared" si="53"/>
        <v>-26355679</v>
      </c>
    </row>
    <row r="3441" spans="1:14" x14ac:dyDescent="0.25">
      <c r="A3441" t="s">
        <v>3098</v>
      </c>
      <c r="B3441">
        <v>89</v>
      </c>
      <c r="C3441">
        <v>142</v>
      </c>
      <c r="D3441">
        <v>43426961</v>
      </c>
      <c r="E3441" t="s">
        <v>1910</v>
      </c>
      <c r="F3441" t="s">
        <v>3099</v>
      </c>
      <c r="G3441">
        <v>93494</v>
      </c>
      <c r="H3441">
        <v>394</v>
      </c>
      <c r="I3441" t="s">
        <v>37</v>
      </c>
      <c r="J3441" t="s">
        <v>38</v>
      </c>
      <c r="K3441">
        <v>70000000</v>
      </c>
      <c r="L3441">
        <v>2003</v>
      </c>
      <c r="M3441">
        <v>6.6</v>
      </c>
      <c r="N3441">
        <f t="shared" si="53"/>
        <v>-26573039</v>
      </c>
    </row>
    <row r="3442" spans="1:14" x14ac:dyDescent="0.25">
      <c r="A3442" t="s">
        <v>6783</v>
      </c>
      <c r="B3442">
        <v>54</v>
      </c>
      <c r="C3442">
        <v>106</v>
      </c>
      <c r="D3442">
        <v>13376506</v>
      </c>
      <c r="E3442" t="s">
        <v>3409</v>
      </c>
      <c r="F3442" t="s">
        <v>6784</v>
      </c>
      <c r="G3442">
        <v>10413</v>
      </c>
      <c r="H3442">
        <v>111</v>
      </c>
      <c r="I3442" t="s">
        <v>37</v>
      </c>
      <c r="J3442" t="s">
        <v>38</v>
      </c>
      <c r="K3442">
        <v>40000000</v>
      </c>
      <c r="L3442">
        <v>1999</v>
      </c>
      <c r="M3442">
        <v>6.3</v>
      </c>
      <c r="N3442">
        <f t="shared" si="53"/>
        <v>-26623494</v>
      </c>
    </row>
    <row r="3443" spans="1:14" x14ac:dyDescent="0.25">
      <c r="A3443" t="s">
        <v>6667</v>
      </c>
      <c r="B3443">
        <v>211</v>
      </c>
      <c r="C3443">
        <v>141</v>
      </c>
      <c r="D3443">
        <v>8324748</v>
      </c>
      <c r="E3443" t="s">
        <v>5940</v>
      </c>
      <c r="F3443" t="s">
        <v>7807</v>
      </c>
      <c r="G3443">
        <v>21223</v>
      </c>
      <c r="H3443">
        <v>108</v>
      </c>
      <c r="I3443" t="s">
        <v>37</v>
      </c>
      <c r="J3443" t="s">
        <v>56</v>
      </c>
      <c r="K3443">
        <v>35000000</v>
      </c>
      <c r="L3443">
        <v>2013</v>
      </c>
      <c r="M3443">
        <v>7.1</v>
      </c>
      <c r="N3443">
        <f t="shared" si="53"/>
        <v>-26675252</v>
      </c>
    </row>
    <row r="3444" spans="1:14" x14ac:dyDescent="0.25">
      <c r="A3444" t="s">
        <v>3401</v>
      </c>
      <c r="B3444">
        <v>186</v>
      </c>
      <c r="C3444">
        <v>114</v>
      </c>
      <c r="D3444">
        <v>31199215</v>
      </c>
      <c r="E3444" t="s">
        <v>4479</v>
      </c>
      <c r="F3444" t="s">
        <v>4481</v>
      </c>
      <c r="G3444">
        <v>27664</v>
      </c>
      <c r="H3444">
        <v>120</v>
      </c>
      <c r="I3444" t="s">
        <v>37</v>
      </c>
      <c r="J3444" t="s">
        <v>38</v>
      </c>
      <c r="K3444">
        <v>58000000</v>
      </c>
      <c r="L3444">
        <v>2008</v>
      </c>
      <c r="M3444">
        <v>6</v>
      </c>
      <c r="N3444">
        <f t="shared" si="53"/>
        <v>-26800785</v>
      </c>
    </row>
    <row r="3445" spans="1:14" x14ac:dyDescent="0.25">
      <c r="A3445" t="s">
        <v>8213</v>
      </c>
      <c r="B3445">
        <v>124</v>
      </c>
      <c r="C3445">
        <v>88</v>
      </c>
      <c r="D3445">
        <v>2975649</v>
      </c>
      <c r="E3445" t="s">
        <v>6326</v>
      </c>
      <c r="F3445" t="s">
        <v>8686</v>
      </c>
      <c r="G3445">
        <v>23864</v>
      </c>
      <c r="H3445">
        <v>142</v>
      </c>
      <c r="I3445" t="s">
        <v>37</v>
      </c>
      <c r="J3445" t="s">
        <v>56</v>
      </c>
      <c r="K3445">
        <v>30000000</v>
      </c>
      <c r="L3445">
        <v>2006</v>
      </c>
      <c r="M3445">
        <v>7</v>
      </c>
      <c r="N3445">
        <f t="shared" si="53"/>
        <v>-27024351</v>
      </c>
    </row>
    <row r="3446" spans="1:14" x14ac:dyDescent="0.25">
      <c r="A3446" t="s">
        <v>7673</v>
      </c>
      <c r="B3446">
        <v>151</v>
      </c>
      <c r="C3446">
        <v>103</v>
      </c>
      <c r="D3446">
        <v>7948159</v>
      </c>
      <c r="E3446" t="s">
        <v>464</v>
      </c>
      <c r="F3446" t="s">
        <v>7674</v>
      </c>
      <c r="G3446">
        <v>48999</v>
      </c>
      <c r="H3446">
        <v>280</v>
      </c>
      <c r="I3446" t="s">
        <v>37</v>
      </c>
      <c r="J3446" t="s">
        <v>38</v>
      </c>
      <c r="K3446">
        <v>35000000</v>
      </c>
      <c r="L3446">
        <v>2008</v>
      </c>
      <c r="M3446">
        <v>6</v>
      </c>
      <c r="N3446">
        <f t="shared" si="53"/>
        <v>-27051841</v>
      </c>
    </row>
    <row r="3447" spans="1:14" x14ac:dyDescent="0.25">
      <c r="A3447" t="s">
        <v>4291</v>
      </c>
      <c r="B3447">
        <v>79</v>
      </c>
      <c r="C3447">
        <v>111</v>
      </c>
      <c r="D3447">
        <v>32940507</v>
      </c>
      <c r="E3447" t="s">
        <v>464</v>
      </c>
      <c r="F3447" t="s">
        <v>4292</v>
      </c>
      <c r="G3447">
        <v>54314</v>
      </c>
      <c r="H3447">
        <v>127</v>
      </c>
      <c r="I3447" t="s">
        <v>37</v>
      </c>
      <c r="J3447" t="s">
        <v>38</v>
      </c>
      <c r="K3447">
        <v>60000000</v>
      </c>
      <c r="L3447">
        <v>1998</v>
      </c>
      <c r="M3447">
        <v>6.1</v>
      </c>
      <c r="N3447">
        <f t="shared" si="53"/>
        <v>-27059493</v>
      </c>
    </row>
    <row r="3448" spans="1:14" x14ac:dyDescent="0.25">
      <c r="A3448" t="s">
        <v>4291</v>
      </c>
      <c r="B3448">
        <v>79</v>
      </c>
      <c r="C3448">
        <v>111</v>
      </c>
      <c r="D3448">
        <v>32940507</v>
      </c>
      <c r="E3448" t="s">
        <v>464</v>
      </c>
      <c r="F3448" t="s">
        <v>4292</v>
      </c>
      <c r="G3448">
        <v>54316</v>
      </c>
      <c r="H3448">
        <v>127</v>
      </c>
      <c r="I3448" t="s">
        <v>37</v>
      </c>
      <c r="J3448" t="s">
        <v>38</v>
      </c>
      <c r="K3448">
        <v>60000000</v>
      </c>
      <c r="L3448">
        <v>1998</v>
      </c>
      <c r="M3448">
        <v>6.1</v>
      </c>
      <c r="N3448">
        <f t="shared" si="53"/>
        <v>-27059493</v>
      </c>
    </row>
    <row r="3449" spans="1:14" x14ac:dyDescent="0.25">
      <c r="A3449" t="s">
        <v>4260</v>
      </c>
      <c r="B3449">
        <v>77</v>
      </c>
      <c r="C3449">
        <v>111</v>
      </c>
      <c r="D3449">
        <v>2869369</v>
      </c>
      <c r="E3449" t="s">
        <v>2786</v>
      </c>
      <c r="F3449" t="s">
        <v>6876</v>
      </c>
      <c r="G3449">
        <v>65474</v>
      </c>
      <c r="H3449">
        <v>211</v>
      </c>
      <c r="I3449" t="s">
        <v>37</v>
      </c>
      <c r="J3449" t="s">
        <v>56</v>
      </c>
      <c r="K3449">
        <v>30000000</v>
      </c>
      <c r="L3449">
        <v>1994</v>
      </c>
      <c r="M3449">
        <v>7.3</v>
      </c>
      <c r="N3449">
        <f t="shared" si="53"/>
        <v>-27130631</v>
      </c>
    </row>
    <row r="3450" spans="1:14" x14ac:dyDescent="0.25">
      <c r="A3450" t="s">
        <v>4176</v>
      </c>
      <c r="B3450">
        <v>223</v>
      </c>
      <c r="C3450">
        <v>116</v>
      </c>
      <c r="D3450">
        <v>47748610</v>
      </c>
      <c r="E3450" t="s">
        <v>4177</v>
      </c>
      <c r="F3450" t="s">
        <v>4179</v>
      </c>
      <c r="G3450">
        <v>170179</v>
      </c>
      <c r="H3450">
        <v>656</v>
      </c>
      <c r="I3450" t="s">
        <v>37</v>
      </c>
      <c r="J3450" t="s">
        <v>38</v>
      </c>
      <c r="K3450">
        <v>75000000</v>
      </c>
      <c r="L3450">
        <v>1997</v>
      </c>
      <c r="M3450">
        <v>6.3</v>
      </c>
      <c r="N3450">
        <f t="shared" si="53"/>
        <v>-27251390</v>
      </c>
    </row>
    <row r="3451" spans="1:14" x14ac:dyDescent="0.25">
      <c r="A3451" t="s">
        <v>10176</v>
      </c>
      <c r="B3451">
        <v>10</v>
      </c>
      <c r="C3451">
        <v>80</v>
      </c>
      <c r="D3451">
        <v>669276</v>
      </c>
      <c r="E3451" t="s">
        <v>10178</v>
      </c>
      <c r="F3451" t="s">
        <v>10180</v>
      </c>
      <c r="G3451">
        <v>2541</v>
      </c>
      <c r="H3451">
        <v>47</v>
      </c>
      <c r="I3451" t="s">
        <v>37</v>
      </c>
      <c r="J3451" t="s">
        <v>56</v>
      </c>
      <c r="K3451">
        <v>28000000</v>
      </c>
      <c r="L3451">
        <v>1993</v>
      </c>
      <c r="M3451">
        <v>7.2</v>
      </c>
      <c r="N3451">
        <f t="shared" si="53"/>
        <v>-27330724</v>
      </c>
    </row>
    <row r="3452" spans="1:14" x14ac:dyDescent="0.25">
      <c r="A3452" t="s">
        <v>260</v>
      </c>
      <c r="B3452">
        <v>245</v>
      </c>
      <c r="C3452">
        <v>101</v>
      </c>
      <c r="D3452">
        <v>72660029</v>
      </c>
      <c r="E3452" t="s">
        <v>127</v>
      </c>
      <c r="F3452" t="s">
        <v>1865</v>
      </c>
      <c r="G3452">
        <v>115687</v>
      </c>
      <c r="H3452">
        <v>269</v>
      </c>
      <c r="I3452" t="s">
        <v>37</v>
      </c>
      <c r="J3452" t="s">
        <v>38</v>
      </c>
      <c r="K3452">
        <v>100000000</v>
      </c>
      <c r="L3452">
        <v>2014</v>
      </c>
      <c r="M3452">
        <v>6</v>
      </c>
      <c r="N3452">
        <f t="shared" si="53"/>
        <v>-27339971</v>
      </c>
    </row>
    <row r="3453" spans="1:14" x14ac:dyDescent="0.25">
      <c r="A3453" t="s">
        <v>7796</v>
      </c>
      <c r="B3453">
        <v>52</v>
      </c>
      <c r="C3453">
        <v>114</v>
      </c>
      <c r="D3453">
        <v>6543194</v>
      </c>
      <c r="E3453" t="s">
        <v>2308</v>
      </c>
      <c r="F3453" t="s">
        <v>7798</v>
      </c>
      <c r="G3453">
        <v>3740</v>
      </c>
      <c r="H3453">
        <v>61</v>
      </c>
      <c r="I3453" t="s">
        <v>37</v>
      </c>
      <c r="J3453" t="s">
        <v>38</v>
      </c>
      <c r="K3453">
        <v>34000000</v>
      </c>
      <c r="L3453">
        <v>2000</v>
      </c>
      <c r="M3453">
        <v>5.6</v>
      </c>
      <c r="N3453">
        <f t="shared" si="53"/>
        <v>-27456806</v>
      </c>
    </row>
    <row r="3454" spans="1:14" x14ac:dyDescent="0.25">
      <c r="A3454" t="s">
        <v>3347</v>
      </c>
      <c r="B3454">
        <v>149</v>
      </c>
      <c r="C3454">
        <v>152</v>
      </c>
      <c r="D3454">
        <v>32522352</v>
      </c>
      <c r="E3454" t="s">
        <v>4304</v>
      </c>
      <c r="F3454" t="s">
        <v>4305</v>
      </c>
      <c r="G3454">
        <v>207287</v>
      </c>
      <c r="H3454">
        <v>822</v>
      </c>
      <c r="I3454" t="s">
        <v>37</v>
      </c>
      <c r="J3454" t="s">
        <v>38</v>
      </c>
      <c r="K3454">
        <v>60000000</v>
      </c>
      <c r="L3454">
        <v>2000</v>
      </c>
      <c r="M3454">
        <v>7.9</v>
      </c>
      <c r="N3454">
        <f t="shared" si="53"/>
        <v>-27477648</v>
      </c>
    </row>
    <row r="3455" spans="1:14" x14ac:dyDescent="0.25">
      <c r="A3455" t="s">
        <v>2246</v>
      </c>
      <c r="B3455">
        <v>240</v>
      </c>
      <c r="C3455">
        <v>121</v>
      </c>
      <c r="D3455">
        <v>22518325</v>
      </c>
      <c r="E3455" t="s">
        <v>2142</v>
      </c>
      <c r="F3455" t="s">
        <v>4342</v>
      </c>
      <c r="G3455">
        <v>63363</v>
      </c>
      <c r="H3455">
        <v>644</v>
      </c>
      <c r="I3455" t="s">
        <v>37</v>
      </c>
      <c r="J3455" t="s">
        <v>767</v>
      </c>
      <c r="K3455">
        <v>50000000</v>
      </c>
      <c r="L3455">
        <v>2006</v>
      </c>
      <c r="M3455">
        <v>5.6</v>
      </c>
      <c r="N3455">
        <f t="shared" si="53"/>
        <v>-27481675</v>
      </c>
    </row>
    <row r="3456" spans="1:14" x14ac:dyDescent="0.25">
      <c r="A3456" t="s">
        <v>187</v>
      </c>
      <c r="B3456">
        <v>147</v>
      </c>
      <c r="C3456">
        <v>117</v>
      </c>
      <c r="D3456">
        <v>7458269</v>
      </c>
      <c r="E3456" t="s">
        <v>1415</v>
      </c>
      <c r="F3456" t="s">
        <v>7694</v>
      </c>
      <c r="G3456">
        <v>70698</v>
      </c>
      <c r="H3456">
        <v>196</v>
      </c>
      <c r="I3456" t="s">
        <v>37</v>
      </c>
      <c r="J3456" t="s">
        <v>38</v>
      </c>
      <c r="K3456">
        <v>35000000</v>
      </c>
      <c r="L3456">
        <v>2006</v>
      </c>
      <c r="M3456">
        <v>6.9</v>
      </c>
      <c r="N3456">
        <f t="shared" si="53"/>
        <v>-27541731</v>
      </c>
    </row>
    <row r="3457" spans="1:14" x14ac:dyDescent="0.25">
      <c r="A3457" t="s">
        <v>5930</v>
      </c>
      <c r="B3457">
        <v>60</v>
      </c>
      <c r="C3457">
        <v>100</v>
      </c>
      <c r="D3457">
        <v>17300889</v>
      </c>
      <c r="E3457" t="s">
        <v>2407</v>
      </c>
      <c r="F3457" t="s">
        <v>5931</v>
      </c>
      <c r="G3457">
        <v>27648</v>
      </c>
      <c r="H3457">
        <v>148</v>
      </c>
      <c r="I3457" t="s">
        <v>37</v>
      </c>
      <c r="J3457" t="s">
        <v>370</v>
      </c>
      <c r="K3457">
        <v>45000000</v>
      </c>
      <c r="L3457">
        <v>1996</v>
      </c>
      <c r="M3457">
        <v>4.9000000000000004</v>
      </c>
      <c r="N3457">
        <f t="shared" si="53"/>
        <v>-27699111</v>
      </c>
    </row>
    <row r="3458" spans="1:14" x14ac:dyDescent="0.25">
      <c r="A3458" t="s">
        <v>187</v>
      </c>
      <c r="B3458">
        <v>37</v>
      </c>
      <c r="C3458">
        <v>129</v>
      </c>
      <c r="D3458">
        <v>10300000</v>
      </c>
      <c r="E3458" t="s">
        <v>7043</v>
      </c>
      <c r="F3458" t="s">
        <v>7044</v>
      </c>
      <c r="G3458">
        <v>17859</v>
      </c>
      <c r="H3458">
        <v>89</v>
      </c>
      <c r="I3458" t="s">
        <v>37</v>
      </c>
      <c r="J3458" t="s">
        <v>38</v>
      </c>
      <c r="K3458">
        <v>38000000</v>
      </c>
      <c r="L3458">
        <v>1996</v>
      </c>
      <c r="M3458">
        <v>6.6</v>
      </c>
      <c r="N3458">
        <f t="shared" ref="N3458:N3521" si="54">D3458-K3458</f>
        <v>-27700000</v>
      </c>
    </row>
    <row r="3459" spans="1:14" x14ac:dyDescent="0.25">
      <c r="A3459" t="s">
        <v>912</v>
      </c>
      <c r="B3459">
        <v>284</v>
      </c>
      <c r="C3459">
        <v>110</v>
      </c>
      <c r="D3459">
        <v>42272747</v>
      </c>
      <c r="E3459" t="s">
        <v>3353</v>
      </c>
      <c r="F3459" t="s">
        <v>3354</v>
      </c>
      <c r="G3459">
        <v>78635</v>
      </c>
      <c r="H3459">
        <v>1040</v>
      </c>
      <c r="I3459" t="s">
        <v>37</v>
      </c>
      <c r="J3459" t="s">
        <v>38</v>
      </c>
      <c r="K3459">
        <v>70000000</v>
      </c>
      <c r="L3459">
        <v>2006</v>
      </c>
      <c r="M3459">
        <v>5.6</v>
      </c>
      <c r="N3459">
        <f t="shared" si="54"/>
        <v>-27727253</v>
      </c>
    </row>
    <row r="3460" spans="1:14" x14ac:dyDescent="0.25">
      <c r="A3460" t="s">
        <v>4252</v>
      </c>
      <c r="B3460">
        <v>156</v>
      </c>
      <c r="C3460">
        <v>91</v>
      </c>
      <c r="D3460">
        <v>42194060</v>
      </c>
      <c r="E3460" t="s">
        <v>621</v>
      </c>
      <c r="F3460" t="s">
        <v>4253</v>
      </c>
      <c r="G3460">
        <v>41259</v>
      </c>
      <c r="H3460">
        <v>72</v>
      </c>
      <c r="I3460" t="s">
        <v>37</v>
      </c>
      <c r="J3460" t="s">
        <v>3571</v>
      </c>
      <c r="K3460">
        <v>70000000</v>
      </c>
      <c r="L3460">
        <v>2009</v>
      </c>
      <c r="M3460">
        <v>6.1</v>
      </c>
      <c r="N3460">
        <f t="shared" si="54"/>
        <v>-27805940</v>
      </c>
    </row>
    <row r="3461" spans="1:14" x14ac:dyDescent="0.25">
      <c r="A3461" t="s">
        <v>3122</v>
      </c>
      <c r="B3461">
        <v>76</v>
      </c>
      <c r="C3461">
        <v>99</v>
      </c>
      <c r="D3461">
        <v>12181484</v>
      </c>
      <c r="E3461" t="s">
        <v>1671</v>
      </c>
      <c r="F3461" t="s">
        <v>11173</v>
      </c>
      <c r="G3461">
        <v>26390</v>
      </c>
      <c r="H3461">
        <v>176</v>
      </c>
      <c r="I3461" t="s">
        <v>37</v>
      </c>
      <c r="J3461" t="s">
        <v>38</v>
      </c>
      <c r="K3461">
        <v>40000000</v>
      </c>
      <c r="L3461">
        <v>2004</v>
      </c>
      <c r="M3461">
        <v>4.8</v>
      </c>
      <c r="N3461">
        <f t="shared" si="54"/>
        <v>-27818516</v>
      </c>
    </row>
    <row r="3462" spans="1:14" x14ac:dyDescent="0.25">
      <c r="A3462" t="s">
        <v>4218</v>
      </c>
      <c r="B3462">
        <v>105</v>
      </c>
      <c r="C3462">
        <v>96</v>
      </c>
      <c r="D3462">
        <v>32122249</v>
      </c>
      <c r="E3462" t="s">
        <v>1009</v>
      </c>
      <c r="F3462" t="s">
        <v>4284</v>
      </c>
      <c r="G3462">
        <v>69319</v>
      </c>
      <c r="H3462">
        <v>138</v>
      </c>
      <c r="I3462" t="s">
        <v>37</v>
      </c>
      <c r="J3462" t="s">
        <v>38</v>
      </c>
      <c r="K3462">
        <v>60000000</v>
      </c>
      <c r="L3462">
        <v>2002</v>
      </c>
      <c r="M3462">
        <v>5.9</v>
      </c>
      <c r="N3462">
        <f t="shared" si="54"/>
        <v>-27877751</v>
      </c>
    </row>
    <row r="3463" spans="1:14" x14ac:dyDescent="0.25">
      <c r="A3463" t="s">
        <v>4903</v>
      </c>
      <c r="B3463">
        <v>250</v>
      </c>
      <c r="C3463">
        <v>189</v>
      </c>
      <c r="D3463">
        <v>25031037</v>
      </c>
      <c r="E3463" t="s">
        <v>4904</v>
      </c>
      <c r="F3463" t="s">
        <v>4905</v>
      </c>
      <c r="G3463">
        <v>155496</v>
      </c>
      <c r="H3463">
        <v>532</v>
      </c>
      <c r="I3463" t="s">
        <v>37</v>
      </c>
      <c r="J3463" t="s">
        <v>38</v>
      </c>
      <c r="K3463">
        <v>53000000</v>
      </c>
      <c r="L3463">
        <v>2007</v>
      </c>
      <c r="M3463">
        <v>7.6</v>
      </c>
      <c r="N3463">
        <f t="shared" si="54"/>
        <v>-27968963</v>
      </c>
    </row>
    <row r="3464" spans="1:14" x14ac:dyDescent="0.25">
      <c r="A3464" t="s">
        <v>157</v>
      </c>
      <c r="B3464">
        <v>229</v>
      </c>
      <c r="C3464">
        <v>145</v>
      </c>
      <c r="D3464">
        <v>57010853</v>
      </c>
      <c r="E3464" t="s">
        <v>214</v>
      </c>
      <c r="F3464" t="s">
        <v>2413</v>
      </c>
      <c r="G3464">
        <v>119286</v>
      </c>
      <c r="H3464">
        <v>548</v>
      </c>
      <c r="I3464" t="s">
        <v>37</v>
      </c>
      <c r="J3464" t="s">
        <v>38</v>
      </c>
      <c r="K3464">
        <v>85000000</v>
      </c>
      <c r="L3464">
        <v>2005</v>
      </c>
      <c r="M3464">
        <v>7.3</v>
      </c>
      <c r="N3464">
        <f t="shared" si="54"/>
        <v>-27989147</v>
      </c>
    </row>
    <row r="3465" spans="1:14" x14ac:dyDescent="0.25">
      <c r="A3465" t="s">
        <v>3102</v>
      </c>
      <c r="B3465">
        <v>140</v>
      </c>
      <c r="C3465">
        <v>100</v>
      </c>
      <c r="D3465">
        <v>47000485</v>
      </c>
      <c r="E3465" t="s">
        <v>3103</v>
      </c>
      <c r="F3465" t="s">
        <v>3105</v>
      </c>
      <c r="G3465">
        <v>72867</v>
      </c>
      <c r="H3465">
        <v>120</v>
      </c>
      <c r="I3465" t="s">
        <v>37</v>
      </c>
      <c r="J3465" t="s">
        <v>38</v>
      </c>
      <c r="K3465">
        <v>75000000</v>
      </c>
      <c r="L3465">
        <v>2010</v>
      </c>
      <c r="M3465">
        <v>5.4</v>
      </c>
      <c r="N3465">
        <f t="shared" si="54"/>
        <v>-27999515</v>
      </c>
    </row>
    <row r="3466" spans="1:14" x14ac:dyDescent="0.25">
      <c r="A3466" t="s">
        <v>5081</v>
      </c>
      <c r="B3466">
        <v>260</v>
      </c>
      <c r="C3466">
        <v>132</v>
      </c>
      <c r="D3466">
        <v>1865774</v>
      </c>
      <c r="E3466" t="s">
        <v>9838</v>
      </c>
      <c r="F3466" t="s">
        <v>9839</v>
      </c>
      <c r="G3466">
        <v>87682</v>
      </c>
      <c r="H3466">
        <v>174</v>
      </c>
      <c r="I3466" t="s">
        <v>37</v>
      </c>
      <c r="J3466" t="s">
        <v>56</v>
      </c>
      <c r="K3466">
        <v>30000000</v>
      </c>
      <c r="L3466">
        <v>2015</v>
      </c>
      <c r="M3466">
        <v>7</v>
      </c>
      <c r="N3466">
        <f t="shared" si="54"/>
        <v>-28134226</v>
      </c>
    </row>
    <row r="3467" spans="1:14" x14ac:dyDescent="0.25">
      <c r="A3467" t="s">
        <v>5403</v>
      </c>
      <c r="B3467">
        <v>196</v>
      </c>
      <c r="C3467">
        <v>115</v>
      </c>
      <c r="D3467">
        <v>2840417</v>
      </c>
      <c r="E3467" t="s">
        <v>4332</v>
      </c>
      <c r="F3467" t="s">
        <v>10632</v>
      </c>
      <c r="G3467">
        <v>77493</v>
      </c>
      <c r="H3467">
        <v>527</v>
      </c>
      <c r="I3467" t="s">
        <v>37</v>
      </c>
      <c r="J3467" t="s">
        <v>268</v>
      </c>
      <c r="K3467">
        <v>31000000</v>
      </c>
      <c r="L3467">
        <v>1999</v>
      </c>
      <c r="M3467">
        <v>6.8</v>
      </c>
      <c r="N3467">
        <f t="shared" si="54"/>
        <v>-28159583</v>
      </c>
    </row>
    <row r="3468" spans="1:14" x14ac:dyDescent="0.25">
      <c r="A3468" t="s">
        <v>4239</v>
      </c>
      <c r="B3468">
        <v>49</v>
      </c>
      <c r="C3468">
        <v>94</v>
      </c>
      <c r="D3468">
        <v>36830057</v>
      </c>
      <c r="E3468" t="s">
        <v>2658</v>
      </c>
      <c r="F3468" t="s">
        <v>4242</v>
      </c>
      <c r="G3468">
        <v>10883</v>
      </c>
      <c r="H3468">
        <v>73</v>
      </c>
      <c r="I3468" t="s">
        <v>37</v>
      </c>
      <c r="J3468" t="s">
        <v>38</v>
      </c>
      <c r="K3468">
        <v>65000000</v>
      </c>
      <c r="L3468">
        <v>1999</v>
      </c>
      <c r="M3468">
        <v>4.9000000000000004</v>
      </c>
      <c r="N3468">
        <f t="shared" si="54"/>
        <v>-28169943</v>
      </c>
    </row>
    <row r="3469" spans="1:14" x14ac:dyDescent="0.25">
      <c r="A3469" t="s">
        <v>940</v>
      </c>
      <c r="B3469">
        <v>210</v>
      </c>
      <c r="C3469">
        <v>117</v>
      </c>
      <c r="D3469">
        <v>31670931</v>
      </c>
      <c r="E3469" t="s">
        <v>4296</v>
      </c>
      <c r="F3469" t="s">
        <v>4297</v>
      </c>
      <c r="G3469">
        <v>44099</v>
      </c>
      <c r="H3469">
        <v>143</v>
      </c>
      <c r="I3469" t="s">
        <v>37</v>
      </c>
      <c r="J3469" t="s">
        <v>56</v>
      </c>
      <c r="K3469">
        <v>60000000</v>
      </c>
      <c r="L3469">
        <v>2009</v>
      </c>
      <c r="M3469">
        <v>6.7</v>
      </c>
      <c r="N3469">
        <f t="shared" si="54"/>
        <v>-28329069</v>
      </c>
    </row>
    <row r="3470" spans="1:14" x14ac:dyDescent="0.25">
      <c r="A3470" t="s">
        <v>5418</v>
      </c>
      <c r="B3470">
        <v>208</v>
      </c>
      <c r="C3470">
        <v>102</v>
      </c>
      <c r="D3470">
        <v>21557240</v>
      </c>
      <c r="E3470" t="s">
        <v>5419</v>
      </c>
      <c r="F3470" t="s">
        <v>5420</v>
      </c>
      <c r="G3470">
        <v>85237</v>
      </c>
      <c r="H3470">
        <v>274</v>
      </c>
      <c r="I3470" t="s">
        <v>37</v>
      </c>
      <c r="J3470" t="s">
        <v>38</v>
      </c>
      <c r="K3470">
        <v>49900000</v>
      </c>
      <c r="L3470">
        <v>2011</v>
      </c>
      <c r="M3470">
        <v>5.6</v>
      </c>
      <c r="N3470">
        <f t="shared" si="54"/>
        <v>-28342760</v>
      </c>
    </row>
    <row r="3471" spans="1:14" x14ac:dyDescent="0.25">
      <c r="A3471" t="s">
        <v>2246</v>
      </c>
      <c r="B3471">
        <v>149</v>
      </c>
      <c r="C3471">
        <v>114</v>
      </c>
      <c r="D3471">
        <v>6592103</v>
      </c>
      <c r="E3471" t="s">
        <v>2142</v>
      </c>
      <c r="F3471" t="s">
        <v>7712</v>
      </c>
      <c r="G3471">
        <v>28584</v>
      </c>
      <c r="H3471">
        <v>232</v>
      </c>
      <c r="I3471" t="s">
        <v>37</v>
      </c>
      <c r="J3471" t="s">
        <v>1465</v>
      </c>
      <c r="K3471">
        <v>35000000</v>
      </c>
      <c r="L3471">
        <v>2002</v>
      </c>
      <c r="M3471">
        <v>6.3</v>
      </c>
      <c r="N3471">
        <f t="shared" si="54"/>
        <v>-28407897</v>
      </c>
    </row>
    <row r="3472" spans="1:14" x14ac:dyDescent="0.25">
      <c r="A3472" t="s">
        <v>3998</v>
      </c>
      <c r="B3472">
        <v>133</v>
      </c>
      <c r="C3472">
        <v>103</v>
      </c>
      <c r="D3472">
        <v>29580087</v>
      </c>
      <c r="E3472" t="s">
        <v>1415</v>
      </c>
      <c r="F3472" t="s">
        <v>4490</v>
      </c>
      <c r="G3472">
        <v>29523</v>
      </c>
      <c r="H3472">
        <v>121</v>
      </c>
      <c r="I3472" t="s">
        <v>37</v>
      </c>
      <c r="J3472" t="s">
        <v>38</v>
      </c>
      <c r="K3472">
        <v>58000000</v>
      </c>
      <c r="L3472">
        <v>2009</v>
      </c>
      <c r="M3472">
        <v>4.7</v>
      </c>
      <c r="N3472">
        <f t="shared" si="54"/>
        <v>-28419913</v>
      </c>
    </row>
    <row r="3473" spans="1:14" x14ac:dyDescent="0.25">
      <c r="A3473" t="s">
        <v>1776</v>
      </c>
      <c r="B3473">
        <v>18</v>
      </c>
      <c r="C3473">
        <v>75</v>
      </c>
      <c r="D3473">
        <v>3562749</v>
      </c>
      <c r="E3473" t="s">
        <v>8010</v>
      </c>
      <c r="F3473" t="s">
        <v>8012</v>
      </c>
      <c r="G3473">
        <v>5600</v>
      </c>
      <c r="H3473">
        <v>49</v>
      </c>
      <c r="I3473" t="s">
        <v>37</v>
      </c>
      <c r="J3473" t="s">
        <v>38</v>
      </c>
      <c r="K3473">
        <v>32000000</v>
      </c>
      <c r="L3473">
        <v>1997</v>
      </c>
      <c r="M3473">
        <v>6.9</v>
      </c>
      <c r="N3473">
        <f t="shared" si="54"/>
        <v>-28437251</v>
      </c>
    </row>
    <row r="3474" spans="1:14" x14ac:dyDescent="0.25">
      <c r="A3474" t="s">
        <v>2453</v>
      </c>
      <c r="B3474">
        <v>393</v>
      </c>
      <c r="C3474">
        <v>112</v>
      </c>
      <c r="D3474">
        <v>31494270</v>
      </c>
      <c r="E3474" t="s">
        <v>2455</v>
      </c>
      <c r="F3474" t="s">
        <v>2457</v>
      </c>
      <c r="G3474">
        <v>273921</v>
      </c>
      <c r="H3474">
        <v>522</v>
      </c>
      <c r="I3474" t="s">
        <v>37</v>
      </c>
      <c r="J3474" t="s">
        <v>38</v>
      </c>
      <c r="K3474">
        <v>60000000</v>
      </c>
      <c r="L3474">
        <v>2010</v>
      </c>
      <c r="M3474">
        <v>7.5</v>
      </c>
      <c r="N3474">
        <f t="shared" si="54"/>
        <v>-28505730</v>
      </c>
    </row>
    <row r="3475" spans="1:14" x14ac:dyDescent="0.25">
      <c r="A3475" t="s">
        <v>7687</v>
      </c>
      <c r="B3475">
        <v>24</v>
      </c>
      <c r="C3475">
        <v>101</v>
      </c>
      <c r="D3475">
        <v>6448817</v>
      </c>
      <c r="E3475" t="s">
        <v>42</v>
      </c>
      <c r="F3475" t="s">
        <v>7690</v>
      </c>
      <c r="G3475">
        <v>2189</v>
      </c>
      <c r="H3475">
        <v>31</v>
      </c>
      <c r="I3475" t="s">
        <v>37</v>
      </c>
      <c r="J3475" t="s">
        <v>38</v>
      </c>
      <c r="K3475">
        <v>35000000</v>
      </c>
      <c r="L3475">
        <v>1997</v>
      </c>
      <c r="M3475">
        <v>4.5999999999999996</v>
      </c>
      <c r="N3475">
        <f t="shared" si="54"/>
        <v>-28551183</v>
      </c>
    </row>
    <row r="3476" spans="1:14" x14ac:dyDescent="0.25">
      <c r="A3476" t="s">
        <v>4965</v>
      </c>
      <c r="B3476">
        <v>203</v>
      </c>
      <c r="C3476">
        <v>92</v>
      </c>
      <c r="D3476">
        <v>23324666</v>
      </c>
      <c r="E3476" t="s">
        <v>59</v>
      </c>
      <c r="F3476" t="s">
        <v>4968</v>
      </c>
      <c r="G3476">
        <v>97775</v>
      </c>
      <c r="H3476">
        <v>211</v>
      </c>
      <c r="I3476" t="s">
        <v>37</v>
      </c>
      <c r="J3476" t="s">
        <v>1465</v>
      </c>
      <c r="K3476">
        <v>52000000</v>
      </c>
      <c r="L3476">
        <v>2010</v>
      </c>
      <c r="M3476">
        <v>6.5</v>
      </c>
      <c r="N3476">
        <f t="shared" si="54"/>
        <v>-28675334</v>
      </c>
    </row>
    <row r="3477" spans="1:14" x14ac:dyDescent="0.25">
      <c r="A3477" t="s">
        <v>6788</v>
      </c>
      <c r="B3477">
        <v>104</v>
      </c>
      <c r="C3477">
        <v>101</v>
      </c>
      <c r="D3477">
        <v>13208023</v>
      </c>
      <c r="E3477" t="s">
        <v>6790</v>
      </c>
      <c r="F3477" t="s">
        <v>6791</v>
      </c>
      <c r="G3477">
        <v>17309</v>
      </c>
      <c r="H3477">
        <v>388</v>
      </c>
      <c r="I3477" t="s">
        <v>37</v>
      </c>
      <c r="J3477" t="s">
        <v>56</v>
      </c>
      <c r="K3477">
        <v>42000000</v>
      </c>
      <c r="L3477">
        <v>2002</v>
      </c>
      <c r="M3477">
        <v>3.3</v>
      </c>
      <c r="N3477">
        <f t="shared" si="54"/>
        <v>-28791977</v>
      </c>
    </row>
    <row r="3478" spans="1:14" x14ac:dyDescent="0.25">
      <c r="A3478" t="s">
        <v>4370</v>
      </c>
      <c r="B3478">
        <v>212</v>
      </c>
      <c r="C3478">
        <v>130</v>
      </c>
      <c r="D3478">
        <v>31165421</v>
      </c>
      <c r="E3478" t="s">
        <v>4372</v>
      </c>
      <c r="F3478" t="s">
        <v>4373</v>
      </c>
      <c r="G3478">
        <v>107028</v>
      </c>
      <c r="H3478">
        <v>457</v>
      </c>
      <c r="I3478" t="s">
        <v>37</v>
      </c>
      <c r="J3478" t="s">
        <v>38</v>
      </c>
      <c r="K3478">
        <v>60000000</v>
      </c>
      <c r="L3478">
        <v>2013</v>
      </c>
      <c r="M3478">
        <v>6</v>
      </c>
      <c r="N3478">
        <f t="shared" si="54"/>
        <v>-28834579</v>
      </c>
    </row>
    <row r="3479" spans="1:14" x14ac:dyDescent="0.25">
      <c r="A3479" t="s">
        <v>2461</v>
      </c>
      <c r="B3479">
        <v>149</v>
      </c>
      <c r="C3479">
        <v>135</v>
      </c>
      <c r="D3479">
        <v>31111260</v>
      </c>
      <c r="E3479" t="s">
        <v>227</v>
      </c>
      <c r="F3479" t="s">
        <v>2463</v>
      </c>
      <c r="G3479">
        <v>77029</v>
      </c>
      <c r="H3479">
        <v>466</v>
      </c>
      <c r="I3479" t="s">
        <v>37</v>
      </c>
      <c r="J3479" t="s">
        <v>38</v>
      </c>
      <c r="K3479">
        <v>60000000</v>
      </c>
      <c r="L3479">
        <v>2003</v>
      </c>
      <c r="M3479">
        <v>5.4</v>
      </c>
      <c r="N3479">
        <f t="shared" si="54"/>
        <v>-28888740</v>
      </c>
    </row>
    <row r="3480" spans="1:14" x14ac:dyDescent="0.25">
      <c r="A3480" t="s">
        <v>1015</v>
      </c>
      <c r="B3480">
        <v>190</v>
      </c>
      <c r="C3480">
        <v>154</v>
      </c>
      <c r="D3480">
        <v>111110575</v>
      </c>
      <c r="E3480" t="s">
        <v>1017</v>
      </c>
      <c r="F3480" t="s">
        <v>1018</v>
      </c>
      <c r="G3480">
        <v>317166</v>
      </c>
      <c r="H3480">
        <v>928</v>
      </c>
      <c r="I3480" t="s">
        <v>37</v>
      </c>
      <c r="J3480" t="s">
        <v>38</v>
      </c>
      <c r="K3480">
        <v>140000000</v>
      </c>
      <c r="L3480">
        <v>2003</v>
      </c>
      <c r="M3480">
        <v>7.7</v>
      </c>
      <c r="N3480">
        <f t="shared" si="54"/>
        <v>-28889425</v>
      </c>
    </row>
    <row r="3481" spans="1:14" x14ac:dyDescent="0.25">
      <c r="A3481" t="s">
        <v>6396</v>
      </c>
      <c r="B3481">
        <v>177</v>
      </c>
      <c r="C3481">
        <v>123</v>
      </c>
      <c r="D3481">
        <v>64286</v>
      </c>
      <c r="E3481" t="s">
        <v>214</v>
      </c>
      <c r="F3481" t="s">
        <v>8162</v>
      </c>
      <c r="G3481">
        <v>396396</v>
      </c>
      <c r="H3481">
        <v>1111</v>
      </c>
      <c r="I3481" t="s">
        <v>37</v>
      </c>
      <c r="J3481" t="s">
        <v>38</v>
      </c>
      <c r="K3481">
        <v>29000000</v>
      </c>
      <c r="L3481">
        <v>2004</v>
      </c>
      <c r="M3481">
        <v>7.9</v>
      </c>
      <c r="N3481">
        <f t="shared" si="54"/>
        <v>-28935714</v>
      </c>
    </row>
    <row r="3482" spans="1:14" x14ac:dyDescent="0.25">
      <c r="A3482" t="s">
        <v>4972</v>
      </c>
      <c r="B3482">
        <v>127</v>
      </c>
      <c r="C3482">
        <v>104</v>
      </c>
      <c r="D3482">
        <v>23020488</v>
      </c>
      <c r="E3482" t="s">
        <v>1258</v>
      </c>
      <c r="F3482" t="s">
        <v>4973</v>
      </c>
      <c r="G3482">
        <v>42324</v>
      </c>
      <c r="H3482">
        <v>180</v>
      </c>
      <c r="I3482" t="s">
        <v>37</v>
      </c>
      <c r="J3482" t="s">
        <v>38</v>
      </c>
      <c r="K3482">
        <v>52000000</v>
      </c>
      <c r="L3482">
        <v>2003</v>
      </c>
      <c r="M3482">
        <v>5.5</v>
      </c>
      <c r="N3482">
        <f t="shared" si="54"/>
        <v>-28979512</v>
      </c>
    </row>
    <row r="3483" spans="1:14" x14ac:dyDescent="0.25">
      <c r="A3483" t="s">
        <v>6804</v>
      </c>
      <c r="B3483">
        <v>32</v>
      </c>
      <c r="C3483">
        <v>119</v>
      </c>
      <c r="D3483">
        <v>7000000</v>
      </c>
      <c r="E3483" t="s">
        <v>712</v>
      </c>
      <c r="F3483" t="s">
        <v>6806</v>
      </c>
      <c r="G3483">
        <v>2933</v>
      </c>
      <c r="H3483">
        <v>70</v>
      </c>
      <c r="I3483" t="s">
        <v>37</v>
      </c>
      <c r="J3483" t="s">
        <v>56</v>
      </c>
      <c r="K3483">
        <v>36000000</v>
      </c>
      <c r="L3483">
        <v>1980</v>
      </c>
      <c r="M3483">
        <v>4.7</v>
      </c>
      <c r="N3483">
        <f t="shared" si="54"/>
        <v>-29000000</v>
      </c>
    </row>
    <row r="3484" spans="1:14" x14ac:dyDescent="0.25">
      <c r="A3484" t="s">
        <v>1015</v>
      </c>
      <c r="B3484">
        <v>120</v>
      </c>
      <c r="C3484">
        <v>116</v>
      </c>
      <c r="D3484">
        <v>40932372</v>
      </c>
      <c r="E3484" t="s">
        <v>59</v>
      </c>
      <c r="F3484" t="s">
        <v>3421</v>
      </c>
      <c r="G3484">
        <v>58023</v>
      </c>
      <c r="H3484">
        <v>281</v>
      </c>
      <c r="I3484" t="s">
        <v>37</v>
      </c>
      <c r="J3484" t="s">
        <v>38</v>
      </c>
      <c r="K3484">
        <v>70000000</v>
      </c>
      <c r="L3484">
        <v>1998</v>
      </c>
      <c r="M3484">
        <v>6.3</v>
      </c>
      <c r="N3484">
        <f t="shared" si="54"/>
        <v>-29067628</v>
      </c>
    </row>
    <row r="3485" spans="1:14" x14ac:dyDescent="0.25">
      <c r="A3485" t="s">
        <v>3618</v>
      </c>
      <c r="B3485">
        <v>90</v>
      </c>
      <c r="C3485">
        <v>102</v>
      </c>
      <c r="D3485">
        <v>5932060</v>
      </c>
      <c r="E3485" t="s">
        <v>3619</v>
      </c>
      <c r="F3485" t="s">
        <v>3620</v>
      </c>
      <c r="G3485">
        <v>29285</v>
      </c>
      <c r="H3485">
        <v>174</v>
      </c>
      <c r="I3485" t="s">
        <v>37</v>
      </c>
      <c r="J3485" t="s">
        <v>56</v>
      </c>
      <c r="K3485">
        <v>35000000</v>
      </c>
      <c r="L3485">
        <v>2007</v>
      </c>
      <c r="M3485">
        <v>5.4</v>
      </c>
      <c r="N3485">
        <f t="shared" si="54"/>
        <v>-29067940</v>
      </c>
    </row>
    <row r="3486" spans="1:14" x14ac:dyDescent="0.25">
      <c r="A3486" t="s">
        <v>8015</v>
      </c>
      <c r="B3486">
        <v>70</v>
      </c>
      <c r="C3486">
        <v>132</v>
      </c>
      <c r="D3486">
        <v>2899970</v>
      </c>
      <c r="E3486" t="s">
        <v>3409</v>
      </c>
      <c r="F3486" t="s">
        <v>8016</v>
      </c>
      <c r="G3486">
        <v>8039</v>
      </c>
      <c r="H3486">
        <v>161</v>
      </c>
      <c r="I3486" t="s">
        <v>37</v>
      </c>
      <c r="J3486" t="s">
        <v>38</v>
      </c>
      <c r="K3486">
        <v>32000000</v>
      </c>
      <c r="L3486">
        <v>1999</v>
      </c>
      <c r="M3486">
        <v>6.9</v>
      </c>
      <c r="N3486">
        <f t="shared" si="54"/>
        <v>-29100030</v>
      </c>
    </row>
    <row r="3487" spans="1:14" x14ac:dyDescent="0.25">
      <c r="A3487" t="s">
        <v>12702</v>
      </c>
      <c r="B3487">
        <v>284</v>
      </c>
      <c r="C3487">
        <v>100</v>
      </c>
      <c r="D3487">
        <v>1196752</v>
      </c>
      <c r="E3487" t="s">
        <v>2125</v>
      </c>
      <c r="F3487" t="s">
        <v>17490</v>
      </c>
      <c r="G3487">
        <v>79353</v>
      </c>
      <c r="H3487">
        <v>121</v>
      </c>
      <c r="I3487" t="s">
        <v>17494</v>
      </c>
      <c r="J3487" t="s">
        <v>12616</v>
      </c>
      <c r="K3487">
        <v>30300000</v>
      </c>
      <c r="L3487">
        <v>2011</v>
      </c>
      <c r="M3487">
        <v>7.6</v>
      </c>
      <c r="N3487">
        <f t="shared" si="54"/>
        <v>-29103248</v>
      </c>
    </row>
    <row r="3488" spans="1:14" x14ac:dyDescent="0.25">
      <c r="A3488" t="s">
        <v>2246</v>
      </c>
      <c r="B3488">
        <v>181</v>
      </c>
      <c r="C3488">
        <v>114</v>
      </c>
      <c r="D3488">
        <v>60874615</v>
      </c>
      <c r="E3488" t="s">
        <v>1170</v>
      </c>
      <c r="F3488" t="s">
        <v>2247</v>
      </c>
      <c r="G3488">
        <v>60467</v>
      </c>
      <c r="H3488">
        <v>949</v>
      </c>
      <c r="I3488" t="s">
        <v>37</v>
      </c>
      <c r="J3488" t="s">
        <v>38</v>
      </c>
      <c r="K3488">
        <v>90000000</v>
      </c>
      <c r="L3488">
        <v>2000</v>
      </c>
      <c r="M3488">
        <v>5.6</v>
      </c>
      <c r="N3488">
        <f t="shared" si="54"/>
        <v>-29125385</v>
      </c>
    </row>
    <row r="3489" spans="1:14" x14ac:dyDescent="0.25">
      <c r="A3489" t="s">
        <v>4041</v>
      </c>
      <c r="B3489">
        <v>125</v>
      </c>
      <c r="C3489">
        <v>126</v>
      </c>
      <c r="D3489">
        <v>30695227</v>
      </c>
      <c r="E3489" t="s">
        <v>4300</v>
      </c>
      <c r="F3489" t="s">
        <v>4301</v>
      </c>
      <c r="G3489">
        <v>45296</v>
      </c>
      <c r="H3489">
        <v>267</v>
      </c>
      <c r="I3489" t="s">
        <v>37</v>
      </c>
      <c r="J3489" t="s">
        <v>38</v>
      </c>
      <c r="K3489">
        <v>60000000</v>
      </c>
      <c r="L3489">
        <v>2000</v>
      </c>
      <c r="M3489">
        <v>6.7</v>
      </c>
      <c r="N3489">
        <f t="shared" si="54"/>
        <v>-29304773</v>
      </c>
    </row>
    <row r="3490" spans="1:14" x14ac:dyDescent="0.25">
      <c r="A3490" t="s">
        <v>1605</v>
      </c>
      <c r="B3490">
        <v>157</v>
      </c>
      <c r="C3490">
        <v>117</v>
      </c>
      <c r="D3490">
        <v>65653758</v>
      </c>
      <c r="E3490" t="s">
        <v>42</v>
      </c>
      <c r="F3490" t="s">
        <v>2227</v>
      </c>
      <c r="G3490">
        <v>102747</v>
      </c>
      <c r="H3490">
        <v>316</v>
      </c>
      <c r="I3490" t="s">
        <v>37</v>
      </c>
      <c r="J3490" t="s">
        <v>38</v>
      </c>
      <c r="K3490">
        <v>95000000</v>
      </c>
      <c r="L3490">
        <v>2003</v>
      </c>
      <c r="M3490">
        <v>5.5</v>
      </c>
      <c r="N3490">
        <f t="shared" si="54"/>
        <v>-29346242</v>
      </c>
    </row>
    <row r="3491" spans="1:14" x14ac:dyDescent="0.25">
      <c r="A3491" t="s">
        <v>4965</v>
      </c>
      <c r="B3491">
        <v>224</v>
      </c>
      <c r="C3491">
        <v>115</v>
      </c>
      <c r="D3491">
        <v>10640645</v>
      </c>
      <c r="E3491" t="s">
        <v>1120</v>
      </c>
      <c r="F3491" t="s">
        <v>6850</v>
      </c>
      <c r="G3491">
        <v>28429</v>
      </c>
      <c r="H3491">
        <v>110</v>
      </c>
      <c r="I3491" t="s">
        <v>37</v>
      </c>
      <c r="J3491" t="s">
        <v>38</v>
      </c>
      <c r="K3491">
        <v>40000000</v>
      </c>
      <c r="L3491">
        <v>2015</v>
      </c>
      <c r="M3491">
        <v>5.8</v>
      </c>
      <c r="N3491">
        <f t="shared" si="54"/>
        <v>-29359355</v>
      </c>
    </row>
    <row r="3492" spans="1:14" x14ac:dyDescent="0.25">
      <c r="A3492" t="s">
        <v>2433</v>
      </c>
      <c r="B3492">
        <v>47</v>
      </c>
      <c r="C3492">
        <v>107</v>
      </c>
      <c r="D3492">
        <v>20550712</v>
      </c>
      <c r="E3492" t="s">
        <v>1390</v>
      </c>
      <c r="F3492" t="s">
        <v>4760</v>
      </c>
      <c r="G3492">
        <v>40346</v>
      </c>
      <c r="H3492">
        <v>95</v>
      </c>
      <c r="I3492" t="s">
        <v>37</v>
      </c>
      <c r="J3492" t="s">
        <v>38</v>
      </c>
      <c r="K3492">
        <v>50000000</v>
      </c>
      <c r="L3492">
        <v>1996</v>
      </c>
      <c r="M3492">
        <v>5.6</v>
      </c>
      <c r="N3492">
        <f t="shared" si="54"/>
        <v>-29449288</v>
      </c>
    </row>
    <row r="3493" spans="1:14" x14ac:dyDescent="0.25">
      <c r="A3493" t="s">
        <v>1971</v>
      </c>
      <c r="B3493">
        <v>173</v>
      </c>
      <c r="C3493">
        <v>126</v>
      </c>
      <c r="D3493">
        <v>63540020</v>
      </c>
      <c r="E3493" t="s">
        <v>73</v>
      </c>
      <c r="F3493" t="s">
        <v>1973</v>
      </c>
      <c r="G3493">
        <v>343274</v>
      </c>
      <c r="H3493">
        <v>742</v>
      </c>
      <c r="I3493" t="s">
        <v>37</v>
      </c>
      <c r="J3493" t="s">
        <v>1465</v>
      </c>
      <c r="K3493">
        <v>93000000</v>
      </c>
      <c r="L3493">
        <v>1997</v>
      </c>
      <c r="M3493">
        <v>7.7</v>
      </c>
      <c r="N3493">
        <f t="shared" si="54"/>
        <v>-29459980</v>
      </c>
    </row>
    <row r="3494" spans="1:14" x14ac:dyDescent="0.25">
      <c r="A3494" t="s">
        <v>125</v>
      </c>
      <c r="B3494">
        <v>134</v>
      </c>
      <c r="C3494">
        <v>129</v>
      </c>
      <c r="D3494">
        <v>537580</v>
      </c>
      <c r="E3494" t="s">
        <v>8722</v>
      </c>
      <c r="F3494" t="s">
        <v>8723</v>
      </c>
      <c r="G3494">
        <v>52972</v>
      </c>
      <c r="H3494">
        <v>124</v>
      </c>
      <c r="I3494" t="s">
        <v>37</v>
      </c>
      <c r="J3494" t="s">
        <v>38</v>
      </c>
      <c r="K3494">
        <v>30000000</v>
      </c>
      <c r="L3494">
        <v>2011</v>
      </c>
      <c r="M3494">
        <v>6.8</v>
      </c>
      <c r="N3494">
        <f t="shared" si="54"/>
        <v>-29462420</v>
      </c>
    </row>
    <row r="3495" spans="1:14" x14ac:dyDescent="0.25">
      <c r="A3495" t="s">
        <v>3817</v>
      </c>
      <c r="B3495">
        <v>343</v>
      </c>
      <c r="C3495">
        <v>128</v>
      </c>
      <c r="D3495">
        <v>15523168</v>
      </c>
      <c r="E3495" t="s">
        <v>852</v>
      </c>
      <c r="F3495" t="s">
        <v>5944</v>
      </c>
      <c r="G3495">
        <v>132423</v>
      </c>
      <c r="H3495">
        <v>349</v>
      </c>
      <c r="I3495" t="s">
        <v>37</v>
      </c>
      <c r="J3495" t="s">
        <v>1465</v>
      </c>
      <c r="K3495">
        <v>45000000</v>
      </c>
      <c r="L3495">
        <v>2010</v>
      </c>
      <c r="M3495">
        <v>7.2</v>
      </c>
      <c r="N3495">
        <f t="shared" si="54"/>
        <v>-29476832</v>
      </c>
    </row>
    <row r="3496" spans="1:14" x14ac:dyDescent="0.25">
      <c r="A3496" t="s">
        <v>3239</v>
      </c>
      <c r="B3496">
        <v>406</v>
      </c>
      <c r="C3496">
        <v>120</v>
      </c>
      <c r="D3496">
        <v>499263</v>
      </c>
      <c r="E3496" t="s">
        <v>3409</v>
      </c>
      <c r="F3496" t="s">
        <v>9369</v>
      </c>
      <c r="G3496">
        <v>179235</v>
      </c>
      <c r="H3496">
        <v>2814</v>
      </c>
      <c r="I3496" t="s">
        <v>9373</v>
      </c>
      <c r="J3496" t="s">
        <v>38</v>
      </c>
      <c r="K3496">
        <v>30000000</v>
      </c>
      <c r="L3496">
        <v>2004</v>
      </c>
      <c r="M3496">
        <v>7.1</v>
      </c>
      <c r="N3496">
        <f t="shared" si="54"/>
        <v>-29500737</v>
      </c>
    </row>
    <row r="3497" spans="1:14" x14ac:dyDescent="0.25">
      <c r="A3497" t="s">
        <v>4531</v>
      </c>
      <c r="B3497">
        <v>180</v>
      </c>
      <c r="C3497">
        <v>95</v>
      </c>
      <c r="D3497">
        <v>20488579</v>
      </c>
      <c r="E3497" t="s">
        <v>2813</v>
      </c>
      <c r="F3497" t="s">
        <v>5459</v>
      </c>
      <c r="G3497">
        <v>113483</v>
      </c>
      <c r="H3497">
        <v>245</v>
      </c>
      <c r="I3497" t="s">
        <v>37</v>
      </c>
      <c r="J3497" t="s">
        <v>38</v>
      </c>
      <c r="K3497">
        <v>50000000</v>
      </c>
      <c r="L3497">
        <v>2009</v>
      </c>
      <c r="M3497">
        <v>5.8</v>
      </c>
      <c r="N3497">
        <f t="shared" si="54"/>
        <v>-29511421</v>
      </c>
    </row>
    <row r="3498" spans="1:14" x14ac:dyDescent="0.25">
      <c r="A3498" t="s">
        <v>1294</v>
      </c>
      <c r="B3498">
        <v>362</v>
      </c>
      <c r="C3498">
        <v>116</v>
      </c>
      <c r="D3498">
        <v>45434443</v>
      </c>
      <c r="E3498" t="s">
        <v>1628</v>
      </c>
      <c r="F3498" t="s">
        <v>3108</v>
      </c>
      <c r="G3498">
        <v>175960</v>
      </c>
      <c r="H3498">
        <v>360</v>
      </c>
      <c r="I3498" t="s">
        <v>37</v>
      </c>
      <c r="J3498" t="s">
        <v>38</v>
      </c>
      <c r="K3498">
        <v>75000000</v>
      </c>
      <c r="L3498">
        <v>2015</v>
      </c>
      <c r="M3498">
        <v>7.3</v>
      </c>
      <c r="N3498">
        <f t="shared" si="54"/>
        <v>-29565557</v>
      </c>
    </row>
    <row r="3499" spans="1:14" x14ac:dyDescent="0.25">
      <c r="A3499" t="s">
        <v>371</v>
      </c>
      <c r="B3499">
        <v>56</v>
      </c>
      <c r="C3499">
        <v>124</v>
      </c>
      <c r="D3499">
        <v>8406264</v>
      </c>
      <c r="E3499" t="s">
        <v>1415</v>
      </c>
      <c r="F3499" t="s">
        <v>7867</v>
      </c>
      <c r="G3499">
        <v>24826</v>
      </c>
      <c r="H3499">
        <v>175</v>
      </c>
      <c r="I3499" t="s">
        <v>37</v>
      </c>
      <c r="J3499" t="s">
        <v>38</v>
      </c>
      <c r="K3499">
        <v>38000000</v>
      </c>
      <c r="L3499">
        <v>1999</v>
      </c>
      <c r="M3499">
        <v>6</v>
      </c>
      <c r="N3499">
        <f t="shared" si="54"/>
        <v>-29593736</v>
      </c>
    </row>
    <row r="3500" spans="1:14" x14ac:dyDescent="0.25">
      <c r="A3500" t="s">
        <v>2296</v>
      </c>
      <c r="B3500">
        <v>79</v>
      </c>
      <c r="C3500">
        <v>139</v>
      </c>
      <c r="D3500">
        <v>20389967</v>
      </c>
      <c r="E3500" t="s">
        <v>5388</v>
      </c>
      <c r="F3500" t="s">
        <v>5389</v>
      </c>
      <c r="G3500">
        <v>3077</v>
      </c>
      <c r="H3500">
        <v>47</v>
      </c>
      <c r="I3500" t="s">
        <v>37</v>
      </c>
      <c r="J3500" t="s">
        <v>38</v>
      </c>
      <c r="K3500">
        <v>50000000</v>
      </c>
      <c r="L3500">
        <v>2016</v>
      </c>
      <c r="M3500">
        <v>6.7</v>
      </c>
      <c r="N3500">
        <f t="shared" si="54"/>
        <v>-29610033</v>
      </c>
    </row>
    <row r="3501" spans="1:14" x14ac:dyDescent="0.25">
      <c r="A3501" t="s">
        <v>313</v>
      </c>
      <c r="B3501">
        <v>137</v>
      </c>
      <c r="C3501">
        <v>129</v>
      </c>
      <c r="D3501">
        <v>45356386</v>
      </c>
      <c r="E3501" t="s">
        <v>136</v>
      </c>
      <c r="F3501" t="s">
        <v>2774</v>
      </c>
      <c r="G3501">
        <v>71574</v>
      </c>
      <c r="H3501">
        <v>244</v>
      </c>
      <c r="I3501" t="s">
        <v>2778</v>
      </c>
      <c r="J3501" t="s">
        <v>38</v>
      </c>
      <c r="K3501">
        <v>75000000</v>
      </c>
      <c r="L3501">
        <v>2005</v>
      </c>
      <c r="M3501">
        <v>5.9</v>
      </c>
      <c r="N3501">
        <f t="shared" si="54"/>
        <v>-29643614</v>
      </c>
    </row>
    <row r="3502" spans="1:14" x14ac:dyDescent="0.25">
      <c r="A3502" t="s">
        <v>2779</v>
      </c>
      <c r="B3502">
        <v>121</v>
      </c>
      <c r="C3502">
        <v>113</v>
      </c>
      <c r="D3502">
        <v>55350897</v>
      </c>
      <c r="E3502" t="s">
        <v>687</v>
      </c>
      <c r="F3502" t="s">
        <v>2781</v>
      </c>
      <c r="G3502">
        <v>83560</v>
      </c>
      <c r="H3502">
        <v>619</v>
      </c>
      <c r="I3502" t="s">
        <v>37</v>
      </c>
      <c r="J3502" t="s">
        <v>38</v>
      </c>
      <c r="K3502">
        <v>85000000</v>
      </c>
      <c r="L3502">
        <v>1998</v>
      </c>
      <c r="M3502">
        <v>7</v>
      </c>
      <c r="N3502">
        <f t="shared" si="54"/>
        <v>-29649103</v>
      </c>
    </row>
    <row r="3503" spans="1:14" x14ac:dyDescent="0.25">
      <c r="A3503" t="s">
        <v>260</v>
      </c>
      <c r="B3503">
        <v>117</v>
      </c>
      <c r="C3503">
        <v>97</v>
      </c>
      <c r="D3503">
        <v>28328132</v>
      </c>
      <c r="E3503" t="s">
        <v>4526</v>
      </c>
      <c r="F3503" t="s">
        <v>4527</v>
      </c>
      <c r="G3503">
        <v>38298</v>
      </c>
      <c r="H3503">
        <v>147</v>
      </c>
      <c r="I3503" t="s">
        <v>37</v>
      </c>
      <c r="J3503" t="s">
        <v>38</v>
      </c>
      <c r="K3503">
        <v>58000000</v>
      </c>
      <c r="L3503">
        <v>2004</v>
      </c>
      <c r="M3503">
        <v>6.3</v>
      </c>
      <c r="N3503">
        <f t="shared" si="54"/>
        <v>-29671868</v>
      </c>
    </row>
    <row r="3504" spans="1:14" x14ac:dyDescent="0.25">
      <c r="A3504" t="s">
        <v>3896</v>
      </c>
      <c r="B3504">
        <v>150</v>
      </c>
      <c r="C3504">
        <v>87</v>
      </c>
      <c r="D3504">
        <v>32178777</v>
      </c>
      <c r="E3504" t="s">
        <v>3898</v>
      </c>
      <c r="F3504" t="s">
        <v>3899</v>
      </c>
      <c r="G3504">
        <v>43300</v>
      </c>
      <c r="H3504">
        <v>250</v>
      </c>
      <c r="I3504" t="s">
        <v>37</v>
      </c>
      <c r="J3504" t="s">
        <v>38</v>
      </c>
      <c r="K3504">
        <v>62000000</v>
      </c>
      <c r="L3504">
        <v>2008</v>
      </c>
      <c r="M3504">
        <v>3.8</v>
      </c>
      <c r="N3504">
        <f t="shared" si="54"/>
        <v>-29821223</v>
      </c>
    </row>
    <row r="3505" spans="1:14" x14ac:dyDescent="0.25">
      <c r="A3505" t="s">
        <v>514</v>
      </c>
      <c r="B3505">
        <v>117</v>
      </c>
      <c r="C3505">
        <v>104</v>
      </c>
      <c r="D3505">
        <v>30063805</v>
      </c>
      <c r="E3505" t="s">
        <v>4337</v>
      </c>
      <c r="F3505" t="s">
        <v>4338</v>
      </c>
      <c r="G3505">
        <v>31788</v>
      </c>
      <c r="H3505">
        <v>243</v>
      </c>
      <c r="I3505" t="s">
        <v>37</v>
      </c>
      <c r="J3505" t="s">
        <v>38</v>
      </c>
      <c r="K3505">
        <v>60000000</v>
      </c>
      <c r="L3505">
        <v>2002</v>
      </c>
      <c r="M3505">
        <v>6.1</v>
      </c>
      <c r="N3505">
        <f t="shared" si="54"/>
        <v>-29936195</v>
      </c>
    </row>
    <row r="3506" spans="1:14" x14ac:dyDescent="0.25">
      <c r="A3506" t="s">
        <v>946</v>
      </c>
      <c r="B3506">
        <v>206</v>
      </c>
      <c r="C3506">
        <v>104</v>
      </c>
      <c r="D3506">
        <v>25040293</v>
      </c>
      <c r="E3506" t="s">
        <v>42</v>
      </c>
      <c r="F3506" t="s">
        <v>4690</v>
      </c>
      <c r="G3506">
        <v>88049</v>
      </c>
      <c r="H3506">
        <v>279</v>
      </c>
      <c r="I3506" t="s">
        <v>37</v>
      </c>
      <c r="J3506" t="s">
        <v>38</v>
      </c>
      <c r="K3506">
        <v>55000000</v>
      </c>
      <c r="L3506">
        <v>2008</v>
      </c>
      <c r="M3506">
        <v>6.6</v>
      </c>
      <c r="N3506">
        <f t="shared" si="54"/>
        <v>-29959707</v>
      </c>
    </row>
    <row r="3507" spans="1:14" x14ac:dyDescent="0.25">
      <c r="A3507" t="s">
        <v>3347</v>
      </c>
      <c r="B3507">
        <v>190</v>
      </c>
      <c r="C3507">
        <v>123</v>
      </c>
      <c r="D3507">
        <v>26838389</v>
      </c>
      <c r="E3507" t="s">
        <v>1415</v>
      </c>
      <c r="F3507" t="s">
        <v>4854</v>
      </c>
      <c r="G3507">
        <v>58658</v>
      </c>
      <c r="H3507">
        <v>495</v>
      </c>
      <c r="I3507" t="s">
        <v>37</v>
      </c>
      <c r="J3507" t="s">
        <v>38</v>
      </c>
      <c r="K3507">
        <v>57000000</v>
      </c>
      <c r="L3507">
        <v>2005</v>
      </c>
      <c r="M3507">
        <v>6.4</v>
      </c>
      <c r="N3507">
        <f t="shared" si="54"/>
        <v>-30161611</v>
      </c>
    </row>
    <row r="3508" spans="1:14" x14ac:dyDescent="0.25">
      <c r="A3508" t="s">
        <v>5081</v>
      </c>
      <c r="B3508">
        <v>112</v>
      </c>
      <c r="C3508">
        <v>102</v>
      </c>
      <c r="D3508">
        <v>7659747</v>
      </c>
      <c r="E3508" t="s">
        <v>1156</v>
      </c>
      <c r="F3508" t="s">
        <v>7669</v>
      </c>
      <c r="G3508">
        <v>14962</v>
      </c>
      <c r="H3508">
        <v>204</v>
      </c>
      <c r="I3508" t="s">
        <v>37</v>
      </c>
      <c r="J3508" t="s">
        <v>38</v>
      </c>
      <c r="K3508">
        <v>38000000</v>
      </c>
      <c r="L3508">
        <v>2003</v>
      </c>
      <c r="M3508">
        <v>5.0999999999999996</v>
      </c>
      <c r="N3508">
        <f t="shared" si="54"/>
        <v>-30340253</v>
      </c>
    </row>
    <row r="3509" spans="1:14" x14ac:dyDescent="0.25">
      <c r="A3509" t="s">
        <v>5469</v>
      </c>
      <c r="B3509">
        <v>78</v>
      </c>
      <c r="C3509">
        <v>89</v>
      </c>
      <c r="D3509">
        <v>9652000</v>
      </c>
      <c r="E3509" t="s">
        <v>1671</v>
      </c>
      <c r="F3509" t="s">
        <v>6797</v>
      </c>
      <c r="G3509">
        <v>46205</v>
      </c>
      <c r="H3509">
        <v>147</v>
      </c>
      <c r="I3509" t="s">
        <v>37</v>
      </c>
      <c r="J3509" t="s">
        <v>38</v>
      </c>
      <c r="K3509">
        <v>40000000</v>
      </c>
      <c r="L3509">
        <v>2003</v>
      </c>
      <c r="M3509">
        <v>5.8</v>
      </c>
      <c r="N3509">
        <f t="shared" si="54"/>
        <v>-30348000</v>
      </c>
    </row>
    <row r="3510" spans="1:14" x14ac:dyDescent="0.25">
      <c r="A3510" t="s">
        <v>1058</v>
      </c>
      <c r="B3510">
        <v>10</v>
      </c>
      <c r="C3510">
        <v>114</v>
      </c>
      <c r="D3510">
        <v>4651977</v>
      </c>
      <c r="E3510" t="s">
        <v>3409</v>
      </c>
      <c r="F3510" t="s">
        <v>7701</v>
      </c>
      <c r="G3510">
        <v>10410</v>
      </c>
      <c r="H3510">
        <v>71</v>
      </c>
      <c r="I3510" t="s">
        <v>37</v>
      </c>
      <c r="J3510" t="s">
        <v>38</v>
      </c>
      <c r="K3510">
        <v>35000000</v>
      </c>
      <c r="L3510">
        <v>1992</v>
      </c>
      <c r="M3510">
        <v>6.9</v>
      </c>
      <c r="N3510">
        <f t="shared" si="54"/>
        <v>-30348023</v>
      </c>
    </row>
    <row r="3511" spans="1:14" x14ac:dyDescent="0.25">
      <c r="A3511" t="s">
        <v>4704</v>
      </c>
      <c r="B3511">
        <v>141</v>
      </c>
      <c r="C3511">
        <v>130</v>
      </c>
      <c r="D3511">
        <v>19593740</v>
      </c>
      <c r="E3511" t="s">
        <v>2125</v>
      </c>
      <c r="F3511" t="s">
        <v>5393</v>
      </c>
      <c r="G3511">
        <v>88270</v>
      </c>
      <c r="H3511">
        <v>420</v>
      </c>
      <c r="I3511" t="s">
        <v>37</v>
      </c>
      <c r="J3511" t="s">
        <v>38</v>
      </c>
      <c r="K3511">
        <v>50000000</v>
      </c>
      <c r="L3511">
        <v>2003</v>
      </c>
      <c r="M3511">
        <v>7.5</v>
      </c>
      <c r="N3511">
        <f t="shared" si="54"/>
        <v>-30406260</v>
      </c>
    </row>
    <row r="3512" spans="1:14" x14ac:dyDescent="0.25">
      <c r="A3512" t="s">
        <v>5164</v>
      </c>
      <c r="B3512">
        <v>86</v>
      </c>
      <c r="C3512">
        <v>130</v>
      </c>
      <c r="D3512">
        <v>9589875</v>
      </c>
      <c r="E3512" t="s">
        <v>1634</v>
      </c>
      <c r="F3512" t="s">
        <v>7091</v>
      </c>
      <c r="G3512">
        <v>16673</v>
      </c>
      <c r="H3512">
        <v>45</v>
      </c>
      <c r="I3512" t="s">
        <v>37</v>
      </c>
      <c r="J3512" t="s">
        <v>38</v>
      </c>
      <c r="K3512">
        <v>40000000</v>
      </c>
      <c r="L3512">
        <v>2008</v>
      </c>
      <c r="M3512">
        <v>7.3</v>
      </c>
      <c r="N3512">
        <f t="shared" si="54"/>
        <v>-30410125</v>
      </c>
    </row>
    <row r="3513" spans="1:14" x14ac:dyDescent="0.25">
      <c r="A3513" t="s">
        <v>3778</v>
      </c>
      <c r="B3513">
        <v>12</v>
      </c>
      <c r="C3513">
        <v>330</v>
      </c>
      <c r="D3513">
        <v>4496583</v>
      </c>
      <c r="E3513" t="s">
        <v>1935</v>
      </c>
      <c r="F3513" t="s">
        <v>7704</v>
      </c>
      <c r="G3513">
        <v>23181</v>
      </c>
      <c r="H3513">
        <v>129</v>
      </c>
      <c r="I3513" t="s">
        <v>37</v>
      </c>
      <c r="J3513" t="s">
        <v>38</v>
      </c>
      <c r="K3513">
        <v>35000000</v>
      </c>
      <c r="L3513">
        <v>1993</v>
      </c>
      <c r="M3513">
        <v>8</v>
      </c>
      <c r="N3513">
        <f t="shared" si="54"/>
        <v>-30503417</v>
      </c>
    </row>
    <row r="3514" spans="1:14" x14ac:dyDescent="0.25">
      <c r="A3514" t="s">
        <v>7057</v>
      </c>
      <c r="B3514">
        <v>38</v>
      </c>
      <c r="C3514">
        <v>118</v>
      </c>
      <c r="D3514">
        <v>6482195</v>
      </c>
      <c r="E3514" t="s">
        <v>2215</v>
      </c>
      <c r="F3514" t="s">
        <v>7060</v>
      </c>
      <c r="G3514">
        <v>9740</v>
      </c>
      <c r="H3514">
        <v>81</v>
      </c>
      <c r="I3514" t="s">
        <v>37</v>
      </c>
      <c r="J3514" t="s">
        <v>38</v>
      </c>
      <c r="K3514">
        <v>37000000</v>
      </c>
      <c r="L3514">
        <v>1997</v>
      </c>
      <c r="M3514">
        <v>6.4</v>
      </c>
      <c r="N3514">
        <f t="shared" si="54"/>
        <v>-30517805</v>
      </c>
    </row>
    <row r="3515" spans="1:14" x14ac:dyDescent="0.25">
      <c r="A3515" t="s">
        <v>1954</v>
      </c>
      <c r="B3515">
        <v>169</v>
      </c>
      <c r="C3515">
        <v>93</v>
      </c>
      <c r="D3515">
        <v>59475623</v>
      </c>
      <c r="E3515" t="s">
        <v>1955</v>
      </c>
      <c r="F3515" t="s">
        <v>1957</v>
      </c>
      <c r="G3515">
        <v>49739</v>
      </c>
      <c r="H3515">
        <v>407</v>
      </c>
      <c r="I3515" t="s">
        <v>37</v>
      </c>
      <c r="J3515" t="s">
        <v>38</v>
      </c>
      <c r="K3515">
        <v>90000000</v>
      </c>
      <c r="L3515">
        <v>2004</v>
      </c>
      <c r="M3515">
        <v>5.2</v>
      </c>
      <c r="N3515">
        <f t="shared" si="54"/>
        <v>-30524377</v>
      </c>
    </row>
    <row r="3516" spans="1:14" x14ac:dyDescent="0.25">
      <c r="A3516" t="s">
        <v>313</v>
      </c>
      <c r="B3516">
        <v>54</v>
      </c>
      <c r="C3516">
        <v>127</v>
      </c>
      <c r="D3516">
        <v>4426297</v>
      </c>
      <c r="E3516" t="s">
        <v>1221</v>
      </c>
      <c r="F3516" t="s">
        <v>4414</v>
      </c>
      <c r="G3516">
        <v>22570</v>
      </c>
      <c r="H3516">
        <v>156</v>
      </c>
      <c r="I3516" t="s">
        <v>37</v>
      </c>
      <c r="J3516" t="s">
        <v>38</v>
      </c>
      <c r="K3516">
        <v>35000000</v>
      </c>
      <c r="L3516">
        <v>2003</v>
      </c>
      <c r="M3516">
        <v>6.5</v>
      </c>
      <c r="N3516">
        <f t="shared" si="54"/>
        <v>-30573703</v>
      </c>
    </row>
    <row r="3517" spans="1:14" x14ac:dyDescent="0.25">
      <c r="A3517" t="s">
        <v>868</v>
      </c>
      <c r="B3517">
        <v>145</v>
      </c>
      <c r="C3517">
        <v>88</v>
      </c>
      <c r="D3517">
        <v>119420252</v>
      </c>
      <c r="E3517" t="s">
        <v>870</v>
      </c>
      <c r="F3517" t="s">
        <v>872</v>
      </c>
      <c r="G3517">
        <v>33042</v>
      </c>
      <c r="H3517">
        <v>90</v>
      </c>
      <c r="I3517" t="s">
        <v>37</v>
      </c>
      <c r="J3517" t="s">
        <v>38</v>
      </c>
      <c r="K3517">
        <v>150000000</v>
      </c>
      <c r="L3517">
        <v>2009</v>
      </c>
      <c r="M3517">
        <v>5.0999999999999996</v>
      </c>
      <c r="N3517">
        <f t="shared" si="54"/>
        <v>-30579748</v>
      </c>
    </row>
    <row r="3518" spans="1:14" x14ac:dyDescent="0.25">
      <c r="A3518" t="s">
        <v>187</v>
      </c>
      <c r="B3518">
        <v>238</v>
      </c>
      <c r="C3518">
        <v>128</v>
      </c>
      <c r="D3518">
        <v>39380442</v>
      </c>
      <c r="E3518" t="s">
        <v>923</v>
      </c>
      <c r="F3518" t="s">
        <v>3593</v>
      </c>
      <c r="G3518">
        <v>174248</v>
      </c>
      <c r="H3518">
        <v>263</v>
      </c>
      <c r="I3518" t="s">
        <v>37</v>
      </c>
      <c r="J3518" t="s">
        <v>38</v>
      </c>
      <c r="K3518">
        <v>70000000</v>
      </c>
      <c r="L3518">
        <v>2008</v>
      </c>
      <c r="M3518">
        <v>7.1</v>
      </c>
      <c r="N3518">
        <f t="shared" si="54"/>
        <v>-30619558</v>
      </c>
    </row>
    <row r="3519" spans="1:14" x14ac:dyDescent="0.25">
      <c r="A3519" t="s">
        <v>1526</v>
      </c>
      <c r="B3519">
        <v>183</v>
      </c>
      <c r="C3519">
        <v>105</v>
      </c>
      <c r="D3519">
        <v>1304837</v>
      </c>
      <c r="E3519" t="s">
        <v>1924</v>
      </c>
      <c r="F3519" t="s">
        <v>8019</v>
      </c>
      <c r="G3519">
        <v>21481</v>
      </c>
      <c r="H3519">
        <v>175</v>
      </c>
      <c r="I3519" t="s">
        <v>37</v>
      </c>
      <c r="J3519" t="s">
        <v>38</v>
      </c>
      <c r="K3519">
        <v>32000000</v>
      </c>
      <c r="L3519">
        <v>2006</v>
      </c>
      <c r="M3519">
        <v>6.1</v>
      </c>
      <c r="N3519">
        <f t="shared" si="54"/>
        <v>-30695163</v>
      </c>
    </row>
    <row r="3520" spans="1:14" x14ac:dyDescent="0.25">
      <c r="A3520" t="s">
        <v>1007</v>
      </c>
      <c r="B3520">
        <v>234</v>
      </c>
      <c r="C3520">
        <v>116</v>
      </c>
      <c r="D3520">
        <v>53215979</v>
      </c>
      <c r="E3520" t="s">
        <v>422</v>
      </c>
      <c r="F3520" t="s">
        <v>2570</v>
      </c>
      <c r="G3520">
        <v>125036</v>
      </c>
      <c r="H3520">
        <v>205</v>
      </c>
      <c r="I3520" t="s">
        <v>37</v>
      </c>
      <c r="J3520" t="s">
        <v>38</v>
      </c>
      <c r="K3520">
        <v>84000000</v>
      </c>
      <c r="L3520">
        <v>2013</v>
      </c>
      <c r="M3520">
        <v>6.7</v>
      </c>
      <c r="N3520">
        <f t="shared" si="54"/>
        <v>-30784021</v>
      </c>
    </row>
    <row r="3521" spans="1:14" x14ac:dyDescent="0.25">
      <c r="A3521" t="s">
        <v>4317</v>
      </c>
      <c r="B3521">
        <v>225</v>
      </c>
      <c r="C3521">
        <v>87</v>
      </c>
      <c r="D3521">
        <v>29136626</v>
      </c>
      <c r="E3521" t="s">
        <v>4319</v>
      </c>
      <c r="F3521" t="s">
        <v>4321</v>
      </c>
      <c r="G3521">
        <v>97089</v>
      </c>
      <c r="H3521">
        <v>233</v>
      </c>
      <c r="I3521" t="s">
        <v>37</v>
      </c>
      <c r="J3521" t="s">
        <v>38</v>
      </c>
      <c r="K3521">
        <v>60000000</v>
      </c>
      <c r="L3521">
        <v>2011</v>
      </c>
      <c r="M3521">
        <v>5.7</v>
      </c>
      <c r="N3521">
        <f t="shared" si="54"/>
        <v>-30863374</v>
      </c>
    </row>
    <row r="3522" spans="1:14" x14ac:dyDescent="0.25">
      <c r="A3522" t="s">
        <v>1939</v>
      </c>
      <c r="B3522">
        <v>283</v>
      </c>
      <c r="C3522">
        <v>80</v>
      </c>
      <c r="D3522">
        <v>84961</v>
      </c>
      <c r="E3522" t="s">
        <v>1313</v>
      </c>
      <c r="F3522" t="s">
        <v>6167</v>
      </c>
      <c r="G3522">
        <v>149414</v>
      </c>
      <c r="H3522">
        <v>841</v>
      </c>
      <c r="I3522" t="s">
        <v>1946</v>
      </c>
      <c r="J3522" t="s">
        <v>892</v>
      </c>
      <c r="K3522">
        <v>31000000</v>
      </c>
      <c r="L3522">
        <v>2002</v>
      </c>
      <c r="M3522">
        <v>7.9</v>
      </c>
      <c r="N3522">
        <f t="shared" ref="N3522:N3585" si="55">D3522-K3522</f>
        <v>-30915039</v>
      </c>
    </row>
    <row r="3523" spans="1:14" x14ac:dyDescent="0.25">
      <c r="A3523" t="s">
        <v>299</v>
      </c>
      <c r="B3523">
        <v>539</v>
      </c>
      <c r="C3523">
        <v>124</v>
      </c>
      <c r="D3523">
        <v>89021735</v>
      </c>
      <c r="E3523" t="s">
        <v>1427</v>
      </c>
      <c r="F3523" t="s">
        <v>1428</v>
      </c>
      <c r="G3523">
        <v>387436</v>
      </c>
      <c r="H3523">
        <v>892</v>
      </c>
      <c r="I3523" t="s">
        <v>37</v>
      </c>
      <c r="J3523" t="s">
        <v>38</v>
      </c>
      <c r="K3523">
        <v>120000000</v>
      </c>
      <c r="L3523">
        <v>2013</v>
      </c>
      <c r="M3523">
        <v>7</v>
      </c>
      <c r="N3523">
        <f t="shared" si="55"/>
        <v>-30978265</v>
      </c>
    </row>
    <row r="3524" spans="1:14" x14ac:dyDescent="0.25">
      <c r="A3524" t="s">
        <v>4537</v>
      </c>
      <c r="B3524">
        <v>96</v>
      </c>
      <c r="C3524">
        <v>131</v>
      </c>
      <c r="D3524">
        <v>25528495</v>
      </c>
      <c r="E3524" t="s">
        <v>4539</v>
      </c>
      <c r="F3524" t="s">
        <v>4540</v>
      </c>
      <c r="G3524">
        <v>28099</v>
      </c>
      <c r="H3524">
        <v>220</v>
      </c>
      <c r="I3524" t="s">
        <v>37</v>
      </c>
      <c r="J3524" t="s">
        <v>56</v>
      </c>
      <c r="K3524">
        <v>57000000</v>
      </c>
      <c r="L3524">
        <v>2001</v>
      </c>
      <c r="M3524">
        <v>5.9</v>
      </c>
      <c r="N3524">
        <f t="shared" si="55"/>
        <v>-31471505</v>
      </c>
    </row>
    <row r="3525" spans="1:14" x14ac:dyDescent="0.25">
      <c r="A3525" t="s">
        <v>5643</v>
      </c>
      <c r="B3525">
        <v>93</v>
      </c>
      <c r="C3525">
        <v>75</v>
      </c>
      <c r="D3525">
        <v>15519841</v>
      </c>
      <c r="E3525" t="s">
        <v>271</v>
      </c>
      <c r="F3525" t="s">
        <v>5644</v>
      </c>
      <c r="G3525">
        <v>8693</v>
      </c>
      <c r="H3525">
        <v>71</v>
      </c>
      <c r="I3525" t="s">
        <v>37</v>
      </c>
      <c r="J3525" t="s">
        <v>38</v>
      </c>
      <c r="K3525">
        <v>47000000</v>
      </c>
      <c r="L3525">
        <v>2006</v>
      </c>
      <c r="M3525">
        <v>4.5</v>
      </c>
      <c r="N3525">
        <f t="shared" si="55"/>
        <v>-31480159</v>
      </c>
    </row>
    <row r="3526" spans="1:14" x14ac:dyDescent="0.25">
      <c r="A3526" t="s">
        <v>2156</v>
      </c>
      <c r="B3526">
        <v>393</v>
      </c>
      <c r="C3526">
        <v>105</v>
      </c>
      <c r="D3526">
        <v>37516013</v>
      </c>
      <c r="E3526" t="s">
        <v>3458</v>
      </c>
      <c r="F3526" t="s">
        <v>3600</v>
      </c>
      <c r="G3526">
        <v>128629</v>
      </c>
      <c r="H3526">
        <v>348</v>
      </c>
      <c r="I3526" t="s">
        <v>37</v>
      </c>
      <c r="J3526" t="s">
        <v>38</v>
      </c>
      <c r="K3526">
        <v>69000000</v>
      </c>
      <c r="L3526">
        <v>2012</v>
      </c>
      <c r="M3526">
        <v>5.9</v>
      </c>
      <c r="N3526">
        <f t="shared" si="55"/>
        <v>-31483987</v>
      </c>
    </row>
    <row r="3527" spans="1:14" x14ac:dyDescent="0.25">
      <c r="A3527" t="s">
        <v>5408</v>
      </c>
      <c r="B3527">
        <v>120</v>
      </c>
      <c r="C3527">
        <v>110</v>
      </c>
      <c r="D3527">
        <v>18472363</v>
      </c>
      <c r="E3527" t="s">
        <v>3336</v>
      </c>
      <c r="F3527" t="s">
        <v>5409</v>
      </c>
      <c r="G3527">
        <v>63599</v>
      </c>
      <c r="H3527">
        <v>208</v>
      </c>
      <c r="I3527" t="s">
        <v>37</v>
      </c>
      <c r="J3527" t="s">
        <v>38</v>
      </c>
      <c r="K3527">
        <v>50000000</v>
      </c>
      <c r="L3527">
        <v>2005</v>
      </c>
      <c r="M3527">
        <v>5.8</v>
      </c>
      <c r="N3527">
        <f t="shared" si="55"/>
        <v>-31527637</v>
      </c>
    </row>
    <row r="3528" spans="1:14" x14ac:dyDescent="0.25">
      <c r="A3528" t="s">
        <v>125</v>
      </c>
      <c r="B3528">
        <v>403</v>
      </c>
      <c r="C3528">
        <v>106</v>
      </c>
      <c r="D3528">
        <v>168368427</v>
      </c>
      <c r="E3528" t="s">
        <v>127</v>
      </c>
      <c r="F3528" t="s">
        <v>129</v>
      </c>
      <c r="G3528">
        <v>330784</v>
      </c>
      <c r="H3528">
        <v>1243</v>
      </c>
      <c r="I3528" t="s">
        <v>37</v>
      </c>
      <c r="J3528" t="s">
        <v>56</v>
      </c>
      <c r="K3528">
        <v>200000000</v>
      </c>
      <c r="L3528">
        <v>2008</v>
      </c>
      <c r="M3528">
        <v>6.7</v>
      </c>
      <c r="N3528">
        <f t="shared" si="55"/>
        <v>-31631573</v>
      </c>
    </row>
    <row r="3529" spans="1:14" x14ac:dyDescent="0.25">
      <c r="A3529" t="s">
        <v>692</v>
      </c>
      <c r="B3529">
        <v>228</v>
      </c>
      <c r="C3529">
        <v>127</v>
      </c>
      <c r="D3529">
        <v>38345403</v>
      </c>
      <c r="E3529" t="s">
        <v>3425</v>
      </c>
      <c r="F3529" t="s">
        <v>3426</v>
      </c>
      <c r="G3529">
        <v>212085</v>
      </c>
      <c r="H3529">
        <v>492</v>
      </c>
      <c r="I3529" t="s">
        <v>37</v>
      </c>
      <c r="J3529" t="s">
        <v>56</v>
      </c>
      <c r="K3529">
        <v>70000000</v>
      </c>
      <c r="L3529">
        <v>2007</v>
      </c>
      <c r="M3529">
        <v>7.7</v>
      </c>
      <c r="N3529">
        <f t="shared" si="55"/>
        <v>-31654597</v>
      </c>
    </row>
    <row r="3530" spans="1:14" x14ac:dyDescent="0.25">
      <c r="A3530" t="s">
        <v>2066</v>
      </c>
      <c r="B3530">
        <v>94</v>
      </c>
      <c r="C3530">
        <v>121</v>
      </c>
      <c r="D3530">
        <v>33328051</v>
      </c>
      <c r="E3530" t="s">
        <v>1120</v>
      </c>
      <c r="F3530" t="s">
        <v>3774</v>
      </c>
      <c r="G3530">
        <v>60508</v>
      </c>
      <c r="H3530">
        <v>285</v>
      </c>
      <c r="I3530" t="s">
        <v>37</v>
      </c>
      <c r="J3530" t="s">
        <v>38</v>
      </c>
      <c r="K3530">
        <v>65000000</v>
      </c>
      <c r="L3530">
        <v>1996</v>
      </c>
      <c r="M3530">
        <v>6.7</v>
      </c>
      <c r="N3530">
        <f t="shared" si="55"/>
        <v>-31671949</v>
      </c>
    </row>
    <row r="3531" spans="1:14" x14ac:dyDescent="0.25">
      <c r="A3531" t="s">
        <v>2112</v>
      </c>
      <c r="B3531">
        <v>362</v>
      </c>
      <c r="C3531">
        <v>114</v>
      </c>
      <c r="D3531">
        <v>58229120</v>
      </c>
      <c r="E3531" t="s">
        <v>2114</v>
      </c>
      <c r="F3531" t="s">
        <v>2115</v>
      </c>
      <c r="G3531">
        <v>236421</v>
      </c>
      <c r="H3531">
        <v>515</v>
      </c>
      <c r="I3531" t="s">
        <v>37</v>
      </c>
      <c r="J3531" t="s">
        <v>38</v>
      </c>
      <c r="K3531">
        <v>90000000</v>
      </c>
      <c r="L3531">
        <v>2013</v>
      </c>
      <c r="M3531">
        <v>7.3</v>
      </c>
      <c r="N3531">
        <f t="shared" si="55"/>
        <v>-31770880</v>
      </c>
    </row>
    <row r="3532" spans="1:14" x14ac:dyDescent="0.25">
      <c r="A3532" t="s">
        <v>685</v>
      </c>
      <c r="B3532">
        <v>377</v>
      </c>
      <c r="C3532">
        <v>162</v>
      </c>
      <c r="D3532">
        <v>33048353</v>
      </c>
      <c r="E3532" t="s">
        <v>2518</v>
      </c>
      <c r="F3532" t="s">
        <v>2519</v>
      </c>
      <c r="G3532">
        <v>301279</v>
      </c>
      <c r="H3532">
        <v>589</v>
      </c>
      <c r="I3532" t="s">
        <v>37</v>
      </c>
      <c r="J3532" t="s">
        <v>38</v>
      </c>
      <c r="K3532">
        <v>65000000</v>
      </c>
      <c r="L3532">
        <v>2007</v>
      </c>
      <c r="M3532">
        <v>7.7</v>
      </c>
      <c r="N3532">
        <f t="shared" si="55"/>
        <v>-31951647</v>
      </c>
    </row>
    <row r="3533" spans="1:14" x14ac:dyDescent="0.25">
      <c r="A3533" t="s">
        <v>3444</v>
      </c>
      <c r="B3533">
        <v>237</v>
      </c>
      <c r="C3533">
        <v>113</v>
      </c>
      <c r="D3533">
        <v>28031250</v>
      </c>
      <c r="E3533" t="s">
        <v>3446</v>
      </c>
      <c r="F3533" t="s">
        <v>3447</v>
      </c>
      <c r="G3533">
        <v>88146</v>
      </c>
      <c r="H3533">
        <v>814</v>
      </c>
      <c r="I3533" t="s">
        <v>37</v>
      </c>
      <c r="J3533" t="s">
        <v>56</v>
      </c>
      <c r="K3533">
        <v>60000000</v>
      </c>
      <c r="L3533">
        <v>2005</v>
      </c>
      <c r="M3533">
        <v>5.2</v>
      </c>
      <c r="N3533">
        <f t="shared" si="55"/>
        <v>-31968750</v>
      </c>
    </row>
    <row r="3534" spans="1:14" x14ac:dyDescent="0.25">
      <c r="A3534" t="s">
        <v>6977</v>
      </c>
      <c r="B3534">
        <v>273</v>
      </c>
      <c r="C3534">
        <v>122</v>
      </c>
      <c r="D3534">
        <v>6594136</v>
      </c>
      <c r="E3534" t="s">
        <v>6979</v>
      </c>
      <c r="F3534" t="s">
        <v>6980</v>
      </c>
      <c r="G3534">
        <v>24557</v>
      </c>
      <c r="H3534">
        <v>111</v>
      </c>
      <c r="I3534" t="s">
        <v>1946</v>
      </c>
      <c r="J3534" t="s">
        <v>3859</v>
      </c>
      <c r="K3534">
        <v>38600000</v>
      </c>
      <c r="L3534">
        <v>2013</v>
      </c>
      <c r="M3534">
        <v>6.5</v>
      </c>
      <c r="N3534">
        <f t="shared" si="55"/>
        <v>-32005864</v>
      </c>
    </row>
    <row r="3535" spans="1:14" x14ac:dyDescent="0.25">
      <c r="A3535" t="s">
        <v>2396</v>
      </c>
      <c r="B3535">
        <v>76</v>
      </c>
      <c r="C3535">
        <v>136</v>
      </c>
      <c r="D3535">
        <v>37901509</v>
      </c>
      <c r="E3535" t="s">
        <v>3430</v>
      </c>
      <c r="F3535" t="s">
        <v>3431</v>
      </c>
      <c r="G3535">
        <v>96385</v>
      </c>
      <c r="H3535">
        <v>119</v>
      </c>
      <c r="I3535" t="s">
        <v>37</v>
      </c>
      <c r="J3535" t="s">
        <v>38</v>
      </c>
      <c r="K3535">
        <v>70000000</v>
      </c>
      <c r="L3535">
        <v>1997</v>
      </c>
      <c r="M3535">
        <v>7</v>
      </c>
      <c r="N3535">
        <f t="shared" si="55"/>
        <v>-32098491</v>
      </c>
    </row>
    <row r="3536" spans="1:14" x14ac:dyDescent="0.25">
      <c r="A3536" t="s">
        <v>4850</v>
      </c>
      <c r="B3536">
        <v>36</v>
      </c>
      <c r="C3536">
        <v>123</v>
      </c>
      <c r="D3536">
        <v>25900000</v>
      </c>
      <c r="E3536" t="s">
        <v>5579</v>
      </c>
      <c r="F3536" t="s">
        <v>5580</v>
      </c>
      <c r="G3536">
        <v>12771</v>
      </c>
      <c r="H3536">
        <v>84</v>
      </c>
      <c r="I3536" t="s">
        <v>37</v>
      </c>
      <c r="J3536" t="s">
        <v>38</v>
      </c>
      <c r="K3536">
        <v>58000000</v>
      </c>
      <c r="L3536">
        <v>1984</v>
      </c>
      <c r="M3536">
        <v>6.5</v>
      </c>
      <c r="N3536">
        <f t="shared" si="55"/>
        <v>-32100000</v>
      </c>
    </row>
    <row r="3537" spans="1:14" x14ac:dyDescent="0.25">
      <c r="A3537" t="s">
        <v>2728</v>
      </c>
      <c r="B3537">
        <v>78</v>
      </c>
      <c r="C3537">
        <v>172</v>
      </c>
      <c r="D3537">
        <v>22843047</v>
      </c>
      <c r="E3537" t="s">
        <v>4909</v>
      </c>
      <c r="F3537" t="s">
        <v>4910</v>
      </c>
      <c r="G3537">
        <v>6082</v>
      </c>
      <c r="H3537">
        <v>207</v>
      </c>
      <c r="I3537" t="s">
        <v>37</v>
      </c>
      <c r="J3537" t="s">
        <v>38</v>
      </c>
      <c r="K3537">
        <v>55000000</v>
      </c>
      <c r="L3537">
        <v>1998</v>
      </c>
      <c r="M3537">
        <v>5.9</v>
      </c>
      <c r="N3537">
        <f t="shared" si="55"/>
        <v>-32156953</v>
      </c>
    </row>
    <row r="3538" spans="1:14" x14ac:dyDescent="0.25">
      <c r="A3538" t="s">
        <v>3511</v>
      </c>
      <c r="B3538">
        <v>197</v>
      </c>
      <c r="C3538">
        <v>106</v>
      </c>
      <c r="D3538">
        <v>37760080</v>
      </c>
      <c r="E3538" t="s">
        <v>1589</v>
      </c>
      <c r="F3538" t="s">
        <v>3513</v>
      </c>
      <c r="G3538">
        <v>72868</v>
      </c>
      <c r="H3538">
        <v>618</v>
      </c>
      <c r="I3538" t="s">
        <v>37</v>
      </c>
      <c r="J3538" t="s">
        <v>38</v>
      </c>
      <c r="K3538">
        <v>70000000</v>
      </c>
      <c r="L3538">
        <v>2004</v>
      </c>
      <c r="M3538">
        <v>6.1</v>
      </c>
      <c r="N3538">
        <f t="shared" si="55"/>
        <v>-32239920</v>
      </c>
    </row>
    <row r="3539" spans="1:14" x14ac:dyDescent="0.25">
      <c r="A3539" t="s">
        <v>255</v>
      </c>
      <c r="B3539">
        <v>132</v>
      </c>
      <c r="C3539">
        <v>106</v>
      </c>
      <c r="D3539">
        <v>37754208</v>
      </c>
      <c r="E3539" t="s">
        <v>1904</v>
      </c>
      <c r="F3539" t="s">
        <v>2796</v>
      </c>
      <c r="G3539">
        <v>172217</v>
      </c>
      <c r="H3539">
        <v>405</v>
      </c>
      <c r="I3539" t="s">
        <v>37</v>
      </c>
      <c r="J3539" t="s">
        <v>38</v>
      </c>
      <c r="K3539">
        <v>70000000</v>
      </c>
      <c r="L3539">
        <v>1996</v>
      </c>
      <c r="M3539">
        <v>6.3</v>
      </c>
      <c r="N3539">
        <f t="shared" si="55"/>
        <v>-32245792</v>
      </c>
    </row>
    <row r="3540" spans="1:14" x14ac:dyDescent="0.25">
      <c r="A3540" t="s">
        <v>2791</v>
      </c>
      <c r="B3540">
        <v>292</v>
      </c>
      <c r="C3540">
        <v>123</v>
      </c>
      <c r="D3540">
        <v>7689458</v>
      </c>
      <c r="E3540" t="s">
        <v>8633</v>
      </c>
      <c r="F3540" t="s">
        <v>8634</v>
      </c>
      <c r="G3540">
        <v>126307</v>
      </c>
      <c r="H3540">
        <v>210</v>
      </c>
      <c r="I3540" t="s">
        <v>37</v>
      </c>
      <c r="J3540" t="s">
        <v>56</v>
      </c>
      <c r="K3540">
        <v>40000000</v>
      </c>
      <c r="L3540">
        <v>2009</v>
      </c>
      <c r="M3540">
        <v>6.8</v>
      </c>
      <c r="N3540">
        <f t="shared" si="55"/>
        <v>-32310542</v>
      </c>
    </row>
    <row r="3541" spans="1:14" x14ac:dyDescent="0.25">
      <c r="A3541" t="s">
        <v>1813</v>
      </c>
      <c r="B3541">
        <v>321</v>
      </c>
      <c r="C3541">
        <v>103</v>
      </c>
      <c r="D3541">
        <v>67631157</v>
      </c>
      <c r="E3541" t="s">
        <v>1814</v>
      </c>
      <c r="F3541" t="s">
        <v>1815</v>
      </c>
      <c r="G3541">
        <v>176598</v>
      </c>
      <c r="H3541">
        <v>374</v>
      </c>
      <c r="I3541" t="s">
        <v>37</v>
      </c>
      <c r="J3541" t="s">
        <v>38</v>
      </c>
      <c r="K3541">
        <v>100000000</v>
      </c>
      <c r="L3541">
        <v>2010</v>
      </c>
      <c r="M3541">
        <v>6</v>
      </c>
      <c r="N3541">
        <f t="shared" si="55"/>
        <v>-32368843</v>
      </c>
    </row>
    <row r="3542" spans="1:14" x14ac:dyDescent="0.25">
      <c r="A3542" t="s">
        <v>1813</v>
      </c>
      <c r="B3542">
        <v>321</v>
      </c>
      <c r="C3542">
        <v>103</v>
      </c>
      <c r="D3542">
        <v>67631157</v>
      </c>
      <c r="E3542" t="s">
        <v>1814</v>
      </c>
      <c r="F3542" t="s">
        <v>1815</v>
      </c>
      <c r="G3542">
        <v>176606</v>
      </c>
      <c r="H3542">
        <v>374</v>
      </c>
      <c r="I3542" t="s">
        <v>37</v>
      </c>
      <c r="J3542" t="s">
        <v>38</v>
      </c>
      <c r="K3542">
        <v>100000000</v>
      </c>
      <c r="L3542">
        <v>2010</v>
      </c>
      <c r="M3542">
        <v>6</v>
      </c>
      <c r="N3542">
        <f t="shared" si="55"/>
        <v>-32368843</v>
      </c>
    </row>
    <row r="3543" spans="1:14" x14ac:dyDescent="0.25">
      <c r="A3543" t="s">
        <v>3778</v>
      </c>
      <c r="B3543">
        <v>134</v>
      </c>
      <c r="C3543">
        <v>135</v>
      </c>
      <c r="D3543">
        <v>32598931</v>
      </c>
      <c r="E3543" t="s">
        <v>923</v>
      </c>
      <c r="F3543" t="s">
        <v>3780</v>
      </c>
      <c r="G3543">
        <v>49300</v>
      </c>
      <c r="H3543">
        <v>265</v>
      </c>
      <c r="I3543" t="s">
        <v>37</v>
      </c>
      <c r="J3543" t="s">
        <v>38</v>
      </c>
      <c r="K3543">
        <v>65000000</v>
      </c>
      <c r="L3543">
        <v>2000</v>
      </c>
      <c r="M3543">
        <v>6.2</v>
      </c>
      <c r="N3543">
        <f t="shared" si="55"/>
        <v>-32401069</v>
      </c>
    </row>
    <row r="3544" spans="1:14" x14ac:dyDescent="0.25">
      <c r="A3544" t="s">
        <v>850</v>
      </c>
      <c r="B3544">
        <v>115</v>
      </c>
      <c r="C3544">
        <v>122</v>
      </c>
      <c r="D3544">
        <v>22362500</v>
      </c>
      <c r="E3544" t="s">
        <v>2527</v>
      </c>
      <c r="F3544" t="s">
        <v>4389</v>
      </c>
      <c r="G3544">
        <v>35599</v>
      </c>
      <c r="H3544">
        <v>195</v>
      </c>
      <c r="I3544" t="s">
        <v>37</v>
      </c>
      <c r="J3544" t="s">
        <v>38</v>
      </c>
      <c r="K3544">
        <v>55000000</v>
      </c>
      <c r="L3544">
        <v>1999</v>
      </c>
      <c r="M3544">
        <v>6.1</v>
      </c>
      <c r="N3544">
        <f t="shared" si="55"/>
        <v>-32637500</v>
      </c>
    </row>
    <row r="3545" spans="1:14" x14ac:dyDescent="0.25">
      <c r="A3545" t="s">
        <v>3552</v>
      </c>
      <c r="B3545">
        <v>40</v>
      </c>
      <c r="C3545">
        <v>105</v>
      </c>
      <c r="D3545">
        <v>35324232</v>
      </c>
      <c r="E3545" t="s">
        <v>3554</v>
      </c>
      <c r="F3545" t="s">
        <v>3556</v>
      </c>
      <c r="G3545">
        <v>32224</v>
      </c>
      <c r="H3545">
        <v>62</v>
      </c>
      <c r="I3545" t="s">
        <v>37</v>
      </c>
      <c r="J3545" t="s">
        <v>38</v>
      </c>
      <c r="K3545">
        <v>68000000</v>
      </c>
      <c r="L3545">
        <v>1995</v>
      </c>
      <c r="M3545">
        <v>5.6</v>
      </c>
      <c r="N3545">
        <f t="shared" si="55"/>
        <v>-32675768</v>
      </c>
    </row>
    <row r="3546" spans="1:14" x14ac:dyDescent="0.25">
      <c r="A3546" t="s">
        <v>893</v>
      </c>
      <c r="B3546">
        <v>140</v>
      </c>
      <c r="C3546">
        <v>136</v>
      </c>
      <c r="D3546">
        <v>67286731</v>
      </c>
      <c r="E3546" t="s">
        <v>136</v>
      </c>
      <c r="F3546" t="s">
        <v>2936</v>
      </c>
      <c r="G3546">
        <v>67856</v>
      </c>
      <c r="H3546">
        <v>345</v>
      </c>
      <c r="I3546" t="s">
        <v>37</v>
      </c>
      <c r="J3546" t="s">
        <v>38</v>
      </c>
      <c r="K3546">
        <v>100000000</v>
      </c>
      <c r="L3546">
        <v>2004</v>
      </c>
      <c r="M3546">
        <v>6.7</v>
      </c>
      <c r="N3546">
        <f t="shared" si="55"/>
        <v>-32713269</v>
      </c>
    </row>
    <row r="3547" spans="1:14" x14ac:dyDescent="0.25">
      <c r="A3547" t="s">
        <v>163</v>
      </c>
      <c r="B3547">
        <v>87</v>
      </c>
      <c r="C3547">
        <v>74</v>
      </c>
      <c r="D3547">
        <v>7262288</v>
      </c>
      <c r="E3547" t="s">
        <v>5967</v>
      </c>
      <c r="F3547" t="s">
        <v>5968</v>
      </c>
      <c r="G3547">
        <v>17307</v>
      </c>
      <c r="H3547">
        <v>186</v>
      </c>
      <c r="I3547" t="s">
        <v>37</v>
      </c>
      <c r="J3547" t="s">
        <v>38</v>
      </c>
      <c r="K3547">
        <v>40000000</v>
      </c>
      <c r="L3547">
        <v>2002</v>
      </c>
      <c r="M3547">
        <v>6.5</v>
      </c>
      <c r="N3547">
        <f t="shared" si="55"/>
        <v>-32737712</v>
      </c>
    </row>
    <row r="3548" spans="1:14" x14ac:dyDescent="0.25">
      <c r="A3548" t="s">
        <v>7707</v>
      </c>
      <c r="B3548">
        <v>50</v>
      </c>
      <c r="C3548">
        <v>121</v>
      </c>
      <c r="D3548">
        <v>2221994</v>
      </c>
      <c r="E3548" t="s">
        <v>1390</v>
      </c>
      <c r="F3548" t="s">
        <v>7708</v>
      </c>
      <c r="G3548">
        <v>11747</v>
      </c>
      <c r="H3548">
        <v>99</v>
      </c>
      <c r="I3548" t="s">
        <v>37</v>
      </c>
      <c r="J3548" t="s">
        <v>7711</v>
      </c>
      <c r="K3548">
        <v>35000000</v>
      </c>
      <c r="L3548">
        <v>1997</v>
      </c>
      <c r="M3548">
        <v>6.4</v>
      </c>
      <c r="N3548">
        <f t="shared" si="55"/>
        <v>-32778006</v>
      </c>
    </row>
    <row r="3549" spans="1:14" x14ac:dyDescent="0.25">
      <c r="A3549" t="s">
        <v>4176</v>
      </c>
      <c r="B3549">
        <v>122</v>
      </c>
      <c r="C3549">
        <v>105</v>
      </c>
      <c r="D3549">
        <v>99462</v>
      </c>
      <c r="E3549" t="s">
        <v>7953</v>
      </c>
      <c r="F3549" t="s">
        <v>7954</v>
      </c>
      <c r="G3549">
        <v>11347</v>
      </c>
      <c r="H3549">
        <v>28</v>
      </c>
      <c r="I3549" t="s">
        <v>37</v>
      </c>
      <c r="J3549" t="s">
        <v>1465</v>
      </c>
      <c r="K3549">
        <v>33000000</v>
      </c>
      <c r="L3549">
        <v>2013</v>
      </c>
      <c r="M3549">
        <v>7.1</v>
      </c>
      <c r="N3549">
        <f t="shared" si="55"/>
        <v>-32900538</v>
      </c>
    </row>
    <row r="3550" spans="1:14" x14ac:dyDescent="0.25">
      <c r="A3550" t="s">
        <v>2213</v>
      </c>
      <c r="B3550">
        <v>96</v>
      </c>
      <c r="C3550">
        <v>133</v>
      </c>
      <c r="D3550">
        <v>31054924</v>
      </c>
      <c r="E3550" t="s">
        <v>3831</v>
      </c>
      <c r="F3550" t="s">
        <v>3832</v>
      </c>
      <c r="G3550">
        <v>17025</v>
      </c>
      <c r="H3550">
        <v>290</v>
      </c>
      <c r="I3550" t="s">
        <v>37</v>
      </c>
      <c r="J3550" t="s">
        <v>38</v>
      </c>
      <c r="K3550">
        <v>64000000</v>
      </c>
      <c r="L3550">
        <v>1999</v>
      </c>
      <c r="M3550">
        <v>5.0999999999999996</v>
      </c>
      <c r="N3550">
        <f t="shared" si="55"/>
        <v>-32945076</v>
      </c>
    </row>
    <row r="3551" spans="1:14" x14ac:dyDescent="0.25">
      <c r="A3551" t="s">
        <v>8607</v>
      </c>
      <c r="B3551">
        <v>376</v>
      </c>
      <c r="C3551">
        <v>107</v>
      </c>
      <c r="D3551">
        <v>12026670</v>
      </c>
      <c r="E3551" t="s">
        <v>334</v>
      </c>
      <c r="F3551" t="s">
        <v>8609</v>
      </c>
      <c r="G3551">
        <v>114241</v>
      </c>
      <c r="H3551">
        <v>258</v>
      </c>
      <c r="I3551" t="s">
        <v>37</v>
      </c>
      <c r="J3551" t="s">
        <v>38</v>
      </c>
      <c r="K3551">
        <v>45000000</v>
      </c>
      <c r="L3551">
        <v>2013</v>
      </c>
      <c r="M3551">
        <v>6.4</v>
      </c>
      <c r="N3551">
        <f t="shared" si="55"/>
        <v>-32973330</v>
      </c>
    </row>
    <row r="3552" spans="1:14" x14ac:dyDescent="0.25">
      <c r="A3552" t="s">
        <v>5314</v>
      </c>
      <c r="B3552">
        <v>63</v>
      </c>
      <c r="C3552">
        <v>95</v>
      </c>
      <c r="D3552">
        <v>2954405</v>
      </c>
      <c r="E3552" t="s">
        <v>7218</v>
      </c>
      <c r="F3552" t="s">
        <v>7219</v>
      </c>
      <c r="G3552">
        <v>1977</v>
      </c>
      <c r="H3552">
        <v>64</v>
      </c>
      <c r="I3552" t="s">
        <v>37</v>
      </c>
      <c r="J3552" t="s">
        <v>38</v>
      </c>
      <c r="K3552">
        <v>36000000</v>
      </c>
      <c r="L3552">
        <v>2000</v>
      </c>
      <c r="M3552">
        <v>5.3</v>
      </c>
      <c r="N3552">
        <f t="shared" si="55"/>
        <v>-33045595</v>
      </c>
    </row>
    <row r="3553" spans="1:14" x14ac:dyDescent="0.25">
      <c r="A3553" t="s">
        <v>4516</v>
      </c>
      <c r="B3553">
        <v>157</v>
      </c>
      <c r="C3553">
        <v>116</v>
      </c>
      <c r="D3553">
        <v>36931089</v>
      </c>
      <c r="E3553" t="s">
        <v>1671</v>
      </c>
      <c r="F3553" t="s">
        <v>4518</v>
      </c>
      <c r="G3553">
        <v>70681</v>
      </c>
      <c r="H3553">
        <v>198</v>
      </c>
      <c r="I3553" t="s">
        <v>37</v>
      </c>
      <c r="J3553" t="s">
        <v>38</v>
      </c>
      <c r="K3553">
        <v>70000000</v>
      </c>
      <c r="L3553">
        <v>2012</v>
      </c>
      <c r="M3553">
        <v>5.6</v>
      </c>
      <c r="N3553">
        <f t="shared" si="55"/>
        <v>-33068911</v>
      </c>
    </row>
    <row r="3554" spans="1:14" x14ac:dyDescent="0.25">
      <c r="A3554" t="s">
        <v>4699</v>
      </c>
      <c r="B3554">
        <v>76</v>
      </c>
      <c r="C3554">
        <v>110</v>
      </c>
      <c r="D3554">
        <v>5881504</v>
      </c>
      <c r="E3554" t="s">
        <v>6939</v>
      </c>
      <c r="F3554" t="s">
        <v>6940</v>
      </c>
      <c r="G3554">
        <v>5917</v>
      </c>
      <c r="H3554">
        <v>50</v>
      </c>
      <c r="I3554" t="s">
        <v>37</v>
      </c>
      <c r="J3554" t="s">
        <v>38</v>
      </c>
      <c r="K3554">
        <v>39000000</v>
      </c>
      <c r="L3554">
        <v>2004</v>
      </c>
      <c r="M3554">
        <v>5.3</v>
      </c>
      <c r="N3554">
        <f t="shared" si="55"/>
        <v>-33118496</v>
      </c>
    </row>
    <row r="3555" spans="1:14" x14ac:dyDescent="0.25">
      <c r="A3555" t="s">
        <v>5433</v>
      </c>
      <c r="B3555">
        <v>22</v>
      </c>
      <c r="C3555">
        <v>99</v>
      </c>
      <c r="D3555">
        <v>16671505</v>
      </c>
      <c r="E3555" t="s">
        <v>5435</v>
      </c>
      <c r="F3555" t="s">
        <v>5436</v>
      </c>
      <c r="G3555">
        <v>33186</v>
      </c>
      <c r="H3555">
        <v>78</v>
      </c>
      <c r="I3555" t="s">
        <v>37</v>
      </c>
      <c r="J3555" t="s">
        <v>38</v>
      </c>
      <c r="K3555">
        <v>50000000</v>
      </c>
      <c r="L3555">
        <v>1994</v>
      </c>
      <c r="M3555">
        <v>5.9</v>
      </c>
      <c r="N3555">
        <f t="shared" si="55"/>
        <v>-33328495</v>
      </c>
    </row>
    <row r="3556" spans="1:14" x14ac:dyDescent="0.25">
      <c r="A3556" t="s">
        <v>2331</v>
      </c>
      <c r="B3556">
        <v>172</v>
      </c>
      <c r="C3556">
        <v>130</v>
      </c>
      <c r="D3556">
        <v>26616590</v>
      </c>
      <c r="E3556" t="s">
        <v>4332</v>
      </c>
      <c r="F3556" t="s">
        <v>4333</v>
      </c>
      <c r="G3556">
        <v>120416</v>
      </c>
      <c r="H3556">
        <v>857</v>
      </c>
      <c r="I3556" t="s">
        <v>37</v>
      </c>
      <c r="J3556" t="s">
        <v>56</v>
      </c>
      <c r="K3556">
        <v>60000000</v>
      </c>
      <c r="L3556">
        <v>1997</v>
      </c>
      <c r="M3556">
        <v>6.7</v>
      </c>
      <c r="N3556">
        <f t="shared" si="55"/>
        <v>-33383410</v>
      </c>
    </row>
    <row r="3557" spans="1:14" x14ac:dyDescent="0.25">
      <c r="A3557" t="s">
        <v>946</v>
      </c>
      <c r="B3557">
        <v>196</v>
      </c>
      <c r="C3557">
        <v>92</v>
      </c>
      <c r="D3557">
        <v>111505642</v>
      </c>
      <c r="E3557" t="s">
        <v>621</v>
      </c>
      <c r="F3557" t="s">
        <v>949</v>
      </c>
      <c r="G3557">
        <v>47900</v>
      </c>
      <c r="H3557">
        <v>130</v>
      </c>
      <c r="I3557" t="s">
        <v>37</v>
      </c>
      <c r="J3557" t="s">
        <v>38</v>
      </c>
      <c r="K3557">
        <v>145000000</v>
      </c>
      <c r="L3557">
        <v>2014</v>
      </c>
      <c r="M3557">
        <v>6.9</v>
      </c>
      <c r="N3557">
        <f t="shared" si="55"/>
        <v>-33494358</v>
      </c>
    </row>
    <row r="3558" spans="1:14" x14ac:dyDescent="0.25">
      <c r="A3558" t="s">
        <v>4728</v>
      </c>
      <c r="B3558">
        <v>265</v>
      </c>
      <c r="C3558">
        <v>102</v>
      </c>
      <c r="D3558">
        <v>34350553</v>
      </c>
      <c r="E3558" t="s">
        <v>1904</v>
      </c>
      <c r="F3558" t="s">
        <v>4730</v>
      </c>
      <c r="G3558">
        <v>104066</v>
      </c>
      <c r="H3558">
        <v>207</v>
      </c>
      <c r="I3558" t="s">
        <v>37</v>
      </c>
      <c r="J3558" t="s">
        <v>38</v>
      </c>
      <c r="K3558">
        <v>68000000</v>
      </c>
      <c r="L3558">
        <v>2012</v>
      </c>
      <c r="M3558">
        <v>5.7</v>
      </c>
      <c r="N3558">
        <f t="shared" si="55"/>
        <v>-33649447</v>
      </c>
    </row>
    <row r="3559" spans="1:14" x14ac:dyDescent="0.25">
      <c r="A3559" t="s">
        <v>4728</v>
      </c>
      <c r="B3559">
        <v>265</v>
      </c>
      <c r="C3559">
        <v>102</v>
      </c>
      <c r="D3559">
        <v>34350553</v>
      </c>
      <c r="E3559" t="s">
        <v>1904</v>
      </c>
      <c r="F3559" t="s">
        <v>4730</v>
      </c>
      <c r="G3559">
        <v>104072</v>
      </c>
      <c r="H3559">
        <v>207</v>
      </c>
      <c r="I3559" t="s">
        <v>37</v>
      </c>
      <c r="J3559" t="s">
        <v>38</v>
      </c>
      <c r="K3559">
        <v>68000000</v>
      </c>
      <c r="L3559">
        <v>2012</v>
      </c>
      <c r="M3559">
        <v>5.7</v>
      </c>
      <c r="N3559">
        <f t="shared" si="55"/>
        <v>-33649447</v>
      </c>
    </row>
    <row r="3560" spans="1:14" x14ac:dyDescent="0.25">
      <c r="A3560" t="s">
        <v>4325</v>
      </c>
      <c r="B3560">
        <v>98</v>
      </c>
      <c r="C3560">
        <v>85</v>
      </c>
      <c r="D3560">
        <v>26288320</v>
      </c>
      <c r="E3560" t="s">
        <v>4327</v>
      </c>
      <c r="F3560" t="s">
        <v>4328</v>
      </c>
      <c r="G3560">
        <v>36144</v>
      </c>
      <c r="H3560">
        <v>91</v>
      </c>
      <c r="I3560" t="s">
        <v>37</v>
      </c>
      <c r="J3560" t="s">
        <v>38</v>
      </c>
      <c r="K3560">
        <v>60000000</v>
      </c>
      <c r="L3560">
        <v>2003</v>
      </c>
      <c r="M3560">
        <v>6.7</v>
      </c>
      <c r="N3560">
        <f t="shared" si="55"/>
        <v>-33711680</v>
      </c>
    </row>
    <row r="3561" spans="1:14" x14ac:dyDescent="0.25">
      <c r="A3561" t="s">
        <v>5423</v>
      </c>
      <c r="B3561">
        <v>174</v>
      </c>
      <c r="C3561">
        <v>84</v>
      </c>
      <c r="D3561">
        <v>21283440</v>
      </c>
      <c r="E3561" t="s">
        <v>1924</v>
      </c>
      <c r="F3561" t="s">
        <v>5425</v>
      </c>
      <c r="G3561">
        <v>46239</v>
      </c>
      <c r="H3561">
        <v>137</v>
      </c>
      <c r="I3561" t="s">
        <v>37</v>
      </c>
      <c r="J3561" t="s">
        <v>38</v>
      </c>
      <c r="K3561">
        <v>55000000</v>
      </c>
      <c r="L3561">
        <v>2011</v>
      </c>
      <c r="M3561">
        <v>6</v>
      </c>
      <c r="N3561">
        <f t="shared" si="55"/>
        <v>-33716560</v>
      </c>
    </row>
    <row r="3562" spans="1:14" x14ac:dyDescent="0.25">
      <c r="A3562" t="s">
        <v>3930</v>
      </c>
      <c r="B3562">
        <v>108</v>
      </c>
      <c r="C3562">
        <v>100</v>
      </c>
      <c r="D3562">
        <v>7204138</v>
      </c>
      <c r="E3562" t="s">
        <v>1671</v>
      </c>
      <c r="F3562" t="s">
        <v>6230</v>
      </c>
      <c r="G3562">
        <v>34809</v>
      </c>
      <c r="H3562">
        <v>125</v>
      </c>
      <c r="I3562" t="s">
        <v>37</v>
      </c>
      <c r="J3562" t="s">
        <v>38</v>
      </c>
      <c r="K3562">
        <v>41000000</v>
      </c>
      <c r="L3562">
        <v>2011</v>
      </c>
      <c r="M3562">
        <v>6.2</v>
      </c>
      <c r="N3562">
        <f t="shared" si="55"/>
        <v>-33795862</v>
      </c>
    </row>
    <row r="3563" spans="1:14" x14ac:dyDescent="0.25">
      <c r="A3563" t="s">
        <v>535</v>
      </c>
      <c r="B3563">
        <v>106</v>
      </c>
      <c r="C3563">
        <v>106</v>
      </c>
      <c r="D3563">
        <v>11146409</v>
      </c>
      <c r="E3563" t="s">
        <v>3446</v>
      </c>
      <c r="F3563" t="s">
        <v>5947</v>
      </c>
      <c r="G3563">
        <v>26551</v>
      </c>
      <c r="H3563">
        <v>273</v>
      </c>
      <c r="I3563" t="s">
        <v>37</v>
      </c>
      <c r="J3563" t="s">
        <v>38</v>
      </c>
      <c r="K3563">
        <v>45000000</v>
      </c>
      <c r="L3563">
        <v>1998</v>
      </c>
      <c r="M3563">
        <v>6</v>
      </c>
      <c r="N3563">
        <f t="shared" si="55"/>
        <v>-33853591</v>
      </c>
    </row>
    <row r="3564" spans="1:14" x14ac:dyDescent="0.25">
      <c r="A3564" t="s">
        <v>7234</v>
      </c>
      <c r="B3564">
        <v>78</v>
      </c>
      <c r="C3564">
        <v>105</v>
      </c>
      <c r="D3564">
        <v>2126511</v>
      </c>
      <c r="E3564" t="s">
        <v>7236</v>
      </c>
      <c r="F3564" t="s">
        <v>7237</v>
      </c>
      <c r="G3564">
        <v>21912</v>
      </c>
      <c r="H3564">
        <v>45</v>
      </c>
      <c r="I3564" t="s">
        <v>7241</v>
      </c>
      <c r="J3564" t="s">
        <v>3859</v>
      </c>
      <c r="K3564">
        <v>36000000</v>
      </c>
      <c r="L3564">
        <v>2015</v>
      </c>
      <c r="M3564">
        <v>7.2</v>
      </c>
      <c r="N3564">
        <f t="shared" si="55"/>
        <v>-33873489</v>
      </c>
    </row>
    <row r="3565" spans="1:14" x14ac:dyDescent="0.25">
      <c r="A3565" t="s">
        <v>5164</v>
      </c>
      <c r="B3565">
        <v>83</v>
      </c>
      <c r="C3565">
        <v>102</v>
      </c>
      <c r="D3565">
        <v>6114237</v>
      </c>
      <c r="E3565" t="s">
        <v>2202</v>
      </c>
      <c r="F3565" t="s">
        <v>6819</v>
      </c>
      <c r="G3565">
        <v>19986</v>
      </c>
      <c r="H3565">
        <v>207</v>
      </c>
      <c r="I3565" t="s">
        <v>37</v>
      </c>
      <c r="J3565" t="s">
        <v>38</v>
      </c>
      <c r="K3565">
        <v>40000000</v>
      </c>
      <c r="L3565">
        <v>2001</v>
      </c>
      <c r="M3565">
        <v>6.2</v>
      </c>
      <c r="N3565">
        <f t="shared" si="55"/>
        <v>-33885763</v>
      </c>
    </row>
    <row r="3566" spans="1:14" x14ac:dyDescent="0.25">
      <c r="A3566" t="s">
        <v>428</v>
      </c>
      <c r="B3566">
        <v>367</v>
      </c>
      <c r="C3566">
        <v>158</v>
      </c>
      <c r="D3566">
        <v>166112167</v>
      </c>
      <c r="E3566" t="s">
        <v>73</v>
      </c>
      <c r="F3566" t="s">
        <v>431</v>
      </c>
      <c r="G3566">
        <v>283418</v>
      </c>
      <c r="H3566">
        <v>1055</v>
      </c>
      <c r="I3566" t="s">
        <v>37</v>
      </c>
      <c r="J3566" t="s">
        <v>38</v>
      </c>
      <c r="K3566">
        <v>200000000</v>
      </c>
      <c r="L3566">
        <v>2009</v>
      </c>
      <c r="M3566">
        <v>5.8</v>
      </c>
      <c r="N3566">
        <f t="shared" si="55"/>
        <v>-33887833</v>
      </c>
    </row>
    <row r="3567" spans="1:14" x14ac:dyDescent="0.25">
      <c r="A3567" t="s">
        <v>1575</v>
      </c>
      <c r="B3567">
        <v>125</v>
      </c>
      <c r="C3567">
        <v>105</v>
      </c>
      <c r="D3567">
        <v>71017784</v>
      </c>
      <c r="E3567" t="s">
        <v>271</v>
      </c>
      <c r="F3567" t="s">
        <v>1601</v>
      </c>
      <c r="G3567">
        <v>27257</v>
      </c>
      <c r="H3567">
        <v>59</v>
      </c>
      <c r="I3567" t="s">
        <v>37</v>
      </c>
      <c r="J3567" t="s">
        <v>38</v>
      </c>
      <c r="K3567">
        <v>105000000</v>
      </c>
      <c r="L3567">
        <v>2013</v>
      </c>
      <c r="M3567">
        <v>5.4</v>
      </c>
      <c r="N3567">
        <f t="shared" si="55"/>
        <v>-33982216</v>
      </c>
    </row>
    <row r="3568" spans="1:14" x14ac:dyDescent="0.25">
      <c r="A3568" t="s">
        <v>7823</v>
      </c>
      <c r="B3568">
        <v>60</v>
      </c>
      <c r="C3568">
        <v>85</v>
      </c>
      <c r="D3568">
        <v>4091</v>
      </c>
      <c r="E3568" t="s">
        <v>271</v>
      </c>
      <c r="F3568" t="s">
        <v>7826</v>
      </c>
      <c r="G3568">
        <v>4265</v>
      </c>
      <c r="H3568">
        <v>16</v>
      </c>
      <c r="I3568" t="s">
        <v>37</v>
      </c>
      <c r="J3568" t="s">
        <v>584</v>
      </c>
      <c r="K3568">
        <v>34000000</v>
      </c>
      <c r="L3568">
        <v>2013</v>
      </c>
      <c r="M3568">
        <v>6.3</v>
      </c>
      <c r="N3568">
        <f t="shared" si="55"/>
        <v>-33995909</v>
      </c>
    </row>
    <row r="3569" spans="1:14" x14ac:dyDescent="0.25">
      <c r="A3569" t="s">
        <v>6046</v>
      </c>
      <c r="B3569">
        <v>159</v>
      </c>
      <c r="C3569">
        <v>110</v>
      </c>
      <c r="D3569">
        <v>5773519</v>
      </c>
      <c r="E3569" t="s">
        <v>3171</v>
      </c>
      <c r="F3569" t="s">
        <v>6047</v>
      </c>
      <c r="G3569">
        <v>28618</v>
      </c>
      <c r="H3569">
        <v>91</v>
      </c>
      <c r="I3569" t="s">
        <v>37</v>
      </c>
      <c r="J3569" t="s">
        <v>38</v>
      </c>
      <c r="K3569">
        <v>40000000</v>
      </c>
      <c r="L3569">
        <v>2015</v>
      </c>
      <c r="M3569">
        <v>6</v>
      </c>
      <c r="N3569">
        <f t="shared" si="55"/>
        <v>-34226481</v>
      </c>
    </row>
    <row r="3570" spans="1:14" x14ac:dyDescent="0.25">
      <c r="A3570" t="s">
        <v>6046</v>
      </c>
      <c r="B3570">
        <v>159</v>
      </c>
      <c r="C3570">
        <v>110</v>
      </c>
      <c r="D3570">
        <v>5773519</v>
      </c>
      <c r="E3570" t="s">
        <v>3171</v>
      </c>
      <c r="F3570" t="s">
        <v>6047</v>
      </c>
      <c r="G3570">
        <v>28621</v>
      </c>
      <c r="H3570">
        <v>91</v>
      </c>
      <c r="I3570" t="s">
        <v>37</v>
      </c>
      <c r="J3570" t="s">
        <v>38</v>
      </c>
      <c r="K3570">
        <v>40000000</v>
      </c>
      <c r="L3570">
        <v>2015</v>
      </c>
      <c r="M3570">
        <v>6</v>
      </c>
      <c r="N3570">
        <f t="shared" si="55"/>
        <v>-34226481</v>
      </c>
    </row>
    <row r="3571" spans="1:14" x14ac:dyDescent="0.25">
      <c r="A3571" t="s">
        <v>3639</v>
      </c>
      <c r="B3571">
        <v>175</v>
      </c>
      <c r="C3571">
        <v>136</v>
      </c>
      <c r="D3571">
        <v>33685268</v>
      </c>
      <c r="E3571" t="s">
        <v>3171</v>
      </c>
      <c r="F3571" t="s">
        <v>3640</v>
      </c>
      <c r="G3571">
        <v>75573</v>
      </c>
      <c r="H3571">
        <v>662</v>
      </c>
      <c r="I3571" t="s">
        <v>37</v>
      </c>
      <c r="J3571" t="s">
        <v>38</v>
      </c>
      <c r="K3571">
        <v>68000000</v>
      </c>
      <c r="L3571">
        <v>2003</v>
      </c>
      <c r="M3571">
        <v>5.5</v>
      </c>
      <c r="N3571">
        <f t="shared" si="55"/>
        <v>-34314732</v>
      </c>
    </row>
    <row r="3572" spans="1:14" x14ac:dyDescent="0.25">
      <c r="A3572" t="s">
        <v>1064</v>
      </c>
      <c r="B3572">
        <v>95</v>
      </c>
      <c r="C3572">
        <v>148</v>
      </c>
      <c r="D3572">
        <v>630779</v>
      </c>
      <c r="E3572" t="s">
        <v>7727</v>
      </c>
      <c r="F3572" t="s">
        <v>7729</v>
      </c>
      <c r="G3572">
        <v>11101</v>
      </c>
      <c r="H3572">
        <v>159</v>
      </c>
      <c r="I3572" t="s">
        <v>37</v>
      </c>
      <c r="J3572" t="s">
        <v>38</v>
      </c>
      <c r="K3572">
        <v>35000000</v>
      </c>
      <c r="L3572">
        <v>1999</v>
      </c>
      <c r="M3572">
        <v>6.8</v>
      </c>
      <c r="N3572">
        <f t="shared" si="55"/>
        <v>-34369221</v>
      </c>
    </row>
    <row r="3573" spans="1:14" x14ac:dyDescent="0.25">
      <c r="A3573" t="s">
        <v>1739</v>
      </c>
      <c r="B3573">
        <v>267</v>
      </c>
      <c r="C3573">
        <v>106</v>
      </c>
      <c r="D3573">
        <v>65452312</v>
      </c>
      <c r="E3573" t="s">
        <v>334</v>
      </c>
      <c r="F3573" t="s">
        <v>1740</v>
      </c>
      <c r="G3573">
        <v>149998</v>
      </c>
      <c r="H3573">
        <v>285</v>
      </c>
      <c r="I3573" t="s">
        <v>37</v>
      </c>
      <c r="J3573" t="s">
        <v>38</v>
      </c>
      <c r="K3573">
        <v>100000000</v>
      </c>
      <c r="L3573">
        <v>2009</v>
      </c>
      <c r="M3573">
        <v>6.4</v>
      </c>
      <c r="N3573">
        <f t="shared" si="55"/>
        <v>-34547688</v>
      </c>
    </row>
    <row r="3574" spans="1:14" x14ac:dyDescent="0.25">
      <c r="A3574" t="s">
        <v>6891</v>
      </c>
      <c r="B3574">
        <v>488</v>
      </c>
      <c r="C3574">
        <v>126</v>
      </c>
      <c r="D3574">
        <v>4563029</v>
      </c>
      <c r="E3574" t="s">
        <v>1390</v>
      </c>
      <c r="F3574" t="s">
        <v>6892</v>
      </c>
      <c r="G3574">
        <v>181472</v>
      </c>
      <c r="H3574">
        <v>514</v>
      </c>
      <c r="I3574" t="s">
        <v>37</v>
      </c>
      <c r="J3574" t="s">
        <v>5694</v>
      </c>
      <c r="K3574">
        <v>39200000</v>
      </c>
      <c r="L3574">
        <v>2013</v>
      </c>
      <c r="M3574">
        <v>7</v>
      </c>
      <c r="N3574">
        <f t="shared" si="55"/>
        <v>-34636971</v>
      </c>
    </row>
    <row r="3575" spans="1:14" x14ac:dyDescent="0.25">
      <c r="A3575" t="s">
        <v>1783</v>
      </c>
      <c r="B3575">
        <v>98</v>
      </c>
      <c r="C3575">
        <v>96</v>
      </c>
      <c r="D3575">
        <v>183125</v>
      </c>
      <c r="E3575" t="s">
        <v>464</v>
      </c>
      <c r="F3575" t="s">
        <v>7774</v>
      </c>
      <c r="G3575">
        <v>36914</v>
      </c>
      <c r="H3575">
        <v>86</v>
      </c>
      <c r="I3575" t="s">
        <v>37</v>
      </c>
      <c r="J3575" t="s">
        <v>38</v>
      </c>
      <c r="K3575">
        <v>35000000</v>
      </c>
      <c r="L3575">
        <v>2012</v>
      </c>
      <c r="M3575">
        <v>5.5</v>
      </c>
      <c r="N3575">
        <f t="shared" si="55"/>
        <v>-34816875</v>
      </c>
    </row>
    <row r="3576" spans="1:14" x14ac:dyDescent="0.25">
      <c r="A3576" t="s">
        <v>576</v>
      </c>
      <c r="B3576">
        <v>77</v>
      </c>
      <c r="C3576">
        <v>102</v>
      </c>
      <c r="D3576">
        <v>1068392</v>
      </c>
      <c r="E3576" t="s">
        <v>7249</v>
      </c>
      <c r="F3576" t="s">
        <v>7250</v>
      </c>
      <c r="G3576">
        <v>3865</v>
      </c>
      <c r="H3576">
        <v>53</v>
      </c>
      <c r="I3576" t="s">
        <v>37</v>
      </c>
      <c r="J3576" t="s">
        <v>3571</v>
      </c>
      <c r="K3576">
        <v>36000000</v>
      </c>
      <c r="L3576">
        <v>2011</v>
      </c>
      <c r="M3576">
        <v>5.9</v>
      </c>
      <c r="N3576">
        <f t="shared" si="55"/>
        <v>-34931608</v>
      </c>
    </row>
    <row r="3577" spans="1:14" x14ac:dyDescent="0.25">
      <c r="A3577" t="s">
        <v>18317</v>
      </c>
      <c r="B3577">
        <v>98</v>
      </c>
      <c r="C3577">
        <v>110</v>
      </c>
      <c r="D3577">
        <v>49413</v>
      </c>
      <c r="E3577" t="s">
        <v>334</v>
      </c>
      <c r="F3577" t="s">
        <v>18318</v>
      </c>
      <c r="G3577">
        <v>6919</v>
      </c>
      <c r="H3577">
        <v>26</v>
      </c>
      <c r="I3577" t="s">
        <v>7241</v>
      </c>
      <c r="J3577" t="s">
        <v>3859</v>
      </c>
      <c r="K3577">
        <v>35000000</v>
      </c>
      <c r="L3577">
        <v>2006</v>
      </c>
      <c r="M3577">
        <v>7.3</v>
      </c>
      <c r="N3577">
        <f t="shared" si="55"/>
        <v>-34950587</v>
      </c>
    </row>
    <row r="3578" spans="1:14" x14ac:dyDescent="0.25">
      <c r="A3578" t="s">
        <v>6637</v>
      </c>
      <c r="B3578">
        <v>53</v>
      </c>
      <c r="C3578">
        <v>93</v>
      </c>
      <c r="D3578">
        <v>4835968</v>
      </c>
      <c r="E3578" t="s">
        <v>50</v>
      </c>
      <c r="F3578" t="s">
        <v>6824</v>
      </c>
      <c r="G3578">
        <v>4821</v>
      </c>
      <c r="H3578">
        <v>82</v>
      </c>
      <c r="I3578" t="s">
        <v>37</v>
      </c>
      <c r="J3578" t="s">
        <v>56</v>
      </c>
      <c r="K3578">
        <v>40000000</v>
      </c>
      <c r="L3578">
        <v>2002</v>
      </c>
      <c r="M3578">
        <v>4.5</v>
      </c>
      <c r="N3578">
        <f t="shared" si="55"/>
        <v>-35164032</v>
      </c>
    </row>
    <row r="3579" spans="1:14" x14ac:dyDescent="0.25">
      <c r="A3579" t="s">
        <v>6827</v>
      </c>
      <c r="B3579">
        <v>61</v>
      </c>
      <c r="C3579">
        <v>84</v>
      </c>
      <c r="D3579">
        <v>4777007</v>
      </c>
      <c r="E3579" t="s">
        <v>6829</v>
      </c>
      <c r="F3579" t="s">
        <v>6830</v>
      </c>
      <c r="G3579">
        <v>15130</v>
      </c>
      <c r="H3579">
        <v>98</v>
      </c>
      <c r="I3579" t="s">
        <v>37</v>
      </c>
      <c r="J3579" t="s">
        <v>1465</v>
      </c>
      <c r="K3579">
        <v>40000000</v>
      </c>
      <c r="L3579">
        <v>2001</v>
      </c>
      <c r="M3579">
        <v>5.8</v>
      </c>
      <c r="N3579">
        <f t="shared" si="55"/>
        <v>-35222993</v>
      </c>
    </row>
    <row r="3580" spans="1:14" x14ac:dyDescent="0.25">
      <c r="A3580" t="s">
        <v>3572</v>
      </c>
      <c r="B3580">
        <v>125</v>
      </c>
      <c r="C3580">
        <v>121</v>
      </c>
      <c r="D3580">
        <v>29655590</v>
      </c>
      <c r="E3580" t="s">
        <v>971</v>
      </c>
      <c r="F3580" t="s">
        <v>3573</v>
      </c>
      <c r="G3580">
        <v>53970</v>
      </c>
      <c r="H3580">
        <v>435</v>
      </c>
      <c r="I3580" t="s">
        <v>37</v>
      </c>
      <c r="J3580" t="s">
        <v>38</v>
      </c>
      <c r="K3580">
        <v>65000000</v>
      </c>
      <c r="L3580">
        <v>1999</v>
      </c>
      <c r="M3580">
        <v>6</v>
      </c>
      <c r="N3580">
        <f t="shared" si="55"/>
        <v>-35344410</v>
      </c>
    </row>
    <row r="3581" spans="1:14" x14ac:dyDescent="0.25">
      <c r="A3581" t="s">
        <v>4914</v>
      </c>
      <c r="B3581">
        <v>173</v>
      </c>
      <c r="C3581">
        <v>107</v>
      </c>
      <c r="D3581">
        <v>19389454</v>
      </c>
      <c r="E3581" t="s">
        <v>2527</v>
      </c>
      <c r="F3581" t="s">
        <v>7561</v>
      </c>
      <c r="G3581">
        <v>54643</v>
      </c>
      <c r="H3581">
        <v>335</v>
      </c>
      <c r="I3581" t="s">
        <v>37</v>
      </c>
      <c r="J3581" t="s">
        <v>38</v>
      </c>
      <c r="K3581">
        <v>55000000</v>
      </c>
      <c r="L3581">
        <v>2000</v>
      </c>
      <c r="M3581">
        <v>7.4</v>
      </c>
      <c r="N3581">
        <f t="shared" si="55"/>
        <v>-35610546</v>
      </c>
    </row>
    <row r="3582" spans="1:14" x14ac:dyDescent="0.25">
      <c r="A3582" t="s">
        <v>5495</v>
      </c>
      <c r="B3582">
        <v>130</v>
      </c>
      <c r="C3582">
        <v>100</v>
      </c>
      <c r="D3582">
        <v>9353573</v>
      </c>
      <c r="E3582" t="s">
        <v>262</v>
      </c>
      <c r="F3582" t="s">
        <v>8604</v>
      </c>
      <c r="G3582">
        <v>56451</v>
      </c>
      <c r="H3582">
        <v>524</v>
      </c>
      <c r="I3582" t="s">
        <v>37</v>
      </c>
      <c r="J3582" t="s">
        <v>38</v>
      </c>
      <c r="K3582">
        <v>45000000</v>
      </c>
      <c r="L3582">
        <v>2009</v>
      </c>
      <c r="M3582">
        <v>2.7</v>
      </c>
      <c r="N3582">
        <f t="shared" si="55"/>
        <v>-35646427</v>
      </c>
    </row>
    <row r="3583" spans="1:14" x14ac:dyDescent="0.25">
      <c r="A3583" t="s">
        <v>3136</v>
      </c>
      <c r="B3583">
        <v>91</v>
      </c>
      <c r="C3583">
        <v>148</v>
      </c>
      <c r="D3583">
        <v>39251128</v>
      </c>
      <c r="E3583" t="s">
        <v>3138</v>
      </c>
      <c r="F3583" t="s">
        <v>3139</v>
      </c>
      <c r="G3583">
        <v>31080</v>
      </c>
      <c r="H3583">
        <v>217</v>
      </c>
      <c r="I3583" t="s">
        <v>37</v>
      </c>
      <c r="J3583" t="s">
        <v>38</v>
      </c>
      <c r="K3583">
        <v>75000000</v>
      </c>
      <c r="L3583">
        <v>1999</v>
      </c>
      <c r="M3583">
        <v>6.7</v>
      </c>
      <c r="N3583">
        <f t="shared" si="55"/>
        <v>-35748872</v>
      </c>
    </row>
    <row r="3584" spans="1:14" x14ac:dyDescent="0.25">
      <c r="A3584" t="s">
        <v>861</v>
      </c>
      <c r="B3584">
        <v>225</v>
      </c>
      <c r="C3584">
        <v>96</v>
      </c>
      <c r="D3584">
        <v>114053579</v>
      </c>
      <c r="E3584" t="s">
        <v>863</v>
      </c>
      <c r="F3584" t="s">
        <v>864</v>
      </c>
      <c r="G3584">
        <v>146766</v>
      </c>
      <c r="H3584">
        <v>178</v>
      </c>
      <c r="I3584" t="s">
        <v>37</v>
      </c>
      <c r="J3584" t="s">
        <v>38</v>
      </c>
      <c r="K3584">
        <v>150000000</v>
      </c>
      <c r="L3584">
        <v>2008</v>
      </c>
      <c r="M3584">
        <v>6.9</v>
      </c>
      <c r="N3584">
        <f t="shared" si="55"/>
        <v>-35946421</v>
      </c>
    </row>
    <row r="3585" spans="1:14" x14ac:dyDescent="0.25">
      <c r="A3585" t="s">
        <v>1769</v>
      </c>
      <c r="B3585">
        <v>146</v>
      </c>
      <c r="C3585">
        <v>95</v>
      </c>
      <c r="D3585">
        <v>84037039</v>
      </c>
      <c r="E3585" t="s">
        <v>2161</v>
      </c>
      <c r="F3585" t="s">
        <v>2162</v>
      </c>
      <c r="G3585">
        <v>72591</v>
      </c>
      <c r="H3585">
        <v>289</v>
      </c>
      <c r="I3585" t="s">
        <v>37</v>
      </c>
      <c r="J3585" t="s">
        <v>38</v>
      </c>
      <c r="K3585">
        <v>120000000</v>
      </c>
      <c r="L3585">
        <v>2001</v>
      </c>
      <c r="M3585">
        <v>6.8</v>
      </c>
      <c r="N3585">
        <f t="shared" si="55"/>
        <v>-35962961</v>
      </c>
    </row>
    <row r="3586" spans="1:14" x14ac:dyDescent="0.25">
      <c r="A3586" t="s">
        <v>4777</v>
      </c>
      <c r="B3586">
        <v>178</v>
      </c>
      <c r="C3586">
        <v>93</v>
      </c>
      <c r="D3586">
        <v>25857987</v>
      </c>
      <c r="E3586" t="s">
        <v>647</v>
      </c>
      <c r="F3586" t="s">
        <v>4778</v>
      </c>
      <c r="G3586">
        <v>110614</v>
      </c>
      <c r="H3586">
        <v>532</v>
      </c>
      <c r="I3586" t="s">
        <v>37</v>
      </c>
      <c r="J3586" t="s">
        <v>38</v>
      </c>
      <c r="K3586">
        <v>62000000</v>
      </c>
      <c r="L3586">
        <v>2005</v>
      </c>
      <c r="M3586">
        <v>5.5</v>
      </c>
      <c r="N3586">
        <f t="shared" ref="N3586:N3649" si="56">D3586-K3586</f>
        <v>-36142013</v>
      </c>
    </row>
    <row r="3587" spans="1:14" x14ac:dyDescent="0.25">
      <c r="A3587" t="s">
        <v>1739</v>
      </c>
      <c r="B3587">
        <v>50</v>
      </c>
      <c r="C3587">
        <v>116</v>
      </c>
      <c r="D3587">
        <v>18573791</v>
      </c>
      <c r="E3587" t="s">
        <v>4763</v>
      </c>
      <c r="F3587" t="s">
        <v>4764</v>
      </c>
      <c r="G3587">
        <v>38533</v>
      </c>
      <c r="H3587">
        <v>89</v>
      </c>
      <c r="I3587" t="s">
        <v>37</v>
      </c>
      <c r="J3587" t="s">
        <v>38</v>
      </c>
      <c r="K3587">
        <v>55000000</v>
      </c>
      <c r="L3587">
        <v>1996</v>
      </c>
      <c r="M3587">
        <v>5.8</v>
      </c>
      <c r="N3587">
        <f t="shared" si="56"/>
        <v>-36426209</v>
      </c>
    </row>
    <row r="3588" spans="1:14" x14ac:dyDescent="0.25">
      <c r="A3588" t="s">
        <v>760</v>
      </c>
      <c r="B3588">
        <v>83</v>
      </c>
      <c r="C3588">
        <v>212</v>
      </c>
      <c r="D3588">
        <v>13560960</v>
      </c>
      <c r="E3588" t="s">
        <v>5940</v>
      </c>
      <c r="F3588" t="s">
        <v>5941</v>
      </c>
      <c r="G3588">
        <v>23996</v>
      </c>
      <c r="H3588">
        <v>161</v>
      </c>
      <c r="I3588" t="s">
        <v>37</v>
      </c>
      <c r="J3588" t="s">
        <v>38</v>
      </c>
      <c r="K3588">
        <v>50000000</v>
      </c>
      <c r="L3588">
        <v>1995</v>
      </c>
      <c r="M3588">
        <v>7.1</v>
      </c>
      <c r="N3588">
        <f t="shared" si="56"/>
        <v>-36439040</v>
      </c>
    </row>
    <row r="3589" spans="1:14" x14ac:dyDescent="0.25">
      <c r="A3589" t="s">
        <v>4693</v>
      </c>
      <c r="B3589">
        <v>178</v>
      </c>
      <c r="C3589">
        <v>81</v>
      </c>
      <c r="D3589">
        <v>10539414</v>
      </c>
      <c r="E3589" t="s">
        <v>5669</v>
      </c>
      <c r="F3589" t="s">
        <v>5670</v>
      </c>
      <c r="G3589">
        <v>45729</v>
      </c>
      <c r="H3589">
        <v>176</v>
      </c>
      <c r="I3589" t="s">
        <v>37</v>
      </c>
      <c r="J3589" t="s">
        <v>38</v>
      </c>
      <c r="K3589">
        <v>47000000</v>
      </c>
      <c r="L3589">
        <v>2010</v>
      </c>
      <c r="M3589">
        <v>4.7</v>
      </c>
      <c r="N3589">
        <f t="shared" si="56"/>
        <v>-36460586</v>
      </c>
    </row>
    <row r="3590" spans="1:14" x14ac:dyDescent="0.25">
      <c r="A3590" t="s">
        <v>2612</v>
      </c>
      <c r="B3590">
        <v>360</v>
      </c>
      <c r="C3590">
        <v>136</v>
      </c>
      <c r="D3590">
        <v>38509342</v>
      </c>
      <c r="E3590" t="s">
        <v>3464</v>
      </c>
      <c r="F3590" t="s">
        <v>3466</v>
      </c>
      <c r="G3590">
        <v>61995</v>
      </c>
      <c r="H3590">
        <v>356</v>
      </c>
      <c r="I3590" t="s">
        <v>37</v>
      </c>
      <c r="J3590" t="s">
        <v>38</v>
      </c>
      <c r="K3590">
        <v>75000000</v>
      </c>
      <c r="L3590">
        <v>2012</v>
      </c>
      <c r="M3590">
        <v>5.9</v>
      </c>
      <c r="N3590">
        <f t="shared" si="56"/>
        <v>-36490658</v>
      </c>
    </row>
    <row r="3591" spans="1:14" x14ac:dyDescent="0.25">
      <c r="A3591" t="s">
        <v>6742</v>
      </c>
      <c r="B3591">
        <v>49</v>
      </c>
      <c r="C3591">
        <v>107</v>
      </c>
      <c r="D3591">
        <v>14375181</v>
      </c>
      <c r="E3591" t="s">
        <v>6743</v>
      </c>
      <c r="F3591" t="s">
        <v>6745</v>
      </c>
      <c r="G3591">
        <v>8692</v>
      </c>
      <c r="H3591">
        <v>126</v>
      </c>
      <c r="I3591" t="s">
        <v>37</v>
      </c>
      <c r="J3591" t="s">
        <v>38</v>
      </c>
      <c r="K3591">
        <v>51000000</v>
      </c>
      <c r="L3591">
        <v>1987</v>
      </c>
      <c r="M3591">
        <v>4.2</v>
      </c>
      <c r="N3591">
        <f t="shared" si="56"/>
        <v>-36624819</v>
      </c>
    </row>
    <row r="3592" spans="1:14" x14ac:dyDescent="0.25">
      <c r="A3592" t="s">
        <v>313</v>
      </c>
      <c r="B3592">
        <v>258</v>
      </c>
      <c r="C3592">
        <v>117</v>
      </c>
      <c r="D3592">
        <v>43290977</v>
      </c>
      <c r="E3592" t="s">
        <v>2142</v>
      </c>
      <c r="F3592" t="s">
        <v>4273</v>
      </c>
      <c r="G3592">
        <v>75201</v>
      </c>
      <c r="H3592">
        <v>256</v>
      </c>
      <c r="I3592" t="s">
        <v>37</v>
      </c>
      <c r="J3592" t="s">
        <v>56</v>
      </c>
      <c r="K3592">
        <v>80000000</v>
      </c>
      <c r="L3592">
        <v>2010</v>
      </c>
      <c r="M3592">
        <v>6.6</v>
      </c>
      <c r="N3592">
        <f t="shared" si="56"/>
        <v>-36709023</v>
      </c>
    </row>
    <row r="3593" spans="1:14" x14ac:dyDescent="0.25">
      <c r="A3593" t="s">
        <v>5990</v>
      </c>
      <c r="B3593">
        <v>152</v>
      </c>
      <c r="C3593">
        <v>101</v>
      </c>
      <c r="D3593">
        <v>8129455</v>
      </c>
      <c r="E3593" t="s">
        <v>1374</v>
      </c>
      <c r="F3593" t="s">
        <v>5993</v>
      </c>
      <c r="G3593">
        <v>89568</v>
      </c>
      <c r="H3593">
        <v>142</v>
      </c>
      <c r="I3593" t="s">
        <v>37</v>
      </c>
      <c r="J3593" t="s">
        <v>38</v>
      </c>
      <c r="K3593">
        <v>45000000</v>
      </c>
      <c r="L3593">
        <v>2011</v>
      </c>
      <c r="M3593">
        <v>6.3</v>
      </c>
      <c r="N3593">
        <f t="shared" si="56"/>
        <v>-36870545</v>
      </c>
    </row>
    <row r="3594" spans="1:14" x14ac:dyDescent="0.25">
      <c r="A3594" t="s">
        <v>3281</v>
      </c>
      <c r="B3594">
        <v>105</v>
      </c>
      <c r="C3594">
        <v>97</v>
      </c>
      <c r="D3594">
        <v>33105600</v>
      </c>
      <c r="E3594" t="s">
        <v>1077</v>
      </c>
      <c r="F3594" t="s">
        <v>3452</v>
      </c>
      <c r="G3594">
        <v>41663</v>
      </c>
      <c r="H3594">
        <v>141</v>
      </c>
      <c r="I3594" t="s">
        <v>37</v>
      </c>
      <c r="J3594" t="s">
        <v>38</v>
      </c>
      <c r="K3594">
        <v>70000000</v>
      </c>
      <c r="L3594">
        <v>2002</v>
      </c>
      <c r="M3594">
        <v>5.4</v>
      </c>
      <c r="N3594">
        <f t="shared" si="56"/>
        <v>-36894400</v>
      </c>
    </row>
    <row r="3595" spans="1:14" x14ac:dyDescent="0.25">
      <c r="A3595" t="s">
        <v>250</v>
      </c>
      <c r="B3595">
        <v>136</v>
      </c>
      <c r="C3595">
        <v>101</v>
      </c>
      <c r="D3595">
        <v>28045540</v>
      </c>
      <c r="E3595" t="s">
        <v>165</v>
      </c>
      <c r="F3595" t="s">
        <v>3784</v>
      </c>
      <c r="G3595">
        <v>67707</v>
      </c>
      <c r="H3595">
        <v>202</v>
      </c>
      <c r="I3595" t="s">
        <v>37</v>
      </c>
      <c r="J3595" t="s">
        <v>38</v>
      </c>
      <c r="K3595">
        <v>65000000</v>
      </c>
      <c r="L3595">
        <v>2005</v>
      </c>
      <c r="M3595">
        <v>6.1</v>
      </c>
      <c r="N3595">
        <f t="shared" si="56"/>
        <v>-36954460</v>
      </c>
    </row>
    <row r="3596" spans="1:14" x14ac:dyDescent="0.25">
      <c r="A3596" t="s">
        <v>5076</v>
      </c>
      <c r="B3596">
        <v>158</v>
      </c>
      <c r="C3596">
        <v>160</v>
      </c>
      <c r="D3596">
        <v>7916887</v>
      </c>
      <c r="E3596" t="s">
        <v>5951</v>
      </c>
      <c r="F3596" t="s">
        <v>5952</v>
      </c>
      <c r="G3596">
        <v>15697</v>
      </c>
      <c r="H3596">
        <v>182</v>
      </c>
      <c r="I3596" t="s">
        <v>37</v>
      </c>
      <c r="J3596" t="s">
        <v>38</v>
      </c>
      <c r="K3596">
        <v>45000000</v>
      </c>
      <c r="L3596">
        <v>2008</v>
      </c>
      <c r="M3596">
        <v>6</v>
      </c>
      <c r="N3596">
        <f t="shared" si="56"/>
        <v>-37083113</v>
      </c>
    </row>
    <row r="3597" spans="1:14" x14ac:dyDescent="0.25">
      <c r="A3597" t="s">
        <v>7064</v>
      </c>
      <c r="B3597">
        <v>31</v>
      </c>
      <c r="C3597">
        <v>110</v>
      </c>
      <c r="D3597">
        <v>623374</v>
      </c>
      <c r="E3597" t="s">
        <v>7066</v>
      </c>
      <c r="F3597" t="s">
        <v>7067</v>
      </c>
      <c r="G3597">
        <v>4757</v>
      </c>
      <c r="H3597">
        <v>67</v>
      </c>
      <c r="I3597" t="s">
        <v>37</v>
      </c>
      <c r="J3597" t="s">
        <v>38</v>
      </c>
      <c r="K3597">
        <v>38000000</v>
      </c>
      <c r="L3597">
        <v>2001</v>
      </c>
      <c r="M3597">
        <v>5.2</v>
      </c>
      <c r="N3597">
        <f t="shared" si="56"/>
        <v>-37376626</v>
      </c>
    </row>
    <row r="3598" spans="1:14" x14ac:dyDescent="0.25">
      <c r="A3598" t="s">
        <v>225</v>
      </c>
      <c r="B3598">
        <v>151</v>
      </c>
      <c r="C3598">
        <v>104</v>
      </c>
      <c r="D3598">
        <v>47592825</v>
      </c>
      <c r="E3598" t="s">
        <v>1077</v>
      </c>
      <c r="F3598" t="s">
        <v>2403</v>
      </c>
      <c r="G3598">
        <v>82731</v>
      </c>
      <c r="H3598">
        <v>255</v>
      </c>
      <c r="I3598" t="s">
        <v>37</v>
      </c>
      <c r="J3598" t="s">
        <v>38</v>
      </c>
      <c r="K3598">
        <v>85000000</v>
      </c>
      <c r="L3598">
        <v>2003</v>
      </c>
      <c r="M3598">
        <v>6.7</v>
      </c>
      <c r="N3598">
        <f t="shared" si="56"/>
        <v>-37407175</v>
      </c>
    </row>
    <row r="3599" spans="1:14" x14ac:dyDescent="0.25">
      <c r="A3599" t="s">
        <v>3516</v>
      </c>
      <c r="B3599">
        <v>104</v>
      </c>
      <c r="C3599">
        <v>108</v>
      </c>
      <c r="D3599">
        <v>22433915</v>
      </c>
      <c r="E3599" t="s">
        <v>2142</v>
      </c>
      <c r="F3599" t="s">
        <v>6700</v>
      </c>
      <c r="G3599">
        <v>21319</v>
      </c>
      <c r="H3599">
        <v>166</v>
      </c>
      <c r="I3599" t="s">
        <v>37</v>
      </c>
      <c r="J3599" t="s">
        <v>38</v>
      </c>
      <c r="K3599">
        <v>60000000</v>
      </c>
      <c r="L3599">
        <v>2002</v>
      </c>
      <c r="M3599">
        <v>6.2</v>
      </c>
      <c r="N3599">
        <f t="shared" si="56"/>
        <v>-37566085</v>
      </c>
    </row>
    <row r="3600" spans="1:14" x14ac:dyDescent="0.25">
      <c r="A3600" t="s">
        <v>6704</v>
      </c>
      <c r="B3600">
        <v>55</v>
      </c>
      <c r="C3600">
        <v>128</v>
      </c>
      <c r="D3600">
        <v>22326247</v>
      </c>
      <c r="E3600" t="s">
        <v>214</v>
      </c>
      <c r="F3600" t="s">
        <v>6706</v>
      </c>
      <c r="G3600">
        <v>11232</v>
      </c>
      <c r="H3600">
        <v>106</v>
      </c>
      <c r="I3600" t="s">
        <v>37</v>
      </c>
      <c r="J3600" t="s">
        <v>38</v>
      </c>
      <c r="K3600">
        <v>60000000</v>
      </c>
      <c r="L3600">
        <v>1999</v>
      </c>
      <c r="M3600">
        <v>5.9</v>
      </c>
      <c r="N3600">
        <f t="shared" si="56"/>
        <v>-37673753</v>
      </c>
    </row>
    <row r="3601" spans="1:14" x14ac:dyDescent="0.25">
      <c r="A3601" t="s">
        <v>6176</v>
      </c>
      <c r="B3601">
        <v>293</v>
      </c>
      <c r="C3601">
        <v>112</v>
      </c>
      <c r="D3601">
        <v>6105175</v>
      </c>
      <c r="E3601" t="s">
        <v>1671</v>
      </c>
      <c r="F3601" t="s">
        <v>6178</v>
      </c>
      <c r="G3601">
        <v>247020</v>
      </c>
      <c r="H3601">
        <v>835</v>
      </c>
      <c r="I3601" t="s">
        <v>37</v>
      </c>
      <c r="J3601" t="s">
        <v>38</v>
      </c>
      <c r="K3601">
        <v>44000000</v>
      </c>
      <c r="L3601">
        <v>2014</v>
      </c>
      <c r="M3601">
        <v>6.6</v>
      </c>
      <c r="N3601">
        <f t="shared" si="56"/>
        <v>-37894825</v>
      </c>
    </row>
    <row r="3602" spans="1:14" x14ac:dyDescent="0.25">
      <c r="A3602" t="s">
        <v>3639</v>
      </c>
      <c r="B3602">
        <v>40</v>
      </c>
      <c r="C3602">
        <v>212</v>
      </c>
      <c r="D3602">
        <v>25052000</v>
      </c>
      <c r="E3602" t="s">
        <v>3864</v>
      </c>
      <c r="F3602" t="s">
        <v>3865</v>
      </c>
      <c r="G3602">
        <v>35314</v>
      </c>
      <c r="H3602">
        <v>145</v>
      </c>
      <c r="I3602" t="s">
        <v>37</v>
      </c>
      <c r="J3602" t="s">
        <v>38</v>
      </c>
      <c r="K3602">
        <v>63000000</v>
      </c>
      <c r="L3602">
        <v>1994</v>
      </c>
      <c r="M3602">
        <v>6.6</v>
      </c>
      <c r="N3602">
        <f t="shared" si="56"/>
        <v>-37948000</v>
      </c>
    </row>
    <row r="3603" spans="1:14" x14ac:dyDescent="0.25">
      <c r="A3603" t="s">
        <v>1413</v>
      </c>
      <c r="B3603">
        <v>124</v>
      </c>
      <c r="C3603">
        <v>131</v>
      </c>
      <c r="D3603">
        <v>42044321</v>
      </c>
      <c r="E3603" t="s">
        <v>1415</v>
      </c>
      <c r="F3603" t="s">
        <v>3113</v>
      </c>
      <c r="G3603">
        <v>65668</v>
      </c>
      <c r="H3603">
        <v>342</v>
      </c>
      <c r="I3603" t="s">
        <v>37</v>
      </c>
      <c r="J3603" t="s">
        <v>38</v>
      </c>
      <c r="K3603">
        <v>80000000</v>
      </c>
      <c r="L3603">
        <v>2004</v>
      </c>
      <c r="M3603">
        <v>6.5</v>
      </c>
      <c r="N3603">
        <f t="shared" si="56"/>
        <v>-37955679</v>
      </c>
    </row>
    <row r="3604" spans="1:14" x14ac:dyDescent="0.25">
      <c r="A3604" t="s">
        <v>3122</v>
      </c>
      <c r="B3604">
        <v>108</v>
      </c>
      <c r="C3604">
        <v>134</v>
      </c>
      <c r="D3604">
        <v>36976367</v>
      </c>
      <c r="E3604" t="s">
        <v>2202</v>
      </c>
      <c r="F3604" t="s">
        <v>3203</v>
      </c>
      <c r="G3604">
        <v>81611</v>
      </c>
      <c r="H3604">
        <v>274</v>
      </c>
      <c r="I3604" t="s">
        <v>37</v>
      </c>
      <c r="J3604" t="s">
        <v>38</v>
      </c>
      <c r="K3604">
        <v>75000000</v>
      </c>
      <c r="L3604">
        <v>1998</v>
      </c>
      <c r="M3604">
        <v>6</v>
      </c>
      <c r="N3604">
        <f t="shared" si="56"/>
        <v>-38023633</v>
      </c>
    </row>
    <row r="3605" spans="1:14" x14ac:dyDescent="0.25">
      <c r="A3605" t="s">
        <v>487</v>
      </c>
      <c r="B3605">
        <v>163</v>
      </c>
      <c r="C3605">
        <v>121</v>
      </c>
      <c r="D3605">
        <v>16640210</v>
      </c>
      <c r="E3605" t="s">
        <v>4075</v>
      </c>
      <c r="F3605" t="s">
        <v>7989</v>
      </c>
      <c r="G3605">
        <v>53028</v>
      </c>
      <c r="H3605">
        <v>382</v>
      </c>
      <c r="I3605" t="s">
        <v>37</v>
      </c>
      <c r="J3605" t="s">
        <v>38</v>
      </c>
      <c r="K3605">
        <v>55000000</v>
      </c>
      <c r="L3605">
        <v>1999</v>
      </c>
      <c r="M3605">
        <v>6.8</v>
      </c>
      <c r="N3605">
        <f t="shared" si="56"/>
        <v>-38359790</v>
      </c>
    </row>
    <row r="3606" spans="1:14" x14ac:dyDescent="0.25">
      <c r="A3606" t="s">
        <v>1939</v>
      </c>
      <c r="B3606">
        <v>189</v>
      </c>
      <c r="C3606">
        <v>114</v>
      </c>
      <c r="D3606">
        <v>6565495</v>
      </c>
      <c r="E3606" t="s">
        <v>214</v>
      </c>
      <c r="F3606" t="s">
        <v>5957</v>
      </c>
      <c r="G3606">
        <v>36455</v>
      </c>
      <c r="H3606">
        <v>229</v>
      </c>
      <c r="I3606" t="s">
        <v>1946</v>
      </c>
      <c r="J3606" t="s">
        <v>892</v>
      </c>
      <c r="K3606">
        <v>45000000</v>
      </c>
      <c r="L3606">
        <v>2006</v>
      </c>
      <c r="M3606">
        <v>7</v>
      </c>
      <c r="N3606">
        <f t="shared" si="56"/>
        <v>-38434505</v>
      </c>
    </row>
    <row r="3607" spans="1:14" x14ac:dyDescent="0.25">
      <c r="A3607" t="s">
        <v>3122</v>
      </c>
      <c r="B3607">
        <v>132</v>
      </c>
      <c r="C3607">
        <v>123</v>
      </c>
      <c r="D3607">
        <v>41523271</v>
      </c>
      <c r="E3607" t="s">
        <v>3124</v>
      </c>
      <c r="F3607" t="s">
        <v>3125</v>
      </c>
      <c r="G3607">
        <v>57038</v>
      </c>
      <c r="H3607">
        <v>261</v>
      </c>
      <c r="I3607" t="s">
        <v>37</v>
      </c>
      <c r="J3607" t="s">
        <v>38</v>
      </c>
      <c r="K3607">
        <v>80000000</v>
      </c>
      <c r="L3607">
        <v>2001</v>
      </c>
      <c r="M3607">
        <v>6.6</v>
      </c>
      <c r="N3607">
        <f t="shared" si="56"/>
        <v>-38476729</v>
      </c>
    </row>
    <row r="3608" spans="1:14" x14ac:dyDescent="0.25">
      <c r="A3608" t="s">
        <v>4773</v>
      </c>
      <c r="B3608">
        <v>202</v>
      </c>
      <c r="C3608">
        <v>114</v>
      </c>
      <c r="D3608">
        <v>16264475</v>
      </c>
      <c r="E3608" t="s">
        <v>3241</v>
      </c>
      <c r="F3608" t="s">
        <v>4774</v>
      </c>
      <c r="G3608">
        <v>54787</v>
      </c>
      <c r="H3608">
        <v>216</v>
      </c>
      <c r="I3608" t="s">
        <v>37</v>
      </c>
      <c r="J3608" t="s">
        <v>56</v>
      </c>
      <c r="K3608">
        <v>55000000</v>
      </c>
      <c r="L3608">
        <v>2007</v>
      </c>
      <c r="M3608">
        <v>6.9</v>
      </c>
      <c r="N3608">
        <f t="shared" si="56"/>
        <v>-38735525</v>
      </c>
    </row>
    <row r="3609" spans="1:14" x14ac:dyDescent="0.25">
      <c r="A3609" t="s">
        <v>4794</v>
      </c>
      <c r="B3609">
        <v>93</v>
      </c>
      <c r="C3609">
        <v>107</v>
      </c>
      <c r="D3609">
        <v>16088610</v>
      </c>
      <c r="E3609" t="s">
        <v>4795</v>
      </c>
      <c r="F3609" t="s">
        <v>4796</v>
      </c>
      <c r="G3609">
        <v>10417</v>
      </c>
      <c r="H3609">
        <v>39</v>
      </c>
      <c r="I3609" t="s">
        <v>37</v>
      </c>
      <c r="J3609" t="s">
        <v>38</v>
      </c>
      <c r="K3609">
        <v>55000000</v>
      </c>
      <c r="L3609">
        <v>2009</v>
      </c>
      <c r="M3609">
        <v>5.6</v>
      </c>
      <c r="N3609">
        <f t="shared" si="56"/>
        <v>-38911390</v>
      </c>
    </row>
    <row r="3610" spans="1:14" x14ac:dyDescent="0.25">
      <c r="A3610" t="s">
        <v>1516</v>
      </c>
      <c r="B3610">
        <v>67</v>
      </c>
      <c r="C3610">
        <v>125</v>
      </c>
      <c r="D3610">
        <v>1027749</v>
      </c>
      <c r="E3610" t="s">
        <v>3396</v>
      </c>
      <c r="F3610" t="s">
        <v>11424</v>
      </c>
      <c r="G3610">
        <v>8087</v>
      </c>
      <c r="H3610">
        <v>33</v>
      </c>
      <c r="I3610" t="s">
        <v>37</v>
      </c>
      <c r="J3610" t="s">
        <v>370</v>
      </c>
      <c r="K3610">
        <v>40000000</v>
      </c>
      <c r="L3610">
        <v>2008</v>
      </c>
      <c r="M3610">
        <v>7.1</v>
      </c>
      <c r="N3610">
        <f t="shared" si="56"/>
        <v>-38972251</v>
      </c>
    </row>
    <row r="3611" spans="1:14" x14ac:dyDescent="0.25">
      <c r="A3611" t="s">
        <v>1633</v>
      </c>
      <c r="B3611">
        <v>209</v>
      </c>
      <c r="C3611">
        <v>157</v>
      </c>
      <c r="D3611">
        <v>28965197</v>
      </c>
      <c r="E3611" t="s">
        <v>3581</v>
      </c>
      <c r="F3611" t="s">
        <v>3582</v>
      </c>
      <c r="G3611">
        <v>133526</v>
      </c>
      <c r="H3611">
        <v>521</v>
      </c>
      <c r="I3611" t="s">
        <v>37</v>
      </c>
      <c r="J3611" t="s">
        <v>38</v>
      </c>
      <c r="K3611">
        <v>68000000</v>
      </c>
      <c r="L3611">
        <v>1999</v>
      </c>
      <c r="M3611">
        <v>7.9</v>
      </c>
      <c r="N3611">
        <f t="shared" si="56"/>
        <v>-39034803</v>
      </c>
    </row>
    <row r="3612" spans="1:14" x14ac:dyDescent="0.25">
      <c r="A3612" t="s">
        <v>5486</v>
      </c>
      <c r="B3612">
        <v>296</v>
      </c>
      <c r="C3612">
        <v>104</v>
      </c>
      <c r="D3612">
        <v>10706786</v>
      </c>
      <c r="E3612" t="s">
        <v>1364</v>
      </c>
      <c r="F3612" t="s">
        <v>5487</v>
      </c>
      <c r="G3612">
        <v>81800</v>
      </c>
      <c r="H3612">
        <v>211</v>
      </c>
      <c r="I3612" t="s">
        <v>37</v>
      </c>
      <c r="J3612" t="s">
        <v>38</v>
      </c>
      <c r="K3612">
        <v>50000000</v>
      </c>
      <c r="L3612">
        <v>2011</v>
      </c>
      <c r="M3612">
        <v>5.5</v>
      </c>
      <c r="N3612">
        <f t="shared" si="56"/>
        <v>-39293214</v>
      </c>
    </row>
    <row r="3613" spans="1:14" x14ac:dyDescent="0.25">
      <c r="A3613" t="s">
        <v>6182</v>
      </c>
      <c r="B3613">
        <v>95</v>
      </c>
      <c r="C3613">
        <v>100</v>
      </c>
      <c r="D3613">
        <v>5664251</v>
      </c>
      <c r="E3613" t="s">
        <v>6184</v>
      </c>
      <c r="F3613" t="s">
        <v>6185</v>
      </c>
      <c r="G3613">
        <v>22309</v>
      </c>
      <c r="H3613">
        <v>102</v>
      </c>
      <c r="I3613" t="s">
        <v>37</v>
      </c>
      <c r="J3613" t="s">
        <v>179</v>
      </c>
      <c r="K3613">
        <v>45000000</v>
      </c>
      <c r="L3613">
        <v>2010</v>
      </c>
      <c r="M3613">
        <v>6.3</v>
      </c>
      <c r="N3613">
        <f t="shared" si="56"/>
        <v>-39335749</v>
      </c>
    </row>
    <row r="3614" spans="1:14" x14ac:dyDescent="0.25">
      <c r="A3614" t="s">
        <v>6854</v>
      </c>
      <c r="B3614">
        <v>66</v>
      </c>
      <c r="C3614">
        <v>93</v>
      </c>
      <c r="D3614">
        <v>652526</v>
      </c>
      <c r="E3614" t="s">
        <v>6855</v>
      </c>
      <c r="F3614" t="s">
        <v>6856</v>
      </c>
      <c r="G3614">
        <v>20201</v>
      </c>
      <c r="H3614">
        <v>187</v>
      </c>
      <c r="I3614" t="s">
        <v>37</v>
      </c>
      <c r="J3614" t="s">
        <v>767</v>
      </c>
      <c r="K3614">
        <v>40000000</v>
      </c>
      <c r="L3614">
        <v>2006</v>
      </c>
      <c r="M3614">
        <v>5.0999999999999996</v>
      </c>
      <c r="N3614">
        <f t="shared" si="56"/>
        <v>-39347474</v>
      </c>
    </row>
    <row r="3615" spans="1:14" x14ac:dyDescent="0.25">
      <c r="A3615" t="s">
        <v>1902</v>
      </c>
      <c r="B3615">
        <v>35</v>
      </c>
      <c r="C3615">
        <v>114</v>
      </c>
      <c r="D3615">
        <v>50628009</v>
      </c>
      <c r="E3615" t="s">
        <v>2764</v>
      </c>
      <c r="F3615" t="s">
        <v>2765</v>
      </c>
      <c r="G3615">
        <v>22955</v>
      </c>
      <c r="H3615">
        <v>88</v>
      </c>
      <c r="I3615" t="s">
        <v>37</v>
      </c>
      <c r="J3615" t="s">
        <v>38</v>
      </c>
      <c r="K3615">
        <v>90000000</v>
      </c>
      <c r="L3615">
        <v>1998</v>
      </c>
      <c r="M3615">
        <v>5.6</v>
      </c>
      <c r="N3615">
        <f t="shared" si="56"/>
        <v>-39371991</v>
      </c>
    </row>
    <row r="3616" spans="1:14" x14ac:dyDescent="0.25">
      <c r="A3616" t="s">
        <v>2066</v>
      </c>
      <c r="B3616">
        <v>109</v>
      </c>
      <c r="C3616">
        <v>116</v>
      </c>
      <c r="D3616">
        <v>32616869</v>
      </c>
      <c r="E3616" t="s">
        <v>3265</v>
      </c>
      <c r="F3616" t="s">
        <v>3266</v>
      </c>
      <c r="G3616">
        <v>34435</v>
      </c>
      <c r="H3616">
        <v>346</v>
      </c>
      <c r="I3616" t="s">
        <v>37</v>
      </c>
      <c r="J3616" t="s">
        <v>38</v>
      </c>
      <c r="K3616">
        <v>72000000</v>
      </c>
      <c r="L3616">
        <v>2001</v>
      </c>
      <c r="M3616">
        <v>4.5</v>
      </c>
      <c r="N3616">
        <f t="shared" si="56"/>
        <v>-39383131</v>
      </c>
    </row>
    <row r="3617" spans="1:14" x14ac:dyDescent="0.25">
      <c r="A3617" t="s">
        <v>5428</v>
      </c>
      <c r="B3617">
        <v>59</v>
      </c>
      <c r="C3617">
        <v>115</v>
      </c>
      <c r="D3617">
        <v>10556196</v>
      </c>
      <c r="E3617" t="s">
        <v>2125</v>
      </c>
      <c r="F3617" t="s">
        <v>5429</v>
      </c>
      <c r="G3617">
        <v>16562</v>
      </c>
      <c r="H3617">
        <v>73</v>
      </c>
      <c r="I3617" t="s">
        <v>37</v>
      </c>
      <c r="J3617" t="s">
        <v>38</v>
      </c>
      <c r="K3617">
        <v>50000000</v>
      </c>
      <c r="L3617">
        <v>1997</v>
      </c>
      <c r="M3617">
        <v>6.2</v>
      </c>
      <c r="N3617">
        <f t="shared" si="56"/>
        <v>-39443804</v>
      </c>
    </row>
    <row r="3618" spans="1:14" x14ac:dyDescent="0.25">
      <c r="A3618" t="s">
        <v>6844</v>
      </c>
      <c r="B3618">
        <v>41</v>
      </c>
      <c r="C3618">
        <v>94</v>
      </c>
      <c r="D3618">
        <v>511920</v>
      </c>
      <c r="E3618" t="s">
        <v>6845</v>
      </c>
      <c r="F3618" t="s">
        <v>6846</v>
      </c>
      <c r="G3618">
        <v>2458</v>
      </c>
      <c r="H3618">
        <v>26</v>
      </c>
      <c r="I3618" t="s">
        <v>37</v>
      </c>
      <c r="J3618" t="s">
        <v>38</v>
      </c>
      <c r="K3618">
        <v>40000000</v>
      </c>
      <c r="L3618">
        <v>2008</v>
      </c>
      <c r="M3618">
        <v>4.4000000000000004</v>
      </c>
      <c r="N3618">
        <f t="shared" si="56"/>
        <v>-39488080</v>
      </c>
    </row>
    <row r="3619" spans="1:14" x14ac:dyDescent="0.25">
      <c r="A3619" t="s">
        <v>576</v>
      </c>
      <c r="B3619">
        <v>34</v>
      </c>
      <c r="C3619">
        <v>135</v>
      </c>
      <c r="D3619">
        <v>10400000</v>
      </c>
      <c r="E3619" t="s">
        <v>214</v>
      </c>
      <c r="F3619" t="s">
        <v>5439</v>
      </c>
      <c r="G3619">
        <v>12037</v>
      </c>
      <c r="H3619">
        <v>90</v>
      </c>
      <c r="I3619" t="s">
        <v>37</v>
      </c>
      <c r="J3619" t="s">
        <v>38</v>
      </c>
      <c r="K3619">
        <v>50000000</v>
      </c>
      <c r="L3619">
        <v>1995</v>
      </c>
      <c r="M3619">
        <v>5.0999999999999996</v>
      </c>
      <c r="N3619">
        <f t="shared" si="56"/>
        <v>-39600000</v>
      </c>
    </row>
    <row r="3620" spans="1:14" x14ac:dyDescent="0.25">
      <c r="A3620" t="s">
        <v>1324</v>
      </c>
      <c r="B3620">
        <v>128</v>
      </c>
      <c r="C3620">
        <v>116</v>
      </c>
      <c r="D3620">
        <v>30157016</v>
      </c>
      <c r="E3620" t="s">
        <v>1077</v>
      </c>
      <c r="F3620" t="s">
        <v>3440</v>
      </c>
      <c r="G3620">
        <v>39659</v>
      </c>
      <c r="H3620">
        <v>189</v>
      </c>
      <c r="I3620" t="s">
        <v>37</v>
      </c>
      <c r="J3620" t="s">
        <v>38</v>
      </c>
      <c r="K3620">
        <v>70000000</v>
      </c>
      <c r="L3620">
        <v>2002</v>
      </c>
      <c r="M3620">
        <v>5.6</v>
      </c>
      <c r="N3620">
        <f t="shared" si="56"/>
        <v>-39842984</v>
      </c>
    </row>
    <row r="3621" spans="1:14" x14ac:dyDescent="0.25">
      <c r="A3621" t="s">
        <v>1739</v>
      </c>
      <c r="B3621">
        <v>186</v>
      </c>
      <c r="C3621">
        <v>127</v>
      </c>
      <c r="D3621">
        <v>10137232</v>
      </c>
      <c r="E3621" t="s">
        <v>5451</v>
      </c>
      <c r="F3621" t="s">
        <v>5453</v>
      </c>
      <c r="G3621">
        <v>58015</v>
      </c>
      <c r="H3621">
        <v>374</v>
      </c>
      <c r="I3621" t="s">
        <v>37</v>
      </c>
      <c r="J3621" t="s">
        <v>1465</v>
      </c>
      <c r="K3621">
        <v>50000000</v>
      </c>
      <c r="L3621">
        <v>2005</v>
      </c>
      <c r="M3621">
        <v>6</v>
      </c>
      <c r="N3621">
        <f t="shared" si="56"/>
        <v>-39862768</v>
      </c>
    </row>
    <row r="3622" spans="1:14" x14ac:dyDescent="0.25">
      <c r="A3622" t="s">
        <v>6880</v>
      </c>
      <c r="B3622">
        <v>106</v>
      </c>
      <c r="C3622">
        <v>113</v>
      </c>
      <c r="D3622">
        <v>128978</v>
      </c>
      <c r="E3622" t="s">
        <v>749</v>
      </c>
      <c r="F3622" t="s">
        <v>6882</v>
      </c>
      <c r="G3622">
        <v>22897</v>
      </c>
      <c r="H3622">
        <v>61</v>
      </c>
      <c r="I3622" t="s">
        <v>1946</v>
      </c>
      <c r="J3622" t="s">
        <v>3859</v>
      </c>
      <c r="K3622">
        <v>40000000</v>
      </c>
      <c r="L3622">
        <v>2007</v>
      </c>
      <c r="M3622">
        <v>7.1</v>
      </c>
      <c r="N3622">
        <f t="shared" si="56"/>
        <v>-39871022</v>
      </c>
    </row>
    <row r="3623" spans="1:14" x14ac:dyDescent="0.25">
      <c r="A3623" t="s">
        <v>4437</v>
      </c>
      <c r="B3623">
        <v>107</v>
      </c>
      <c r="C3623">
        <v>105</v>
      </c>
      <c r="D3623">
        <v>16991902</v>
      </c>
      <c r="E3623" t="s">
        <v>6199</v>
      </c>
      <c r="F3623" t="s">
        <v>7033</v>
      </c>
      <c r="G3623">
        <v>34592</v>
      </c>
      <c r="H3623">
        <v>191</v>
      </c>
      <c r="I3623" t="s">
        <v>37</v>
      </c>
      <c r="J3623" t="s">
        <v>38</v>
      </c>
      <c r="K3623">
        <v>57000000</v>
      </c>
      <c r="L3623">
        <v>2001</v>
      </c>
      <c r="M3623">
        <v>6.2</v>
      </c>
      <c r="N3623">
        <f t="shared" si="56"/>
        <v>-40008098</v>
      </c>
    </row>
    <row r="3624" spans="1:14" x14ac:dyDescent="0.25">
      <c r="A3624" t="s">
        <v>4733</v>
      </c>
      <c r="B3624">
        <v>50</v>
      </c>
      <c r="C3624">
        <v>107</v>
      </c>
      <c r="D3624">
        <v>9795017</v>
      </c>
      <c r="E3624" t="s">
        <v>2125</v>
      </c>
      <c r="F3624" t="s">
        <v>5456</v>
      </c>
      <c r="G3624">
        <v>9227</v>
      </c>
      <c r="H3624">
        <v>70</v>
      </c>
      <c r="I3624" t="s">
        <v>37</v>
      </c>
      <c r="J3624" t="s">
        <v>38</v>
      </c>
      <c r="K3624">
        <v>50000000</v>
      </c>
      <c r="L3624">
        <v>1995</v>
      </c>
      <c r="M3624">
        <v>5.0999999999999996</v>
      </c>
      <c r="N3624">
        <f t="shared" si="56"/>
        <v>-40204983</v>
      </c>
    </row>
    <row r="3625" spans="1:14" x14ac:dyDescent="0.25">
      <c r="A3625" t="s">
        <v>3827</v>
      </c>
      <c r="B3625">
        <v>223</v>
      </c>
      <c r="C3625">
        <v>103</v>
      </c>
      <c r="D3625">
        <v>19781879</v>
      </c>
      <c r="E3625" t="s">
        <v>3003</v>
      </c>
      <c r="F3625" t="s">
        <v>4397</v>
      </c>
      <c r="G3625">
        <v>53864</v>
      </c>
      <c r="H3625">
        <v>290</v>
      </c>
      <c r="I3625" t="s">
        <v>37</v>
      </c>
      <c r="J3625" t="s">
        <v>38</v>
      </c>
      <c r="K3625">
        <v>60000000</v>
      </c>
      <c r="L3625">
        <v>2008</v>
      </c>
      <c r="M3625">
        <v>4.8</v>
      </c>
      <c r="N3625">
        <f t="shared" si="56"/>
        <v>-40218121</v>
      </c>
    </row>
    <row r="3626" spans="1:14" x14ac:dyDescent="0.25">
      <c r="A3626" t="s">
        <v>371</v>
      </c>
      <c r="B3626">
        <v>115</v>
      </c>
      <c r="C3626">
        <v>139</v>
      </c>
      <c r="D3626">
        <v>4584886</v>
      </c>
      <c r="E3626" t="s">
        <v>214</v>
      </c>
      <c r="F3626" t="s">
        <v>5974</v>
      </c>
      <c r="G3626">
        <v>19114</v>
      </c>
      <c r="H3626">
        <v>115</v>
      </c>
      <c r="I3626" t="s">
        <v>37</v>
      </c>
      <c r="J3626" t="s">
        <v>38</v>
      </c>
      <c r="K3626">
        <v>45000000</v>
      </c>
      <c r="L3626">
        <v>2007</v>
      </c>
      <c r="M3626">
        <v>6.4</v>
      </c>
      <c r="N3626">
        <f t="shared" si="56"/>
        <v>-40415114</v>
      </c>
    </row>
    <row r="3627" spans="1:14" x14ac:dyDescent="0.25">
      <c r="A3627" t="s">
        <v>5462</v>
      </c>
      <c r="B3627">
        <v>231</v>
      </c>
      <c r="C3627">
        <v>124</v>
      </c>
      <c r="D3627">
        <v>19445217</v>
      </c>
      <c r="E3627" t="s">
        <v>687</v>
      </c>
      <c r="F3627" t="s">
        <v>5465</v>
      </c>
      <c r="G3627">
        <v>67796</v>
      </c>
      <c r="H3627">
        <v>258</v>
      </c>
      <c r="I3627" t="s">
        <v>37</v>
      </c>
      <c r="J3627" t="s">
        <v>38</v>
      </c>
      <c r="K3627">
        <v>60000000</v>
      </c>
      <c r="L3627">
        <v>2013</v>
      </c>
      <c r="M3627">
        <v>6.2</v>
      </c>
      <c r="N3627">
        <f t="shared" si="56"/>
        <v>-40554783</v>
      </c>
    </row>
    <row r="3628" spans="1:14" x14ac:dyDescent="0.25">
      <c r="A3628" t="s">
        <v>2785</v>
      </c>
      <c r="B3628">
        <v>87</v>
      </c>
      <c r="C3628">
        <v>90</v>
      </c>
      <c r="D3628">
        <v>39442871</v>
      </c>
      <c r="E3628" t="s">
        <v>2786</v>
      </c>
      <c r="F3628" t="s">
        <v>2787</v>
      </c>
      <c r="G3628">
        <v>80639</v>
      </c>
      <c r="H3628">
        <v>237</v>
      </c>
      <c r="I3628" t="s">
        <v>37</v>
      </c>
      <c r="J3628" t="s">
        <v>38</v>
      </c>
      <c r="K3628">
        <v>80000000</v>
      </c>
      <c r="L3628">
        <v>2000</v>
      </c>
      <c r="M3628">
        <v>5.3</v>
      </c>
      <c r="N3628">
        <f t="shared" si="56"/>
        <v>-40557129</v>
      </c>
    </row>
    <row r="3629" spans="1:14" x14ac:dyDescent="0.25">
      <c r="A3629" t="s">
        <v>1421</v>
      </c>
      <c r="B3629">
        <v>283</v>
      </c>
      <c r="C3629">
        <v>117</v>
      </c>
      <c r="D3629">
        <v>76418654</v>
      </c>
      <c r="E3629" t="s">
        <v>1423</v>
      </c>
      <c r="F3629" t="s">
        <v>1424</v>
      </c>
      <c r="G3629">
        <v>148280</v>
      </c>
      <c r="H3629">
        <v>348</v>
      </c>
      <c r="I3629" t="s">
        <v>37</v>
      </c>
      <c r="J3629" t="s">
        <v>38</v>
      </c>
      <c r="K3629">
        <v>117000000</v>
      </c>
      <c r="L3629">
        <v>2010</v>
      </c>
      <c r="M3629">
        <v>6.3</v>
      </c>
      <c r="N3629">
        <f t="shared" si="56"/>
        <v>-40581346</v>
      </c>
    </row>
    <row r="3630" spans="1:14" x14ac:dyDescent="0.25">
      <c r="A3630" t="s">
        <v>2396</v>
      </c>
      <c r="B3630">
        <v>88</v>
      </c>
      <c r="C3630">
        <v>109</v>
      </c>
      <c r="D3630">
        <v>18947630</v>
      </c>
      <c r="E3630" t="s">
        <v>3271</v>
      </c>
      <c r="F3630" t="s">
        <v>3273</v>
      </c>
      <c r="G3630">
        <v>11798</v>
      </c>
      <c r="H3630">
        <v>124</v>
      </c>
      <c r="I3630" t="s">
        <v>37</v>
      </c>
      <c r="J3630" t="s">
        <v>1465</v>
      </c>
      <c r="K3630">
        <v>59660000</v>
      </c>
      <c r="L3630">
        <v>2004</v>
      </c>
      <c r="M3630">
        <v>7.1</v>
      </c>
      <c r="N3630">
        <f t="shared" si="56"/>
        <v>-40712370</v>
      </c>
    </row>
    <row r="3631" spans="1:14" x14ac:dyDescent="0.25">
      <c r="A3631" t="s">
        <v>1217</v>
      </c>
      <c r="B3631">
        <v>372</v>
      </c>
      <c r="C3631">
        <v>109</v>
      </c>
      <c r="D3631">
        <v>35286428</v>
      </c>
      <c r="E3631" t="s">
        <v>2683</v>
      </c>
      <c r="F3631" t="s">
        <v>2995</v>
      </c>
      <c r="G3631">
        <v>361767</v>
      </c>
      <c r="H3631">
        <v>1206</v>
      </c>
      <c r="I3631" t="s">
        <v>37</v>
      </c>
      <c r="J3631" t="s">
        <v>38</v>
      </c>
      <c r="K3631">
        <v>76000000</v>
      </c>
      <c r="L3631">
        <v>2006</v>
      </c>
      <c r="M3631">
        <v>7.9</v>
      </c>
      <c r="N3631">
        <f t="shared" si="56"/>
        <v>-40713572</v>
      </c>
    </row>
    <row r="3632" spans="1:14" x14ac:dyDescent="0.25">
      <c r="A3632" t="s">
        <v>4176</v>
      </c>
      <c r="B3632">
        <v>186</v>
      </c>
      <c r="C3632">
        <v>133</v>
      </c>
      <c r="D3632">
        <v>6167817</v>
      </c>
      <c r="E3632" t="s">
        <v>4817</v>
      </c>
      <c r="F3632" t="s">
        <v>4819</v>
      </c>
      <c r="G3632">
        <v>62607</v>
      </c>
      <c r="H3632">
        <v>239</v>
      </c>
      <c r="I3632" t="s">
        <v>1464</v>
      </c>
      <c r="J3632" t="s">
        <v>1465</v>
      </c>
      <c r="K3632">
        <v>47000000</v>
      </c>
      <c r="L3632">
        <v>2004</v>
      </c>
      <c r="M3632">
        <v>7.7</v>
      </c>
      <c r="N3632">
        <f t="shared" si="56"/>
        <v>-40832183</v>
      </c>
    </row>
    <row r="3633" spans="1:14" x14ac:dyDescent="0.25">
      <c r="A3633" t="s">
        <v>3470</v>
      </c>
      <c r="B3633">
        <v>112</v>
      </c>
      <c r="C3633">
        <v>125</v>
      </c>
      <c r="D3633">
        <v>19076815</v>
      </c>
      <c r="E3633" t="s">
        <v>3396</v>
      </c>
      <c r="F3633" t="s">
        <v>3471</v>
      </c>
      <c r="G3633">
        <v>43651</v>
      </c>
      <c r="H3633">
        <v>196</v>
      </c>
      <c r="I3633" t="s">
        <v>37</v>
      </c>
      <c r="J3633" t="s">
        <v>38</v>
      </c>
      <c r="K3633">
        <v>60000000</v>
      </c>
      <c r="L3633">
        <v>2002</v>
      </c>
      <c r="M3633">
        <v>6.3</v>
      </c>
      <c r="N3633">
        <f t="shared" si="56"/>
        <v>-40923185</v>
      </c>
    </row>
    <row r="3634" spans="1:14" x14ac:dyDescent="0.25">
      <c r="A3634" t="s">
        <v>1947</v>
      </c>
      <c r="B3634">
        <v>154</v>
      </c>
      <c r="C3634">
        <v>85</v>
      </c>
      <c r="D3634">
        <v>58867694</v>
      </c>
      <c r="E3634" t="s">
        <v>1949</v>
      </c>
      <c r="F3634" t="s">
        <v>1950</v>
      </c>
      <c r="G3634">
        <v>54077</v>
      </c>
      <c r="H3634">
        <v>112</v>
      </c>
      <c r="I3634" t="s">
        <v>37</v>
      </c>
      <c r="J3634" t="s">
        <v>38</v>
      </c>
      <c r="K3634">
        <v>100000000</v>
      </c>
      <c r="L3634">
        <v>2007</v>
      </c>
      <c r="M3634">
        <v>6.8</v>
      </c>
      <c r="N3634">
        <f t="shared" si="56"/>
        <v>-41132306</v>
      </c>
    </row>
    <row r="3635" spans="1:14" x14ac:dyDescent="0.25">
      <c r="A3635" t="s">
        <v>1399</v>
      </c>
      <c r="B3635">
        <v>492</v>
      </c>
      <c r="C3635">
        <v>117</v>
      </c>
      <c r="D3635">
        <v>58607007</v>
      </c>
      <c r="E3635" t="s">
        <v>1401</v>
      </c>
      <c r="F3635" t="s">
        <v>1402</v>
      </c>
      <c r="G3635">
        <v>182899</v>
      </c>
      <c r="H3635">
        <v>630</v>
      </c>
      <c r="I3635" t="s">
        <v>37</v>
      </c>
      <c r="J3635" t="s">
        <v>38</v>
      </c>
      <c r="K3635">
        <v>100000000</v>
      </c>
      <c r="L3635">
        <v>2014</v>
      </c>
      <c r="M3635">
        <v>6.2</v>
      </c>
      <c r="N3635">
        <f t="shared" si="56"/>
        <v>-41392993</v>
      </c>
    </row>
    <row r="3636" spans="1:14" x14ac:dyDescent="0.25">
      <c r="A3636" t="s">
        <v>1399</v>
      </c>
      <c r="B3636">
        <v>492</v>
      </c>
      <c r="C3636">
        <v>117</v>
      </c>
      <c r="D3636">
        <v>58607007</v>
      </c>
      <c r="E3636" t="s">
        <v>1401</v>
      </c>
      <c r="F3636" t="s">
        <v>1402</v>
      </c>
      <c r="G3636">
        <v>182910</v>
      </c>
      <c r="H3636">
        <v>630</v>
      </c>
      <c r="I3636" t="s">
        <v>37</v>
      </c>
      <c r="J3636" t="s">
        <v>38</v>
      </c>
      <c r="K3636">
        <v>100000000</v>
      </c>
      <c r="L3636">
        <v>2014</v>
      </c>
      <c r="M3636">
        <v>6.2</v>
      </c>
      <c r="N3636">
        <f t="shared" si="56"/>
        <v>-41392993</v>
      </c>
    </row>
    <row r="3637" spans="1:14" x14ac:dyDescent="0.25">
      <c r="A3637" t="s">
        <v>5647</v>
      </c>
      <c r="B3637">
        <v>46</v>
      </c>
      <c r="C3637">
        <v>108</v>
      </c>
      <c r="D3637">
        <v>5600000</v>
      </c>
      <c r="E3637" t="s">
        <v>3390</v>
      </c>
      <c r="F3637" t="s">
        <v>5649</v>
      </c>
      <c r="G3637">
        <v>11913</v>
      </c>
      <c r="H3637">
        <v>97</v>
      </c>
      <c r="I3637" t="s">
        <v>37</v>
      </c>
      <c r="J3637" t="s">
        <v>38</v>
      </c>
      <c r="K3637">
        <v>47000000</v>
      </c>
      <c r="L3637">
        <v>1996</v>
      </c>
      <c r="M3637">
        <v>5.8</v>
      </c>
      <c r="N3637">
        <f t="shared" si="56"/>
        <v>-41400000</v>
      </c>
    </row>
    <row r="3638" spans="1:14" x14ac:dyDescent="0.25">
      <c r="A3638" t="s">
        <v>1511</v>
      </c>
      <c r="B3638">
        <v>91</v>
      </c>
      <c r="C3638">
        <v>82</v>
      </c>
      <c r="D3638">
        <v>43575716</v>
      </c>
      <c r="E3638" t="s">
        <v>2502</v>
      </c>
      <c r="F3638" t="s">
        <v>2503</v>
      </c>
      <c r="G3638">
        <v>10233</v>
      </c>
      <c r="H3638">
        <v>63</v>
      </c>
      <c r="I3638" t="s">
        <v>37</v>
      </c>
      <c r="J3638" t="s">
        <v>38</v>
      </c>
      <c r="K3638">
        <v>85000000</v>
      </c>
      <c r="L3638">
        <v>2010</v>
      </c>
      <c r="M3638">
        <v>4.3</v>
      </c>
      <c r="N3638">
        <f t="shared" si="56"/>
        <v>-41424284</v>
      </c>
    </row>
    <row r="3639" spans="1:14" x14ac:dyDescent="0.25">
      <c r="A3639" t="s">
        <v>646</v>
      </c>
      <c r="B3639">
        <v>258</v>
      </c>
      <c r="C3639">
        <v>89</v>
      </c>
      <c r="D3639">
        <v>38542418</v>
      </c>
      <c r="E3639" t="s">
        <v>2813</v>
      </c>
      <c r="F3639" t="s">
        <v>2814</v>
      </c>
      <c r="G3639">
        <v>151424</v>
      </c>
      <c r="H3639">
        <v>252</v>
      </c>
      <c r="I3639" t="s">
        <v>37</v>
      </c>
      <c r="J3639" t="s">
        <v>38</v>
      </c>
      <c r="K3639">
        <v>80000000</v>
      </c>
      <c r="L3639">
        <v>2009</v>
      </c>
      <c r="M3639">
        <v>6.3</v>
      </c>
      <c r="N3639">
        <f t="shared" si="56"/>
        <v>-41457582</v>
      </c>
    </row>
    <row r="3640" spans="1:14" x14ac:dyDescent="0.25">
      <c r="A3640" t="s">
        <v>5935</v>
      </c>
      <c r="B3640">
        <v>85</v>
      </c>
      <c r="C3640">
        <v>220</v>
      </c>
      <c r="D3640">
        <v>15527125</v>
      </c>
      <c r="E3640" t="s">
        <v>4042</v>
      </c>
      <c r="F3640" t="s">
        <v>5937</v>
      </c>
      <c r="G3640">
        <v>11388</v>
      </c>
      <c r="H3640">
        <v>183</v>
      </c>
      <c r="I3640" t="s">
        <v>37</v>
      </c>
      <c r="J3640" t="s">
        <v>38</v>
      </c>
      <c r="K3640">
        <v>57000000</v>
      </c>
      <c r="L3640">
        <v>2000</v>
      </c>
      <c r="M3640">
        <v>5.8</v>
      </c>
      <c r="N3640">
        <f t="shared" si="56"/>
        <v>-41472875</v>
      </c>
    </row>
    <row r="3641" spans="1:14" x14ac:dyDescent="0.25">
      <c r="A3641" t="s">
        <v>1001</v>
      </c>
      <c r="B3641">
        <v>256</v>
      </c>
      <c r="C3641">
        <v>97</v>
      </c>
      <c r="D3641">
        <v>103400692</v>
      </c>
      <c r="E3641" t="s">
        <v>628</v>
      </c>
      <c r="F3641" t="s">
        <v>1003</v>
      </c>
      <c r="G3641">
        <v>123553</v>
      </c>
      <c r="H3641">
        <v>174</v>
      </c>
      <c r="I3641" t="s">
        <v>37</v>
      </c>
      <c r="J3641" t="s">
        <v>38</v>
      </c>
      <c r="K3641">
        <v>145000000</v>
      </c>
      <c r="L3641">
        <v>2012</v>
      </c>
      <c r="M3641">
        <v>7.3</v>
      </c>
      <c r="N3641">
        <f t="shared" si="56"/>
        <v>-41599308</v>
      </c>
    </row>
    <row r="3642" spans="1:14" x14ac:dyDescent="0.25">
      <c r="A3642" t="s">
        <v>710</v>
      </c>
      <c r="B3642">
        <v>220</v>
      </c>
      <c r="C3642">
        <v>196</v>
      </c>
      <c r="D3642">
        <v>133228348</v>
      </c>
      <c r="E3642" t="s">
        <v>953</v>
      </c>
      <c r="F3642" t="s">
        <v>954</v>
      </c>
      <c r="G3642">
        <v>381672</v>
      </c>
      <c r="H3642">
        <v>1694</v>
      </c>
      <c r="I3642" t="s">
        <v>37</v>
      </c>
      <c r="J3642" t="s">
        <v>38</v>
      </c>
      <c r="K3642">
        <v>175000000</v>
      </c>
      <c r="L3642">
        <v>2004</v>
      </c>
      <c r="M3642">
        <v>7.2</v>
      </c>
      <c r="N3642">
        <f t="shared" si="56"/>
        <v>-41771652</v>
      </c>
    </row>
    <row r="3643" spans="1:14" x14ac:dyDescent="0.25">
      <c r="A3643" t="s">
        <v>1252</v>
      </c>
      <c r="B3643">
        <v>93</v>
      </c>
      <c r="C3643">
        <v>132</v>
      </c>
      <c r="D3643">
        <v>58220776</v>
      </c>
      <c r="E3643" t="s">
        <v>2256</v>
      </c>
      <c r="F3643" t="s">
        <v>2257</v>
      </c>
      <c r="G3643">
        <v>87785</v>
      </c>
      <c r="H3643">
        <v>362</v>
      </c>
      <c r="I3643" t="s">
        <v>37</v>
      </c>
      <c r="J3643" t="s">
        <v>38</v>
      </c>
      <c r="K3643">
        <v>100000000</v>
      </c>
      <c r="L3643">
        <v>1999</v>
      </c>
      <c r="M3643">
        <v>6.8</v>
      </c>
      <c r="N3643">
        <f t="shared" si="56"/>
        <v>-41779224</v>
      </c>
    </row>
    <row r="3644" spans="1:14" x14ac:dyDescent="0.25">
      <c r="A3644" t="s">
        <v>4351</v>
      </c>
      <c r="B3644">
        <v>110</v>
      </c>
      <c r="C3644">
        <v>131</v>
      </c>
      <c r="D3644">
        <v>18208078</v>
      </c>
      <c r="E3644" t="s">
        <v>923</v>
      </c>
      <c r="F3644" t="s">
        <v>4352</v>
      </c>
      <c r="G3644">
        <v>57100</v>
      </c>
      <c r="H3644">
        <v>281</v>
      </c>
      <c r="I3644" t="s">
        <v>37</v>
      </c>
      <c r="J3644" t="s">
        <v>38</v>
      </c>
      <c r="K3644">
        <v>60000000</v>
      </c>
      <c r="L3644">
        <v>2001</v>
      </c>
      <c r="M3644">
        <v>6.9</v>
      </c>
      <c r="N3644">
        <f t="shared" si="56"/>
        <v>-41791922</v>
      </c>
    </row>
    <row r="3645" spans="1:14" x14ac:dyDescent="0.25">
      <c r="A3645" t="s">
        <v>6037</v>
      </c>
      <c r="B3645">
        <v>102</v>
      </c>
      <c r="C3645">
        <v>325</v>
      </c>
      <c r="D3645">
        <v>1500000</v>
      </c>
      <c r="E3645" t="s">
        <v>6038</v>
      </c>
      <c r="F3645" t="s">
        <v>6039</v>
      </c>
      <c r="G3645">
        <v>9830</v>
      </c>
      <c r="H3645">
        <v>189</v>
      </c>
      <c r="I3645" t="s">
        <v>37</v>
      </c>
      <c r="J3645" t="s">
        <v>38</v>
      </c>
      <c r="K3645">
        <v>44000000</v>
      </c>
      <c r="L3645">
        <v>1980</v>
      </c>
      <c r="M3645">
        <v>6.8</v>
      </c>
      <c r="N3645">
        <f t="shared" si="56"/>
        <v>-42500000</v>
      </c>
    </row>
    <row r="3646" spans="1:14" x14ac:dyDescent="0.25">
      <c r="A3646" t="s">
        <v>2260</v>
      </c>
      <c r="B3646">
        <v>84</v>
      </c>
      <c r="C3646">
        <v>104</v>
      </c>
      <c r="D3646">
        <v>47474112</v>
      </c>
      <c r="E3646" t="s">
        <v>1390</v>
      </c>
      <c r="F3646" t="s">
        <v>2262</v>
      </c>
      <c r="G3646">
        <v>58227</v>
      </c>
      <c r="H3646">
        <v>181</v>
      </c>
      <c r="I3646" t="s">
        <v>37</v>
      </c>
      <c r="J3646" t="s">
        <v>38</v>
      </c>
      <c r="K3646">
        <v>90000000</v>
      </c>
      <c r="L3646">
        <v>1997</v>
      </c>
      <c r="M3646">
        <v>5.4</v>
      </c>
      <c r="N3646">
        <f t="shared" si="56"/>
        <v>-42525888</v>
      </c>
    </row>
    <row r="3647" spans="1:14" x14ac:dyDescent="0.25">
      <c r="A3647" t="s">
        <v>1015</v>
      </c>
      <c r="B3647">
        <v>166</v>
      </c>
      <c r="C3647">
        <v>143</v>
      </c>
      <c r="D3647">
        <v>57366262</v>
      </c>
      <c r="E3647" t="s">
        <v>1826</v>
      </c>
      <c r="F3647" t="s">
        <v>1827</v>
      </c>
      <c r="G3647">
        <v>400292</v>
      </c>
      <c r="H3647">
        <v>657</v>
      </c>
      <c r="I3647" t="s">
        <v>37</v>
      </c>
      <c r="J3647" t="s">
        <v>767</v>
      </c>
      <c r="K3647">
        <v>100000000</v>
      </c>
      <c r="L3647">
        <v>2006</v>
      </c>
      <c r="M3647">
        <v>8</v>
      </c>
      <c r="N3647">
        <f t="shared" si="56"/>
        <v>-42633738</v>
      </c>
    </row>
    <row r="3648" spans="1:14" x14ac:dyDescent="0.25">
      <c r="A3648" t="s">
        <v>4392</v>
      </c>
      <c r="B3648">
        <v>161</v>
      </c>
      <c r="C3648">
        <v>106</v>
      </c>
      <c r="D3648">
        <v>17281832</v>
      </c>
      <c r="E3648" t="s">
        <v>200</v>
      </c>
      <c r="F3648" t="s">
        <v>4393</v>
      </c>
      <c r="G3648">
        <v>60232</v>
      </c>
      <c r="H3648">
        <v>110</v>
      </c>
      <c r="I3648" t="s">
        <v>37</v>
      </c>
      <c r="J3648" t="s">
        <v>767</v>
      </c>
      <c r="K3648">
        <v>60000000</v>
      </c>
      <c r="L3648">
        <v>2008</v>
      </c>
      <c r="M3648">
        <v>6.1</v>
      </c>
      <c r="N3648">
        <f t="shared" si="56"/>
        <v>-42718168</v>
      </c>
    </row>
    <row r="3649" spans="1:14" x14ac:dyDescent="0.25">
      <c r="A3649" t="s">
        <v>499</v>
      </c>
      <c r="B3649">
        <v>264</v>
      </c>
      <c r="C3649">
        <v>112</v>
      </c>
      <c r="D3649">
        <v>102176165</v>
      </c>
      <c r="E3649" t="s">
        <v>501</v>
      </c>
      <c r="F3649" t="s">
        <v>503</v>
      </c>
      <c r="G3649">
        <v>117927</v>
      </c>
      <c r="H3649">
        <v>501</v>
      </c>
      <c r="I3649" t="s">
        <v>37</v>
      </c>
      <c r="J3649" t="s">
        <v>38</v>
      </c>
      <c r="K3649">
        <v>145000000</v>
      </c>
      <c r="L3649">
        <v>2008</v>
      </c>
      <c r="M3649">
        <v>5.2</v>
      </c>
      <c r="N3649">
        <f t="shared" si="56"/>
        <v>-42823835</v>
      </c>
    </row>
    <row r="3650" spans="1:14" x14ac:dyDescent="0.25">
      <c r="A3650" t="s">
        <v>5985</v>
      </c>
      <c r="B3650">
        <v>24</v>
      </c>
      <c r="C3650">
        <v>103</v>
      </c>
      <c r="D3650">
        <v>2154540</v>
      </c>
      <c r="E3650" t="s">
        <v>59</v>
      </c>
      <c r="F3650" t="s">
        <v>5987</v>
      </c>
      <c r="G3650">
        <v>3803</v>
      </c>
      <c r="H3650">
        <v>41</v>
      </c>
      <c r="I3650" t="s">
        <v>37</v>
      </c>
      <c r="J3650" t="s">
        <v>38</v>
      </c>
      <c r="K3650">
        <v>45000000</v>
      </c>
      <c r="L3650">
        <v>1997</v>
      </c>
      <c r="M3650">
        <v>4.9000000000000004</v>
      </c>
      <c r="N3650">
        <f t="shared" ref="N3650:N3713" si="57">D3650-K3650</f>
        <v>-42845460</v>
      </c>
    </row>
    <row r="3651" spans="1:14" x14ac:dyDescent="0.25">
      <c r="A3651" t="s">
        <v>2266</v>
      </c>
      <c r="B3651">
        <v>66</v>
      </c>
      <c r="C3651">
        <v>111</v>
      </c>
      <c r="D3651">
        <v>42877165</v>
      </c>
      <c r="E3651" t="s">
        <v>464</v>
      </c>
      <c r="F3651" t="s">
        <v>2267</v>
      </c>
      <c r="G3651">
        <v>45602</v>
      </c>
      <c r="H3651">
        <v>114</v>
      </c>
      <c r="I3651" t="s">
        <v>37</v>
      </c>
      <c r="J3651" t="s">
        <v>38</v>
      </c>
      <c r="K3651">
        <v>86000000</v>
      </c>
      <c r="L3651">
        <v>1997</v>
      </c>
      <c r="M3651">
        <v>6.1</v>
      </c>
      <c r="N3651">
        <f t="shared" si="57"/>
        <v>-43122835</v>
      </c>
    </row>
    <row r="3652" spans="1:14" x14ac:dyDescent="0.25">
      <c r="A3652" t="s">
        <v>4782</v>
      </c>
      <c r="B3652">
        <v>84</v>
      </c>
      <c r="C3652">
        <v>280</v>
      </c>
      <c r="D3652">
        <v>12870569</v>
      </c>
      <c r="E3652" t="s">
        <v>1961</v>
      </c>
      <c r="F3652" t="s">
        <v>4785</v>
      </c>
      <c r="G3652">
        <v>13215</v>
      </c>
      <c r="H3652">
        <v>497</v>
      </c>
      <c r="I3652" t="s">
        <v>37</v>
      </c>
      <c r="J3652" t="s">
        <v>38</v>
      </c>
      <c r="K3652">
        <v>56000000</v>
      </c>
      <c r="L3652">
        <v>2003</v>
      </c>
      <c r="M3652">
        <v>6.3</v>
      </c>
      <c r="N3652">
        <f t="shared" si="57"/>
        <v>-43129431</v>
      </c>
    </row>
    <row r="3653" spans="1:14" x14ac:dyDescent="0.25">
      <c r="A3653" t="s">
        <v>5476</v>
      </c>
      <c r="B3653">
        <v>75</v>
      </c>
      <c r="C3653">
        <v>88</v>
      </c>
      <c r="D3653">
        <v>6471394</v>
      </c>
      <c r="E3653" t="s">
        <v>1009</v>
      </c>
      <c r="F3653" t="s">
        <v>5478</v>
      </c>
      <c r="G3653">
        <v>15880</v>
      </c>
      <c r="H3653">
        <v>93</v>
      </c>
      <c r="I3653" t="s">
        <v>37</v>
      </c>
      <c r="J3653" t="s">
        <v>38</v>
      </c>
      <c r="K3653">
        <v>50000000</v>
      </c>
      <c r="L3653">
        <v>2004</v>
      </c>
      <c r="M3653">
        <v>4.9000000000000004</v>
      </c>
      <c r="N3653">
        <f t="shared" si="57"/>
        <v>-43528606</v>
      </c>
    </row>
    <row r="3654" spans="1:14" x14ac:dyDescent="0.25">
      <c r="A3654" t="s">
        <v>3066</v>
      </c>
      <c r="B3654">
        <v>82</v>
      </c>
      <c r="C3654">
        <v>87</v>
      </c>
      <c r="D3654">
        <v>6291602</v>
      </c>
      <c r="E3654" t="s">
        <v>5482</v>
      </c>
      <c r="F3654" t="s">
        <v>5483</v>
      </c>
      <c r="G3654">
        <v>8070</v>
      </c>
      <c r="H3654">
        <v>91</v>
      </c>
      <c r="I3654" t="s">
        <v>37</v>
      </c>
      <c r="J3654" t="s">
        <v>38</v>
      </c>
      <c r="K3654">
        <v>50000000</v>
      </c>
      <c r="L3654">
        <v>2000</v>
      </c>
      <c r="M3654">
        <v>5.6</v>
      </c>
      <c r="N3654">
        <f t="shared" si="57"/>
        <v>-43708398</v>
      </c>
    </row>
    <row r="3655" spans="1:14" x14ac:dyDescent="0.25">
      <c r="A3655" t="s">
        <v>4176</v>
      </c>
      <c r="B3655">
        <v>242</v>
      </c>
      <c r="C3655">
        <v>122</v>
      </c>
      <c r="D3655">
        <v>33201661</v>
      </c>
      <c r="E3655" t="s">
        <v>1681</v>
      </c>
      <c r="F3655" t="s">
        <v>6763</v>
      </c>
      <c r="G3655">
        <v>534262</v>
      </c>
      <c r="H3655">
        <v>1314</v>
      </c>
      <c r="I3655" t="s">
        <v>1464</v>
      </c>
      <c r="J3655" t="s">
        <v>1465</v>
      </c>
      <c r="K3655">
        <v>77000000</v>
      </c>
      <c r="L3655">
        <v>2001</v>
      </c>
      <c r="M3655">
        <v>8.4</v>
      </c>
      <c r="N3655">
        <f t="shared" si="57"/>
        <v>-43798339</v>
      </c>
    </row>
    <row r="3656" spans="1:14" x14ac:dyDescent="0.25">
      <c r="A3656" t="s">
        <v>2829</v>
      </c>
      <c r="B3656">
        <v>113</v>
      </c>
      <c r="C3656">
        <v>87</v>
      </c>
      <c r="D3656">
        <v>36073232</v>
      </c>
      <c r="E3656" t="s">
        <v>2831</v>
      </c>
      <c r="F3656" t="s">
        <v>2833</v>
      </c>
      <c r="G3656">
        <v>8913</v>
      </c>
      <c r="H3656">
        <v>66</v>
      </c>
      <c r="I3656" t="s">
        <v>37</v>
      </c>
      <c r="J3656" t="s">
        <v>38</v>
      </c>
      <c r="K3656">
        <v>80000000</v>
      </c>
      <c r="L3656">
        <v>2013</v>
      </c>
      <c r="M3656">
        <v>5.2</v>
      </c>
      <c r="N3656">
        <f t="shared" si="57"/>
        <v>-43926768</v>
      </c>
    </row>
    <row r="3657" spans="1:14" x14ac:dyDescent="0.25">
      <c r="A3657" t="s">
        <v>1257</v>
      </c>
      <c r="B3657">
        <v>181</v>
      </c>
      <c r="C3657">
        <v>120</v>
      </c>
      <c r="D3657">
        <v>66002193</v>
      </c>
      <c r="E3657" t="s">
        <v>1589</v>
      </c>
      <c r="F3657" t="s">
        <v>1590</v>
      </c>
      <c r="G3657">
        <v>44296</v>
      </c>
      <c r="H3657">
        <v>144</v>
      </c>
      <c r="I3657" t="s">
        <v>37</v>
      </c>
      <c r="J3657" t="s">
        <v>38</v>
      </c>
      <c r="K3657">
        <v>110000000</v>
      </c>
      <c r="L3657">
        <v>2016</v>
      </c>
      <c r="M3657">
        <v>5.8</v>
      </c>
      <c r="N3657">
        <f t="shared" si="57"/>
        <v>-43997807</v>
      </c>
    </row>
    <row r="3658" spans="1:14" x14ac:dyDescent="0.25">
      <c r="A3658" t="s">
        <v>1983</v>
      </c>
      <c r="B3658">
        <v>82</v>
      </c>
      <c r="C3658">
        <v>89</v>
      </c>
      <c r="D3658">
        <v>50802661</v>
      </c>
      <c r="E3658" t="s">
        <v>1985</v>
      </c>
      <c r="F3658" t="s">
        <v>1987</v>
      </c>
      <c r="G3658">
        <v>58300</v>
      </c>
      <c r="H3658">
        <v>139</v>
      </c>
      <c r="I3658" t="s">
        <v>37</v>
      </c>
      <c r="J3658" t="s">
        <v>38</v>
      </c>
      <c r="K3658">
        <v>95000000</v>
      </c>
      <c r="L3658">
        <v>2000</v>
      </c>
      <c r="M3658">
        <v>6.9</v>
      </c>
      <c r="N3658">
        <f t="shared" si="57"/>
        <v>-44197339</v>
      </c>
    </row>
    <row r="3659" spans="1:14" x14ac:dyDescent="0.25">
      <c r="A3659" t="s">
        <v>3259</v>
      </c>
      <c r="B3659">
        <v>128</v>
      </c>
      <c r="C3659">
        <v>152</v>
      </c>
      <c r="D3659">
        <v>27796042</v>
      </c>
      <c r="E3659" t="s">
        <v>214</v>
      </c>
      <c r="F3659" t="s">
        <v>3261</v>
      </c>
      <c r="G3659">
        <v>45031</v>
      </c>
      <c r="H3659">
        <v>376</v>
      </c>
      <c r="I3659" t="s">
        <v>37</v>
      </c>
      <c r="J3659" t="s">
        <v>38</v>
      </c>
      <c r="K3659">
        <v>72000000</v>
      </c>
      <c r="L3659">
        <v>2001</v>
      </c>
      <c r="M3659">
        <v>6.9</v>
      </c>
      <c r="N3659">
        <f t="shared" si="57"/>
        <v>-44203958</v>
      </c>
    </row>
    <row r="3660" spans="1:14" x14ac:dyDescent="0.25">
      <c r="A3660" t="s">
        <v>15772</v>
      </c>
      <c r="B3660">
        <v>80</v>
      </c>
      <c r="C3660">
        <v>45</v>
      </c>
      <c r="D3660">
        <v>145109</v>
      </c>
      <c r="E3660" t="s">
        <v>2174</v>
      </c>
      <c r="F3660" t="s">
        <v>15775</v>
      </c>
      <c r="G3660">
        <v>14247</v>
      </c>
      <c r="H3660">
        <v>44</v>
      </c>
      <c r="I3660" t="s">
        <v>15778</v>
      </c>
      <c r="J3660" t="s">
        <v>7711</v>
      </c>
      <c r="K3660">
        <v>45000000</v>
      </c>
      <c r="L3660">
        <v>2008</v>
      </c>
      <c r="M3660">
        <v>7.3</v>
      </c>
      <c r="N3660">
        <f t="shared" si="57"/>
        <v>-44854891</v>
      </c>
    </row>
    <row r="3661" spans="1:14" x14ac:dyDescent="0.25">
      <c r="A3661" t="s">
        <v>48</v>
      </c>
      <c r="B3661">
        <v>602</v>
      </c>
      <c r="C3661">
        <v>148</v>
      </c>
      <c r="D3661">
        <v>200074175</v>
      </c>
      <c r="E3661" t="s">
        <v>50</v>
      </c>
      <c r="F3661" t="s">
        <v>52</v>
      </c>
      <c r="G3661">
        <v>275868</v>
      </c>
      <c r="H3661">
        <v>994</v>
      </c>
      <c r="I3661" t="s">
        <v>37</v>
      </c>
      <c r="J3661" t="s">
        <v>56</v>
      </c>
      <c r="K3661">
        <v>245000000</v>
      </c>
      <c r="L3661">
        <v>2015</v>
      </c>
      <c r="M3661">
        <v>6.8</v>
      </c>
      <c r="N3661">
        <f t="shared" si="57"/>
        <v>-44925825</v>
      </c>
    </row>
    <row r="3662" spans="1:14" x14ac:dyDescent="0.25">
      <c r="A3662" t="s">
        <v>2433</v>
      </c>
      <c r="B3662">
        <v>135</v>
      </c>
      <c r="C3662">
        <v>108</v>
      </c>
      <c r="D3662">
        <v>40048332</v>
      </c>
      <c r="E3662" t="s">
        <v>923</v>
      </c>
      <c r="F3662" t="s">
        <v>2436</v>
      </c>
      <c r="G3662">
        <v>61417</v>
      </c>
      <c r="H3662">
        <v>339</v>
      </c>
      <c r="I3662" t="s">
        <v>37</v>
      </c>
      <c r="J3662" t="s">
        <v>38</v>
      </c>
      <c r="K3662">
        <v>85000000</v>
      </c>
      <c r="L3662">
        <v>2002</v>
      </c>
      <c r="M3662">
        <v>5.5</v>
      </c>
      <c r="N3662">
        <f t="shared" si="57"/>
        <v>-44951668</v>
      </c>
    </row>
    <row r="3663" spans="1:14" x14ac:dyDescent="0.25">
      <c r="A3663" t="s">
        <v>3159</v>
      </c>
      <c r="B3663">
        <v>132</v>
      </c>
      <c r="C3663">
        <v>116</v>
      </c>
      <c r="D3663">
        <v>30013346</v>
      </c>
      <c r="E3663" t="s">
        <v>422</v>
      </c>
      <c r="F3663" t="s">
        <v>3160</v>
      </c>
      <c r="G3663">
        <v>31293</v>
      </c>
      <c r="H3663">
        <v>254</v>
      </c>
      <c r="I3663" t="s">
        <v>37</v>
      </c>
      <c r="J3663" t="s">
        <v>38</v>
      </c>
      <c r="K3663">
        <v>75000000</v>
      </c>
      <c r="L3663">
        <v>2003</v>
      </c>
      <c r="M3663">
        <v>5.3</v>
      </c>
      <c r="N3663">
        <f t="shared" si="57"/>
        <v>-44986654</v>
      </c>
    </row>
    <row r="3664" spans="1:14" x14ac:dyDescent="0.25">
      <c r="A3664" t="s">
        <v>2429</v>
      </c>
      <c r="B3664">
        <v>98</v>
      </c>
      <c r="C3664">
        <v>178</v>
      </c>
      <c r="D3664">
        <v>44606335</v>
      </c>
      <c r="E3664" t="s">
        <v>687</v>
      </c>
      <c r="F3664" t="s">
        <v>2430</v>
      </c>
      <c r="G3664">
        <v>169023</v>
      </c>
      <c r="H3664">
        <v>703</v>
      </c>
      <c r="I3664" t="s">
        <v>37</v>
      </c>
      <c r="J3664" t="s">
        <v>38</v>
      </c>
      <c r="K3664">
        <v>90000000</v>
      </c>
      <c r="L3664">
        <v>1998</v>
      </c>
      <c r="M3664">
        <v>7.1</v>
      </c>
      <c r="N3664">
        <f t="shared" si="57"/>
        <v>-45393665</v>
      </c>
    </row>
    <row r="3665" spans="1:14" x14ac:dyDescent="0.25">
      <c r="A3665" t="s">
        <v>1489</v>
      </c>
      <c r="B3665">
        <v>162</v>
      </c>
      <c r="C3665">
        <v>145</v>
      </c>
      <c r="D3665">
        <v>34566746</v>
      </c>
      <c r="E3665" t="s">
        <v>2819</v>
      </c>
      <c r="F3665" t="s">
        <v>2820</v>
      </c>
      <c r="G3665">
        <v>45231</v>
      </c>
      <c r="H3665">
        <v>315</v>
      </c>
      <c r="I3665" t="s">
        <v>37</v>
      </c>
      <c r="J3665" t="s">
        <v>38</v>
      </c>
      <c r="K3665">
        <v>80000000</v>
      </c>
      <c r="L3665">
        <v>2000</v>
      </c>
      <c r="M3665">
        <v>7.3</v>
      </c>
      <c r="N3665">
        <f t="shared" si="57"/>
        <v>-45433254</v>
      </c>
    </row>
    <row r="3666" spans="1:14" x14ac:dyDescent="0.25">
      <c r="A3666" t="s">
        <v>935</v>
      </c>
      <c r="B3666">
        <v>138</v>
      </c>
      <c r="C3666">
        <v>94</v>
      </c>
      <c r="D3666">
        <v>19548064</v>
      </c>
      <c r="E3666" t="s">
        <v>1247</v>
      </c>
      <c r="F3666" t="s">
        <v>3855</v>
      </c>
      <c r="G3666">
        <v>25681</v>
      </c>
      <c r="H3666">
        <v>77</v>
      </c>
      <c r="I3666" t="s">
        <v>37</v>
      </c>
      <c r="J3666" t="s">
        <v>3859</v>
      </c>
      <c r="K3666">
        <v>65000000</v>
      </c>
      <c r="L3666">
        <v>2009</v>
      </c>
      <c r="M3666">
        <v>6.3</v>
      </c>
      <c r="N3666">
        <f t="shared" si="57"/>
        <v>-45451936</v>
      </c>
    </row>
    <row r="3667" spans="1:14" x14ac:dyDescent="0.25">
      <c r="A3667" t="s">
        <v>4356</v>
      </c>
      <c r="B3667">
        <v>279</v>
      </c>
      <c r="C3667">
        <v>92</v>
      </c>
      <c r="D3667">
        <v>9483821</v>
      </c>
      <c r="E3667" t="s">
        <v>59</v>
      </c>
      <c r="F3667" t="s">
        <v>4846</v>
      </c>
      <c r="G3667">
        <v>39247</v>
      </c>
      <c r="H3667">
        <v>131</v>
      </c>
      <c r="I3667" t="s">
        <v>37</v>
      </c>
      <c r="J3667" t="s">
        <v>38</v>
      </c>
      <c r="K3667">
        <v>55000000</v>
      </c>
      <c r="L3667">
        <v>2012</v>
      </c>
      <c r="M3667">
        <v>5.7</v>
      </c>
      <c r="N3667">
        <f t="shared" si="57"/>
        <v>-45516179</v>
      </c>
    </row>
    <row r="3668" spans="1:14" x14ac:dyDescent="0.25">
      <c r="A3668" t="s">
        <v>111</v>
      </c>
      <c r="B3668">
        <v>435</v>
      </c>
      <c r="C3668">
        <v>128</v>
      </c>
      <c r="D3668">
        <v>36381716</v>
      </c>
      <c r="E3668" t="s">
        <v>1239</v>
      </c>
      <c r="F3668" t="s">
        <v>3193</v>
      </c>
      <c r="G3668">
        <v>197584</v>
      </c>
      <c r="H3668">
        <v>918</v>
      </c>
      <c r="I3668" t="s">
        <v>37</v>
      </c>
      <c r="J3668" t="s">
        <v>38</v>
      </c>
      <c r="K3668">
        <v>82000000</v>
      </c>
      <c r="L3668">
        <v>2011</v>
      </c>
      <c r="M3668">
        <v>6.1</v>
      </c>
      <c r="N3668">
        <f t="shared" si="57"/>
        <v>-45618284</v>
      </c>
    </row>
    <row r="3669" spans="1:14" x14ac:dyDescent="0.25">
      <c r="A3669" t="s">
        <v>3810</v>
      </c>
      <c r="B3669">
        <v>308</v>
      </c>
      <c r="C3669">
        <v>92</v>
      </c>
      <c r="D3669">
        <v>19059018</v>
      </c>
      <c r="E3669" t="s">
        <v>3812</v>
      </c>
      <c r="F3669" t="s">
        <v>3814</v>
      </c>
      <c r="G3669">
        <v>65709</v>
      </c>
      <c r="H3669">
        <v>194</v>
      </c>
      <c r="I3669" t="s">
        <v>37</v>
      </c>
      <c r="J3669" t="s">
        <v>370</v>
      </c>
      <c r="K3669">
        <v>65000000</v>
      </c>
      <c r="L3669">
        <v>2014</v>
      </c>
      <c r="M3669">
        <v>5.0999999999999996</v>
      </c>
      <c r="N3669">
        <f t="shared" si="57"/>
        <v>-45940982</v>
      </c>
    </row>
    <row r="3670" spans="1:14" x14ac:dyDescent="0.25">
      <c r="A3670" t="s">
        <v>163</v>
      </c>
      <c r="B3670">
        <v>451</v>
      </c>
      <c r="C3670">
        <v>106</v>
      </c>
      <c r="D3670">
        <v>179020854</v>
      </c>
      <c r="E3670" t="s">
        <v>165</v>
      </c>
      <c r="F3670" t="s">
        <v>167</v>
      </c>
      <c r="G3670">
        <v>268154</v>
      </c>
      <c r="H3670">
        <v>341</v>
      </c>
      <c r="I3670" t="s">
        <v>37</v>
      </c>
      <c r="J3670" t="s">
        <v>38</v>
      </c>
      <c r="K3670">
        <v>225000000</v>
      </c>
      <c r="L3670">
        <v>2012</v>
      </c>
      <c r="M3670">
        <v>6.8</v>
      </c>
      <c r="N3670">
        <f t="shared" si="57"/>
        <v>-45979146</v>
      </c>
    </row>
    <row r="3671" spans="1:14" x14ac:dyDescent="0.25">
      <c r="A3671" t="s">
        <v>6775</v>
      </c>
      <c r="B3671">
        <v>135</v>
      </c>
      <c r="C3671">
        <v>103</v>
      </c>
      <c r="D3671">
        <v>13395939</v>
      </c>
      <c r="E3671" t="s">
        <v>1415</v>
      </c>
      <c r="F3671" t="s">
        <v>6776</v>
      </c>
      <c r="G3671">
        <v>43442</v>
      </c>
      <c r="H3671">
        <v>146</v>
      </c>
      <c r="I3671" t="s">
        <v>37</v>
      </c>
      <c r="J3671" t="s">
        <v>56</v>
      </c>
      <c r="K3671">
        <v>60000000</v>
      </c>
      <c r="L3671">
        <v>2004</v>
      </c>
      <c r="M3671">
        <v>6.2</v>
      </c>
      <c r="N3671">
        <f t="shared" si="57"/>
        <v>-46604061</v>
      </c>
    </row>
    <row r="3672" spans="1:14" x14ac:dyDescent="0.25">
      <c r="A3672" t="s">
        <v>5469</v>
      </c>
      <c r="B3672">
        <v>105</v>
      </c>
      <c r="C3672">
        <v>109</v>
      </c>
      <c r="D3672">
        <v>8355815</v>
      </c>
      <c r="E3672" t="s">
        <v>5316</v>
      </c>
      <c r="F3672" t="s">
        <v>5470</v>
      </c>
      <c r="G3672">
        <v>34730</v>
      </c>
      <c r="H3672">
        <v>341</v>
      </c>
      <c r="I3672" t="s">
        <v>37</v>
      </c>
      <c r="J3672" t="s">
        <v>56</v>
      </c>
      <c r="K3672">
        <v>55000000</v>
      </c>
      <c r="L3672">
        <v>2002</v>
      </c>
      <c r="M3672">
        <v>6.4</v>
      </c>
      <c r="N3672">
        <f t="shared" si="57"/>
        <v>-46644185</v>
      </c>
    </row>
    <row r="3673" spans="1:14" x14ac:dyDescent="0.25">
      <c r="A3673" t="s">
        <v>604</v>
      </c>
      <c r="B3673">
        <v>162</v>
      </c>
      <c r="C3673">
        <v>90</v>
      </c>
      <c r="D3673">
        <v>23159305</v>
      </c>
      <c r="E3673" t="s">
        <v>613</v>
      </c>
      <c r="F3673" t="s">
        <v>5378</v>
      </c>
      <c r="G3673">
        <v>128455</v>
      </c>
      <c r="H3673">
        <v>514</v>
      </c>
      <c r="I3673" t="s">
        <v>37</v>
      </c>
      <c r="J3673" t="s">
        <v>38</v>
      </c>
      <c r="K3673">
        <v>70000000</v>
      </c>
      <c r="L3673">
        <v>1999</v>
      </c>
      <c r="M3673">
        <v>8</v>
      </c>
      <c r="N3673">
        <f t="shared" si="57"/>
        <v>-46840695</v>
      </c>
    </row>
    <row r="3674" spans="1:14" x14ac:dyDescent="0.25">
      <c r="A3674" t="s">
        <v>4345</v>
      </c>
      <c r="B3674">
        <v>123</v>
      </c>
      <c r="C3674">
        <v>140</v>
      </c>
      <c r="D3674">
        <v>13082288</v>
      </c>
      <c r="E3674" t="s">
        <v>4346</v>
      </c>
      <c r="F3674" t="s">
        <v>4347</v>
      </c>
      <c r="G3674">
        <v>35565</v>
      </c>
      <c r="H3674">
        <v>247</v>
      </c>
      <c r="I3674" t="s">
        <v>37</v>
      </c>
      <c r="J3674" t="s">
        <v>56</v>
      </c>
      <c r="K3674">
        <v>60000000</v>
      </c>
      <c r="L3674">
        <v>2006</v>
      </c>
      <c r="M3674">
        <v>6.6</v>
      </c>
      <c r="N3674">
        <f t="shared" si="57"/>
        <v>-46917712</v>
      </c>
    </row>
    <row r="3675" spans="1:14" x14ac:dyDescent="0.25">
      <c r="A3675" t="s">
        <v>499</v>
      </c>
      <c r="B3675">
        <v>61</v>
      </c>
      <c r="C3675">
        <v>114</v>
      </c>
      <c r="D3675">
        <v>32885565</v>
      </c>
      <c r="E3675" t="s">
        <v>712</v>
      </c>
      <c r="F3675" t="s">
        <v>2825</v>
      </c>
      <c r="G3675">
        <v>53132</v>
      </c>
      <c r="H3675">
        <v>101</v>
      </c>
      <c r="I3675" t="s">
        <v>37</v>
      </c>
      <c r="J3675" t="s">
        <v>38</v>
      </c>
      <c r="K3675">
        <v>80000000</v>
      </c>
      <c r="L3675">
        <v>1996</v>
      </c>
      <c r="M3675">
        <v>5.8</v>
      </c>
      <c r="N3675">
        <f t="shared" si="57"/>
        <v>-47114435</v>
      </c>
    </row>
    <row r="3676" spans="1:14" x14ac:dyDescent="0.25">
      <c r="A3676" t="s">
        <v>3117</v>
      </c>
      <c r="B3676">
        <v>118</v>
      </c>
      <c r="C3676">
        <v>90</v>
      </c>
      <c r="D3676">
        <v>7871693</v>
      </c>
      <c r="E3676" t="s">
        <v>7071</v>
      </c>
      <c r="F3676" t="s">
        <v>7072</v>
      </c>
      <c r="G3676">
        <v>52908</v>
      </c>
      <c r="H3676">
        <v>102</v>
      </c>
      <c r="I3676" t="s">
        <v>37</v>
      </c>
      <c r="J3676" t="s">
        <v>38</v>
      </c>
      <c r="K3676">
        <v>55000000</v>
      </c>
      <c r="L3676">
        <v>2008</v>
      </c>
      <c r="M3676">
        <v>6.5</v>
      </c>
      <c r="N3676">
        <f t="shared" si="57"/>
        <v>-47128307</v>
      </c>
    </row>
    <row r="3677" spans="1:14" x14ac:dyDescent="0.25">
      <c r="A3677" t="s">
        <v>1394</v>
      </c>
      <c r="B3677">
        <v>207</v>
      </c>
      <c r="C3677">
        <v>134</v>
      </c>
      <c r="D3677">
        <v>57637485</v>
      </c>
      <c r="E3677" t="s">
        <v>227</v>
      </c>
      <c r="F3677" t="s">
        <v>1395</v>
      </c>
      <c r="G3677">
        <v>183909</v>
      </c>
      <c r="H3677">
        <v>666</v>
      </c>
      <c r="I3677" t="s">
        <v>37</v>
      </c>
      <c r="J3677" t="s">
        <v>38</v>
      </c>
      <c r="K3677">
        <v>105000000</v>
      </c>
      <c r="L3677">
        <v>2004</v>
      </c>
      <c r="M3677">
        <v>6.7</v>
      </c>
      <c r="N3677">
        <f t="shared" si="57"/>
        <v>-47362515</v>
      </c>
    </row>
    <row r="3678" spans="1:14" x14ac:dyDescent="0.25">
      <c r="A3678" t="s">
        <v>1516</v>
      </c>
      <c r="B3678">
        <v>170</v>
      </c>
      <c r="C3678">
        <v>123</v>
      </c>
      <c r="D3678">
        <v>34543701</v>
      </c>
      <c r="E3678" t="s">
        <v>1644</v>
      </c>
      <c r="F3678" t="s">
        <v>2524</v>
      </c>
      <c r="G3678">
        <v>100001</v>
      </c>
      <c r="H3678">
        <v>289</v>
      </c>
      <c r="I3678" t="s">
        <v>37</v>
      </c>
      <c r="J3678" t="s">
        <v>38</v>
      </c>
      <c r="K3678">
        <v>82000000</v>
      </c>
      <c r="L3678">
        <v>2000</v>
      </c>
      <c r="M3678">
        <v>5.9</v>
      </c>
      <c r="N3678">
        <f t="shared" si="57"/>
        <v>-47456299</v>
      </c>
    </row>
    <row r="3679" spans="1:14" x14ac:dyDescent="0.25">
      <c r="A3679" t="s">
        <v>5896</v>
      </c>
      <c r="B3679">
        <v>164</v>
      </c>
      <c r="C3679">
        <v>101</v>
      </c>
      <c r="D3679">
        <v>22531698</v>
      </c>
      <c r="E3679" t="s">
        <v>227</v>
      </c>
      <c r="F3679" t="s">
        <v>5897</v>
      </c>
      <c r="G3679">
        <v>81523</v>
      </c>
      <c r="H3679">
        <v>214</v>
      </c>
      <c r="I3679" t="s">
        <v>37</v>
      </c>
      <c r="J3679" t="s">
        <v>1465</v>
      </c>
      <c r="K3679">
        <v>70000000</v>
      </c>
      <c r="L3679">
        <v>2008</v>
      </c>
      <c r="M3679">
        <v>5.6</v>
      </c>
      <c r="N3679">
        <f t="shared" si="57"/>
        <v>-47468302</v>
      </c>
    </row>
    <row r="3680" spans="1:14" x14ac:dyDescent="0.25">
      <c r="A3680" t="s">
        <v>4118</v>
      </c>
      <c r="B3680">
        <v>127</v>
      </c>
      <c r="C3680">
        <v>128</v>
      </c>
      <c r="D3680">
        <v>7221458</v>
      </c>
      <c r="E3680" t="s">
        <v>4075</v>
      </c>
      <c r="F3680" t="s">
        <v>4874</v>
      </c>
      <c r="G3680">
        <v>20740</v>
      </c>
      <c r="H3680">
        <v>178</v>
      </c>
      <c r="I3680" t="s">
        <v>37</v>
      </c>
      <c r="J3680" t="s">
        <v>767</v>
      </c>
      <c r="K3680">
        <v>55000000</v>
      </c>
      <c r="L3680">
        <v>2006</v>
      </c>
      <c r="M3680">
        <v>6.2</v>
      </c>
      <c r="N3680">
        <f t="shared" si="57"/>
        <v>-47778542</v>
      </c>
    </row>
    <row r="3681" spans="1:14" x14ac:dyDescent="0.25">
      <c r="A3681" t="s">
        <v>1847</v>
      </c>
      <c r="B3681">
        <v>226</v>
      </c>
      <c r="C3681">
        <v>147</v>
      </c>
      <c r="D3681">
        <v>2208939</v>
      </c>
      <c r="E3681" t="s">
        <v>3844</v>
      </c>
      <c r="F3681" t="s">
        <v>3846</v>
      </c>
      <c r="G3681">
        <v>190490</v>
      </c>
      <c r="H3681">
        <v>482</v>
      </c>
      <c r="I3681" t="s">
        <v>37</v>
      </c>
      <c r="J3681" t="s">
        <v>767</v>
      </c>
      <c r="K3681">
        <v>50000000</v>
      </c>
      <c r="L3681">
        <v>2006</v>
      </c>
      <c r="M3681">
        <v>7.5</v>
      </c>
      <c r="N3681">
        <f t="shared" si="57"/>
        <v>-47791061</v>
      </c>
    </row>
    <row r="3682" spans="1:14" x14ac:dyDescent="0.25">
      <c r="A3682" t="s">
        <v>1751</v>
      </c>
      <c r="B3682">
        <v>272</v>
      </c>
      <c r="C3682">
        <v>143</v>
      </c>
      <c r="D3682">
        <v>2175312</v>
      </c>
      <c r="E3682" t="s">
        <v>1671</v>
      </c>
      <c r="F3682" t="s">
        <v>5026</v>
      </c>
      <c r="G3682">
        <v>131227</v>
      </c>
      <c r="H3682">
        <v>346</v>
      </c>
      <c r="I3682" t="s">
        <v>37</v>
      </c>
      <c r="J3682" t="s">
        <v>38</v>
      </c>
      <c r="K3682">
        <v>50000000</v>
      </c>
      <c r="L3682">
        <v>2013</v>
      </c>
      <c r="M3682">
        <v>6.3</v>
      </c>
      <c r="N3682">
        <f t="shared" si="57"/>
        <v>-47824688</v>
      </c>
    </row>
    <row r="3683" spans="1:14" x14ac:dyDescent="0.25">
      <c r="A3683" t="s">
        <v>4437</v>
      </c>
      <c r="B3683">
        <v>56</v>
      </c>
      <c r="C3683">
        <v>114</v>
      </c>
      <c r="D3683">
        <v>12065985</v>
      </c>
      <c r="E3683" t="s">
        <v>2527</v>
      </c>
      <c r="F3683" t="s">
        <v>4439</v>
      </c>
      <c r="G3683">
        <v>16260</v>
      </c>
      <c r="H3683">
        <v>88</v>
      </c>
      <c r="I3683" t="s">
        <v>37</v>
      </c>
      <c r="J3683" t="s">
        <v>38</v>
      </c>
      <c r="K3683">
        <v>60000000</v>
      </c>
      <c r="L3683">
        <v>1998</v>
      </c>
      <c r="M3683">
        <v>4.9000000000000004</v>
      </c>
      <c r="N3683">
        <f t="shared" si="57"/>
        <v>-47934015</v>
      </c>
    </row>
    <row r="3684" spans="1:14" x14ac:dyDescent="0.25">
      <c r="A3684" t="s">
        <v>3817</v>
      </c>
      <c r="B3684">
        <v>127</v>
      </c>
      <c r="C3684">
        <v>130</v>
      </c>
      <c r="D3684">
        <v>1987287</v>
      </c>
      <c r="E3684" t="s">
        <v>1935</v>
      </c>
      <c r="F3684" t="s">
        <v>3820</v>
      </c>
      <c r="G3684">
        <v>25474</v>
      </c>
      <c r="H3684">
        <v>138</v>
      </c>
      <c r="I3684" t="s">
        <v>37</v>
      </c>
      <c r="J3684" t="s">
        <v>56</v>
      </c>
      <c r="K3684">
        <v>50000000</v>
      </c>
      <c r="L3684">
        <v>2005</v>
      </c>
      <c r="M3684">
        <v>6.9</v>
      </c>
      <c r="N3684">
        <f t="shared" si="57"/>
        <v>-48012713</v>
      </c>
    </row>
    <row r="3685" spans="1:14" x14ac:dyDescent="0.25">
      <c r="A3685" t="s">
        <v>4099</v>
      </c>
      <c r="B3685">
        <v>127</v>
      </c>
      <c r="C3685">
        <v>90</v>
      </c>
      <c r="D3685">
        <v>11802056</v>
      </c>
      <c r="E3685" t="s">
        <v>4377</v>
      </c>
      <c r="F3685" t="s">
        <v>4378</v>
      </c>
      <c r="G3685">
        <v>31640</v>
      </c>
      <c r="H3685">
        <v>109</v>
      </c>
      <c r="I3685" t="s">
        <v>37</v>
      </c>
      <c r="J3685" t="s">
        <v>38</v>
      </c>
      <c r="K3685">
        <v>60000000</v>
      </c>
      <c r="L3685">
        <v>2008</v>
      </c>
      <c r="M3685">
        <v>4.9000000000000004</v>
      </c>
      <c r="N3685">
        <f t="shared" si="57"/>
        <v>-48197944</v>
      </c>
    </row>
    <row r="3686" spans="1:14" x14ac:dyDescent="0.25">
      <c r="A3686" t="s">
        <v>2429</v>
      </c>
      <c r="B3686">
        <v>131</v>
      </c>
      <c r="C3686">
        <v>121</v>
      </c>
      <c r="D3686">
        <v>5660084</v>
      </c>
      <c r="E3686" t="s">
        <v>4262</v>
      </c>
      <c r="F3686" t="s">
        <v>4870</v>
      </c>
      <c r="G3686">
        <v>41620</v>
      </c>
      <c r="H3686">
        <v>418</v>
      </c>
      <c r="I3686" t="s">
        <v>37</v>
      </c>
      <c r="J3686" t="s">
        <v>38</v>
      </c>
      <c r="K3686">
        <v>54000000</v>
      </c>
      <c r="L3686">
        <v>2003</v>
      </c>
      <c r="M3686">
        <v>2.4</v>
      </c>
      <c r="N3686">
        <f t="shared" si="57"/>
        <v>-48339916</v>
      </c>
    </row>
    <row r="3687" spans="1:14" x14ac:dyDescent="0.25">
      <c r="A3687" t="s">
        <v>816</v>
      </c>
      <c r="B3687">
        <v>326</v>
      </c>
      <c r="C3687">
        <v>114</v>
      </c>
      <c r="D3687">
        <v>61656849</v>
      </c>
      <c r="E3687" t="s">
        <v>647</v>
      </c>
      <c r="F3687" t="s">
        <v>1613</v>
      </c>
      <c r="G3687">
        <v>184561</v>
      </c>
      <c r="H3687">
        <v>554</v>
      </c>
      <c r="I3687" t="s">
        <v>37</v>
      </c>
      <c r="J3687" t="s">
        <v>38</v>
      </c>
      <c r="K3687">
        <v>110000000</v>
      </c>
      <c r="L3687">
        <v>2013</v>
      </c>
      <c r="M3687">
        <v>6.7</v>
      </c>
      <c r="N3687">
        <f t="shared" si="57"/>
        <v>-48343151</v>
      </c>
    </row>
    <row r="3688" spans="1:14" x14ac:dyDescent="0.25">
      <c r="A3688" t="s">
        <v>801</v>
      </c>
      <c r="B3688">
        <v>153</v>
      </c>
      <c r="C3688">
        <v>92</v>
      </c>
      <c r="D3688">
        <v>83348920</v>
      </c>
      <c r="E3688" t="s">
        <v>471</v>
      </c>
      <c r="F3688" t="s">
        <v>1151</v>
      </c>
      <c r="G3688">
        <v>60230</v>
      </c>
      <c r="H3688">
        <v>118</v>
      </c>
      <c r="I3688" t="s">
        <v>37</v>
      </c>
      <c r="J3688" t="s">
        <v>38</v>
      </c>
      <c r="K3688">
        <v>132000000</v>
      </c>
      <c r="L3688">
        <v>2014</v>
      </c>
      <c r="M3688">
        <v>6.7</v>
      </c>
      <c r="N3688">
        <f t="shared" si="57"/>
        <v>-48651080</v>
      </c>
    </row>
    <row r="3689" spans="1:14" x14ac:dyDescent="0.25">
      <c r="A3689" t="s">
        <v>2354</v>
      </c>
      <c r="B3689">
        <v>172</v>
      </c>
      <c r="C3689">
        <v>137</v>
      </c>
      <c r="D3689">
        <v>1206135</v>
      </c>
      <c r="E3689" t="s">
        <v>2125</v>
      </c>
      <c r="F3689" t="s">
        <v>5556</v>
      </c>
      <c r="G3689">
        <v>40568</v>
      </c>
      <c r="H3689">
        <v>185</v>
      </c>
      <c r="I3689" t="s">
        <v>37</v>
      </c>
      <c r="J3689" t="s">
        <v>5560</v>
      </c>
      <c r="K3689">
        <v>50000000</v>
      </c>
      <c r="L3689">
        <v>2015</v>
      </c>
      <c r="M3689">
        <v>6.4</v>
      </c>
      <c r="N3689">
        <f t="shared" si="57"/>
        <v>-48793865</v>
      </c>
    </row>
    <row r="3690" spans="1:14" x14ac:dyDescent="0.25">
      <c r="A3690" t="s">
        <v>1633</v>
      </c>
      <c r="B3690">
        <v>174</v>
      </c>
      <c r="C3690">
        <v>165</v>
      </c>
      <c r="D3690">
        <v>58183966</v>
      </c>
      <c r="E3690" t="s">
        <v>1634</v>
      </c>
      <c r="F3690" t="s">
        <v>1635</v>
      </c>
      <c r="G3690">
        <v>79186</v>
      </c>
      <c r="H3690">
        <v>386</v>
      </c>
      <c r="I3690" t="s">
        <v>37</v>
      </c>
      <c r="J3690" t="s">
        <v>38</v>
      </c>
      <c r="K3690">
        <v>107000000</v>
      </c>
      <c r="L3690">
        <v>2001</v>
      </c>
      <c r="M3690">
        <v>6.8</v>
      </c>
      <c r="N3690">
        <f t="shared" si="57"/>
        <v>-48816034</v>
      </c>
    </row>
    <row r="3691" spans="1:14" x14ac:dyDescent="0.25">
      <c r="A3691" t="s">
        <v>1489</v>
      </c>
      <c r="B3691">
        <v>93</v>
      </c>
      <c r="C3691">
        <v>108</v>
      </c>
      <c r="D3691">
        <v>67155742</v>
      </c>
      <c r="E3691" t="s">
        <v>50</v>
      </c>
      <c r="F3691" t="s">
        <v>1492</v>
      </c>
      <c r="G3691">
        <v>62271</v>
      </c>
      <c r="H3691">
        <v>277</v>
      </c>
      <c r="I3691" t="s">
        <v>37</v>
      </c>
      <c r="J3691" t="s">
        <v>38</v>
      </c>
      <c r="K3691">
        <v>116000000</v>
      </c>
      <c r="L3691">
        <v>1997</v>
      </c>
      <c r="M3691">
        <v>5.8</v>
      </c>
      <c r="N3691">
        <f t="shared" si="57"/>
        <v>-48844258</v>
      </c>
    </row>
    <row r="3692" spans="1:14" x14ac:dyDescent="0.25">
      <c r="A3692" t="s">
        <v>4914</v>
      </c>
      <c r="B3692">
        <v>106</v>
      </c>
      <c r="C3692">
        <v>124</v>
      </c>
      <c r="D3692">
        <v>5755286</v>
      </c>
      <c r="E3692" t="s">
        <v>4915</v>
      </c>
      <c r="F3692" t="s">
        <v>4916</v>
      </c>
      <c r="G3692">
        <v>18310</v>
      </c>
      <c r="H3692">
        <v>63</v>
      </c>
      <c r="I3692" t="s">
        <v>37</v>
      </c>
      <c r="J3692" t="s">
        <v>38</v>
      </c>
      <c r="K3692">
        <v>55000000</v>
      </c>
      <c r="L3692">
        <v>2007</v>
      </c>
      <c r="M3692">
        <v>5.9</v>
      </c>
      <c r="N3692">
        <f t="shared" si="57"/>
        <v>-49244714</v>
      </c>
    </row>
    <row r="3693" spans="1:14" x14ac:dyDescent="0.25">
      <c r="A3693" t="s">
        <v>6827</v>
      </c>
      <c r="B3693">
        <v>16</v>
      </c>
      <c r="C3693">
        <v>107</v>
      </c>
      <c r="D3693">
        <v>700000</v>
      </c>
      <c r="E3693" t="s">
        <v>6829</v>
      </c>
      <c r="F3693" t="s">
        <v>16683</v>
      </c>
      <c r="G3693">
        <v>24438</v>
      </c>
      <c r="H3693">
        <v>78</v>
      </c>
      <c r="I3693" t="s">
        <v>1464</v>
      </c>
      <c r="J3693" t="s">
        <v>1465</v>
      </c>
      <c r="K3693">
        <v>50000000</v>
      </c>
      <c r="L3693">
        <v>1993</v>
      </c>
      <c r="M3693">
        <v>7</v>
      </c>
      <c r="N3693">
        <f t="shared" si="57"/>
        <v>-49300000</v>
      </c>
    </row>
    <row r="3694" spans="1:14" x14ac:dyDescent="0.25">
      <c r="A3694" t="s">
        <v>646</v>
      </c>
      <c r="B3694">
        <v>280</v>
      </c>
      <c r="C3694">
        <v>109</v>
      </c>
      <c r="D3694">
        <v>150350192</v>
      </c>
      <c r="E3694" t="s">
        <v>647</v>
      </c>
      <c r="F3694" t="s">
        <v>649</v>
      </c>
      <c r="G3694">
        <v>305340</v>
      </c>
      <c r="H3694">
        <v>1676</v>
      </c>
      <c r="I3694" t="s">
        <v>37</v>
      </c>
      <c r="J3694" t="s">
        <v>38</v>
      </c>
      <c r="K3694">
        <v>200000000</v>
      </c>
      <c r="L3694">
        <v>2003</v>
      </c>
      <c r="M3694">
        <v>6.4</v>
      </c>
      <c r="N3694">
        <f t="shared" si="57"/>
        <v>-49649808</v>
      </c>
    </row>
    <row r="3695" spans="1:14" x14ac:dyDescent="0.25">
      <c r="A3695" t="s">
        <v>16379</v>
      </c>
      <c r="B3695">
        <v>38</v>
      </c>
      <c r="C3695">
        <v>103</v>
      </c>
      <c r="D3695">
        <v>206400</v>
      </c>
      <c r="E3695" t="s">
        <v>16012</v>
      </c>
      <c r="F3695" t="s">
        <v>16380</v>
      </c>
      <c r="G3695">
        <v>1439</v>
      </c>
      <c r="H3695">
        <v>26</v>
      </c>
      <c r="I3695" t="s">
        <v>1464</v>
      </c>
      <c r="J3695" t="s">
        <v>1465</v>
      </c>
      <c r="K3695">
        <v>50000000</v>
      </c>
      <c r="L3695">
        <v>2001</v>
      </c>
      <c r="M3695">
        <v>6.9</v>
      </c>
      <c r="N3695">
        <f t="shared" si="57"/>
        <v>-49793600</v>
      </c>
    </row>
    <row r="3696" spans="1:14" x14ac:dyDescent="0.25">
      <c r="A3696" t="s">
        <v>16244</v>
      </c>
      <c r="B3696">
        <v>100</v>
      </c>
      <c r="C3696">
        <v>102</v>
      </c>
      <c r="D3696">
        <v>23106</v>
      </c>
      <c r="E3696" t="s">
        <v>3124</v>
      </c>
      <c r="F3696" t="s">
        <v>16246</v>
      </c>
      <c r="G3696">
        <v>9003</v>
      </c>
      <c r="H3696">
        <v>58</v>
      </c>
      <c r="I3696" t="s">
        <v>37</v>
      </c>
      <c r="J3696" t="s">
        <v>7090</v>
      </c>
      <c r="K3696">
        <v>50000000</v>
      </c>
      <c r="L3696">
        <v>2004</v>
      </c>
      <c r="M3696">
        <v>6.6</v>
      </c>
      <c r="N3696">
        <f t="shared" si="57"/>
        <v>-49976894</v>
      </c>
    </row>
    <row r="3697" spans="1:14" x14ac:dyDescent="0.25">
      <c r="A3697" t="s">
        <v>2959</v>
      </c>
      <c r="B3697">
        <v>49</v>
      </c>
      <c r="C3697">
        <v>92</v>
      </c>
      <c r="D3697">
        <v>26000610</v>
      </c>
      <c r="E3697" t="s">
        <v>271</v>
      </c>
      <c r="F3697" t="s">
        <v>2960</v>
      </c>
      <c r="G3697">
        <v>16611</v>
      </c>
      <c r="H3697">
        <v>197</v>
      </c>
      <c r="I3697" t="s">
        <v>37</v>
      </c>
      <c r="J3697" t="s">
        <v>38</v>
      </c>
      <c r="K3697">
        <v>76000000</v>
      </c>
      <c r="L3697">
        <v>2000</v>
      </c>
      <c r="M3697">
        <v>4.0999999999999996</v>
      </c>
      <c r="N3697">
        <f t="shared" si="57"/>
        <v>-49999390</v>
      </c>
    </row>
    <row r="3698" spans="1:14" x14ac:dyDescent="0.25">
      <c r="A3698" t="s">
        <v>2791</v>
      </c>
      <c r="B3698">
        <v>233</v>
      </c>
      <c r="C3698">
        <v>118</v>
      </c>
      <c r="D3698">
        <v>37899638</v>
      </c>
      <c r="E3698" t="s">
        <v>2792</v>
      </c>
      <c r="F3698" t="s">
        <v>2793</v>
      </c>
      <c r="G3698">
        <v>98472</v>
      </c>
      <c r="H3698">
        <v>492</v>
      </c>
      <c r="I3698" t="s">
        <v>37</v>
      </c>
      <c r="J3698" t="s">
        <v>38</v>
      </c>
      <c r="K3698">
        <v>88000000</v>
      </c>
      <c r="L3698">
        <v>2005</v>
      </c>
      <c r="M3698">
        <v>5.9</v>
      </c>
      <c r="N3698">
        <f t="shared" si="57"/>
        <v>-50100362</v>
      </c>
    </row>
    <row r="3699" spans="1:14" x14ac:dyDescent="0.25">
      <c r="A3699" t="s">
        <v>1819</v>
      </c>
      <c r="B3699">
        <v>113</v>
      </c>
      <c r="C3699">
        <v>102</v>
      </c>
      <c r="D3699">
        <v>1891821</v>
      </c>
      <c r="E3699" t="s">
        <v>341</v>
      </c>
      <c r="F3699" t="s">
        <v>2895</v>
      </c>
      <c r="G3699">
        <v>16474</v>
      </c>
      <c r="H3699">
        <v>301</v>
      </c>
      <c r="I3699" t="s">
        <v>37</v>
      </c>
      <c r="J3699" t="s">
        <v>56</v>
      </c>
      <c r="K3699">
        <v>52000000</v>
      </c>
      <c r="L3699">
        <v>2005</v>
      </c>
      <c r="M3699">
        <v>4.2</v>
      </c>
      <c r="N3699">
        <f t="shared" si="57"/>
        <v>-50108179</v>
      </c>
    </row>
    <row r="3700" spans="1:14" x14ac:dyDescent="0.25">
      <c r="A3700" t="s">
        <v>3489</v>
      </c>
      <c r="B3700">
        <v>79</v>
      </c>
      <c r="C3700">
        <v>97</v>
      </c>
      <c r="D3700">
        <v>19819494</v>
      </c>
      <c r="E3700" t="s">
        <v>464</v>
      </c>
      <c r="F3700" t="s">
        <v>3491</v>
      </c>
      <c r="G3700">
        <v>26893</v>
      </c>
      <c r="H3700">
        <v>126</v>
      </c>
      <c r="I3700" t="s">
        <v>37</v>
      </c>
      <c r="J3700" t="s">
        <v>38</v>
      </c>
      <c r="K3700">
        <v>70000000</v>
      </c>
      <c r="L3700">
        <v>1998</v>
      </c>
      <c r="M3700">
        <v>5.8</v>
      </c>
      <c r="N3700">
        <f t="shared" si="57"/>
        <v>-50180506</v>
      </c>
    </row>
    <row r="3701" spans="1:14" x14ac:dyDescent="0.25">
      <c r="A3701" t="s">
        <v>3376</v>
      </c>
      <c r="B3701">
        <v>76</v>
      </c>
      <c r="C3701">
        <v>95</v>
      </c>
      <c r="D3701">
        <v>6768055</v>
      </c>
      <c r="E3701" t="s">
        <v>3036</v>
      </c>
      <c r="F3701" t="s">
        <v>4805</v>
      </c>
      <c r="G3701">
        <v>11148</v>
      </c>
      <c r="H3701">
        <v>229</v>
      </c>
      <c r="I3701" t="s">
        <v>37</v>
      </c>
      <c r="J3701" t="s">
        <v>56</v>
      </c>
      <c r="K3701">
        <v>57000000</v>
      </c>
      <c r="L3701">
        <v>2004</v>
      </c>
      <c r="M3701">
        <v>4.2</v>
      </c>
      <c r="N3701">
        <f t="shared" si="57"/>
        <v>-50231945</v>
      </c>
    </row>
    <row r="3702" spans="1:14" x14ac:dyDescent="0.25">
      <c r="A3702" t="s">
        <v>1304</v>
      </c>
      <c r="B3702">
        <v>192</v>
      </c>
      <c r="C3702">
        <v>129</v>
      </c>
      <c r="D3702">
        <v>54700065</v>
      </c>
      <c r="E3702" t="s">
        <v>1841</v>
      </c>
      <c r="F3702" t="s">
        <v>1843</v>
      </c>
      <c r="G3702">
        <v>221521</v>
      </c>
      <c r="H3702">
        <v>1049</v>
      </c>
      <c r="I3702" t="s">
        <v>37</v>
      </c>
      <c r="J3702" t="s">
        <v>38</v>
      </c>
      <c r="K3702">
        <v>105000000</v>
      </c>
      <c r="L3702">
        <v>1997</v>
      </c>
      <c r="M3702">
        <v>7.2</v>
      </c>
      <c r="N3702">
        <f t="shared" si="57"/>
        <v>-50299935</v>
      </c>
    </row>
    <row r="3703" spans="1:14" x14ac:dyDescent="0.25">
      <c r="A3703" t="s">
        <v>1873</v>
      </c>
      <c r="B3703">
        <v>167</v>
      </c>
      <c r="C3703">
        <v>102</v>
      </c>
      <c r="D3703">
        <v>49392095</v>
      </c>
      <c r="E3703" t="s">
        <v>1875</v>
      </c>
      <c r="F3703" t="s">
        <v>1876</v>
      </c>
      <c r="G3703">
        <v>52029</v>
      </c>
      <c r="H3703">
        <v>224</v>
      </c>
      <c r="I3703" t="s">
        <v>37</v>
      </c>
      <c r="J3703" t="s">
        <v>38</v>
      </c>
      <c r="K3703">
        <v>100000000</v>
      </c>
      <c r="L3703">
        <v>2009</v>
      </c>
      <c r="M3703">
        <v>5.4</v>
      </c>
      <c r="N3703">
        <f t="shared" si="57"/>
        <v>-50607905</v>
      </c>
    </row>
    <row r="3704" spans="1:14" x14ac:dyDescent="0.25">
      <c r="A3704" t="s">
        <v>741</v>
      </c>
      <c r="B3704">
        <v>228</v>
      </c>
      <c r="C3704">
        <v>113</v>
      </c>
      <c r="D3704">
        <v>104383624</v>
      </c>
      <c r="E3704" t="s">
        <v>200</v>
      </c>
      <c r="F3704" t="s">
        <v>743</v>
      </c>
      <c r="G3704">
        <v>106446</v>
      </c>
      <c r="H3704">
        <v>227</v>
      </c>
      <c r="I3704" t="s">
        <v>37</v>
      </c>
      <c r="J3704" t="s">
        <v>38</v>
      </c>
      <c r="K3704">
        <v>155000000</v>
      </c>
      <c r="L3704">
        <v>2010</v>
      </c>
      <c r="M3704">
        <v>6.3</v>
      </c>
      <c r="N3704">
        <f t="shared" si="57"/>
        <v>-50616376</v>
      </c>
    </row>
    <row r="3705" spans="1:14" x14ac:dyDescent="0.25">
      <c r="A3705" t="s">
        <v>1880</v>
      </c>
      <c r="B3705">
        <v>320</v>
      </c>
      <c r="C3705">
        <v>131</v>
      </c>
      <c r="D3705">
        <v>39292022</v>
      </c>
      <c r="E3705" t="s">
        <v>50</v>
      </c>
      <c r="F3705" t="s">
        <v>1881</v>
      </c>
      <c r="G3705">
        <v>127258</v>
      </c>
      <c r="H3705">
        <v>351</v>
      </c>
      <c r="I3705" t="s">
        <v>37</v>
      </c>
      <c r="J3705" t="s">
        <v>38</v>
      </c>
      <c r="K3705">
        <v>90000000</v>
      </c>
      <c r="L3705">
        <v>2014</v>
      </c>
      <c r="M3705">
        <v>6.1</v>
      </c>
      <c r="N3705">
        <f t="shared" si="57"/>
        <v>-50707978</v>
      </c>
    </row>
    <row r="3706" spans="1:14" x14ac:dyDescent="0.25">
      <c r="A3706" t="s">
        <v>4356</v>
      </c>
      <c r="B3706">
        <v>100</v>
      </c>
      <c r="C3706">
        <v>91</v>
      </c>
      <c r="D3706">
        <v>14218868</v>
      </c>
      <c r="E3706" t="s">
        <v>4332</v>
      </c>
      <c r="F3706" t="s">
        <v>4359</v>
      </c>
      <c r="G3706">
        <v>14596</v>
      </c>
      <c r="H3706">
        <v>282</v>
      </c>
      <c r="I3706" t="s">
        <v>37</v>
      </c>
      <c r="J3706" t="s">
        <v>38</v>
      </c>
      <c r="K3706">
        <v>65000000</v>
      </c>
      <c r="L3706">
        <v>2000</v>
      </c>
      <c r="M3706">
        <v>4.8</v>
      </c>
      <c r="N3706">
        <f t="shared" si="57"/>
        <v>-50781132</v>
      </c>
    </row>
    <row r="3707" spans="1:14" x14ac:dyDescent="0.25">
      <c r="A3707" t="s">
        <v>1311</v>
      </c>
      <c r="B3707">
        <v>151</v>
      </c>
      <c r="C3707">
        <v>98</v>
      </c>
      <c r="D3707">
        <v>18990542</v>
      </c>
      <c r="E3707" t="s">
        <v>3479</v>
      </c>
      <c r="F3707" t="s">
        <v>3480</v>
      </c>
      <c r="G3707">
        <v>22264</v>
      </c>
      <c r="H3707">
        <v>289</v>
      </c>
      <c r="I3707" t="s">
        <v>37</v>
      </c>
      <c r="J3707" t="s">
        <v>38</v>
      </c>
      <c r="K3707">
        <v>70000000</v>
      </c>
      <c r="L3707">
        <v>2002</v>
      </c>
      <c r="M3707">
        <v>3</v>
      </c>
      <c r="N3707">
        <f t="shared" si="57"/>
        <v>-51009458</v>
      </c>
    </row>
    <row r="3708" spans="1:14" x14ac:dyDescent="0.25">
      <c r="A3708" t="s">
        <v>2066</v>
      </c>
      <c r="B3708">
        <v>156</v>
      </c>
      <c r="C3708">
        <v>99</v>
      </c>
      <c r="D3708">
        <v>18821279</v>
      </c>
      <c r="E3708" t="s">
        <v>42</v>
      </c>
      <c r="F3708" t="s">
        <v>3532</v>
      </c>
      <c r="G3708">
        <v>44891</v>
      </c>
      <c r="H3708">
        <v>202</v>
      </c>
      <c r="I3708" t="s">
        <v>37</v>
      </c>
      <c r="J3708" t="s">
        <v>38</v>
      </c>
      <c r="K3708">
        <v>70000000</v>
      </c>
      <c r="L3708">
        <v>2014</v>
      </c>
      <c r="M3708">
        <v>4.2</v>
      </c>
      <c r="N3708">
        <f t="shared" si="57"/>
        <v>-51178721</v>
      </c>
    </row>
    <row r="3709" spans="1:14" x14ac:dyDescent="0.25">
      <c r="A3709" t="s">
        <v>3827</v>
      </c>
      <c r="B3709">
        <v>339</v>
      </c>
      <c r="C3709">
        <v>102</v>
      </c>
      <c r="D3709">
        <v>13750556</v>
      </c>
      <c r="E3709" t="s">
        <v>334</v>
      </c>
      <c r="F3709" t="s">
        <v>3828</v>
      </c>
      <c r="G3709">
        <v>111102</v>
      </c>
      <c r="H3709">
        <v>239</v>
      </c>
      <c r="I3709" t="s">
        <v>37</v>
      </c>
      <c r="J3709" t="s">
        <v>38</v>
      </c>
      <c r="K3709">
        <v>65000000</v>
      </c>
      <c r="L3709">
        <v>2014</v>
      </c>
      <c r="M3709">
        <v>6.5</v>
      </c>
      <c r="N3709">
        <f t="shared" si="57"/>
        <v>-51249444</v>
      </c>
    </row>
    <row r="3710" spans="1:14" x14ac:dyDescent="0.25">
      <c r="A3710" t="s">
        <v>1139</v>
      </c>
      <c r="B3710">
        <v>166</v>
      </c>
      <c r="C3710">
        <v>96</v>
      </c>
      <c r="D3710">
        <v>83024900</v>
      </c>
      <c r="E3710" t="s">
        <v>307</v>
      </c>
      <c r="F3710" t="s">
        <v>1141</v>
      </c>
      <c r="G3710">
        <v>62424</v>
      </c>
      <c r="H3710">
        <v>90</v>
      </c>
      <c r="I3710" t="s">
        <v>37</v>
      </c>
      <c r="J3710" t="s">
        <v>38</v>
      </c>
      <c r="K3710">
        <v>135000000</v>
      </c>
      <c r="L3710">
        <v>2013</v>
      </c>
      <c r="M3710">
        <v>6.5</v>
      </c>
      <c r="N3710">
        <f t="shared" si="57"/>
        <v>-51975100</v>
      </c>
    </row>
    <row r="3711" spans="1:14" x14ac:dyDescent="0.25">
      <c r="A3711" t="s">
        <v>3154</v>
      </c>
      <c r="B3711">
        <v>131</v>
      </c>
      <c r="C3711">
        <v>94</v>
      </c>
      <c r="D3711">
        <v>22751979</v>
      </c>
      <c r="E3711" t="s">
        <v>3155</v>
      </c>
      <c r="F3711" t="s">
        <v>3156</v>
      </c>
      <c r="G3711">
        <v>52244</v>
      </c>
      <c r="H3711">
        <v>377</v>
      </c>
      <c r="I3711" t="s">
        <v>37</v>
      </c>
      <c r="J3711" t="s">
        <v>38</v>
      </c>
      <c r="K3711">
        <v>75000000</v>
      </c>
      <c r="L3711">
        <v>2000</v>
      </c>
      <c r="M3711">
        <v>6.6</v>
      </c>
      <c r="N3711">
        <f t="shared" si="57"/>
        <v>-52248021</v>
      </c>
    </row>
    <row r="3712" spans="1:14" x14ac:dyDescent="0.25">
      <c r="A3712" t="s">
        <v>1311</v>
      </c>
      <c r="B3712">
        <v>85</v>
      </c>
      <c r="C3712">
        <v>102</v>
      </c>
      <c r="D3712">
        <v>32694788</v>
      </c>
      <c r="E3712" t="s">
        <v>1313</v>
      </c>
      <c r="F3712" t="s">
        <v>1314</v>
      </c>
      <c r="G3712">
        <v>101411</v>
      </c>
      <c r="H3712">
        <v>546</v>
      </c>
      <c r="I3712" t="s">
        <v>37</v>
      </c>
      <c r="J3712" t="s">
        <v>38</v>
      </c>
      <c r="K3712">
        <v>85000000</v>
      </c>
      <c r="L3712">
        <v>1999</v>
      </c>
      <c r="M3712">
        <v>6.6</v>
      </c>
      <c r="N3712">
        <f t="shared" si="57"/>
        <v>-52305212</v>
      </c>
    </row>
    <row r="3713" spans="1:14" x14ac:dyDescent="0.25">
      <c r="A3713" t="s">
        <v>4401</v>
      </c>
      <c r="B3713">
        <v>181</v>
      </c>
      <c r="C3713">
        <v>107</v>
      </c>
      <c r="D3713">
        <v>7605668</v>
      </c>
      <c r="E3713" t="s">
        <v>4403</v>
      </c>
      <c r="F3713" t="s">
        <v>4404</v>
      </c>
      <c r="G3713">
        <v>47320</v>
      </c>
      <c r="H3713">
        <v>188</v>
      </c>
      <c r="I3713" t="s">
        <v>37</v>
      </c>
      <c r="J3713" t="s">
        <v>56</v>
      </c>
      <c r="K3713">
        <v>60000000</v>
      </c>
      <c r="L3713">
        <v>2015</v>
      </c>
      <c r="M3713">
        <v>5.5</v>
      </c>
      <c r="N3713">
        <f t="shared" si="57"/>
        <v>-52394332</v>
      </c>
    </row>
    <row r="3714" spans="1:14" x14ac:dyDescent="0.25">
      <c r="A3714" t="s">
        <v>2875</v>
      </c>
      <c r="B3714">
        <v>145</v>
      </c>
      <c r="C3714">
        <v>106</v>
      </c>
      <c r="D3714">
        <v>17473245</v>
      </c>
      <c r="E3714" t="s">
        <v>2813</v>
      </c>
      <c r="F3714" t="s">
        <v>2878</v>
      </c>
      <c r="G3714">
        <v>47612</v>
      </c>
      <c r="H3714">
        <v>348</v>
      </c>
      <c r="I3714" t="s">
        <v>37</v>
      </c>
      <c r="J3714" t="s">
        <v>38</v>
      </c>
      <c r="K3714">
        <v>70000000</v>
      </c>
      <c r="L3714">
        <v>2000</v>
      </c>
      <c r="M3714">
        <v>5.7</v>
      </c>
      <c r="N3714">
        <f t="shared" ref="N3714:N3777" si="58">D3714-K3714</f>
        <v>-52526755</v>
      </c>
    </row>
    <row r="3715" spans="1:14" x14ac:dyDescent="0.25">
      <c r="A3715" t="s">
        <v>3802</v>
      </c>
      <c r="B3715">
        <v>60</v>
      </c>
      <c r="C3715">
        <v>100</v>
      </c>
      <c r="D3715">
        <v>17218080</v>
      </c>
      <c r="E3715" t="s">
        <v>1628</v>
      </c>
      <c r="F3715" t="s">
        <v>3803</v>
      </c>
      <c r="G3715">
        <v>43376</v>
      </c>
      <c r="H3715">
        <v>249</v>
      </c>
      <c r="I3715" t="s">
        <v>37</v>
      </c>
      <c r="J3715" t="s">
        <v>38</v>
      </c>
      <c r="K3715">
        <v>70000000</v>
      </c>
      <c r="L3715">
        <v>1991</v>
      </c>
      <c r="M3715">
        <v>5.7</v>
      </c>
      <c r="N3715">
        <f t="shared" si="58"/>
        <v>-52781920</v>
      </c>
    </row>
    <row r="3716" spans="1:14" x14ac:dyDescent="0.25">
      <c r="A3716" t="s">
        <v>1495</v>
      </c>
      <c r="B3716">
        <v>181</v>
      </c>
      <c r="C3716">
        <v>112</v>
      </c>
      <c r="D3716">
        <v>81638674</v>
      </c>
      <c r="E3716" t="s">
        <v>509</v>
      </c>
      <c r="F3716" t="s">
        <v>1497</v>
      </c>
      <c r="G3716">
        <v>17533</v>
      </c>
      <c r="H3716">
        <v>115</v>
      </c>
      <c r="I3716" t="s">
        <v>37</v>
      </c>
      <c r="J3716" t="s">
        <v>38</v>
      </c>
      <c r="K3716">
        <v>135000000</v>
      </c>
      <c r="L3716">
        <v>2016</v>
      </c>
      <c r="M3716">
        <v>6.3</v>
      </c>
      <c r="N3716">
        <f t="shared" si="58"/>
        <v>-53361326</v>
      </c>
    </row>
    <row r="3717" spans="1:14" x14ac:dyDescent="0.25">
      <c r="A3717" t="s">
        <v>2423</v>
      </c>
      <c r="B3717">
        <v>190</v>
      </c>
      <c r="C3717">
        <v>97</v>
      </c>
      <c r="D3717">
        <v>46440491</v>
      </c>
      <c r="E3717" t="s">
        <v>271</v>
      </c>
      <c r="F3717" t="s">
        <v>2425</v>
      </c>
      <c r="G3717">
        <v>35446</v>
      </c>
      <c r="H3717">
        <v>78</v>
      </c>
      <c r="I3717" t="s">
        <v>37</v>
      </c>
      <c r="J3717" t="s">
        <v>56</v>
      </c>
      <c r="K3717">
        <v>100000000</v>
      </c>
      <c r="L3717">
        <v>2011</v>
      </c>
      <c r="M3717">
        <v>7.1</v>
      </c>
      <c r="N3717">
        <f t="shared" si="58"/>
        <v>-53559509</v>
      </c>
    </row>
    <row r="3718" spans="1:14" x14ac:dyDescent="0.25">
      <c r="A3718" t="s">
        <v>408</v>
      </c>
      <c r="B3718">
        <v>322</v>
      </c>
      <c r="C3718">
        <v>122</v>
      </c>
      <c r="D3718">
        <v>130468626</v>
      </c>
      <c r="E3718" t="s">
        <v>227</v>
      </c>
      <c r="F3718" t="s">
        <v>411</v>
      </c>
      <c r="G3718">
        <v>53607</v>
      </c>
      <c r="H3718">
        <v>432</v>
      </c>
      <c r="I3718" t="s">
        <v>37</v>
      </c>
      <c r="J3718" t="s">
        <v>38</v>
      </c>
      <c r="K3718">
        <v>185000000</v>
      </c>
      <c r="L3718">
        <v>2016</v>
      </c>
      <c r="M3718">
        <v>7.5</v>
      </c>
      <c r="N3718">
        <f t="shared" si="58"/>
        <v>-54531374</v>
      </c>
    </row>
    <row r="3719" spans="1:14" x14ac:dyDescent="0.25">
      <c r="A3719" t="s">
        <v>2331</v>
      </c>
      <c r="B3719">
        <v>228</v>
      </c>
      <c r="C3719">
        <v>110</v>
      </c>
      <c r="D3719">
        <v>20315324</v>
      </c>
      <c r="E3719" t="s">
        <v>81</v>
      </c>
      <c r="F3719" t="s">
        <v>2332</v>
      </c>
      <c r="G3719">
        <v>88542</v>
      </c>
      <c r="H3719">
        <v>254</v>
      </c>
      <c r="I3719" t="s">
        <v>37</v>
      </c>
      <c r="J3719" t="s">
        <v>767</v>
      </c>
      <c r="K3719">
        <v>75000000</v>
      </c>
      <c r="L3719">
        <v>2011</v>
      </c>
      <c r="M3719">
        <v>5.8</v>
      </c>
      <c r="N3719">
        <f t="shared" si="58"/>
        <v>-54684676</v>
      </c>
    </row>
    <row r="3720" spans="1:14" x14ac:dyDescent="0.25">
      <c r="A3720" t="s">
        <v>3668</v>
      </c>
      <c r="B3720">
        <v>60</v>
      </c>
      <c r="C3720">
        <v>105</v>
      </c>
      <c r="D3720">
        <v>10014234</v>
      </c>
      <c r="E3720" t="s">
        <v>1009</v>
      </c>
      <c r="F3720" t="s">
        <v>3807</v>
      </c>
      <c r="G3720">
        <v>8560</v>
      </c>
      <c r="H3720">
        <v>69</v>
      </c>
      <c r="I3720" t="s">
        <v>37</v>
      </c>
      <c r="J3720" t="s">
        <v>1465</v>
      </c>
      <c r="K3720">
        <v>65000000</v>
      </c>
      <c r="L3720">
        <v>2000</v>
      </c>
      <c r="M3720">
        <v>5</v>
      </c>
      <c r="N3720">
        <f t="shared" si="58"/>
        <v>-54985766</v>
      </c>
    </row>
    <row r="3721" spans="1:14" x14ac:dyDescent="0.25">
      <c r="A3721" t="s">
        <v>946</v>
      </c>
      <c r="B3721">
        <v>71</v>
      </c>
      <c r="C3721">
        <v>77</v>
      </c>
      <c r="D3721">
        <v>64736114</v>
      </c>
      <c r="E3721" t="s">
        <v>271</v>
      </c>
      <c r="F3721" t="s">
        <v>1385</v>
      </c>
      <c r="G3721">
        <v>36471</v>
      </c>
      <c r="H3721">
        <v>69</v>
      </c>
      <c r="I3721" t="s">
        <v>37</v>
      </c>
      <c r="J3721" t="s">
        <v>38</v>
      </c>
      <c r="K3721">
        <v>120000000</v>
      </c>
      <c r="L3721">
        <v>2002</v>
      </c>
      <c r="M3721">
        <v>5.4</v>
      </c>
      <c r="N3721">
        <f t="shared" si="58"/>
        <v>-55263886</v>
      </c>
    </row>
    <row r="3722" spans="1:14" x14ac:dyDescent="0.25">
      <c r="A3722" t="s">
        <v>4408</v>
      </c>
      <c r="B3722">
        <v>140</v>
      </c>
      <c r="C3722">
        <v>156</v>
      </c>
      <c r="D3722">
        <v>4535117</v>
      </c>
      <c r="E3722" t="s">
        <v>1930</v>
      </c>
      <c r="F3722" t="s">
        <v>4410</v>
      </c>
      <c r="G3722">
        <v>38398</v>
      </c>
      <c r="H3722">
        <v>368</v>
      </c>
      <c r="I3722" t="s">
        <v>37</v>
      </c>
      <c r="J3722" t="s">
        <v>767</v>
      </c>
      <c r="K3722">
        <v>60000000</v>
      </c>
      <c r="L3722">
        <v>2007</v>
      </c>
      <c r="M3722">
        <v>3.8</v>
      </c>
      <c r="N3722">
        <f t="shared" si="58"/>
        <v>-55464883</v>
      </c>
    </row>
    <row r="3723" spans="1:14" x14ac:dyDescent="0.25">
      <c r="A3723" t="s">
        <v>3483</v>
      </c>
      <c r="B3723">
        <v>92</v>
      </c>
      <c r="C3723">
        <v>91</v>
      </c>
      <c r="D3723">
        <v>14294842</v>
      </c>
      <c r="E3723" t="s">
        <v>1401</v>
      </c>
      <c r="F3723" t="s">
        <v>3485</v>
      </c>
      <c r="G3723">
        <v>16761</v>
      </c>
      <c r="H3723">
        <v>277</v>
      </c>
      <c r="I3723" t="s">
        <v>37</v>
      </c>
      <c r="J3723" t="s">
        <v>38</v>
      </c>
      <c r="K3723">
        <v>70000000</v>
      </c>
      <c r="L3723">
        <v>2002</v>
      </c>
      <c r="M3723">
        <v>3.6</v>
      </c>
      <c r="N3723">
        <f t="shared" si="58"/>
        <v>-55705158</v>
      </c>
    </row>
    <row r="3724" spans="1:14" x14ac:dyDescent="0.25">
      <c r="A3724" t="s">
        <v>103</v>
      </c>
      <c r="B3724">
        <v>248</v>
      </c>
      <c r="C3724">
        <v>110</v>
      </c>
      <c r="D3724">
        <v>124051759</v>
      </c>
      <c r="E3724" t="s">
        <v>207</v>
      </c>
      <c r="F3724" t="s">
        <v>449</v>
      </c>
      <c r="G3724">
        <v>42372</v>
      </c>
      <c r="H3724">
        <v>239</v>
      </c>
      <c r="I3724" t="s">
        <v>37</v>
      </c>
      <c r="J3724" t="s">
        <v>38</v>
      </c>
      <c r="K3724">
        <v>180000000</v>
      </c>
      <c r="L3724">
        <v>2016</v>
      </c>
      <c r="M3724">
        <v>6.6</v>
      </c>
      <c r="N3724">
        <f t="shared" si="58"/>
        <v>-55948241</v>
      </c>
    </row>
    <row r="3725" spans="1:14" x14ac:dyDescent="0.25">
      <c r="A3725" t="s">
        <v>1096</v>
      </c>
      <c r="B3725">
        <v>244</v>
      </c>
      <c r="C3725">
        <v>138</v>
      </c>
      <c r="D3725">
        <v>93926386</v>
      </c>
      <c r="E3725" t="s">
        <v>1098</v>
      </c>
      <c r="F3725" t="s">
        <v>1100</v>
      </c>
      <c r="G3725">
        <v>168207</v>
      </c>
      <c r="H3725">
        <v>684</v>
      </c>
      <c r="I3725" t="s">
        <v>37</v>
      </c>
      <c r="J3725" t="s">
        <v>38</v>
      </c>
      <c r="K3725">
        <v>150000000</v>
      </c>
      <c r="L3725">
        <v>2003</v>
      </c>
      <c r="M3725">
        <v>7.4</v>
      </c>
      <c r="N3725">
        <f t="shared" si="58"/>
        <v>-56073614</v>
      </c>
    </row>
    <row r="3726" spans="1:14" x14ac:dyDescent="0.25">
      <c r="A3726" t="s">
        <v>163</v>
      </c>
      <c r="B3726">
        <v>85</v>
      </c>
      <c r="C3726">
        <v>106</v>
      </c>
      <c r="D3726">
        <v>113745408</v>
      </c>
      <c r="E3726" t="s">
        <v>494</v>
      </c>
      <c r="F3726" t="s">
        <v>495</v>
      </c>
      <c r="G3726">
        <v>129601</v>
      </c>
      <c r="H3726">
        <v>648</v>
      </c>
      <c r="I3726" t="s">
        <v>37</v>
      </c>
      <c r="J3726" t="s">
        <v>38</v>
      </c>
      <c r="K3726">
        <v>170000000</v>
      </c>
      <c r="L3726">
        <v>1999</v>
      </c>
      <c r="M3726">
        <v>4.8</v>
      </c>
      <c r="N3726">
        <f t="shared" si="58"/>
        <v>-56254592</v>
      </c>
    </row>
    <row r="3727" spans="1:14" x14ac:dyDescent="0.25">
      <c r="A3727" t="s">
        <v>3494</v>
      </c>
      <c r="B3727">
        <v>81</v>
      </c>
      <c r="C3727">
        <v>95</v>
      </c>
      <c r="D3727">
        <v>13596911</v>
      </c>
      <c r="E3727" t="s">
        <v>3496</v>
      </c>
      <c r="F3727" t="s">
        <v>3497</v>
      </c>
      <c r="G3727">
        <v>25572</v>
      </c>
      <c r="H3727">
        <v>123</v>
      </c>
      <c r="I3727" t="s">
        <v>37</v>
      </c>
      <c r="J3727" t="s">
        <v>38</v>
      </c>
      <c r="K3727">
        <v>70000000</v>
      </c>
      <c r="L3727">
        <v>2001</v>
      </c>
      <c r="M3727">
        <v>6.2</v>
      </c>
      <c r="N3727">
        <f t="shared" si="58"/>
        <v>-56403089</v>
      </c>
    </row>
    <row r="3728" spans="1:14" x14ac:dyDescent="0.25">
      <c r="A3728" t="s">
        <v>3694</v>
      </c>
      <c r="B3728">
        <v>279</v>
      </c>
      <c r="C3728">
        <v>135</v>
      </c>
      <c r="D3728">
        <v>33574332</v>
      </c>
      <c r="E3728" t="s">
        <v>1961</v>
      </c>
      <c r="F3728" t="s">
        <v>4897</v>
      </c>
      <c r="G3728">
        <v>101221</v>
      </c>
      <c r="H3728">
        <v>415</v>
      </c>
      <c r="I3728" t="s">
        <v>37</v>
      </c>
      <c r="J3728" t="s">
        <v>38</v>
      </c>
      <c r="K3728">
        <v>90000000</v>
      </c>
      <c r="L3728">
        <v>2006</v>
      </c>
      <c r="M3728">
        <v>7.1</v>
      </c>
      <c r="N3728">
        <f t="shared" si="58"/>
        <v>-56425668</v>
      </c>
    </row>
    <row r="3729" spans="1:14" x14ac:dyDescent="0.25">
      <c r="A3729" t="s">
        <v>2331</v>
      </c>
      <c r="B3729">
        <v>272</v>
      </c>
      <c r="C3729">
        <v>105</v>
      </c>
      <c r="D3729">
        <v>23219748</v>
      </c>
      <c r="E3729" t="s">
        <v>2900</v>
      </c>
      <c r="F3729" t="s">
        <v>2902</v>
      </c>
      <c r="G3729">
        <v>84508</v>
      </c>
      <c r="H3729">
        <v>308</v>
      </c>
      <c r="I3729" t="s">
        <v>37</v>
      </c>
      <c r="J3729" t="s">
        <v>268</v>
      </c>
      <c r="K3729">
        <v>80000000</v>
      </c>
      <c r="L3729">
        <v>2014</v>
      </c>
      <c r="M3729">
        <v>5.6</v>
      </c>
      <c r="N3729">
        <f t="shared" si="58"/>
        <v>-56780252</v>
      </c>
    </row>
    <row r="3730" spans="1:14" x14ac:dyDescent="0.25">
      <c r="A3730" t="s">
        <v>389</v>
      </c>
      <c r="B3730">
        <v>440</v>
      </c>
      <c r="C3730">
        <v>107</v>
      </c>
      <c r="D3730">
        <v>77564037</v>
      </c>
      <c r="E3730" t="s">
        <v>1211</v>
      </c>
      <c r="F3730" t="s">
        <v>1213</v>
      </c>
      <c r="G3730">
        <v>177383</v>
      </c>
      <c r="H3730">
        <v>447</v>
      </c>
      <c r="I3730" t="s">
        <v>37</v>
      </c>
      <c r="J3730" t="s">
        <v>38</v>
      </c>
      <c r="K3730">
        <v>135000000</v>
      </c>
      <c r="L3730">
        <v>2011</v>
      </c>
      <c r="M3730">
        <v>7.4</v>
      </c>
      <c r="N3730">
        <f t="shared" si="58"/>
        <v>-57435963</v>
      </c>
    </row>
    <row r="3731" spans="1:14" x14ac:dyDescent="0.25">
      <c r="A3731" t="s">
        <v>2843</v>
      </c>
      <c r="B3731">
        <v>101</v>
      </c>
      <c r="C3731">
        <v>91</v>
      </c>
      <c r="D3731">
        <v>20950820</v>
      </c>
      <c r="E3731" t="s">
        <v>1177</v>
      </c>
      <c r="F3731" t="s">
        <v>2845</v>
      </c>
      <c r="G3731">
        <v>24183</v>
      </c>
      <c r="H3731">
        <v>160</v>
      </c>
      <c r="I3731" t="s">
        <v>37</v>
      </c>
      <c r="J3731" t="s">
        <v>767</v>
      </c>
      <c r="K3731">
        <v>80000000</v>
      </c>
      <c r="L3731">
        <v>2003</v>
      </c>
      <c r="M3731">
        <v>5.7</v>
      </c>
      <c r="N3731">
        <f t="shared" si="58"/>
        <v>-59049180</v>
      </c>
    </row>
    <row r="3732" spans="1:14" x14ac:dyDescent="0.25">
      <c r="A3732" t="s">
        <v>87</v>
      </c>
      <c r="B3732">
        <v>324</v>
      </c>
      <c r="C3732">
        <v>100</v>
      </c>
      <c r="D3732">
        <v>200807262</v>
      </c>
      <c r="E3732" t="s">
        <v>89</v>
      </c>
      <c r="F3732" t="s">
        <v>91</v>
      </c>
      <c r="G3732">
        <v>294810</v>
      </c>
      <c r="H3732">
        <v>387</v>
      </c>
      <c r="I3732" t="s">
        <v>37</v>
      </c>
      <c r="J3732" t="s">
        <v>38</v>
      </c>
      <c r="K3732">
        <v>260000000</v>
      </c>
      <c r="L3732">
        <v>2010</v>
      </c>
      <c r="M3732">
        <v>7.8</v>
      </c>
      <c r="N3732">
        <f t="shared" si="58"/>
        <v>-59192738</v>
      </c>
    </row>
    <row r="3733" spans="1:14" x14ac:dyDescent="0.25">
      <c r="A3733" t="s">
        <v>8690</v>
      </c>
      <c r="B3733">
        <v>90</v>
      </c>
      <c r="C3733">
        <v>103</v>
      </c>
      <c r="D3733">
        <v>668171</v>
      </c>
      <c r="E3733" t="s">
        <v>6905</v>
      </c>
      <c r="F3733" t="s">
        <v>8692</v>
      </c>
      <c r="G3733">
        <v>8215</v>
      </c>
      <c r="H3733">
        <v>132</v>
      </c>
      <c r="I3733" t="s">
        <v>1946</v>
      </c>
      <c r="J3733" t="s">
        <v>892</v>
      </c>
      <c r="K3733">
        <v>60000000</v>
      </c>
      <c r="L3733">
        <v>2005</v>
      </c>
      <c r="M3733">
        <v>5.6</v>
      </c>
      <c r="N3733">
        <f t="shared" si="58"/>
        <v>-59331829</v>
      </c>
    </row>
    <row r="3734" spans="1:14" x14ac:dyDescent="0.25">
      <c r="A3734" t="s">
        <v>4789</v>
      </c>
      <c r="B3734">
        <v>44</v>
      </c>
      <c r="C3734">
        <v>100</v>
      </c>
      <c r="D3734">
        <v>11466088</v>
      </c>
      <c r="E3734" t="s">
        <v>59</v>
      </c>
      <c r="F3734" t="s">
        <v>4791</v>
      </c>
      <c r="G3734">
        <v>8983</v>
      </c>
      <c r="H3734">
        <v>84</v>
      </c>
      <c r="I3734" t="s">
        <v>37</v>
      </c>
      <c r="J3734" t="s">
        <v>38</v>
      </c>
      <c r="K3734">
        <v>71000000</v>
      </c>
      <c r="L3734">
        <v>1997</v>
      </c>
      <c r="M3734">
        <v>4.7</v>
      </c>
      <c r="N3734">
        <f t="shared" si="58"/>
        <v>-59533912</v>
      </c>
    </row>
    <row r="3735" spans="1:14" x14ac:dyDescent="0.25">
      <c r="A3735" t="s">
        <v>15312</v>
      </c>
      <c r="B3735">
        <v>34</v>
      </c>
      <c r="C3735">
        <v>101</v>
      </c>
      <c r="D3735">
        <v>231417</v>
      </c>
      <c r="E3735" t="s">
        <v>5967</v>
      </c>
      <c r="F3735" t="s">
        <v>15313</v>
      </c>
      <c r="G3735">
        <v>1649</v>
      </c>
      <c r="H3735">
        <v>21</v>
      </c>
      <c r="I3735" t="s">
        <v>1464</v>
      </c>
      <c r="J3735" t="s">
        <v>1465</v>
      </c>
      <c r="K3735">
        <v>60000000</v>
      </c>
      <c r="L3735">
        <v>1997</v>
      </c>
      <c r="M3735">
        <v>6.6</v>
      </c>
      <c r="N3735">
        <f t="shared" si="58"/>
        <v>-59768583</v>
      </c>
    </row>
    <row r="3736" spans="1:14" x14ac:dyDescent="0.25">
      <c r="A3736" t="s">
        <v>1858</v>
      </c>
      <c r="B3736">
        <v>212</v>
      </c>
      <c r="C3736">
        <v>87</v>
      </c>
      <c r="D3736">
        <v>40198710</v>
      </c>
      <c r="E3736" t="s">
        <v>1860</v>
      </c>
      <c r="F3736" t="s">
        <v>1861</v>
      </c>
      <c r="G3736">
        <v>87451</v>
      </c>
      <c r="H3736">
        <v>660</v>
      </c>
      <c r="I3736" t="s">
        <v>37</v>
      </c>
      <c r="J3736" t="s">
        <v>38</v>
      </c>
      <c r="K3736">
        <v>100000000</v>
      </c>
      <c r="L3736">
        <v>2004</v>
      </c>
      <c r="M3736">
        <v>3.3</v>
      </c>
      <c r="N3736">
        <f t="shared" si="58"/>
        <v>-59801290</v>
      </c>
    </row>
    <row r="3737" spans="1:14" x14ac:dyDescent="0.25">
      <c r="A3737" t="s">
        <v>1582</v>
      </c>
      <c r="B3737">
        <v>104</v>
      </c>
      <c r="C3737">
        <v>76</v>
      </c>
      <c r="D3737">
        <v>50026353</v>
      </c>
      <c r="E3737" t="s">
        <v>1584</v>
      </c>
      <c r="F3737" t="s">
        <v>1585</v>
      </c>
      <c r="G3737">
        <v>13581</v>
      </c>
      <c r="H3737">
        <v>88</v>
      </c>
      <c r="I3737" t="s">
        <v>37</v>
      </c>
      <c r="J3737" t="s">
        <v>38</v>
      </c>
      <c r="K3737">
        <v>110000000</v>
      </c>
      <c r="L3737">
        <v>2004</v>
      </c>
      <c r="M3737">
        <v>5.4</v>
      </c>
      <c r="N3737">
        <f t="shared" si="58"/>
        <v>-59973647</v>
      </c>
    </row>
    <row r="3738" spans="1:14" x14ac:dyDescent="0.25">
      <c r="A3738" t="s">
        <v>4363</v>
      </c>
      <c r="B3738">
        <v>189</v>
      </c>
      <c r="C3738">
        <v>118</v>
      </c>
      <c r="D3738">
        <v>22451</v>
      </c>
      <c r="E3738" t="s">
        <v>4364</v>
      </c>
      <c r="F3738" t="s">
        <v>4366</v>
      </c>
      <c r="G3738">
        <v>41288</v>
      </c>
      <c r="H3738">
        <v>126</v>
      </c>
      <c r="I3738" t="s">
        <v>37</v>
      </c>
      <c r="J3738" t="s">
        <v>38</v>
      </c>
      <c r="K3738">
        <v>60000000</v>
      </c>
      <c r="L3738">
        <v>2014</v>
      </c>
      <c r="M3738">
        <v>6.2</v>
      </c>
      <c r="N3738">
        <f t="shared" si="58"/>
        <v>-59977549</v>
      </c>
    </row>
    <row r="3739" spans="1:14" x14ac:dyDescent="0.25">
      <c r="A3739" t="s">
        <v>157</v>
      </c>
      <c r="B3739">
        <v>205</v>
      </c>
      <c r="C3739">
        <v>118</v>
      </c>
      <c r="D3739">
        <v>19673424</v>
      </c>
      <c r="E3739" t="s">
        <v>2850</v>
      </c>
      <c r="F3739" t="s">
        <v>2852</v>
      </c>
      <c r="G3739">
        <v>37446</v>
      </c>
      <c r="H3739">
        <v>232</v>
      </c>
      <c r="I3739" t="s">
        <v>37</v>
      </c>
      <c r="J3739" t="s">
        <v>38</v>
      </c>
      <c r="K3739">
        <v>80000000</v>
      </c>
      <c r="L3739">
        <v>2009</v>
      </c>
      <c r="M3739">
        <v>5.8</v>
      </c>
      <c r="N3739">
        <f t="shared" si="58"/>
        <v>-60326576</v>
      </c>
    </row>
    <row r="3740" spans="1:14" x14ac:dyDescent="0.25">
      <c r="A3740" t="s">
        <v>2331</v>
      </c>
      <c r="B3740">
        <v>67</v>
      </c>
      <c r="C3740">
        <v>99</v>
      </c>
      <c r="D3740">
        <v>14567883</v>
      </c>
      <c r="E3740" t="s">
        <v>3165</v>
      </c>
      <c r="F3740" t="s">
        <v>3166</v>
      </c>
      <c r="G3740">
        <v>44248</v>
      </c>
      <c r="H3740">
        <v>373</v>
      </c>
      <c r="I3740" t="s">
        <v>37</v>
      </c>
      <c r="J3740" t="s">
        <v>56</v>
      </c>
      <c r="K3740">
        <v>75000000</v>
      </c>
      <c r="L3740">
        <v>1998</v>
      </c>
      <c r="M3740">
        <v>6</v>
      </c>
      <c r="N3740">
        <f t="shared" si="58"/>
        <v>-60432117</v>
      </c>
    </row>
    <row r="3741" spans="1:14" x14ac:dyDescent="0.25">
      <c r="A3741" t="s">
        <v>1058</v>
      </c>
      <c r="B3741">
        <v>123</v>
      </c>
      <c r="C3741">
        <v>116</v>
      </c>
      <c r="D3741">
        <v>19480739</v>
      </c>
      <c r="E3741" t="s">
        <v>73</v>
      </c>
      <c r="F3741" t="s">
        <v>2856</v>
      </c>
      <c r="G3741">
        <v>53057</v>
      </c>
      <c r="H3741">
        <v>457</v>
      </c>
      <c r="I3741" t="s">
        <v>37</v>
      </c>
      <c r="J3741" t="s">
        <v>38</v>
      </c>
      <c r="K3741">
        <v>80000000</v>
      </c>
      <c r="L3741">
        <v>2003</v>
      </c>
      <c r="M3741">
        <v>5.6</v>
      </c>
      <c r="N3741">
        <f t="shared" si="58"/>
        <v>-60519261</v>
      </c>
    </row>
    <row r="3742" spans="1:14" x14ac:dyDescent="0.25">
      <c r="A3742" t="s">
        <v>962</v>
      </c>
      <c r="B3742">
        <v>77</v>
      </c>
      <c r="C3742">
        <v>101</v>
      </c>
      <c r="D3742">
        <v>26082914</v>
      </c>
      <c r="E3742" t="s">
        <v>3336</v>
      </c>
      <c r="F3742" t="s">
        <v>4313</v>
      </c>
      <c r="G3742">
        <v>51349</v>
      </c>
      <c r="H3742">
        <v>213</v>
      </c>
      <c r="I3742" t="s">
        <v>37</v>
      </c>
      <c r="J3742" t="s">
        <v>38</v>
      </c>
      <c r="K3742">
        <v>87000000</v>
      </c>
      <c r="L3742">
        <v>2005</v>
      </c>
      <c r="M3742">
        <v>4.3</v>
      </c>
      <c r="N3742">
        <f t="shared" si="58"/>
        <v>-60917086</v>
      </c>
    </row>
    <row r="3743" spans="1:14" x14ac:dyDescent="0.25">
      <c r="A3743" t="s">
        <v>1076</v>
      </c>
      <c r="B3743">
        <v>163</v>
      </c>
      <c r="C3743">
        <v>124</v>
      </c>
      <c r="D3743">
        <v>68642452</v>
      </c>
      <c r="E3743" t="s">
        <v>1077</v>
      </c>
      <c r="F3743" t="s">
        <v>1078</v>
      </c>
      <c r="G3743">
        <v>77673</v>
      </c>
      <c r="H3743">
        <v>463</v>
      </c>
      <c r="I3743" t="s">
        <v>37</v>
      </c>
      <c r="J3743" t="s">
        <v>56</v>
      </c>
      <c r="K3743">
        <v>130000000</v>
      </c>
      <c r="L3743">
        <v>2005</v>
      </c>
      <c r="M3743">
        <v>6</v>
      </c>
      <c r="N3743">
        <f t="shared" si="58"/>
        <v>-61357548</v>
      </c>
    </row>
    <row r="3744" spans="1:14" x14ac:dyDescent="0.25">
      <c r="A3744" t="s">
        <v>1582</v>
      </c>
      <c r="B3744">
        <v>51</v>
      </c>
      <c r="C3744">
        <v>88</v>
      </c>
      <c r="D3744">
        <v>8460990</v>
      </c>
      <c r="E3744" t="s">
        <v>3500</v>
      </c>
      <c r="F3744" t="s">
        <v>3502</v>
      </c>
      <c r="G3744">
        <v>5116</v>
      </c>
      <c r="H3744">
        <v>54</v>
      </c>
      <c r="I3744" t="s">
        <v>37</v>
      </c>
      <c r="J3744" t="s">
        <v>38</v>
      </c>
      <c r="K3744">
        <v>70000000</v>
      </c>
      <c r="L3744">
        <v>2013</v>
      </c>
      <c r="M3744">
        <v>5.6</v>
      </c>
      <c r="N3744">
        <f t="shared" si="58"/>
        <v>-61539010</v>
      </c>
    </row>
    <row r="3745" spans="1:14" x14ac:dyDescent="0.25">
      <c r="A3745" t="s">
        <v>845</v>
      </c>
      <c r="B3745">
        <v>61</v>
      </c>
      <c r="C3745">
        <v>97</v>
      </c>
      <c r="D3745">
        <v>18318000</v>
      </c>
      <c r="E3745" t="s">
        <v>2449</v>
      </c>
      <c r="F3745" t="s">
        <v>2866</v>
      </c>
      <c r="G3745">
        <v>24868</v>
      </c>
      <c r="H3745">
        <v>216</v>
      </c>
      <c r="I3745" t="s">
        <v>37</v>
      </c>
      <c r="J3745" t="s">
        <v>370</v>
      </c>
      <c r="K3745">
        <v>80000000</v>
      </c>
      <c r="L3745">
        <v>1998</v>
      </c>
      <c r="M3745">
        <v>5.8</v>
      </c>
      <c r="N3745">
        <f t="shared" si="58"/>
        <v>-61682000</v>
      </c>
    </row>
    <row r="3746" spans="1:14" x14ac:dyDescent="0.25">
      <c r="A3746" t="s">
        <v>435</v>
      </c>
      <c r="B3746">
        <v>240</v>
      </c>
      <c r="C3746">
        <v>96</v>
      </c>
      <c r="D3746">
        <v>137850096</v>
      </c>
      <c r="E3746" t="s">
        <v>437</v>
      </c>
      <c r="F3746" t="s">
        <v>439</v>
      </c>
      <c r="G3746">
        <v>72809</v>
      </c>
      <c r="H3746">
        <v>249</v>
      </c>
      <c r="I3746" t="s">
        <v>37</v>
      </c>
      <c r="J3746" t="s">
        <v>38</v>
      </c>
      <c r="K3746">
        <v>200000000</v>
      </c>
      <c r="L3746">
        <v>2009</v>
      </c>
      <c r="M3746">
        <v>6.8</v>
      </c>
      <c r="N3746">
        <f t="shared" si="58"/>
        <v>-62149904</v>
      </c>
    </row>
    <row r="3747" spans="1:14" x14ac:dyDescent="0.25">
      <c r="A3747" t="s">
        <v>2859</v>
      </c>
      <c r="B3747">
        <v>79</v>
      </c>
      <c r="C3747">
        <v>177</v>
      </c>
      <c r="D3747">
        <v>17593391</v>
      </c>
      <c r="E3747" t="s">
        <v>571</v>
      </c>
      <c r="F3747" t="s">
        <v>2861</v>
      </c>
      <c r="G3747">
        <v>56403</v>
      </c>
      <c r="H3747">
        <v>376</v>
      </c>
      <c r="I3747" t="s">
        <v>37</v>
      </c>
      <c r="J3747" t="s">
        <v>38</v>
      </c>
      <c r="K3747">
        <v>80000000</v>
      </c>
      <c r="L3747">
        <v>1997</v>
      </c>
      <c r="M3747">
        <v>6</v>
      </c>
      <c r="N3747">
        <f t="shared" si="58"/>
        <v>-62406609</v>
      </c>
    </row>
    <row r="3748" spans="1:14" x14ac:dyDescent="0.25">
      <c r="A3748" t="s">
        <v>1076</v>
      </c>
      <c r="B3748">
        <v>202</v>
      </c>
      <c r="C3748">
        <v>106</v>
      </c>
      <c r="D3748">
        <v>27356090</v>
      </c>
      <c r="E3748" t="s">
        <v>42</v>
      </c>
      <c r="F3748" t="s">
        <v>2871</v>
      </c>
      <c r="G3748">
        <v>58752</v>
      </c>
      <c r="H3748">
        <v>117</v>
      </c>
      <c r="I3748" t="s">
        <v>37</v>
      </c>
      <c r="J3748" t="s">
        <v>38</v>
      </c>
      <c r="K3748">
        <v>90000000</v>
      </c>
      <c r="L3748">
        <v>2015</v>
      </c>
      <c r="M3748">
        <v>6</v>
      </c>
      <c r="N3748">
        <f t="shared" si="58"/>
        <v>-62643910</v>
      </c>
    </row>
    <row r="3749" spans="1:14" x14ac:dyDescent="0.25">
      <c r="A3749" t="s">
        <v>428</v>
      </c>
      <c r="B3749">
        <v>286</v>
      </c>
      <c r="C3749">
        <v>120</v>
      </c>
      <c r="D3749">
        <v>102315545</v>
      </c>
      <c r="E3749" t="s">
        <v>73</v>
      </c>
      <c r="F3749" t="s">
        <v>635</v>
      </c>
      <c r="G3749">
        <v>58137</v>
      </c>
      <c r="H3749">
        <v>520</v>
      </c>
      <c r="I3749" t="s">
        <v>37</v>
      </c>
      <c r="J3749" t="s">
        <v>38</v>
      </c>
      <c r="K3749">
        <v>165000000</v>
      </c>
      <c r="L3749">
        <v>2016</v>
      </c>
      <c r="M3749">
        <v>5.5</v>
      </c>
      <c r="N3749">
        <f t="shared" si="58"/>
        <v>-62684455</v>
      </c>
    </row>
    <row r="3750" spans="1:14" x14ac:dyDescent="0.25">
      <c r="A3750" t="s">
        <v>1633</v>
      </c>
      <c r="B3750">
        <v>261</v>
      </c>
      <c r="C3750">
        <v>133</v>
      </c>
      <c r="D3750">
        <v>7097125</v>
      </c>
      <c r="E3750" t="s">
        <v>1120</v>
      </c>
      <c r="F3750" t="s">
        <v>3507</v>
      </c>
      <c r="G3750">
        <v>38983</v>
      </c>
      <c r="H3750">
        <v>207</v>
      </c>
      <c r="I3750" t="s">
        <v>37</v>
      </c>
      <c r="J3750" t="s">
        <v>38</v>
      </c>
      <c r="K3750">
        <v>70000000</v>
      </c>
      <c r="L3750">
        <v>2015</v>
      </c>
      <c r="M3750">
        <v>5.4</v>
      </c>
      <c r="N3750">
        <f t="shared" si="58"/>
        <v>-62902875</v>
      </c>
    </row>
    <row r="3751" spans="1:14" x14ac:dyDescent="0.25">
      <c r="A3751" t="s">
        <v>1500</v>
      </c>
      <c r="B3751">
        <v>369</v>
      </c>
      <c r="C3751">
        <v>100</v>
      </c>
      <c r="D3751">
        <v>56114221</v>
      </c>
      <c r="E3751" t="s">
        <v>73</v>
      </c>
      <c r="F3751" t="s">
        <v>1503</v>
      </c>
      <c r="G3751">
        <v>110486</v>
      </c>
      <c r="H3751">
        <v>695</v>
      </c>
      <c r="I3751" t="s">
        <v>37</v>
      </c>
      <c r="J3751" t="s">
        <v>38</v>
      </c>
      <c r="K3751">
        <v>120000000</v>
      </c>
      <c r="L3751">
        <v>2015</v>
      </c>
      <c r="M3751">
        <v>4.3</v>
      </c>
      <c r="N3751">
        <f t="shared" si="58"/>
        <v>-63885779</v>
      </c>
    </row>
    <row r="3752" spans="1:14" x14ac:dyDescent="0.25">
      <c r="A3752" t="s">
        <v>3516</v>
      </c>
      <c r="B3752">
        <v>159</v>
      </c>
      <c r="C3752">
        <v>116</v>
      </c>
      <c r="D3752">
        <v>5851188</v>
      </c>
      <c r="E3752" t="s">
        <v>2215</v>
      </c>
      <c r="F3752" t="s">
        <v>3519</v>
      </c>
      <c r="G3752">
        <v>31124</v>
      </c>
      <c r="H3752">
        <v>313</v>
      </c>
      <c r="I3752" t="s">
        <v>37</v>
      </c>
      <c r="J3752" t="s">
        <v>56</v>
      </c>
      <c r="K3752">
        <v>70000000</v>
      </c>
      <c r="L3752">
        <v>2006</v>
      </c>
      <c r="M3752">
        <v>4.2</v>
      </c>
      <c r="N3752">
        <f t="shared" si="58"/>
        <v>-64148812</v>
      </c>
    </row>
    <row r="3753" spans="1:14" x14ac:dyDescent="0.25">
      <c r="A3753" t="s">
        <v>2271</v>
      </c>
      <c r="B3753">
        <v>136</v>
      </c>
      <c r="C3753">
        <v>138</v>
      </c>
      <c r="D3753">
        <v>35168677</v>
      </c>
      <c r="E3753" t="s">
        <v>2174</v>
      </c>
      <c r="F3753" t="s">
        <v>2273</v>
      </c>
      <c r="G3753">
        <v>49311</v>
      </c>
      <c r="H3753">
        <v>278</v>
      </c>
      <c r="I3753" t="s">
        <v>37</v>
      </c>
      <c r="J3753" t="s">
        <v>56</v>
      </c>
      <c r="K3753">
        <v>100000000</v>
      </c>
      <c r="L3753">
        <v>2002</v>
      </c>
      <c r="M3753">
        <v>6.7</v>
      </c>
      <c r="N3753">
        <f t="shared" si="58"/>
        <v>-64831323</v>
      </c>
    </row>
    <row r="3754" spans="1:14" x14ac:dyDescent="0.25">
      <c r="A3754" t="s">
        <v>3873</v>
      </c>
      <c r="B3754">
        <v>68</v>
      </c>
      <c r="C3754">
        <v>103</v>
      </c>
      <c r="D3754">
        <v>72413</v>
      </c>
      <c r="E3754" t="s">
        <v>189</v>
      </c>
      <c r="F3754" t="s">
        <v>3876</v>
      </c>
      <c r="G3754">
        <v>11584</v>
      </c>
      <c r="H3754">
        <v>86</v>
      </c>
      <c r="I3754" t="s">
        <v>1946</v>
      </c>
      <c r="J3754" t="s">
        <v>892</v>
      </c>
      <c r="K3754">
        <v>65000000</v>
      </c>
      <c r="L3754">
        <v>2015</v>
      </c>
      <c r="M3754">
        <v>6.1</v>
      </c>
      <c r="N3754">
        <f t="shared" si="58"/>
        <v>-64927587</v>
      </c>
    </row>
    <row r="3755" spans="1:14" x14ac:dyDescent="0.25">
      <c r="A3755" t="s">
        <v>2952</v>
      </c>
      <c r="B3755">
        <v>232</v>
      </c>
      <c r="C3755">
        <v>99</v>
      </c>
      <c r="D3755">
        <v>15071514</v>
      </c>
      <c r="E3755" t="s">
        <v>2954</v>
      </c>
      <c r="F3755" t="s">
        <v>2955</v>
      </c>
      <c r="G3755">
        <v>65037</v>
      </c>
      <c r="H3755">
        <v>273</v>
      </c>
      <c r="I3755" t="s">
        <v>37</v>
      </c>
      <c r="J3755" t="s">
        <v>38</v>
      </c>
      <c r="K3755">
        <v>80000000</v>
      </c>
      <c r="L3755">
        <v>2007</v>
      </c>
      <c r="M3755">
        <v>5.9</v>
      </c>
      <c r="N3755">
        <f t="shared" si="58"/>
        <v>-64928486</v>
      </c>
    </row>
    <row r="3756" spans="1:14" x14ac:dyDescent="0.25">
      <c r="A3756" t="s">
        <v>1155</v>
      </c>
      <c r="B3756">
        <v>266</v>
      </c>
      <c r="C3756">
        <v>115</v>
      </c>
      <c r="D3756">
        <v>35024475</v>
      </c>
      <c r="E3756" t="s">
        <v>1910</v>
      </c>
      <c r="F3756" t="s">
        <v>1911</v>
      </c>
      <c r="G3756">
        <v>110364</v>
      </c>
      <c r="H3756">
        <v>261</v>
      </c>
      <c r="I3756" t="s">
        <v>37</v>
      </c>
      <c r="J3756" t="s">
        <v>1465</v>
      </c>
      <c r="K3756">
        <v>100000000</v>
      </c>
      <c r="L3756">
        <v>2010</v>
      </c>
      <c r="M3756">
        <v>6.9</v>
      </c>
      <c r="N3756">
        <f t="shared" si="58"/>
        <v>-64975525</v>
      </c>
    </row>
    <row r="3757" spans="1:14" x14ac:dyDescent="0.25">
      <c r="A3757" t="s">
        <v>735</v>
      </c>
      <c r="B3757">
        <v>474</v>
      </c>
      <c r="C3757">
        <v>126</v>
      </c>
      <c r="D3757">
        <v>89732035</v>
      </c>
      <c r="E3757" t="s">
        <v>73</v>
      </c>
      <c r="F3757" t="s">
        <v>737</v>
      </c>
      <c r="G3757">
        <v>188457</v>
      </c>
      <c r="H3757">
        <v>867</v>
      </c>
      <c r="I3757" t="s">
        <v>37</v>
      </c>
      <c r="J3757" t="s">
        <v>38</v>
      </c>
      <c r="K3757">
        <v>155000000</v>
      </c>
      <c r="L3757">
        <v>2015</v>
      </c>
      <c r="M3757">
        <v>6.6</v>
      </c>
      <c r="N3757">
        <f t="shared" si="58"/>
        <v>-65267965</v>
      </c>
    </row>
    <row r="3758" spans="1:14" x14ac:dyDescent="0.25">
      <c r="A3758" t="s">
        <v>876</v>
      </c>
      <c r="B3758">
        <v>310</v>
      </c>
      <c r="C3758">
        <v>99</v>
      </c>
      <c r="D3758">
        <v>83640426</v>
      </c>
      <c r="E3758" t="s">
        <v>42</v>
      </c>
      <c r="F3758" t="s">
        <v>878</v>
      </c>
      <c r="G3758">
        <v>152826</v>
      </c>
      <c r="H3758">
        <v>253</v>
      </c>
      <c r="I3758" t="s">
        <v>37</v>
      </c>
      <c r="J3758" t="s">
        <v>38</v>
      </c>
      <c r="K3758">
        <v>150000000</v>
      </c>
      <c r="L3758">
        <v>2012</v>
      </c>
      <c r="M3758">
        <v>5.8</v>
      </c>
      <c r="N3758">
        <f t="shared" si="58"/>
        <v>-66359574</v>
      </c>
    </row>
    <row r="3759" spans="1:14" x14ac:dyDescent="0.25">
      <c r="A3759" t="s">
        <v>1889</v>
      </c>
      <c r="B3759">
        <v>78</v>
      </c>
      <c r="C3759">
        <v>94</v>
      </c>
      <c r="D3759">
        <v>17010646</v>
      </c>
      <c r="E3759" t="s">
        <v>515</v>
      </c>
      <c r="F3759" t="s">
        <v>1892</v>
      </c>
      <c r="G3759">
        <v>40751</v>
      </c>
      <c r="H3759">
        <v>239</v>
      </c>
      <c r="I3759" t="s">
        <v>37</v>
      </c>
      <c r="J3759" t="s">
        <v>38</v>
      </c>
      <c r="K3759">
        <v>84000000</v>
      </c>
      <c r="L3759">
        <v>2005</v>
      </c>
      <c r="M3759">
        <v>2.2000000000000002</v>
      </c>
      <c r="N3759">
        <f t="shared" si="58"/>
        <v>-66989354</v>
      </c>
    </row>
    <row r="3760" spans="1:14" x14ac:dyDescent="0.25">
      <c r="A3760" t="s">
        <v>1472</v>
      </c>
      <c r="B3760">
        <v>231</v>
      </c>
      <c r="C3760">
        <v>120</v>
      </c>
      <c r="D3760">
        <v>47952020</v>
      </c>
      <c r="E3760" t="s">
        <v>558</v>
      </c>
      <c r="F3760" t="s">
        <v>1473</v>
      </c>
      <c r="G3760">
        <v>37750</v>
      </c>
      <c r="H3760">
        <v>134</v>
      </c>
      <c r="I3760" t="s">
        <v>37</v>
      </c>
      <c r="J3760" t="s">
        <v>38</v>
      </c>
      <c r="K3760">
        <v>115000000</v>
      </c>
      <c r="L3760">
        <v>2016</v>
      </c>
      <c r="M3760">
        <v>6.1</v>
      </c>
      <c r="N3760">
        <f t="shared" si="58"/>
        <v>-67047980</v>
      </c>
    </row>
    <row r="3761" spans="1:14" x14ac:dyDescent="0.25">
      <c r="A3761" t="s">
        <v>435</v>
      </c>
      <c r="B3761">
        <v>287</v>
      </c>
      <c r="C3761">
        <v>115</v>
      </c>
      <c r="D3761">
        <v>82161969</v>
      </c>
      <c r="E3761" t="s">
        <v>987</v>
      </c>
      <c r="F3761" t="s">
        <v>988</v>
      </c>
      <c r="G3761">
        <v>142440</v>
      </c>
      <c r="H3761">
        <v>505</v>
      </c>
      <c r="I3761" t="s">
        <v>37</v>
      </c>
      <c r="J3761" t="s">
        <v>38</v>
      </c>
      <c r="K3761">
        <v>150000000</v>
      </c>
      <c r="L3761">
        <v>2007</v>
      </c>
      <c r="M3761">
        <v>6.3</v>
      </c>
      <c r="N3761">
        <f t="shared" si="58"/>
        <v>-67838031</v>
      </c>
    </row>
    <row r="3762" spans="1:14" x14ac:dyDescent="0.25">
      <c r="A3762" t="s">
        <v>476</v>
      </c>
      <c r="B3762">
        <v>184</v>
      </c>
      <c r="C3762">
        <v>85</v>
      </c>
      <c r="D3762">
        <v>42776259</v>
      </c>
      <c r="E3762" t="s">
        <v>787</v>
      </c>
      <c r="F3762" t="s">
        <v>1551</v>
      </c>
      <c r="G3762">
        <v>53160</v>
      </c>
      <c r="H3762">
        <v>121</v>
      </c>
      <c r="I3762" t="s">
        <v>37</v>
      </c>
      <c r="J3762" t="s">
        <v>38</v>
      </c>
      <c r="K3762">
        <v>112000000</v>
      </c>
      <c r="L3762">
        <v>2010</v>
      </c>
      <c r="M3762">
        <v>4.9000000000000004</v>
      </c>
      <c r="N3762">
        <f t="shared" si="58"/>
        <v>-69223741</v>
      </c>
    </row>
    <row r="3763" spans="1:14" x14ac:dyDescent="0.25">
      <c r="A3763" t="s">
        <v>3563</v>
      </c>
      <c r="B3763">
        <v>180</v>
      </c>
      <c r="C3763">
        <v>141</v>
      </c>
      <c r="D3763">
        <v>617840</v>
      </c>
      <c r="E3763" t="s">
        <v>3565</v>
      </c>
      <c r="F3763" t="s">
        <v>3567</v>
      </c>
      <c r="G3763">
        <v>52496</v>
      </c>
      <c r="H3763">
        <v>172</v>
      </c>
      <c r="I3763" t="s">
        <v>37</v>
      </c>
      <c r="J3763" t="s">
        <v>3571</v>
      </c>
      <c r="K3763">
        <v>70000000</v>
      </c>
      <c r="L3763">
        <v>2009</v>
      </c>
      <c r="M3763">
        <v>7.2</v>
      </c>
      <c r="N3763">
        <f t="shared" si="58"/>
        <v>-69382160</v>
      </c>
    </row>
    <row r="3764" spans="1:14" x14ac:dyDescent="0.25">
      <c r="A3764" t="s">
        <v>912</v>
      </c>
      <c r="B3764">
        <v>349</v>
      </c>
      <c r="C3764">
        <v>100</v>
      </c>
      <c r="D3764">
        <v>60522097</v>
      </c>
      <c r="E3764" t="s">
        <v>73</v>
      </c>
      <c r="F3764" t="s">
        <v>1226</v>
      </c>
      <c r="G3764">
        <v>158720</v>
      </c>
      <c r="H3764">
        <v>744</v>
      </c>
      <c r="I3764" t="s">
        <v>37</v>
      </c>
      <c r="J3764" t="s">
        <v>38</v>
      </c>
      <c r="K3764">
        <v>130000000</v>
      </c>
      <c r="L3764">
        <v>2013</v>
      </c>
      <c r="M3764">
        <v>4.9000000000000004</v>
      </c>
      <c r="N3764">
        <f t="shared" si="58"/>
        <v>-69477903</v>
      </c>
    </row>
    <row r="3765" spans="1:14" x14ac:dyDescent="0.25">
      <c r="A3765" t="s">
        <v>3176</v>
      </c>
      <c r="B3765">
        <v>74</v>
      </c>
      <c r="C3765">
        <v>93</v>
      </c>
      <c r="D3765">
        <v>5409517</v>
      </c>
      <c r="E3765" t="s">
        <v>3178</v>
      </c>
      <c r="F3765" t="s">
        <v>3179</v>
      </c>
      <c r="G3765">
        <v>14280</v>
      </c>
      <c r="H3765">
        <v>171</v>
      </c>
      <c r="I3765" t="s">
        <v>37</v>
      </c>
      <c r="J3765" t="s">
        <v>38</v>
      </c>
      <c r="K3765">
        <v>75000000</v>
      </c>
      <c r="L3765">
        <v>2001</v>
      </c>
      <c r="M3765">
        <v>4.7</v>
      </c>
      <c r="N3765">
        <f t="shared" si="58"/>
        <v>-69590483</v>
      </c>
    </row>
    <row r="3766" spans="1:14" x14ac:dyDescent="0.25">
      <c r="A3766" t="s">
        <v>4423</v>
      </c>
      <c r="B3766">
        <v>81</v>
      </c>
      <c r="C3766">
        <v>132</v>
      </c>
      <c r="D3766">
        <v>10166502</v>
      </c>
      <c r="E3766" t="s">
        <v>1467</v>
      </c>
      <c r="F3766" t="s">
        <v>4425</v>
      </c>
      <c r="G3766">
        <v>18209</v>
      </c>
      <c r="H3766">
        <v>183</v>
      </c>
      <c r="I3766" t="s">
        <v>4429</v>
      </c>
      <c r="J3766" t="s">
        <v>38</v>
      </c>
      <c r="K3766">
        <v>80000000</v>
      </c>
      <c r="L3766">
        <v>2005</v>
      </c>
      <c r="M3766">
        <v>6.7</v>
      </c>
      <c r="N3766">
        <f t="shared" si="58"/>
        <v>-69833498</v>
      </c>
    </row>
    <row r="3767" spans="1:14" x14ac:dyDescent="0.25">
      <c r="A3767" t="s">
        <v>1971</v>
      </c>
      <c r="B3767">
        <v>101</v>
      </c>
      <c r="C3767">
        <v>94</v>
      </c>
      <c r="D3767">
        <v>15131330</v>
      </c>
      <c r="E3767" t="s">
        <v>628</v>
      </c>
      <c r="F3767" t="s">
        <v>2884</v>
      </c>
      <c r="G3767">
        <v>25843</v>
      </c>
      <c r="H3767">
        <v>64</v>
      </c>
      <c r="I3767" t="s">
        <v>37</v>
      </c>
      <c r="J3767" t="s">
        <v>1465</v>
      </c>
      <c r="K3767">
        <v>86000000</v>
      </c>
      <c r="L3767">
        <v>2006</v>
      </c>
      <c r="M3767">
        <v>6</v>
      </c>
      <c r="N3767">
        <f t="shared" si="58"/>
        <v>-70868670</v>
      </c>
    </row>
    <row r="3768" spans="1:14" x14ac:dyDescent="0.25">
      <c r="A3768" t="s">
        <v>845</v>
      </c>
      <c r="B3768">
        <v>156</v>
      </c>
      <c r="C3768">
        <v>100</v>
      </c>
      <c r="D3768">
        <v>63992328</v>
      </c>
      <c r="E3768" t="s">
        <v>1110</v>
      </c>
      <c r="F3768" t="s">
        <v>1111</v>
      </c>
      <c r="G3768">
        <v>32399</v>
      </c>
      <c r="H3768">
        <v>79</v>
      </c>
      <c r="I3768" t="s">
        <v>37</v>
      </c>
      <c r="J3768" t="s">
        <v>370</v>
      </c>
      <c r="K3768">
        <v>135000000</v>
      </c>
      <c r="L3768">
        <v>2011</v>
      </c>
      <c r="M3768">
        <v>5.9</v>
      </c>
      <c r="N3768">
        <f t="shared" si="58"/>
        <v>-71007672</v>
      </c>
    </row>
    <row r="3769" spans="1:14" x14ac:dyDescent="0.25">
      <c r="A3769" t="s">
        <v>1340</v>
      </c>
      <c r="B3769">
        <v>152</v>
      </c>
      <c r="C3769">
        <v>153</v>
      </c>
      <c r="D3769">
        <v>40911830</v>
      </c>
      <c r="E3769" t="s">
        <v>1467</v>
      </c>
      <c r="F3769" t="s">
        <v>1468</v>
      </c>
      <c r="G3769">
        <v>55994</v>
      </c>
      <c r="H3769">
        <v>454</v>
      </c>
      <c r="I3769" t="s">
        <v>37</v>
      </c>
      <c r="J3769" t="s">
        <v>38</v>
      </c>
      <c r="K3769">
        <v>115000000</v>
      </c>
      <c r="L3769">
        <v>2002</v>
      </c>
      <c r="M3769">
        <v>6</v>
      </c>
      <c r="N3769">
        <f t="shared" si="58"/>
        <v>-74088170</v>
      </c>
    </row>
    <row r="3770" spans="1:14" x14ac:dyDescent="0.25">
      <c r="A3770" t="s">
        <v>327</v>
      </c>
      <c r="B3770">
        <v>422</v>
      </c>
      <c r="C3770">
        <v>118</v>
      </c>
      <c r="D3770">
        <v>125320003</v>
      </c>
      <c r="E3770" t="s">
        <v>73</v>
      </c>
      <c r="F3770" t="s">
        <v>328</v>
      </c>
      <c r="G3770">
        <v>286095</v>
      </c>
      <c r="H3770">
        <v>974</v>
      </c>
      <c r="I3770" t="s">
        <v>37</v>
      </c>
      <c r="J3770" t="s">
        <v>38</v>
      </c>
      <c r="K3770">
        <v>200000000</v>
      </c>
      <c r="L3770">
        <v>2009</v>
      </c>
      <c r="M3770">
        <v>6.6</v>
      </c>
      <c r="N3770">
        <f t="shared" si="58"/>
        <v>-74679997</v>
      </c>
    </row>
    <row r="3771" spans="1:14" x14ac:dyDescent="0.25">
      <c r="A3771" t="s">
        <v>514</v>
      </c>
      <c r="B3771">
        <v>186</v>
      </c>
      <c r="C3771">
        <v>96</v>
      </c>
      <c r="D3771">
        <v>100289690</v>
      </c>
      <c r="E3771" t="s">
        <v>515</v>
      </c>
      <c r="F3771" t="s">
        <v>517</v>
      </c>
      <c r="G3771">
        <v>115099</v>
      </c>
      <c r="H3771">
        <v>257</v>
      </c>
      <c r="I3771" t="s">
        <v>37</v>
      </c>
      <c r="J3771" t="s">
        <v>38</v>
      </c>
      <c r="K3771">
        <v>175000000</v>
      </c>
      <c r="L3771">
        <v>2007</v>
      </c>
      <c r="M3771">
        <v>5.4</v>
      </c>
      <c r="N3771">
        <f t="shared" si="58"/>
        <v>-74710310</v>
      </c>
    </row>
    <row r="3772" spans="1:14" x14ac:dyDescent="0.25">
      <c r="A3772" t="s">
        <v>1847</v>
      </c>
      <c r="B3772">
        <v>511</v>
      </c>
      <c r="C3772">
        <v>172</v>
      </c>
      <c r="D3772">
        <v>27098580</v>
      </c>
      <c r="E3772" t="s">
        <v>1849</v>
      </c>
      <c r="F3772" t="s">
        <v>1850</v>
      </c>
      <c r="G3772">
        <v>284825</v>
      </c>
      <c r="H3772">
        <v>828</v>
      </c>
      <c r="I3772" t="s">
        <v>37</v>
      </c>
      <c r="J3772" t="s">
        <v>767</v>
      </c>
      <c r="K3772">
        <v>102000000</v>
      </c>
      <c r="L3772">
        <v>2012</v>
      </c>
      <c r="M3772">
        <v>7.5</v>
      </c>
      <c r="N3772">
        <f t="shared" si="58"/>
        <v>-74901420</v>
      </c>
    </row>
    <row r="3773" spans="1:14" x14ac:dyDescent="0.25">
      <c r="A3773" t="s">
        <v>187</v>
      </c>
      <c r="B3773">
        <v>314</v>
      </c>
      <c r="C3773">
        <v>150</v>
      </c>
      <c r="D3773">
        <v>65007045</v>
      </c>
      <c r="E3773" t="s">
        <v>1023</v>
      </c>
      <c r="F3773" t="s">
        <v>1024</v>
      </c>
      <c r="G3773">
        <v>128682</v>
      </c>
      <c r="H3773">
        <v>657</v>
      </c>
      <c r="I3773" t="s">
        <v>37</v>
      </c>
      <c r="J3773" t="s">
        <v>56</v>
      </c>
      <c r="K3773">
        <v>140000000</v>
      </c>
      <c r="L3773">
        <v>2014</v>
      </c>
      <c r="M3773">
        <v>6.1</v>
      </c>
      <c r="N3773">
        <f t="shared" si="58"/>
        <v>-74992955</v>
      </c>
    </row>
    <row r="3774" spans="1:14" x14ac:dyDescent="0.25">
      <c r="A3774" t="s">
        <v>187</v>
      </c>
      <c r="B3774">
        <v>314</v>
      </c>
      <c r="C3774">
        <v>150</v>
      </c>
      <c r="D3774">
        <v>65007045</v>
      </c>
      <c r="E3774" t="s">
        <v>1023</v>
      </c>
      <c r="F3774" t="s">
        <v>1024</v>
      </c>
      <c r="G3774">
        <v>128694</v>
      </c>
      <c r="H3774">
        <v>657</v>
      </c>
      <c r="I3774" t="s">
        <v>37</v>
      </c>
      <c r="J3774" t="s">
        <v>56</v>
      </c>
      <c r="K3774">
        <v>140000000</v>
      </c>
      <c r="L3774">
        <v>2014</v>
      </c>
      <c r="M3774">
        <v>6.1</v>
      </c>
      <c r="N3774">
        <f t="shared" si="58"/>
        <v>-74992955</v>
      </c>
    </row>
    <row r="3775" spans="1:14" x14ac:dyDescent="0.25">
      <c r="A3775" t="s">
        <v>850</v>
      </c>
      <c r="B3775">
        <v>289</v>
      </c>
      <c r="C3775">
        <v>122</v>
      </c>
      <c r="D3775">
        <v>24985612</v>
      </c>
      <c r="E3775" t="s">
        <v>1897</v>
      </c>
      <c r="F3775" t="s">
        <v>1898</v>
      </c>
      <c r="G3775">
        <v>71782</v>
      </c>
      <c r="H3775">
        <v>161</v>
      </c>
      <c r="I3775" t="s">
        <v>37</v>
      </c>
      <c r="J3775" t="s">
        <v>38</v>
      </c>
      <c r="K3775">
        <v>100000000</v>
      </c>
      <c r="L3775">
        <v>2015</v>
      </c>
      <c r="M3775">
        <v>7</v>
      </c>
      <c r="N3775">
        <f t="shared" si="58"/>
        <v>-75014388</v>
      </c>
    </row>
    <row r="3776" spans="1:14" x14ac:dyDescent="0.25">
      <c r="A3776" t="s">
        <v>443</v>
      </c>
      <c r="B3776">
        <v>284</v>
      </c>
      <c r="C3776">
        <v>135</v>
      </c>
      <c r="D3776">
        <v>43929341</v>
      </c>
      <c r="E3776" t="s">
        <v>1407</v>
      </c>
      <c r="F3776" t="s">
        <v>1409</v>
      </c>
      <c r="G3776">
        <v>57873</v>
      </c>
      <c r="H3776">
        <v>414</v>
      </c>
      <c r="I3776" t="s">
        <v>37</v>
      </c>
      <c r="J3776" t="s">
        <v>38</v>
      </c>
      <c r="K3776">
        <v>120000000</v>
      </c>
      <c r="L3776">
        <v>2008</v>
      </c>
      <c r="M3776">
        <v>6.1</v>
      </c>
      <c r="N3776">
        <f t="shared" si="58"/>
        <v>-76070659</v>
      </c>
    </row>
    <row r="3777" spans="1:14" x14ac:dyDescent="0.25">
      <c r="A3777" t="s">
        <v>1884</v>
      </c>
      <c r="B3777">
        <v>163</v>
      </c>
      <c r="C3777">
        <v>114</v>
      </c>
      <c r="D3777">
        <v>28772222</v>
      </c>
      <c r="E3777" t="s">
        <v>1885</v>
      </c>
      <c r="F3777" t="s">
        <v>1886</v>
      </c>
      <c r="G3777">
        <v>33953</v>
      </c>
      <c r="H3777">
        <v>163</v>
      </c>
      <c r="I3777" t="s">
        <v>37</v>
      </c>
      <c r="J3777" t="s">
        <v>38</v>
      </c>
      <c r="K3777">
        <v>105000000</v>
      </c>
      <c r="L3777">
        <v>2015</v>
      </c>
      <c r="M3777">
        <v>5.3</v>
      </c>
      <c r="N3777">
        <f t="shared" si="58"/>
        <v>-76227778</v>
      </c>
    </row>
    <row r="3778" spans="1:14" x14ac:dyDescent="0.25">
      <c r="A3778" t="s">
        <v>1884</v>
      </c>
      <c r="B3778">
        <v>163</v>
      </c>
      <c r="C3778">
        <v>114</v>
      </c>
      <c r="D3778">
        <v>28772222</v>
      </c>
      <c r="E3778" t="s">
        <v>1885</v>
      </c>
      <c r="F3778" t="s">
        <v>1886</v>
      </c>
      <c r="G3778">
        <v>33958</v>
      </c>
      <c r="H3778">
        <v>163</v>
      </c>
      <c r="I3778" t="s">
        <v>37</v>
      </c>
      <c r="J3778" t="s">
        <v>38</v>
      </c>
      <c r="K3778">
        <v>105000000</v>
      </c>
      <c r="L3778">
        <v>2015</v>
      </c>
      <c r="M3778">
        <v>5.3</v>
      </c>
      <c r="N3778">
        <f t="shared" ref="N3778:N3841" si="59">D3778-K3778</f>
        <v>-76227778</v>
      </c>
    </row>
    <row r="3779" spans="1:14" x14ac:dyDescent="0.25">
      <c r="A3779" t="s">
        <v>428</v>
      </c>
      <c r="B3779">
        <v>339</v>
      </c>
      <c r="C3779">
        <v>131</v>
      </c>
      <c r="D3779">
        <v>73103784</v>
      </c>
      <c r="E3779" t="s">
        <v>923</v>
      </c>
      <c r="F3779" t="s">
        <v>924</v>
      </c>
      <c r="G3779">
        <v>164238</v>
      </c>
      <c r="H3779">
        <v>434</v>
      </c>
      <c r="I3779" t="s">
        <v>37</v>
      </c>
      <c r="J3779" t="s">
        <v>38</v>
      </c>
      <c r="K3779">
        <v>150000000</v>
      </c>
      <c r="L3779">
        <v>2013</v>
      </c>
      <c r="M3779">
        <v>6.4</v>
      </c>
      <c r="N3779">
        <f t="shared" si="59"/>
        <v>-76896216</v>
      </c>
    </row>
    <row r="3780" spans="1:14" x14ac:dyDescent="0.25">
      <c r="A3780" t="s">
        <v>2026</v>
      </c>
      <c r="B3780">
        <v>355</v>
      </c>
      <c r="C3780">
        <v>119</v>
      </c>
      <c r="D3780">
        <v>23014504</v>
      </c>
      <c r="E3780" t="s">
        <v>2027</v>
      </c>
      <c r="F3780" t="s">
        <v>2028</v>
      </c>
      <c r="G3780">
        <v>172707</v>
      </c>
      <c r="H3780">
        <v>462</v>
      </c>
      <c r="I3780" t="s">
        <v>37</v>
      </c>
      <c r="J3780" t="s">
        <v>56</v>
      </c>
      <c r="K3780">
        <v>100000000</v>
      </c>
      <c r="L3780">
        <v>2014</v>
      </c>
      <c r="M3780">
        <v>6.3</v>
      </c>
      <c r="N3780">
        <f t="shared" si="59"/>
        <v>-76985496</v>
      </c>
    </row>
    <row r="3781" spans="1:14" x14ac:dyDescent="0.25">
      <c r="A3781" t="s">
        <v>521</v>
      </c>
      <c r="B3781">
        <v>585</v>
      </c>
      <c r="C3781">
        <v>113</v>
      </c>
      <c r="D3781">
        <v>100189501</v>
      </c>
      <c r="E3781" t="s">
        <v>73</v>
      </c>
      <c r="F3781" t="s">
        <v>524</v>
      </c>
      <c r="G3781">
        <v>431620</v>
      </c>
      <c r="H3781">
        <v>741</v>
      </c>
      <c r="I3781" t="s">
        <v>37</v>
      </c>
      <c r="J3781" t="s">
        <v>38</v>
      </c>
      <c r="K3781">
        <v>178000000</v>
      </c>
      <c r="L3781">
        <v>2014</v>
      </c>
      <c r="M3781">
        <v>7.9</v>
      </c>
      <c r="N3781">
        <f t="shared" si="59"/>
        <v>-77810499</v>
      </c>
    </row>
    <row r="3782" spans="1:14" x14ac:dyDescent="0.25">
      <c r="A3782" t="s">
        <v>2017</v>
      </c>
      <c r="B3782">
        <v>175</v>
      </c>
      <c r="C3782">
        <v>102</v>
      </c>
      <c r="D3782">
        <v>17176900</v>
      </c>
      <c r="E3782" t="s">
        <v>42</v>
      </c>
      <c r="F3782" t="s">
        <v>2018</v>
      </c>
      <c r="G3782">
        <v>54501</v>
      </c>
      <c r="H3782">
        <v>154</v>
      </c>
      <c r="I3782" t="s">
        <v>37</v>
      </c>
      <c r="J3782" t="s">
        <v>38</v>
      </c>
      <c r="K3782">
        <v>95000000</v>
      </c>
      <c r="L3782">
        <v>2014</v>
      </c>
      <c r="M3782">
        <v>5.5</v>
      </c>
      <c r="N3782">
        <f t="shared" si="59"/>
        <v>-77823100</v>
      </c>
    </row>
    <row r="3783" spans="1:14" x14ac:dyDescent="0.25">
      <c r="A3783" t="s">
        <v>1161</v>
      </c>
      <c r="B3783">
        <v>119</v>
      </c>
      <c r="C3783">
        <v>108</v>
      </c>
      <c r="D3783">
        <v>1339152</v>
      </c>
      <c r="E3783" t="s">
        <v>2948</v>
      </c>
      <c r="F3783" t="s">
        <v>2949</v>
      </c>
      <c r="G3783">
        <v>28276</v>
      </c>
      <c r="H3783">
        <v>64</v>
      </c>
      <c r="I3783" t="s">
        <v>37</v>
      </c>
      <c r="J3783" t="s">
        <v>1465</v>
      </c>
      <c r="K3783">
        <v>81200000</v>
      </c>
      <c r="L3783">
        <v>2015</v>
      </c>
      <c r="M3783">
        <v>7.8</v>
      </c>
      <c r="N3783">
        <f t="shared" si="59"/>
        <v>-79860848</v>
      </c>
    </row>
    <row r="3784" spans="1:14" x14ac:dyDescent="0.25">
      <c r="A3784" t="s">
        <v>364</v>
      </c>
      <c r="B3784">
        <v>245</v>
      </c>
      <c r="C3784">
        <v>165</v>
      </c>
      <c r="D3784">
        <v>49551662</v>
      </c>
      <c r="E3784" t="s">
        <v>1221</v>
      </c>
      <c r="F3784" t="s">
        <v>1222</v>
      </c>
      <c r="G3784">
        <v>102338</v>
      </c>
      <c r="H3784">
        <v>450</v>
      </c>
      <c r="I3784" t="s">
        <v>37</v>
      </c>
      <c r="J3784" t="s">
        <v>370</v>
      </c>
      <c r="K3784">
        <v>130000000</v>
      </c>
      <c r="L3784">
        <v>2008</v>
      </c>
      <c r="M3784">
        <v>6.6</v>
      </c>
      <c r="N3784">
        <f t="shared" si="59"/>
        <v>-80448338</v>
      </c>
    </row>
    <row r="3785" spans="1:14" x14ac:dyDescent="0.25">
      <c r="A3785" t="s">
        <v>187</v>
      </c>
      <c r="B3785">
        <v>239</v>
      </c>
      <c r="C3785">
        <v>194</v>
      </c>
      <c r="D3785">
        <v>47396698</v>
      </c>
      <c r="E3785" t="s">
        <v>1098</v>
      </c>
      <c r="F3785" t="s">
        <v>1649</v>
      </c>
      <c r="G3785">
        <v>217373</v>
      </c>
      <c r="H3785">
        <v>942</v>
      </c>
      <c r="I3785" t="s">
        <v>37</v>
      </c>
      <c r="J3785" t="s">
        <v>38</v>
      </c>
      <c r="K3785">
        <v>130000000</v>
      </c>
      <c r="L3785">
        <v>2005</v>
      </c>
      <c r="M3785">
        <v>7.2</v>
      </c>
      <c r="N3785">
        <f t="shared" si="59"/>
        <v>-82603302</v>
      </c>
    </row>
    <row r="3786" spans="1:14" x14ac:dyDescent="0.25">
      <c r="A3786" t="s">
        <v>1679</v>
      </c>
      <c r="B3786">
        <v>62</v>
      </c>
      <c r="C3786">
        <v>104</v>
      </c>
      <c r="D3786">
        <v>6712451</v>
      </c>
      <c r="E3786" t="s">
        <v>1681</v>
      </c>
      <c r="F3786" t="s">
        <v>1683</v>
      </c>
      <c r="G3786">
        <v>4102</v>
      </c>
      <c r="H3786">
        <v>89</v>
      </c>
      <c r="I3786" t="s">
        <v>37</v>
      </c>
      <c r="J3786" t="s">
        <v>1686</v>
      </c>
      <c r="K3786">
        <v>90000000</v>
      </c>
      <c r="L3786">
        <v>2001</v>
      </c>
      <c r="M3786">
        <v>4.4000000000000004</v>
      </c>
      <c r="N3786">
        <f t="shared" si="59"/>
        <v>-83287549</v>
      </c>
    </row>
    <row r="3787" spans="1:14" x14ac:dyDescent="0.25">
      <c r="A3787" t="s">
        <v>146</v>
      </c>
      <c r="B3787">
        <v>258</v>
      </c>
      <c r="C3787">
        <v>150</v>
      </c>
      <c r="D3787">
        <v>141614023</v>
      </c>
      <c r="E3787" t="s">
        <v>148</v>
      </c>
      <c r="F3787" t="s">
        <v>150</v>
      </c>
      <c r="G3787">
        <v>149922</v>
      </c>
      <c r="H3787">
        <v>438</v>
      </c>
      <c r="I3787" t="s">
        <v>37</v>
      </c>
      <c r="J3787" t="s">
        <v>38</v>
      </c>
      <c r="K3787">
        <v>225000000</v>
      </c>
      <c r="L3787">
        <v>2008</v>
      </c>
      <c r="M3787">
        <v>6.6</v>
      </c>
      <c r="N3787">
        <f t="shared" si="59"/>
        <v>-83385977</v>
      </c>
    </row>
    <row r="3788" spans="1:14" x14ac:dyDescent="0.25">
      <c r="A3788" t="s">
        <v>313</v>
      </c>
      <c r="B3788">
        <v>436</v>
      </c>
      <c r="C3788">
        <v>123</v>
      </c>
      <c r="D3788">
        <v>116593191</v>
      </c>
      <c r="E3788" t="s">
        <v>73</v>
      </c>
      <c r="F3788" t="s">
        <v>316</v>
      </c>
      <c r="G3788">
        <v>223393</v>
      </c>
      <c r="H3788">
        <v>550</v>
      </c>
      <c r="I3788" t="s">
        <v>37</v>
      </c>
      <c r="J3788" t="s">
        <v>38</v>
      </c>
      <c r="K3788">
        <v>200000000</v>
      </c>
      <c r="L3788">
        <v>2011</v>
      </c>
      <c r="M3788">
        <v>5.6</v>
      </c>
      <c r="N3788">
        <f t="shared" si="59"/>
        <v>-83406809</v>
      </c>
    </row>
    <row r="3789" spans="1:14" x14ac:dyDescent="0.25">
      <c r="A3789" t="s">
        <v>18103</v>
      </c>
      <c r="B3789">
        <v>99</v>
      </c>
      <c r="C3789">
        <v>113</v>
      </c>
      <c r="D3789">
        <v>617228</v>
      </c>
      <c r="E3789" t="s">
        <v>18105</v>
      </c>
      <c r="F3789" t="s">
        <v>18107</v>
      </c>
      <c r="G3789">
        <v>6183</v>
      </c>
      <c r="H3789">
        <v>27</v>
      </c>
      <c r="I3789" t="s">
        <v>18111</v>
      </c>
      <c r="J3789" t="s">
        <v>5560</v>
      </c>
      <c r="K3789">
        <v>84450000</v>
      </c>
      <c r="L3789">
        <v>2006</v>
      </c>
      <c r="M3789">
        <v>7.4</v>
      </c>
      <c r="N3789">
        <f t="shared" si="59"/>
        <v>-83832772</v>
      </c>
    </row>
    <row r="3790" spans="1:14" x14ac:dyDescent="0.25">
      <c r="A3790" t="s">
        <v>935</v>
      </c>
      <c r="B3790">
        <v>135</v>
      </c>
      <c r="C3790">
        <v>85</v>
      </c>
      <c r="D3790">
        <v>64459316</v>
      </c>
      <c r="E3790" t="s">
        <v>471</v>
      </c>
      <c r="F3790" t="s">
        <v>936</v>
      </c>
      <c r="G3790">
        <v>85086</v>
      </c>
      <c r="H3790">
        <v>122</v>
      </c>
      <c r="I3790" t="s">
        <v>37</v>
      </c>
      <c r="J3790" t="s">
        <v>56</v>
      </c>
      <c r="K3790">
        <v>149000000</v>
      </c>
      <c r="L3790">
        <v>2006</v>
      </c>
      <c r="M3790">
        <v>6.7</v>
      </c>
      <c r="N3790">
        <f t="shared" si="59"/>
        <v>-84540684</v>
      </c>
    </row>
    <row r="3791" spans="1:14" x14ac:dyDescent="0.25">
      <c r="A3791" t="s">
        <v>2054</v>
      </c>
      <c r="B3791">
        <v>106</v>
      </c>
      <c r="C3791">
        <v>137</v>
      </c>
      <c r="D3791">
        <v>22406362</v>
      </c>
      <c r="E3791" t="s">
        <v>2055</v>
      </c>
      <c r="F3791" t="s">
        <v>2056</v>
      </c>
      <c r="G3791">
        <v>16832</v>
      </c>
      <c r="H3791">
        <v>267</v>
      </c>
      <c r="I3791" t="s">
        <v>37</v>
      </c>
      <c r="J3791" t="s">
        <v>38</v>
      </c>
      <c r="K3791">
        <v>107000000</v>
      </c>
      <c r="L3791">
        <v>2004</v>
      </c>
      <c r="M3791">
        <v>6</v>
      </c>
      <c r="N3791">
        <f t="shared" si="59"/>
        <v>-84593638</v>
      </c>
    </row>
    <row r="3792" spans="1:14" x14ac:dyDescent="0.25">
      <c r="A3792" t="s">
        <v>1627</v>
      </c>
      <c r="B3792">
        <v>188</v>
      </c>
      <c r="C3792">
        <v>120</v>
      </c>
      <c r="D3792">
        <v>24004159</v>
      </c>
      <c r="E3792" t="s">
        <v>1628</v>
      </c>
      <c r="F3792" t="s">
        <v>1629</v>
      </c>
      <c r="G3792">
        <v>68720</v>
      </c>
      <c r="H3792">
        <v>191</v>
      </c>
      <c r="I3792" t="s">
        <v>37</v>
      </c>
      <c r="J3792" t="s">
        <v>38</v>
      </c>
      <c r="K3792">
        <v>110000000</v>
      </c>
      <c r="L3792">
        <v>2004</v>
      </c>
      <c r="M3792">
        <v>5.8</v>
      </c>
      <c r="N3792">
        <f t="shared" si="59"/>
        <v>-85995841</v>
      </c>
    </row>
    <row r="3793" spans="1:14" x14ac:dyDescent="0.25">
      <c r="A3793" t="s">
        <v>1627</v>
      </c>
      <c r="B3793">
        <v>188</v>
      </c>
      <c r="C3793">
        <v>120</v>
      </c>
      <c r="D3793">
        <v>24004159</v>
      </c>
      <c r="E3793" t="s">
        <v>1628</v>
      </c>
      <c r="F3793" t="s">
        <v>1629</v>
      </c>
      <c r="G3793">
        <v>68722</v>
      </c>
      <c r="H3793">
        <v>191</v>
      </c>
      <c r="I3793" t="s">
        <v>37</v>
      </c>
      <c r="J3793" t="s">
        <v>38</v>
      </c>
      <c r="K3793">
        <v>110000000</v>
      </c>
      <c r="L3793">
        <v>2004</v>
      </c>
      <c r="M3793">
        <v>5.8</v>
      </c>
      <c r="N3793">
        <f t="shared" si="59"/>
        <v>-85995841</v>
      </c>
    </row>
    <row r="3794" spans="1:14" x14ac:dyDescent="0.25">
      <c r="A3794" t="s">
        <v>528</v>
      </c>
      <c r="B3794">
        <v>91</v>
      </c>
      <c r="C3794">
        <v>176</v>
      </c>
      <c r="D3794">
        <v>88246220</v>
      </c>
      <c r="E3794" t="s">
        <v>227</v>
      </c>
      <c r="F3794" t="s">
        <v>531</v>
      </c>
      <c r="G3794">
        <v>144337</v>
      </c>
      <c r="H3794">
        <v>309</v>
      </c>
      <c r="I3794" t="s">
        <v>37</v>
      </c>
      <c r="J3794" t="s">
        <v>38</v>
      </c>
      <c r="K3794">
        <v>175000000</v>
      </c>
      <c r="L3794">
        <v>1995</v>
      </c>
      <c r="M3794">
        <v>6.1</v>
      </c>
      <c r="N3794">
        <f t="shared" si="59"/>
        <v>-86753780</v>
      </c>
    </row>
    <row r="3795" spans="1:14" x14ac:dyDescent="0.25">
      <c r="A3795" t="s">
        <v>703</v>
      </c>
      <c r="B3795">
        <v>235</v>
      </c>
      <c r="C3795">
        <v>109</v>
      </c>
      <c r="D3795">
        <v>63143812</v>
      </c>
      <c r="E3795" t="s">
        <v>148</v>
      </c>
      <c r="F3795" t="s">
        <v>706</v>
      </c>
      <c r="G3795">
        <v>124185</v>
      </c>
      <c r="H3795">
        <v>238</v>
      </c>
      <c r="I3795" t="s">
        <v>37</v>
      </c>
      <c r="J3795" t="s">
        <v>38</v>
      </c>
      <c r="K3795">
        <v>150000000</v>
      </c>
      <c r="L3795">
        <v>2010</v>
      </c>
      <c r="M3795">
        <v>6.1</v>
      </c>
      <c r="N3795">
        <f t="shared" si="59"/>
        <v>-86856188</v>
      </c>
    </row>
    <row r="3796" spans="1:14" x14ac:dyDescent="0.25">
      <c r="A3796" t="s">
        <v>2066</v>
      </c>
      <c r="B3796">
        <v>61</v>
      </c>
      <c r="C3796">
        <v>124</v>
      </c>
      <c r="D3796">
        <v>11000000</v>
      </c>
      <c r="E3796" t="s">
        <v>1628</v>
      </c>
      <c r="F3796" t="s">
        <v>2068</v>
      </c>
      <c r="G3796">
        <v>21102</v>
      </c>
      <c r="H3796">
        <v>169</v>
      </c>
      <c r="I3796" t="s">
        <v>37</v>
      </c>
      <c r="J3796" t="s">
        <v>38</v>
      </c>
      <c r="K3796">
        <v>98000000</v>
      </c>
      <c r="L3796">
        <v>1995</v>
      </c>
      <c r="M3796">
        <v>5.6</v>
      </c>
      <c r="N3796">
        <f t="shared" si="59"/>
        <v>-87000000</v>
      </c>
    </row>
    <row r="3797" spans="1:14" x14ac:dyDescent="0.25">
      <c r="A3797" t="s">
        <v>389</v>
      </c>
      <c r="B3797">
        <v>252</v>
      </c>
      <c r="C3797">
        <v>117</v>
      </c>
      <c r="D3797">
        <v>52792307</v>
      </c>
      <c r="E3797" t="s">
        <v>200</v>
      </c>
      <c r="F3797" t="s">
        <v>1129</v>
      </c>
      <c r="G3797">
        <v>12572</v>
      </c>
      <c r="H3797">
        <v>106</v>
      </c>
      <c r="I3797" t="s">
        <v>37</v>
      </c>
      <c r="J3797" t="s">
        <v>56</v>
      </c>
      <c r="K3797">
        <v>140000000</v>
      </c>
      <c r="L3797">
        <v>2016</v>
      </c>
      <c r="M3797">
        <v>6.8</v>
      </c>
      <c r="N3797">
        <f t="shared" si="59"/>
        <v>-87207693</v>
      </c>
    </row>
    <row r="3798" spans="1:14" x14ac:dyDescent="0.25">
      <c r="A3798" t="s">
        <v>893</v>
      </c>
      <c r="B3798">
        <v>357</v>
      </c>
      <c r="C3798">
        <v>119</v>
      </c>
      <c r="D3798">
        <v>61937495</v>
      </c>
      <c r="E3798" t="s">
        <v>895</v>
      </c>
      <c r="F3798" t="s">
        <v>896</v>
      </c>
      <c r="G3798">
        <v>89442</v>
      </c>
      <c r="H3798">
        <v>432</v>
      </c>
      <c r="I3798" t="s">
        <v>37</v>
      </c>
      <c r="J3798" t="s">
        <v>38</v>
      </c>
      <c r="K3798">
        <v>150000000</v>
      </c>
      <c r="L3798">
        <v>2010</v>
      </c>
      <c r="M3798">
        <v>5.8</v>
      </c>
      <c r="N3798">
        <f t="shared" si="59"/>
        <v>-88062505</v>
      </c>
    </row>
    <row r="3799" spans="1:14" x14ac:dyDescent="0.25">
      <c r="A3799" t="s">
        <v>378</v>
      </c>
      <c r="B3799">
        <v>575</v>
      </c>
      <c r="C3799">
        <v>131</v>
      </c>
      <c r="D3799">
        <v>101785482</v>
      </c>
      <c r="E3799" t="s">
        <v>73</v>
      </c>
      <c r="F3799" t="s">
        <v>381</v>
      </c>
      <c r="G3799">
        <v>381148</v>
      </c>
      <c r="H3799">
        <v>1106</v>
      </c>
      <c r="I3799" t="s">
        <v>37</v>
      </c>
      <c r="J3799" t="s">
        <v>38</v>
      </c>
      <c r="K3799">
        <v>190000000</v>
      </c>
      <c r="L3799">
        <v>2013</v>
      </c>
      <c r="M3799">
        <v>7</v>
      </c>
      <c r="N3799">
        <f t="shared" si="59"/>
        <v>-88214518</v>
      </c>
    </row>
    <row r="3800" spans="1:14" x14ac:dyDescent="0.25">
      <c r="A3800" t="s">
        <v>1939</v>
      </c>
      <c r="B3800">
        <v>248</v>
      </c>
      <c r="C3800">
        <v>119</v>
      </c>
      <c r="D3800">
        <v>11041228</v>
      </c>
      <c r="E3800" t="s">
        <v>207</v>
      </c>
      <c r="F3800" t="s">
        <v>14246</v>
      </c>
      <c r="G3800">
        <v>92295</v>
      </c>
      <c r="H3800">
        <v>420</v>
      </c>
      <c r="I3800" t="s">
        <v>1946</v>
      </c>
      <c r="J3800" t="s">
        <v>892</v>
      </c>
      <c r="K3800">
        <v>100000000</v>
      </c>
      <c r="L3800">
        <v>2004</v>
      </c>
      <c r="M3800">
        <v>7.6</v>
      </c>
      <c r="N3800">
        <f t="shared" si="59"/>
        <v>-88958772</v>
      </c>
    </row>
    <row r="3801" spans="1:14" x14ac:dyDescent="0.25">
      <c r="A3801" t="s">
        <v>1413</v>
      </c>
      <c r="B3801">
        <v>168</v>
      </c>
      <c r="C3801">
        <v>121</v>
      </c>
      <c r="D3801">
        <v>30212620</v>
      </c>
      <c r="E3801" t="s">
        <v>1415</v>
      </c>
      <c r="F3801" t="s">
        <v>1417</v>
      </c>
      <c r="G3801">
        <v>35066</v>
      </c>
      <c r="H3801">
        <v>196</v>
      </c>
      <c r="I3801" t="s">
        <v>37</v>
      </c>
      <c r="J3801" t="s">
        <v>38</v>
      </c>
      <c r="K3801">
        <v>120000000</v>
      </c>
      <c r="L3801">
        <v>2010</v>
      </c>
      <c r="M3801">
        <v>5.3</v>
      </c>
      <c r="N3801">
        <f t="shared" si="59"/>
        <v>-89787380</v>
      </c>
    </row>
    <row r="3802" spans="1:14" x14ac:dyDescent="0.25">
      <c r="A3802" t="s">
        <v>2289</v>
      </c>
      <c r="B3802">
        <v>47</v>
      </c>
      <c r="C3802">
        <v>110</v>
      </c>
      <c r="D3802">
        <v>190562</v>
      </c>
      <c r="E3802" t="s">
        <v>2290</v>
      </c>
      <c r="F3802" t="s">
        <v>2292</v>
      </c>
      <c r="G3802">
        <v>2508</v>
      </c>
      <c r="H3802">
        <v>24</v>
      </c>
      <c r="I3802" t="s">
        <v>37</v>
      </c>
      <c r="J3802" t="s">
        <v>56</v>
      </c>
      <c r="K3802">
        <v>90000000</v>
      </c>
      <c r="L3802">
        <v>2010</v>
      </c>
      <c r="M3802">
        <v>4.4000000000000004</v>
      </c>
      <c r="N3802">
        <f t="shared" si="59"/>
        <v>-89809438</v>
      </c>
    </row>
    <row r="3803" spans="1:14" x14ac:dyDescent="0.25">
      <c r="A3803" t="s">
        <v>278</v>
      </c>
      <c r="B3803">
        <v>257</v>
      </c>
      <c r="C3803">
        <v>136</v>
      </c>
      <c r="D3803">
        <v>35799026</v>
      </c>
      <c r="E3803" t="s">
        <v>1675</v>
      </c>
      <c r="F3803" t="s">
        <v>1676</v>
      </c>
      <c r="G3803">
        <v>263329</v>
      </c>
      <c r="H3803">
        <v>899</v>
      </c>
      <c r="I3803" t="s">
        <v>37</v>
      </c>
      <c r="J3803" t="s">
        <v>38</v>
      </c>
      <c r="K3803">
        <v>126000000</v>
      </c>
      <c r="L3803">
        <v>2005</v>
      </c>
      <c r="M3803">
        <v>6.9</v>
      </c>
      <c r="N3803">
        <f t="shared" si="59"/>
        <v>-90200974</v>
      </c>
    </row>
    <row r="3804" spans="1:14" x14ac:dyDescent="0.25">
      <c r="A3804" t="s">
        <v>278</v>
      </c>
      <c r="B3804">
        <v>257</v>
      </c>
      <c r="C3804">
        <v>136</v>
      </c>
      <c r="D3804">
        <v>35799026</v>
      </c>
      <c r="E3804" t="s">
        <v>1675</v>
      </c>
      <c r="F3804" t="s">
        <v>1676</v>
      </c>
      <c r="G3804">
        <v>263336</v>
      </c>
      <c r="H3804">
        <v>899</v>
      </c>
      <c r="I3804" t="s">
        <v>37</v>
      </c>
      <c r="J3804" t="s">
        <v>38</v>
      </c>
      <c r="K3804">
        <v>126000000</v>
      </c>
      <c r="L3804">
        <v>2005</v>
      </c>
      <c r="M3804">
        <v>6.9</v>
      </c>
      <c r="N3804">
        <f t="shared" si="59"/>
        <v>-90200974</v>
      </c>
    </row>
    <row r="3805" spans="1:14" x14ac:dyDescent="0.25">
      <c r="A3805" t="s">
        <v>1739</v>
      </c>
      <c r="B3805">
        <v>142</v>
      </c>
      <c r="C3805">
        <v>114</v>
      </c>
      <c r="D3805">
        <v>26871</v>
      </c>
      <c r="E3805" t="s">
        <v>334</v>
      </c>
      <c r="F3805" t="s">
        <v>2242</v>
      </c>
      <c r="G3805">
        <v>121259</v>
      </c>
      <c r="H3805">
        <v>361</v>
      </c>
      <c r="I3805" t="s">
        <v>37</v>
      </c>
      <c r="J3805" t="s">
        <v>767</v>
      </c>
      <c r="K3805">
        <v>92000000</v>
      </c>
      <c r="L3805">
        <v>2001</v>
      </c>
      <c r="M3805">
        <v>7</v>
      </c>
      <c r="N3805">
        <f t="shared" si="59"/>
        <v>-91973129</v>
      </c>
    </row>
    <row r="3806" spans="1:14" x14ac:dyDescent="0.25">
      <c r="A3806" t="s">
        <v>717</v>
      </c>
      <c r="B3806">
        <v>218</v>
      </c>
      <c r="C3806">
        <v>113</v>
      </c>
      <c r="D3806">
        <v>76846624</v>
      </c>
      <c r="E3806" t="s">
        <v>200</v>
      </c>
      <c r="F3806" t="s">
        <v>718</v>
      </c>
      <c r="G3806">
        <v>21352</v>
      </c>
      <c r="H3806">
        <v>131</v>
      </c>
      <c r="I3806" t="s">
        <v>37</v>
      </c>
      <c r="J3806" t="s">
        <v>38</v>
      </c>
      <c r="K3806">
        <v>170000000</v>
      </c>
      <c r="L3806">
        <v>2016</v>
      </c>
      <c r="M3806">
        <v>6.4</v>
      </c>
      <c r="N3806">
        <f t="shared" si="59"/>
        <v>-93153376</v>
      </c>
    </row>
    <row r="3807" spans="1:14" x14ac:dyDescent="0.25">
      <c r="A3807" t="s">
        <v>1939</v>
      </c>
      <c r="B3807">
        <v>136</v>
      </c>
      <c r="C3807">
        <v>146</v>
      </c>
      <c r="D3807">
        <v>9213</v>
      </c>
      <c r="E3807" t="s">
        <v>1941</v>
      </c>
      <c r="F3807" t="s">
        <v>1942</v>
      </c>
      <c r="G3807">
        <v>38690</v>
      </c>
      <c r="H3807">
        <v>130</v>
      </c>
      <c r="I3807" t="s">
        <v>1946</v>
      </c>
      <c r="J3807" t="s">
        <v>892</v>
      </c>
      <c r="K3807">
        <v>94000000</v>
      </c>
      <c r="L3807">
        <v>2011</v>
      </c>
      <c r="M3807">
        <v>7.6</v>
      </c>
      <c r="N3807">
        <f t="shared" si="59"/>
        <v>-93990787</v>
      </c>
    </row>
    <row r="3808" spans="1:14" x14ac:dyDescent="0.25">
      <c r="A3808" t="s">
        <v>187</v>
      </c>
      <c r="B3808">
        <v>343</v>
      </c>
      <c r="C3808">
        <v>156</v>
      </c>
      <c r="D3808">
        <v>105219735</v>
      </c>
      <c r="E3808" t="s">
        <v>189</v>
      </c>
      <c r="F3808" t="s">
        <v>191</v>
      </c>
      <c r="G3808">
        <v>211765</v>
      </c>
      <c r="H3808">
        <v>546</v>
      </c>
      <c r="I3808" t="s">
        <v>37</v>
      </c>
      <c r="J3808" t="s">
        <v>38</v>
      </c>
      <c r="K3808">
        <v>200000000</v>
      </c>
      <c r="L3808">
        <v>2010</v>
      </c>
      <c r="M3808">
        <v>6.7</v>
      </c>
      <c r="N3808">
        <f t="shared" si="59"/>
        <v>-94780265</v>
      </c>
    </row>
    <row r="3809" spans="1:14" x14ac:dyDescent="0.25">
      <c r="A3809" t="s">
        <v>1902</v>
      </c>
      <c r="B3809">
        <v>66</v>
      </c>
      <c r="C3809">
        <v>95</v>
      </c>
      <c r="D3809">
        <v>4411102</v>
      </c>
      <c r="E3809" t="s">
        <v>1904</v>
      </c>
      <c r="F3809" t="s">
        <v>1905</v>
      </c>
      <c r="G3809">
        <v>20295</v>
      </c>
      <c r="H3809">
        <v>164</v>
      </c>
      <c r="I3809" t="s">
        <v>37</v>
      </c>
      <c r="J3809" t="s">
        <v>38</v>
      </c>
      <c r="K3809">
        <v>100000000</v>
      </c>
      <c r="L3809">
        <v>2002</v>
      </c>
      <c r="M3809">
        <v>3.8</v>
      </c>
      <c r="N3809">
        <f t="shared" si="59"/>
        <v>-95588898</v>
      </c>
    </row>
    <row r="3810" spans="1:14" x14ac:dyDescent="0.25">
      <c r="A3810" t="s">
        <v>487</v>
      </c>
      <c r="B3810">
        <v>682</v>
      </c>
      <c r="C3810">
        <v>126</v>
      </c>
      <c r="D3810">
        <v>73820094</v>
      </c>
      <c r="E3810" t="s">
        <v>488</v>
      </c>
      <c r="F3810" t="s">
        <v>490</v>
      </c>
      <c r="G3810">
        <v>245333</v>
      </c>
      <c r="H3810">
        <v>678</v>
      </c>
      <c r="I3810" t="s">
        <v>37</v>
      </c>
      <c r="J3810" t="s">
        <v>38</v>
      </c>
      <c r="K3810">
        <v>170000000</v>
      </c>
      <c r="L3810">
        <v>2011</v>
      </c>
      <c r="M3810">
        <v>7.5</v>
      </c>
      <c r="N3810">
        <f t="shared" si="59"/>
        <v>-96179906</v>
      </c>
    </row>
    <row r="3811" spans="1:14" x14ac:dyDescent="0.25">
      <c r="A3811" t="s">
        <v>1257</v>
      </c>
      <c r="B3811">
        <v>208</v>
      </c>
      <c r="C3811">
        <v>96</v>
      </c>
      <c r="D3811">
        <v>33592415</v>
      </c>
      <c r="E3811" t="s">
        <v>1258</v>
      </c>
      <c r="F3811" t="s">
        <v>1259</v>
      </c>
      <c r="G3811">
        <v>91640</v>
      </c>
      <c r="H3811">
        <v>210</v>
      </c>
      <c r="I3811" t="s">
        <v>37</v>
      </c>
      <c r="J3811" t="s">
        <v>38</v>
      </c>
      <c r="K3811">
        <v>130000000</v>
      </c>
      <c r="L3811">
        <v>2013</v>
      </c>
      <c r="M3811">
        <v>5.6</v>
      </c>
      <c r="N3811">
        <f t="shared" si="59"/>
        <v>-96407585</v>
      </c>
    </row>
    <row r="3812" spans="1:14" x14ac:dyDescent="0.25">
      <c r="A3812" t="s">
        <v>604</v>
      </c>
      <c r="B3812">
        <v>443</v>
      </c>
      <c r="C3812">
        <v>130</v>
      </c>
      <c r="D3812">
        <v>93417865</v>
      </c>
      <c r="E3812" t="s">
        <v>606</v>
      </c>
      <c r="F3812" t="s">
        <v>607</v>
      </c>
      <c r="G3812">
        <v>128306</v>
      </c>
      <c r="H3812">
        <v>497</v>
      </c>
      <c r="I3812" t="s">
        <v>37</v>
      </c>
      <c r="J3812" t="s">
        <v>38</v>
      </c>
      <c r="K3812">
        <v>190000000</v>
      </c>
      <c r="L3812">
        <v>2015</v>
      </c>
      <c r="M3812">
        <v>6.5</v>
      </c>
      <c r="N3812">
        <f t="shared" si="59"/>
        <v>-96582135</v>
      </c>
    </row>
    <row r="3813" spans="1:14" x14ac:dyDescent="0.25">
      <c r="A3813" t="s">
        <v>13839</v>
      </c>
      <c r="B3813">
        <v>61</v>
      </c>
      <c r="C3813">
        <v>112</v>
      </c>
      <c r="D3813">
        <v>3058380</v>
      </c>
      <c r="E3813" t="s">
        <v>214</v>
      </c>
      <c r="F3813" t="s">
        <v>13841</v>
      </c>
      <c r="G3813">
        <v>4767</v>
      </c>
      <c r="H3813">
        <v>69</v>
      </c>
      <c r="I3813" t="s">
        <v>1464</v>
      </c>
      <c r="J3813" t="s">
        <v>1465</v>
      </c>
      <c r="K3813">
        <v>100000000</v>
      </c>
      <c r="L3813">
        <v>2000</v>
      </c>
      <c r="M3813">
        <v>7.3</v>
      </c>
      <c r="N3813">
        <f t="shared" si="59"/>
        <v>-96941620</v>
      </c>
    </row>
    <row r="3814" spans="1:14" x14ac:dyDescent="0.25">
      <c r="A3814" t="s">
        <v>710</v>
      </c>
      <c r="B3814">
        <v>231</v>
      </c>
      <c r="C3814">
        <v>98</v>
      </c>
      <c r="D3814">
        <v>60655503</v>
      </c>
      <c r="E3814" t="s">
        <v>712</v>
      </c>
      <c r="F3814" t="s">
        <v>713</v>
      </c>
      <c r="G3814">
        <v>82380</v>
      </c>
      <c r="H3814">
        <v>629</v>
      </c>
      <c r="I3814" t="s">
        <v>37</v>
      </c>
      <c r="J3814" t="s">
        <v>38</v>
      </c>
      <c r="K3814">
        <v>160000000</v>
      </c>
      <c r="L3814">
        <v>2006</v>
      </c>
      <c r="M3814">
        <v>5.6</v>
      </c>
      <c r="N3814">
        <f t="shared" si="59"/>
        <v>-99344497</v>
      </c>
    </row>
    <row r="3815" spans="1:14" x14ac:dyDescent="0.25">
      <c r="A3815" t="s">
        <v>1658</v>
      </c>
      <c r="B3815">
        <v>127</v>
      </c>
      <c r="C3815">
        <v>95</v>
      </c>
      <c r="D3815">
        <v>38120554</v>
      </c>
      <c r="E3815" t="s">
        <v>416</v>
      </c>
      <c r="F3815" t="s">
        <v>1869</v>
      </c>
      <c r="G3815">
        <v>71527</v>
      </c>
      <c r="H3815">
        <v>217</v>
      </c>
      <c r="I3815" t="s">
        <v>37</v>
      </c>
      <c r="J3815" t="s">
        <v>38</v>
      </c>
      <c r="K3815">
        <v>140000000</v>
      </c>
      <c r="L3815">
        <v>2002</v>
      </c>
      <c r="M3815">
        <v>7.1</v>
      </c>
      <c r="N3815">
        <f t="shared" si="59"/>
        <v>-101879446</v>
      </c>
    </row>
    <row r="3816" spans="1:14" x14ac:dyDescent="0.25">
      <c r="A3816" t="s">
        <v>5428</v>
      </c>
      <c r="B3816">
        <v>69</v>
      </c>
      <c r="C3816">
        <v>132</v>
      </c>
      <c r="D3816">
        <v>274299</v>
      </c>
      <c r="E3816" t="s">
        <v>13559</v>
      </c>
      <c r="F3816" t="s">
        <v>13560</v>
      </c>
      <c r="G3816">
        <v>11077</v>
      </c>
      <c r="H3816">
        <v>55</v>
      </c>
      <c r="I3816" t="s">
        <v>37</v>
      </c>
      <c r="J3816" t="s">
        <v>1465</v>
      </c>
      <c r="K3816">
        <v>103000000</v>
      </c>
      <c r="L3816">
        <v>2002</v>
      </c>
      <c r="M3816">
        <v>7.3</v>
      </c>
      <c r="N3816">
        <f t="shared" si="59"/>
        <v>-102725701</v>
      </c>
    </row>
    <row r="3817" spans="1:14" x14ac:dyDescent="0.25">
      <c r="A3817" t="s">
        <v>499</v>
      </c>
      <c r="B3817">
        <v>145</v>
      </c>
      <c r="C3817">
        <v>121</v>
      </c>
      <c r="D3817">
        <v>31704416</v>
      </c>
      <c r="E3817" t="s">
        <v>227</v>
      </c>
      <c r="F3817" t="s">
        <v>1047</v>
      </c>
      <c r="G3817">
        <v>45455</v>
      </c>
      <c r="H3817">
        <v>388</v>
      </c>
      <c r="I3817" t="s">
        <v>37</v>
      </c>
      <c r="J3817" t="s">
        <v>38</v>
      </c>
      <c r="K3817">
        <v>135000000</v>
      </c>
      <c r="L3817">
        <v>2005</v>
      </c>
      <c r="M3817">
        <v>5</v>
      </c>
      <c r="N3817">
        <f t="shared" si="59"/>
        <v>-103295584</v>
      </c>
    </row>
    <row r="3818" spans="1:14" x14ac:dyDescent="0.25">
      <c r="A3818" t="s">
        <v>1081</v>
      </c>
      <c r="B3818">
        <v>166</v>
      </c>
      <c r="C3818">
        <v>106</v>
      </c>
      <c r="D3818">
        <v>32131830</v>
      </c>
      <c r="E3818" t="s">
        <v>1083</v>
      </c>
      <c r="F3818" t="s">
        <v>1084</v>
      </c>
      <c r="G3818">
        <v>72259</v>
      </c>
      <c r="H3818">
        <v>788</v>
      </c>
      <c r="I3818" t="s">
        <v>37</v>
      </c>
      <c r="J3818" t="s">
        <v>38</v>
      </c>
      <c r="K3818">
        <v>137000000</v>
      </c>
      <c r="L3818">
        <v>2001</v>
      </c>
      <c r="M3818">
        <v>6.4</v>
      </c>
      <c r="N3818">
        <f t="shared" si="59"/>
        <v>-104868170</v>
      </c>
    </row>
    <row r="3819" spans="1:14" x14ac:dyDescent="0.25">
      <c r="A3819" t="s">
        <v>1039</v>
      </c>
      <c r="B3819">
        <v>184</v>
      </c>
      <c r="C3819">
        <v>126</v>
      </c>
      <c r="D3819">
        <v>31141074</v>
      </c>
      <c r="E3819" t="s">
        <v>42</v>
      </c>
      <c r="F3819" t="s">
        <v>1041</v>
      </c>
      <c r="G3819">
        <v>51892</v>
      </c>
      <c r="H3819">
        <v>273</v>
      </c>
      <c r="I3819" t="s">
        <v>37</v>
      </c>
      <c r="J3819" t="s">
        <v>38</v>
      </c>
      <c r="K3819">
        <v>140000000</v>
      </c>
      <c r="L3819">
        <v>2016</v>
      </c>
      <c r="M3819">
        <v>5.5</v>
      </c>
      <c r="N3819">
        <f t="shared" si="59"/>
        <v>-108858926</v>
      </c>
    </row>
    <row r="3820" spans="1:14" x14ac:dyDescent="0.25">
      <c r="A3820" t="s">
        <v>371</v>
      </c>
      <c r="B3820">
        <v>306</v>
      </c>
      <c r="C3820">
        <v>116</v>
      </c>
      <c r="D3820">
        <v>90755643</v>
      </c>
      <c r="E3820" t="s">
        <v>245</v>
      </c>
      <c r="F3820" t="s">
        <v>374</v>
      </c>
      <c r="G3820">
        <v>222403</v>
      </c>
      <c r="H3820">
        <v>453</v>
      </c>
      <c r="I3820" t="s">
        <v>37</v>
      </c>
      <c r="J3820" t="s">
        <v>38</v>
      </c>
      <c r="K3820">
        <v>200000000</v>
      </c>
      <c r="L3820">
        <v>2010</v>
      </c>
      <c r="M3820">
        <v>6.6</v>
      </c>
      <c r="N3820">
        <f t="shared" si="59"/>
        <v>-109244357</v>
      </c>
    </row>
    <row r="3821" spans="1:14" x14ac:dyDescent="0.25">
      <c r="A3821" t="s">
        <v>198</v>
      </c>
      <c r="B3821">
        <v>251</v>
      </c>
      <c r="C3821">
        <v>113</v>
      </c>
      <c r="D3821">
        <v>70083519</v>
      </c>
      <c r="E3821" t="s">
        <v>200</v>
      </c>
      <c r="F3821" t="s">
        <v>202</v>
      </c>
      <c r="G3821">
        <v>149019</v>
      </c>
      <c r="H3821">
        <v>666</v>
      </c>
      <c r="I3821" t="s">
        <v>37</v>
      </c>
      <c r="J3821" t="s">
        <v>38</v>
      </c>
      <c r="K3821">
        <v>180000000</v>
      </c>
      <c r="L3821">
        <v>2007</v>
      </c>
      <c r="M3821">
        <v>6.1</v>
      </c>
      <c r="N3821">
        <f t="shared" si="59"/>
        <v>-109916481</v>
      </c>
    </row>
    <row r="3822" spans="1:14" x14ac:dyDescent="0.25">
      <c r="A3822" t="s">
        <v>1605</v>
      </c>
      <c r="B3822">
        <v>79</v>
      </c>
      <c r="C3822">
        <v>121</v>
      </c>
      <c r="D3822">
        <v>48068396</v>
      </c>
      <c r="E3822" t="s">
        <v>1606</v>
      </c>
      <c r="F3822" t="s">
        <v>1608</v>
      </c>
      <c r="G3822">
        <v>60573</v>
      </c>
      <c r="H3822">
        <v>248</v>
      </c>
      <c r="I3822" t="s">
        <v>37</v>
      </c>
      <c r="J3822" t="s">
        <v>38</v>
      </c>
      <c r="K3822">
        <v>160000000</v>
      </c>
      <c r="L3822">
        <v>1997</v>
      </c>
      <c r="M3822">
        <v>3.7</v>
      </c>
      <c r="N3822">
        <f t="shared" si="59"/>
        <v>-111931604</v>
      </c>
    </row>
    <row r="3823" spans="1:14" x14ac:dyDescent="0.25">
      <c r="A3823" t="s">
        <v>728</v>
      </c>
      <c r="B3823">
        <v>275</v>
      </c>
      <c r="C3823">
        <v>123</v>
      </c>
      <c r="D3823">
        <v>46978995</v>
      </c>
      <c r="E3823" t="s">
        <v>42</v>
      </c>
      <c r="F3823" t="s">
        <v>731</v>
      </c>
      <c r="G3823">
        <v>111609</v>
      </c>
      <c r="H3823">
        <v>781</v>
      </c>
      <c r="I3823" t="s">
        <v>37</v>
      </c>
      <c r="J3823" t="s">
        <v>38</v>
      </c>
      <c r="K3823">
        <v>160000000</v>
      </c>
      <c r="L3823">
        <v>2016</v>
      </c>
      <c r="M3823">
        <v>7.3</v>
      </c>
      <c r="N3823">
        <f t="shared" si="59"/>
        <v>-113021005</v>
      </c>
    </row>
    <row r="3824" spans="1:14" x14ac:dyDescent="0.25">
      <c r="A3824" t="s">
        <v>940</v>
      </c>
      <c r="B3824">
        <v>256</v>
      </c>
      <c r="C3824">
        <v>111</v>
      </c>
      <c r="D3824">
        <v>34964818</v>
      </c>
      <c r="E3824" t="s">
        <v>200</v>
      </c>
      <c r="F3824" t="s">
        <v>942</v>
      </c>
      <c r="G3824">
        <v>39956</v>
      </c>
      <c r="H3824">
        <v>186</v>
      </c>
      <c r="I3824" t="s">
        <v>37</v>
      </c>
      <c r="J3824" t="s">
        <v>38</v>
      </c>
      <c r="K3824">
        <v>150000000</v>
      </c>
      <c r="L3824">
        <v>2015</v>
      </c>
      <c r="M3824">
        <v>5.8</v>
      </c>
      <c r="N3824">
        <f t="shared" si="59"/>
        <v>-115035182</v>
      </c>
    </row>
    <row r="3825" spans="1:14" x14ac:dyDescent="0.25">
      <c r="A3825" t="s">
        <v>940</v>
      </c>
      <c r="B3825">
        <v>256</v>
      </c>
      <c r="C3825">
        <v>111</v>
      </c>
      <c r="D3825">
        <v>34964818</v>
      </c>
      <c r="E3825" t="s">
        <v>200</v>
      </c>
      <c r="F3825" t="s">
        <v>942</v>
      </c>
      <c r="G3825">
        <v>39975</v>
      </c>
      <c r="H3825">
        <v>186</v>
      </c>
      <c r="I3825" t="s">
        <v>37</v>
      </c>
      <c r="J3825" t="s">
        <v>38</v>
      </c>
      <c r="K3825">
        <v>150000000</v>
      </c>
      <c r="L3825">
        <v>2015</v>
      </c>
      <c r="M3825">
        <v>5.8</v>
      </c>
      <c r="N3825">
        <f t="shared" si="59"/>
        <v>-115035182</v>
      </c>
    </row>
    <row r="3826" spans="1:14" x14ac:dyDescent="0.25">
      <c r="A3826" t="s">
        <v>760</v>
      </c>
      <c r="B3826">
        <v>248</v>
      </c>
      <c r="C3826">
        <v>206</v>
      </c>
      <c r="D3826">
        <v>34293771</v>
      </c>
      <c r="E3826" t="s">
        <v>761</v>
      </c>
      <c r="F3826" t="s">
        <v>763</v>
      </c>
      <c r="G3826">
        <v>138863</v>
      </c>
      <c r="H3826">
        <v>1390</v>
      </c>
      <c r="I3826" t="s">
        <v>37</v>
      </c>
      <c r="J3826" t="s">
        <v>767</v>
      </c>
      <c r="K3826">
        <v>155000000</v>
      </c>
      <c r="L3826">
        <v>2004</v>
      </c>
      <c r="M3826">
        <v>5.5</v>
      </c>
      <c r="N3826">
        <f t="shared" si="59"/>
        <v>-120706229</v>
      </c>
    </row>
    <row r="3827" spans="1:14" x14ac:dyDescent="0.25">
      <c r="A3827" t="s">
        <v>40</v>
      </c>
      <c r="B3827">
        <v>450</v>
      </c>
      <c r="C3827">
        <v>150</v>
      </c>
      <c r="D3827">
        <v>89289910</v>
      </c>
      <c r="E3827" t="s">
        <v>136</v>
      </c>
      <c r="F3827" t="s">
        <v>137</v>
      </c>
      <c r="G3827">
        <v>181792</v>
      </c>
      <c r="H3827">
        <v>711</v>
      </c>
      <c r="I3827" t="s">
        <v>37</v>
      </c>
      <c r="J3827" t="s">
        <v>38</v>
      </c>
      <c r="K3827">
        <v>215000000</v>
      </c>
      <c r="L3827">
        <v>2013</v>
      </c>
      <c r="M3827">
        <v>6.5</v>
      </c>
      <c r="N3827">
        <f t="shared" si="59"/>
        <v>-125710090</v>
      </c>
    </row>
    <row r="3828" spans="1:14" x14ac:dyDescent="0.25">
      <c r="A3828" t="s">
        <v>928</v>
      </c>
      <c r="B3828">
        <v>132</v>
      </c>
      <c r="C3828">
        <v>88</v>
      </c>
      <c r="D3828">
        <v>21379315</v>
      </c>
      <c r="E3828" t="s">
        <v>478</v>
      </c>
      <c r="F3828" t="s">
        <v>931</v>
      </c>
      <c r="G3828">
        <v>17590</v>
      </c>
      <c r="H3828">
        <v>112</v>
      </c>
      <c r="I3828" t="s">
        <v>37</v>
      </c>
      <c r="J3828" t="s">
        <v>38</v>
      </c>
      <c r="K3828">
        <v>150000000</v>
      </c>
      <c r="L3828">
        <v>2011</v>
      </c>
      <c r="M3828">
        <v>5.4</v>
      </c>
      <c r="N3828">
        <f t="shared" si="59"/>
        <v>-128620685</v>
      </c>
    </row>
    <row r="3829" spans="1:14" x14ac:dyDescent="0.25">
      <c r="A3829" t="s">
        <v>443</v>
      </c>
      <c r="B3829">
        <v>384</v>
      </c>
      <c r="C3829">
        <v>127</v>
      </c>
      <c r="D3829">
        <v>47375327</v>
      </c>
      <c r="E3829" t="s">
        <v>73</v>
      </c>
      <c r="F3829" t="s">
        <v>445</v>
      </c>
      <c r="G3829">
        <v>139593</v>
      </c>
      <c r="H3829">
        <v>720</v>
      </c>
      <c r="I3829" t="s">
        <v>37</v>
      </c>
      <c r="J3829" t="s">
        <v>38</v>
      </c>
      <c r="K3829">
        <v>176000000</v>
      </c>
      <c r="L3829">
        <v>2015</v>
      </c>
      <c r="M3829">
        <v>5.4</v>
      </c>
      <c r="N3829">
        <f t="shared" si="59"/>
        <v>-128624673</v>
      </c>
    </row>
    <row r="3830" spans="1:14" x14ac:dyDescent="0.25">
      <c r="A3830" t="s">
        <v>118</v>
      </c>
      <c r="B3830">
        <v>338</v>
      </c>
      <c r="C3830">
        <v>114</v>
      </c>
      <c r="D3830">
        <v>65171860</v>
      </c>
      <c r="E3830" t="s">
        <v>173</v>
      </c>
      <c r="F3830" t="s">
        <v>360</v>
      </c>
      <c r="G3830">
        <v>106416</v>
      </c>
      <c r="H3830">
        <v>205</v>
      </c>
      <c r="I3830" t="s">
        <v>37</v>
      </c>
      <c r="J3830" t="s">
        <v>38</v>
      </c>
      <c r="K3830">
        <v>195000000</v>
      </c>
      <c r="L3830">
        <v>2013</v>
      </c>
      <c r="M3830">
        <v>6.3</v>
      </c>
      <c r="N3830">
        <f t="shared" si="59"/>
        <v>-129828140</v>
      </c>
    </row>
    <row r="3831" spans="1:14" x14ac:dyDescent="0.25">
      <c r="A3831" t="s">
        <v>586</v>
      </c>
      <c r="B3831">
        <v>218</v>
      </c>
      <c r="C3831">
        <v>128</v>
      </c>
      <c r="D3831">
        <v>38297305</v>
      </c>
      <c r="E3831" t="s">
        <v>558</v>
      </c>
      <c r="F3831" t="s">
        <v>589</v>
      </c>
      <c r="G3831">
        <v>116994</v>
      </c>
      <c r="H3831">
        <v>324</v>
      </c>
      <c r="I3831" t="s">
        <v>37</v>
      </c>
      <c r="J3831" t="s">
        <v>38</v>
      </c>
      <c r="K3831">
        <v>175000000</v>
      </c>
      <c r="L3831">
        <v>2013</v>
      </c>
      <c r="M3831">
        <v>6.3</v>
      </c>
      <c r="N3831">
        <f t="shared" si="59"/>
        <v>-136702695</v>
      </c>
    </row>
    <row r="3832" spans="1:14" x14ac:dyDescent="0.25">
      <c r="A3832" t="s">
        <v>6827</v>
      </c>
      <c r="B3832">
        <v>8</v>
      </c>
      <c r="C3832">
        <v>118</v>
      </c>
      <c r="D3832">
        <v>146072</v>
      </c>
      <c r="E3832" t="s">
        <v>11467</v>
      </c>
      <c r="F3832" t="s">
        <v>11469</v>
      </c>
      <c r="G3832">
        <v>7147</v>
      </c>
      <c r="H3832">
        <v>16</v>
      </c>
      <c r="I3832" t="s">
        <v>1464</v>
      </c>
      <c r="J3832" t="s">
        <v>1465</v>
      </c>
      <c r="K3832">
        <v>140000000</v>
      </c>
      <c r="L3832">
        <v>1998</v>
      </c>
      <c r="M3832">
        <v>6</v>
      </c>
      <c r="N3832">
        <f t="shared" si="59"/>
        <v>-139853928</v>
      </c>
    </row>
    <row r="3833" spans="1:14" x14ac:dyDescent="0.25">
      <c r="A3833" t="s">
        <v>225</v>
      </c>
      <c r="B3833">
        <v>377</v>
      </c>
      <c r="C3833">
        <v>131</v>
      </c>
      <c r="D3833">
        <v>65173160</v>
      </c>
      <c r="E3833" t="s">
        <v>227</v>
      </c>
      <c r="F3833" t="s">
        <v>229</v>
      </c>
      <c r="G3833">
        <v>202382</v>
      </c>
      <c r="H3833">
        <v>751</v>
      </c>
      <c r="I3833" t="s">
        <v>37</v>
      </c>
      <c r="J3833" t="s">
        <v>38</v>
      </c>
      <c r="K3833">
        <v>209000000</v>
      </c>
      <c r="L3833">
        <v>2012</v>
      </c>
      <c r="M3833">
        <v>5.9</v>
      </c>
      <c r="N3833">
        <f t="shared" si="59"/>
        <v>-143826840</v>
      </c>
    </row>
    <row r="3834" spans="1:14" x14ac:dyDescent="0.25">
      <c r="A3834" t="s">
        <v>2888</v>
      </c>
      <c r="B3834">
        <v>100</v>
      </c>
      <c r="C3834">
        <v>81</v>
      </c>
      <c r="D3834">
        <v>10762178</v>
      </c>
      <c r="E3834" t="s">
        <v>67</v>
      </c>
      <c r="F3834" t="s">
        <v>8985</v>
      </c>
      <c r="G3834">
        <v>10369</v>
      </c>
      <c r="H3834">
        <v>153</v>
      </c>
      <c r="I3834" t="s">
        <v>37</v>
      </c>
      <c r="J3834" t="s">
        <v>1465</v>
      </c>
      <c r="K3834">
        <v>160000000</v>
      </c>
      <c r="L3834">
        <v>2001</v>
      </c>
      <c r="M3834">
        <v>8</v>
      </c>
      <c r="N3834">
        <f t="shared" si="59"/>
        <v>-149237822</v>
      </c>
    </row>
    <row r="3835" spans="1:14" x14ac:dyDescent="0.25">
      <c r="A3835" t="s">
        <v>18388</v>
      </c>
      <c r="B3835">
        <v>12</v>
      </c>
      <c r="C3835">
        <v>133</v>
      </c>
      <c r="D3835">
        <v>199228</v>
      </c>
      <c r="E3835" t="s">
        <v>2527</v>
      </c>
      <c r="F3835" t="s">
        <v>18390</v>
      </c>
      <c r="G3835">
        <v>7295</v>
      </c>
      <c r="H3835">
        <v>49</v>
      </c>
      <c r="I3835" t="s">
        <v>5611</v>
      </c>
      <c r="J3835" t="s">
        <v>5612</v>
      </c>
      <c r="K3835">
        <v>150000000</v>
      </c>
      <c r="L3835">
        <v>2009</v>
      </c>
      <c r="M3835">
        <v>7.2</v>
      </c>
      <c r="N3835">
        <f t="shared" si="59"/>
        <v>-149800772</v>
      </c>
    </row>
    <row r="3836" spans="1:14" x14ac:dyDescent="0.25">
      <c r="A3836" t="s">
        <v>435</v>
      </c>
      <c r="B3836">
        <v>188</v>
      </c>
      <c r="C3836">
        <v>100</v>
      </c>
      <c r="D3836">
        <v>665426</v>
      </c>
      <c r="E3836" t="s">
        <v>628</v>
      </c>
      <c r="F3836" t="s">
        <v>629</v>
      </c>
      <c r="G3836">
        <v>120798</v>
      </c>
      <c r="H3836">
        <v>444</v>
      </c>
      <c r="I3836" t="s">
        <v>37</v>
      </c>
      <c r="J3836" t="s">
        <v>38</v>
      </c>
      <c r="K3836">
        <v>165000000</v>
      </c>
      <c r="L3836">
        <v>2004</v>
      </c>
      <c r="M3836">
        <v>6.6</v>
      </c>
      <c r="N3836">
        <f t="shared" si="59"/>
        <v>-164334574</v>
      </c>
    </row>
    <row r="3837" spans="1:14" x14ac:dyDescent="0.25">
      <c r="A3837" t="s">
        <v>17333</v>
      </c>
      <c r="B3837">
        <v>112</v>
      </c>
      <c r="C3837">
        <v>111</v>
      </c>
      <c r="D3837">
        <v>11905519</v>
      </c>
      <c r="E3837" t="s">
        <v>464</v>
      </c>
      <c r="F3837" t="s">
        <v>17335</v>
      </c>
      <c r="G3837">
        <v>30210</v>
      </c>
      <c r="H3837">
        <v>214</v>
      </c>
      <c r="I3837" t="s">
        <v>13246</v>
      </c>
      <c r="J3837" t="s">
        <v>13247</v>
      </c>
      <c r="K3837">
        <v>200000000</v>
      </c>
      <c r="L3837">
        <v>2005</v>
      </c>
      <c r="M3837">
        <v>7.1</v>
      </c>
      <c r="N3837">
        <f t="shared" si="59"/>
        <v>-188094481</v>
      </c>
    </row>
    <row r="3838" spans="1:14" x14ac:dyDescent="0.25">
      <c r="A3838" t="s">
        <v>71</v>
      </c>
      <c r="B3838">
        <v>462</v>
      </c>
      <c r="C3838">
        <v>132</v>
      </c>
      <c r="D3838">
        <v>73058679</v>
      </c>
      <c r="E3838" t="s">
        <v>73</v>
      </c>
      <c r="F3838" t="s">
        <v>75</v>
      </c>
      <c r="G3838">
        <v>212204</v>
      </c>
      <c r="H3838">
        <v>738</v>
      </c>
      <c r="I3838" t="s">
        <v>37</v>
      </c>
      <c r="J3838" t="s">
        <v>38</v>
      </c>
      <c r="K3838">
        <v>263700000</v>
      </c>
      <c r="L3838">
        <v>2012</v>
      </c>
      <c r="M3838">
        <v>6.6</v>
      </c>
      <c r="N3838">
        <f t="shared" si="59"/>
        <v>-190641321</v>
      </c>
    </row>
    <row r="3839" spans="1:14" x14ac:dyDescent="0.25">
      <c r="A3839" t="s">
        <v>13239</v>
      </c>
      <c r="B3839">
        <v>110</v>
      </c>
      <c r="C3839">
        <v>110</v>
      </c>
      <c r="D3839">
        <v>102055</v>
      </c>
      <c r="E3839" t="s">
        <v>1325</v>
      </c>
      <c r="F3839" t="s">
        <v>13242</v>
      </c>
      <c r="G3839">
        <v>24570</v>
      </c>
      <c r="H3839">
        <v>72</v>
      </c>
      <c r="I3839" t="s">
        <v>13246</v>
      </c>
      <c r="J3839" t="s">
        <v>13247</v>
      </c>
      <c r="K3839">
        <v>300000000</v>
      </c>
      <c r="L3839">
        <v>2008</v>
      </c>
      <c r="M3839">
        <v>6.2</v>
      </c>
      <c r="N3839">
        <f t="shared" si="59"/>
        <v>-299897945</v>
      </c>
    </row>
    <row r="3840" spans="1:14" x14ac:dyDescent="0.25">
      <c r="A3840" t="s">
        <v>1971</v>
      </c>
      <c r="B3840">
        <v>111</v>
      </c>
      <c r="C3840">
        <v>158</v>
      </c>
      <c r="D3840">
        <v>14131298</v>
      </c>
      <c r="E3840" t="s">
        <v>3430</v>
      </c>
      <c r="F3840" t="s">
        <v>5414</v>
      </c>
      <c r="G3840">
        <v>55889</v>
      </c>
      <c r="H3840">
        <v>390</v>
      </c>
      <c r="I3840" t="s">
        <v>37</v>
      </c>
      <c r="J3840" t="s">
        <v>1465</v>
      </c>
      <c r="K3840">
        <v>390000000</v>
      </c>
      <c r="L3840">
        <v>1999</v>
      </c>
      <c r="M3840">
        <v>6.4</v>
      </c>
      <c r="N3840">
        <f t="shared" si="59"/>
        <v>-375868702</v>
      </c>
    </row>
    <row r="3841" spans="1:14" x14ac:dyDescent="0.25">
      <c r="A3841" t="s">
        <v>15742</v>
      </c>
      <c r="B3841">
        <v>31</v>
      </c>
      <c r="C3841">
        <v>300</v>
      </c>
      <c r="D3841">
        <v>454255</v>
      </c>
      <c r="E3841" t="s">
        <v>1098</v>
      </c>
      <c r="F3841" t="s">
        <v>15744</v>
      </c>
      <c r="G3841">
        <v>1666</v>
      </c>
      <c r="H3841">
        <v>47</v>
      </c>
      <c r="I3841" t="s">
        <v>13246</v>
      </c>
      <c r="J3841" t="s">
        <v>13247</v>
      </c>
      <c r="K3841">
        <v>400000000</v>
      </c>
      <c r="L3841">
        <v>2001</v>
      </c>
      <c r="M3841">
        <v>6.6</v>
      </c>
      <c r="N3841">
        <f t="shared" si="59"/>
        <v>-399545745</v>
      </c>
    </row>
    <row r="3842" spans="1:14" x14ac:dyDescent="0.25">
      <c r="A3842" t="s">
        <v>1340</v>
      </c>
      <c r="B3842">
        <v>160</v>
      </c>
      <c r="C3842">
        <v>150</v>
      </c>
      <c r="D3842">
        <v>626809</v>
      </c>
      <c r="E3842" t="s">
        <v>1098</v>
      </c>
      <c r="F3842" t="s">
        <v>6951</v>
      </c>
      <c r="G3842">
        <v>36894</v>
      </c>
      <c r="H3842">
        <v>105</v>
      </c>
      <c r="I3842" t="s">
        <v>1946</v>
      </c>
      <c r="J3842" t="s">
        <v>892</v>
      </c>
      <c r="K3842">
        <v>553632000</v>
      </c>
      <c r="L3842">
        <v>2008</v>
      </c>
      <c r="M3842">
        <v>7.4</v>
      </c>
      <c r="N3842">
        <f t="shared" ref="N3842:N3852" si="60">D3842-K3842</f>
        <v>-553005191</v>
      </c>
    </row>
    <row r="3843" spans="1:14" x14ac:dyDescent="0.25">
      <c r="A3843" t="s">
        <v>15569</v>
      </c>
      <c r="B3843">
        <v>41</v>
      </c>
      <c r="C3843">
        <v>90</v>
      </c>
      <c r="D3843">
        <v>1602466</v>
      </c>
      <c r="E3843" t="s">
        <v>15571</v>
      </c>
      <c r="F3843" t="s">
        <v>15573</v>
      </c>
      <c r="G3843">
        <v>9673</v>
      </c>
      <c r="H3843">
        <v>106</v>
      </c>
      <c r="I3843" t="s">
        <v>37</v>
      </c>
      <c r="J3843" t="s">
        <v>5612</v>
      </c>
      <c r="K3843">
        <v>600000000</v>
      </c>
      <c r="L3843">
        <v>2010</v>
      </c>
      <c r="M3843">
        <v>6</v>
      </c>
      <c r="N3843">
        <f t="shared" si="60"/>
        <v>-598397534</v>
      </c>
    </row>
    <row r="3844" spans="1:14" x14ac:dyDescent="0.25">
      <c r="A3844" t="s">
        <v>14704</v>
      </c>
      <c r="B3844">
        <v>20</v>
      </c>
      <c r="C3844">
        <v>193</v>
      </c>
      <c r="D3844">
        <v>3275443</v>
      </c>
      <c r="E3844" t="s">
        <v>3409</v>
      </c>
      <c r="F3844" t="s">
        <v>14707</v>
      </c>
      <c r="G3844">
        <v>13998</v>
      </c>
      <c r="H3844">
        <v>264</v>
      </c>
      <c r="I3844" t="s">
        <v>5611</v>
      </c>
      <c r="J3844" t="s">
        <v>5612</v>
      </c>
      <c r="K3844">
        <v>700000000</v>
      </c>
      <c r="L3844">
        <v>2006</v>
      </c>
      <c r="M3844">
        <v>6</v>
      </c>
      <c r="N3844">
        <f t="shared" si="60"/>
        <v>-696724557</v>
      </c>
    </row>
    <row r="3845" spans="1:14" x14ac:dyDescent="0.25">
      <c r="A3845" t="s">
        <v>18255</v>
      </c>
      <c r="B3845">
        <v>35</v>
      </c>
      <c r="C3845">
        <v>115</v>
      </c>
      <c r="D3845">
        <v>1687311</v>
      </c>
      <c r="E3845" t="s">
        <v>18257</v>
      </c>
      <c r="F3845" t="s">
        <v>18259</v>
      </c>
      <c r="G3845">
        <v>2412</v>
      </c>
      <c r="H3845">
        <v>40</v>
      </c>
      <c r="I3845" t="s">
        <v>2778</v>
      </c>
      <c r="J3845" t="s">
        <v>3571</v>
      </c>
      <c r="K3845">
        <v>700000000</v>
      </c>
      <c r="L3845">
        <v>1998</v>
      </c>
      <c r="M3845">
        <v>7.2</v>
      </c>
      <c r="N3845">
        <f t="shared" si="60"/>
        <v>-698312689</v>
      </c>
    </row>
    <row r="3846" spans="1:14" x14ac:dyDescent="0.25">
      <c r="A3846" t="s">
        <v>21558</v>
      </c>
      <c r="B3846">
        <v>107</v>
      </c>
      <c r="C3846">
        <v>99</v>
      </c>
      <c r="D3846">
        <v>10037390</v>
      </c>
      <c r="E3846" t="s">
        <v>5664</v>
      </c>
      <c r="F3846" t="s">
        <v>21561</v>
      </c>
      <c r="G3846">
        <v>5442</v>
      </c>
      <c r="H3846">
        <v>140</v>
      </c>
      <c r="I3846" t="s">
        <v>676</v>
      </c>
      <c r="J3846" t="s">
        <v>677</v>
      </c>
      <c r="K3846">
        <v>1000000000</v>
      </c>
      <c r="L3846">
        <v>1999</v>
      </c>
      <c r="M3846">
        <v>6</v>
      </c>
      <c r="N3846">
        <f t="shared" si="60"/>
        <v>-989962610</v>
      </c>
    </row>
    <row r="3847" spans="1:14" x14ac:dyDescent="0.25">
      <c r="A3847" t="s">
        <v>11441</v>
      </c>
      <c r="B3847">
        <v>150</v>
      </c>
      <c r="C3847">
        <v>124</v>
      </c>
      <c r="D3847">
        <v>439162</v>
      </c>
      <c r="E3847" t="s">
        <v>16256</v>
      </c>
      <c r="F3847" t="s">
        <v>16258</v>
      </c>
      <c r="G3847">
        <v>106160</v>
      </c>
      <c r="H3847">
        <v>430</v>
      </c>
      <c r="I3847" t="s">
        <v>676</v>
      </c>
      <c r="J3847" t="s">
        <v>677</v>
      </c>
      <c r="K3847">
        <v>1100000000</v>
      </c>
      <c r="L3847">
        <v>1988</v>
      </c>
      <c r="M3847">
        <v>8.1</v>
      </c>
      <c r="N3847">
        <f t="shared" si="60"/>
        <v>-1099560838</v>
      </c>
    </row>
    <row r="3848" spans="1:14" x14ac:dyDescent="0.25">
      <c r="A3848" t="s">
        <v>11441</v>
      </c>
      <c r="B3848">
        <v>105</v>
      </c>
      <c r="C3848">
        <v>103</v>
      </c>
      <c r="D3848">
        <v>410388</v>
      </c>
      <c r="E3848" t="s">
        <v>11442</v>
      </c>
      <c r="F3848" t="s">
        <v>11443</v>
      </c>
      <c r="G3848">
        <v>13727</v>
      </c>
      <c r="H3848">
        <v>79</v>
      </c>
      <c r="I3848" t="s">
        <v>676</v>
      </c>
      <c r="J3848" t="s">
        <v>677</v>
      </c>
      <c r="K3848">
        <v>2127519898</v>
      </c>
      <c r="L3848">
        <v>2004</v>
      </c>
      <c r="M3848">
        <v>6.9</v>
      </c>
      <c r="N3848">
        <f t="shared" si="60"/>
        <v>-2127109510</v>
      </c>
    </row>
    <row r="3849" spans="1:14" x14ac:dyDescent="0.25">
      <c r="A3849" t="s">
        <v>7778</v>
      </c>
      <c r="B3849">
        <v>174</v>
      </c>
      <c r="C3849">
        <v>134</v>
      </c>
      <c r="D3849">
        <v>2298191</v>
      </c>
      <c r="E3849" t="s">
        <v>8748</v>
      </c>
      <c r="F3849" t="s">
        <v>11393</v>
      </c>
      <c r="G3849">
        <v>221552</v>
      </c>
      <c r="H3849">
        <v>570</v>
      </c>
      <c r="I3849" t="s">
        <v>676</v>
      </c>
      <c r="J3849" t="s">
        <v>677</v>
      </c>
      <c r="K3849">
        <v>2400000000</v>
      </c>
      <c r="L3849">
        <v>1997</v>
      </c>
      <c r="M3849">
        <v>8.4</v>
      </c>
      <c r="N3849">
        <f t="shared" si="60"/>
        <v>-2397701809</v>
      </c>
    </row>
    <row r="3850" spans="1:14" x14ac:dyDescent="0.25">
      <c r="A3850" t="s">
        <v>14387</v>
      </c>
      <c r="B3850">
        <v>73</v>
      </c>
      <c r="C3850">
        <v>134</v>
      </c>
      <c r="D3850">
        <v>195888</v>
      </c>
      <c r="E3850" t="s">
        <v>5605</v>
      </c>
      <c r="F3850" t="s">
        <v>14390</v>
      </c>
      <c r="G3850">
        <v>5603</v>
      </c>
      <c r="H3850">
        <v>45</v>
      </c>
      <c r="I3850" t="s">
        <v>14394</v>
      </c>
      <c r="J3850" t="s">
        <v>10982</v>
      </c>
      <c r="K3850">
        <v>2500000000</v>
      </c>
      <c r="L3850">
        <v>2005</v>
      </c>
      <c r="M3850">
        <v>7.1</v>
      </c>
      <c r="N3850">
        <f t="shared" si="60"/>
        <v>-2499804112</v>
      </c>
    </row>
    <row r="3851" spans="1:14" x14ac:dyDescent="0.25">
      <c r="A3851" t="s">
        <v>14340</v>
      </c>
      <c r="B3851">
        <v>202</v>
      </c>
      <c r="C3851">
        <v>112</v>
      </c>
      <c r="D3851">
        <v>211667</v>
      </c>
      <c r="E3851" t="s">
        <v>1935</v>
      </c>
      <c r="F3851" t="s">
        <v>18302</v>
      </c>
      <c r="G3851">
        <v>53508</v>
      </c>
      <c r="H3851">
        <v>131</v>
      </c>
      <c r="I3851" t="s">
        <v>12700</v>
      </c>
      <c r="J3851" t="s">
        <v>5694</v>
      </c>
      <c r="K3851">
        <v>4200000000</v>
      </c>
      <c r="L3851">
        <v>2005</v>
      </c>
      <c r="M3851">
        <v>7.7</v>
      </c>
      <c r="N3851">
        <f t="shared" si="60"/>
        <v>-4199788333</v>
      </c>
    </row>
    <row r="3852" spans="1:14" x14ac:dyDescent="0.25">
      <c r="A3852" t="s">
        <v>6891</v>
      </c>
      <c r="B3852">
        <v>363</v>
      </c>
      <c r="C3852">
        <v>110</v>
      </c>
      <c r="D3852">
        <v>2201412</v>
      </c>
      <c r="E3852" t="s">
        <v>14309</v>
      </c>
      <c r="F3852" t="s">
        <v>5351</v>
      </c>
      <c r="G3852">
        <v>68883</v>
      </c>
      <c r="H3852">
        <v>279</v>
      </c>
      <c r="I3852" t="s">
        <v>12700</v>
      </c>
      <c r="J3852" t="s">
        <v>5694</v>
      </c>
      <c r="K3852">
        <v>12215500000</v>
      </c>
      <c r="L3852">
        <v>2006</v>
      </c>
      <c r="M3852">
        <v>7</v>
      </c>
      <c r="N3852">
        <f t="shared" si="60"/>
        <v>-12213298588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52"/>
  <sheetViews>
    <sheetView workbookViewId="0">
      <selection activeCell="K2" sqref="K2"/>
    </sheetView>
  </sheetViews>
  <sheetFormatPr defaultRowHeight="15" x14ac:dyDescent="0.25"/>
  <cols>
    <col min="1" max="1" width="62.7109375" bestFit="1" customWidth="1"/>
    <col min="2" max="2" width="13" bestFit="1" customWidth="1"/>
    <col min="4" max="4" width="12" bestFit="1" customWidth="1"/>
    <col min="5" max="5" width="15.85546875" bestFit="1" customWidth="1"/>
    <col min="6" max="6" width="12.140625" bestFit="1" customWidth="1"/>
    <col min="7" max="7" width="11.85546875" bestFit="1" customWidth="1"/>
    <col min="8" max="8" width="11.5703125" style="1" bestFit="1" customWidth="1"/>
    <col min="10" max="10" width="20.7109375" customWidth="1"/>
    <col min="11" max="11" width="9.42578125" bestFit="1" customWidth="1"/>
  </cols>
  <sheetData>
    <row r="1" spans="1:11" x14ac:dyDescent="0.25">
      <c r="A1" t="s">
        <v>9</v>
      </c>
      <c r="B1" t="s">
        <v>25</v>
      </c>
      <c r="D1" t="s">
        <v>24165</v>
      </c>
      <c r="E1" t="s">
        <v>24166</v>
      </c>
      <c r="F1" t="s">
        <v>24167</v>
      </c>
      <c r="G1" t="s">
        <v>24168</v>
      </c>
      <c r="H1" s="1" t="s">
        <v>24169</v>
      </c>
      <c r="J1" t="s">
        <v>24170</v>
      </c>
      <c r="K1" t="s">
        <v>24171</v>
      </c>
    </row>
    <row r="2" spans="1:11" x14ac:dyDescent="0.25">
      <c r="A2" t="s">
        <v>31</v>
      </c>
      <c r="B2">
        <v>7.9</v>
      </c>
      <c r="D2" t="s">
        <v>1325</v>
      </c>
      <c r="E2">
        <f t="shared" ref="E2:E25" si="0">COUNTIF(A:A,"*"&amp;D2&amp;"*")</f>
        <v>962</v>
      </c>
      <c r="F2">
        <f>_xlfn.MAXIFS(B:B,A:A,"*"&amp;D2&amp;"*")</f>
        <v>9</v>
      </c>
      <c r="G2">
        <f t="shared" ref="G2:G25" si="1">_xlfn.MINIFS(B:B,A:A,"*"&amp;D2&amp;"*")</f>
        <v>2.1</v>
      </c>
      <c r="H2" s="1">
        <f>AVERAGEIF(A:A,"*"&amp;D2&amp;"*",B:B)</f>
        <v>6.2907484407484473</v>
      </c>
      <c r="J2" t="s">
        <v>24172</v>
      </c>
      <c r="K2">
        <f>MAX(E2:E24)</f>
        <v>1941</v>
      </c>
    </row>
    <row r="3" spans="1:11" x14ac:dyDescent="0.25">
      <c r="A3" t="s">
        <v>227</v>
      </c>
      <c r="B3">
        <v>7</v>
      </c>
      <c r="D3" t="s">
        <v>953</v>
      </c>
      <c r="E3">
        <f t="shared" si="0"/>
        <v>787</v>
      </c>
      <c r="F3">
        <f t="shared" ref="F3:F25" si="2">_xlfn.MAXIFS(B:B,A:A,"*"&amp;D3&amp;"*")</f>
        <v>8.9</v>
      </c>
      <c r="G3">
        <f t="shared" si="1"/>
        <v>2.2999999999999998</v>
      </c>
      <c r="H3" s="1">
        <f t="shared" ref="H3:H24" si="3">AVERAGEIF(A:A,"*"&amp;D3&amp;"*",B:B)</f>
        <v>6.4583227445997551</v>
      </c>
      <c r="J3" t="s">
        <v>24173</v>
      </c>
      <c r="K3">
        <f>MIN(E2:E24)</f>
        <v>1</v>
      </c>
    </row>
    <row r="4" spans="1:11" x14ac:dyDescent="0.25">
      <c r="A4" t="s">
        <v>214</v>
      </c>
      <c r="B4">
        <v>7.7</v>
      </c>
      <c r="D4" t="s">
        <v>11526</v>
      </c>
      <c r="E4">
        <f t="shared" si="0"/>
        <v>199</v>
      </c>
      <c r="F4">
        <f t="shared" si="2"/>
        <v>8.6</v>
      </c>
      <c r="G4">
        <f t="shared" si="1"/>
        <v>2.8</v>
      </c>
      <c r="H4" s="1">
        <f t="shared" si="3"/>
        <v>6.7005025125628155</v>
      </c>
      <c r="J4" t="s">
        <v>24174</v>
      </c>
      <c r="K4" s="1">
        <f>AVERAGE(E2:E25)</f>
        <v>480.04166666666669</v>
      </c>
    </row>
    <row r="5" spans="1:11" x14ac:dyDescent="0.25">
      <c r="A5" t="s">
        <v>31</v>
      </c>
      <c r="B5">
        <v>8.6999999999999993</v>
      </c>
      <c r="D5" t="s">
        <v>13307</v>
      </c>
      <c r="E5">
        <f t="shared" si="0"/>
        <v>243</v>
      </c>
      <c r="F5">
        <f t="shared" si="2"/>
        <v>8.9</v>
      </c>
      <c r="G5">
        <f t="shared" si="1"/>
        <v>4.5</v>
      </c>
      <c r="H5" s="1">
        <f t="shared" si="3"/>
        <v>7.1415637860082306</v>
      </c>
      <c r="J5" t="s">
        <v>24175</v>
      </c>
      <c r="K5">
        <f>MEDIAN(E2:E25)</f>
        <v>315.5</v>
      </c>
    </row>
    <row r="6" spans="1:11" x14ac:dyDescent="0.25">
      <c r="A6" t="s">
        <v>14731</v>
      </c>
      <c r="B6">
        <v>7.9</v>
      </c>
      <c r="D6" t="s">
        <v>1671</v>
      </c>
      <c r="E6">
        <f t="shared" si="0"/>
        <v>1503</v>
      </c>
      <c r="F6">
        <f t="shared" si="2"/>
        <v>8.8000000000000007</v>
      </c>
      <c r="G6">
        <f t="shared" si="1"/>
        <v>1.9</v>
      </c>
      <c r="H6" s="1">
        <f t="shared" si="3"/>
        <v>6.1844976713240118</v>
      </c>
      <c r="J6" t="s">
        <v>24176</v>
      </c>
      <c r="K6">
        <f>VAR(E2:E25)</f>
        <v>253524.47644927536</v>
      </c>
    </row>
    <row r="7" spans="1:11" x14ac:dyDescent="0.25">
      <c r="A7" t="s">
        <v>73</v>
      </c>
      <c r="B7">
        <v>8.1</v>
      </c>
      <c r="D7" t="s">
        <v>24177</v>
      </c>
      <c r="E7">
        <f t="shared" si="0"/>
        <v>714</v>
      </c>
      <c r="F7">
        <f t="shared" si="2"/>
        <v>9.3000000000000007</v>
      </c>
      <c r="G7">
        <f t="shared" si="1"/>
        <v>2.4</v>
      </c>
      <c r="H7" s="1">
        <f t="shared" si="3"/>
        <v>6.5448179271708673</v>
      </c>
      <c r="J7" t="s">
        <v>24178</v>
      </c>
      <c r="K7" s="1">
        <f>_xlfn.STDEV.S(E2:E25)</f>
        <v>503.51214131267517</v>
      </c>
    </row>
    <row r="8" spans="1:11" x14ac:dyDescent="0.25">
      <c r="A8" t="s">
        <v>2918</v>
      </c>
      <c r="B8">
        <v>8.5</v>
      </c>
      <c r="D8" t="s">
        <v>67</v>
      </c>
      <c r="E8">
        <f t="shared" si="0"/>
        <v>67</v>
      </c>
      <c r="F8">
        <f t="shared" si="2"/>
        <v>8.5</v>
      </c>
      <c r="G8">
        <f t="shared" si="1"/>
        <v>1.6</v>
      </c>
      <c r="H8" s="1">
        <f t="shared" si="3"/>
        <v>7.0119402985074641</v>
      </c>
    </row>
    <row r="9" spans="1:11" x14ac:dyDescent="0.25">
      <c r="A9" t="s">
        <v>31</v>
      </c>
      <c r="B9">
        <v>6.5</v>
      </c>
      <c r="D9" t="s">
        <v>3409</v>
      </c>
      <c r="E9">
        <f t="shared" si="0"/>
        <v>1941</v>
      </c>
      <c r="F9">
        <f t="shared" si="2"/>
        <v>9.3000000000000007</v>
      </c>
      <c r="G9">
        <f t="shared" si="1"/>
        <v>2.1</v>
      </c>
      <c r="H9" s="1">
        <f t="shared" si="3"/>
        <v>6.7861926841834137</v>
      </c>
    </row>
    <row r="10" spans="1:11" x14ac:dyDescent="0.25">
      <c r="A10" t="s">
        <v>464</v>
      </c>
      <c r="B10">
        <v>9</v>
      </c>
      <c r="D10" t="s">
        <v>18089</v>
      </c>
      <c r="E10">
        <f t="shared" si="0"/>
        <v>450</v>
      </c>
      <c r="F10">
        <f t="shared" si="2"/>
        <v>8.6</v>
      </c>
      <c r="G10">
        <f t="shared" si="1"/>
        <v>1.9</v>
      </c>
      <c r="H10" s="1">
        <f t="shared" si="3"/>
        <v>6.2104444444444482</v>
      </c>
    </row>
    <row r="11" spans="1:11" x14ac:dyDescent="0.25">
      <c r="A11" t="s">
        <v>1483</v>
      </c>
      <c r="B11">
        <v>7.3</v>
      </c>
      <c r="D11" t="s">
        <v>1266</v>
      </c>
      <c r="E11">
        <f t="shared" si="0"/>
        <v>514</v>
      </c>
      <c r="F11">
        <f t="shared" si="2"/>
        <v>8.9</v>
      </c>
      <c r="G11">
        <f t="shared" si="1"/>
        <v>2.2000000000000002</v>
      </c>
      <c r="H11" s="1">
        <f t="shared" si="3"/>
        <v>6.2900778210116766</v>
      </c>
    </row>
    <row r="12" spans="1:11" x14ac:dyDescent="0.25">
      <c r="A12" t="s">
        <v>4432</v>
      </c>
      <c r="B12">
        <v>8.1</v>
      </c>
      <c r="D12" t="s">
        <v>24179</v>
      </c>
      <c r="E12">
        <f t="shared" si="0"/>
        <v>1</v>
      </c>
      <c r="F12">
        <f t="shared" si="2"/>
        <v>7.7</v>
      </c>
      <c r="G12">
        <f t="shared" si="1"/>
        <v>7.7</v>
      </c>
      <c r="H12" s="1">
        <f t="shared" si="3"/>
        <v>7.7</v>
      </c>
    </row>
    <row r="13" spans="1:11" x14ac:dyDescent="0.25">
      <c r="A13" t="s">
        <v>1170</v>
      </c>
      <c r="B13">
        <v>7.6</v>
      </c>
      <c r="D13" t="s">
        <v>22704</v>
      </c>
      <c r="E13">
        <f t="shared" si="0"/>
        <v>153</v>
      </c>
      <c r="F13">
        <f t="shared" si="2"/>
        <v>8.9</v>
      </c>
      <c r="G13">
        <f t="shared" si="1"/>
        <v>5.5</v>
      </c>
      <c r="H13" s="1">
        <f t="shared" si="3"/>
        <v>7.1366013071895464</v>
      </c>
    </row>
    <row r="14" spans="1:11" x14ac:dyDescent="0.25">
      <c r="A14" t="s">
        <v>1170</v>
      </c>
      <c r="B14">
        <v>8.1</v>
      </c>
      <c r="D14" t="s">
        <v>6403</v>
      </c>
      <c r="E14">
        <f t="shared" si="0"/>
        <v>391</v>
      </c>
      <c r="F14">
        <f t="shared" si="2"/>
        <v>8.6</v>
      </c>
      <c r="G14">
        <f t="shared" si="1"/>
        <v>2.2999999999999998</v>
      </c>
      <c r="H14" s="1">
        <f t="shared" si="3"/>
        <v>5.9260869565217389</v>
      </c>
    </row>
    <row r="15" spans="1:11" x14ac:dyDescent="0.25">
      <c r="A15" t="s">
        <v>2100</v>
      </c>
      <c r="B15">
        <v>7.5</v>
      </c>
      <c r="D15" t="s">
        <v>12038</v>
      </c>
      <c r="E15">
        <f t="shared" si="0"/>
        <v>248</v>
      </c>
      <c r="F15">
        <f t="shared" si="2"/>
        <v>8.5</v>
      </c>
      <c r="G15">
        <f t="shared" si="1"/>
        <v>1.6</v>
      </c>
      <c r="H15" s="1">
        <f t="shared" si="3"/>
        <v>6.4604838709677486</v>
      </c>
    </row>
    <row r="16" spans="1:11" x14ac:dyDescent="0.25">
      <c r="A16" t="s">
        <v>4444</v>
      </c>
      <c r="B16">
        <v>7.3</v>
      </c>
      <c r="D16" t="s">
        <v>17378</v>
      </c>
      <c r="E16">
        <f t="shared" si="0"/>
        <v>103</v>
      </c>
      <c r="F16">
        <f t="shared" si="2"/>
        <v>8.5</v>
      </c>
      <c r="G16">
        <f t="shared" si="1"/>
        <v>2.1</v>
      </c>
      <c r="H16" s="1">
        <f t="shared" si="3"/>
        <v>6.5592233009708725</v>
      </c>
    </row>
    <row r="17" spans="1:8" x14ac:dyDescent="0.25">
      <c r="A17" t="s">
        <v>471</v>
      </c>
      <c r="B17">
        <v>8.1999999999999993</v>
      </c>
      <c r="D17" t="s">
        <v>24180</v>
      </c>
      <c r="E17">
        <f t="shared" si="0"/>
        <v>383</v>
      </c>
      <c r="F17">
        <f t="shared" si="2"/>
        <v>8.6</v>
      </c>
      <c r="G17">
        <f t="shared" si="1"/>
        <v>3.1</v>
      </c>
      <c r="H17" s="1">
        <f t="shared" si="3"/>
        <v>6.4751958224543094</v>
      </c>
    </row>
    <row r="18" spans="1:8" x14ac:dyDescent="0.25">
      <c r="A18" t="s">
        <v>3293</v>
      </c>
      <c r="B18">
        <v>7.2</v>
      </c>
      <c r="D18" t="s">
        <v>19711</v>
      </c>
      <c r="E18">
        <f t="shared" si="0"/>
        <v>877</v>
      </c>
      <c r="F18">
        <f t="shared" si="2"/>
        <v>8.5</v>
      </c>
      <c r="G18">
        <f t="shared" si="1"/>
        <v>2.1</v>
      </c>
      <c r="H18" s="1">
        <f t="shared" si="3"/>
        <v>6.4291904218928106</v>
      </c>
    </row>
    <row r="19" spans="1:8" x14ac:dyDescent="0.25">
      <c r="A19" t="s">
        <v>558</v>
      </c>
      <c r="B19">
        <v>8.9</v>
      </c>
      <c r="D19" t="s">
        <v>12332</v>
      </c>
      <c r="E19">
        <f t="shared" si="0"/>
        <v>497</v>
      </c>
      <c r="F19">
        <f t="shared" si="2"/>
        <v>8.8000000000000007</v>
      </c>
      <c r="G19">
        <f t="shared" si="1"/>
        <v>1.9</v>
      </c>
      <c r="H19" s="1">
        <f t="shared" si="3"/>
        <v>6.3227364185110675</v>
      </c>
    </row>
    <row r="20" spans="1:8" x14ac:dyDescent="0.25">
      <c r="A20" t="s">
        <v>31</v>
      </c>
      <c r="B20">
        <v>8.4</v>
      </c>
      <c r="D20" t="s">
        <v>24181</v>
      </c>
      <c r="E20">
        <f t="shared" si="0"/>
        <v>2</v>
      </c>
      <c r="F20">
        <f t="shared" si="2"/>
        <v>7.1</v>
      </c>
      <c r="G20">
        <f t="shared" si="1"/>
        <v>6.5</v>
      </c>
      <c r="H20" s="1">
        <f t="shared" si="3"/>
        <v>6.8</v>
      </c>
    </row>
    <row r="21" spans="1:8" x14ac:dyDescent="0.25">
      <c r="A21" t="s">
        <v>2527</v>
      </c>
      <c r="B21">
        <v>8.8000000000000007</v>
      </c>
      <c r="D21" t="s">
        <v>24182</v>
      </c>
      <c r="E21">
        <f t="shared" si="0"/>
        <v>151</v>
      </c>
      <c r="F21">
        <f t="shared" si="2"/>
        <v>8.4</v>
      </c>
      <c r="G21">
        <f t="shared" si="1"/>
        <v>2</v>
      </c>
      <c r="H21" s="1">
        <f t="shared" si="3"/>
        <v>6.6033112582781426</v>
      </c>
    </row>
    <row r="22" spans="1:8" x14ac:dyDescent="0.25">
      <c r="A22" t="s">
        <v>31</v>
      </c>
      <c r="B22">
        <v>8.8000000000000007</v>
      </c>
      <c r="D22" t="s">
        <v>10413</v>
      </c>
      <c r="E22">
        <f t="shared" si="0"/>
        <v>1117</v>
      </c>
      <c r="F22">
        <f t="shared" si="2"/>
        <v>9</v>
      </c>
      <c r="G22">
        <f t="shared" si="1"/>
        <v>2.7</v>
      </c>
      <c r="H22" s="1">
        <f t="shared" si="3"/>
        <v>6.3780662488809368</v>
      </c>
    </row>
    <row r="23" spans="1:8" x14ac:dyDescent="0.25">
      <c r="A23" t="s">
        <v>3057</v>
      </c>
      <c r="B23">
        <v>7.5</v>
      </c>
      <c r="D23" t="s">
        <v>24183</v>
      </c>
      <c r="E23">
        <f t="shared" si="0"/>
        <v>160</v>
      </c>
      <c r="F23">
        <f t="shared" si="2"/>
        <v>8.6</v>
      </c>
      <c r="G23">
        <f t="shared" si="1"/>
        <v>4.3</v>
      </c>
      <c r="H23" s="1">
        <f t="shared" si="3"/>
        <v>7.0537500000000026</v>
      </c>
    </row>
    <row r="24" spans="1:8" x14ac:dyDescent="0.25">
      <c r="A24" t="s">
        <v>31</v>
      </c>
      <c r="B24">
        <v>7.6</v>
      </c>
      <c r="D24" t="s">
        <v>15011</v>
      </c>
      <c r="E24">
        <f t="shared" si="0"/>
        <v>58</v>
      </c>
      <c r="F24">
        <f t="shared" si="2"/>
        <v>8.9</v>
      </c>
      <c r="G24">
        <f t="shared" si="1"/>
        <v>4.0999999999999996</v>
      </c>
      <c r="H24" s="1">
        <f t="shared" si="3"/>
        <v>6.7655172413793112</v>
      </c>
    </row>
    <row r="25" spans="1:8" x14ac:dyDescent="0.25">
      <c r="A25" t="s">
        <v>245</v>
      </c>
      <c r="B25">
        <v>7.3</v>
      </c>
      <c r="D25" t="s">
        <v>24184</v>
      </c>
      <c r="E25">
        <f t="shared" si="0"/>
        <v>0</v>
      </c>
      <c r="F25">
        <f t="shared" si="2"/>
        <v>0</v>
      </c>
      <c r="G25">
        <f t="shared" si="1"/>
        <v>0</v>
      </c>
      <c r="H25" s="1">
        <v>0</v>
      </c>
    </row>
    <row r="26" spans="1:8" x14ac:dyDescent="0.25">
      <c r="A26" t="s">
        <v>1247</v>
      </c>
      <c r="B26">
        <v>6.4</v>
      </c>
    </row>
    <row r="27" spans="1:8" x14ac:dyDescent="0.25">
      <c r="A27" t="s">
        <v>1924</v>
      </c>
      <c r="B27">
        <v>8.1</v>
      </c>
    </row>
    <row r="28" spans="1:8" x14ac:dyDescent="0.25">
      <c r="A28" t="s">
        <v>1826</v>
      </c>
      <c r="B28">
        <v>8</v>
      </c>
    </row>
    <row r="29" spans="1:8" x14ac:dyDescent="0.25">
      <c r="A29" t="s">
        <v>829</v>
      </c>
      <c r="B29">
        <v>7.6</v>
      </c>
    </row>
    <row r="30" spans="1:8" x14ac:dyDescent="0.25">
      <c r="A30" t="s">
        <v>2966</v>
      </c>
      <c r="B30">
        <v>6.8</v>
      </c>
    </row>
    <row r="31" spans="1:8" x14ac:dyDescent="0.25">
      <c r="A31" t="s">
        <v>1105</v>
      </c>
      <c r="B31">
        <v>4.5999999999999996</v>
      </c>
    </row>
    <row r="32" spans="1:8" x14ac:dyDescent="0.25">
      <c r="A32" t="s">
        <v>558</v>
      </c>
      <c r="B32">
        <v>8.6999999999999993</v>
      </c>
    </row>
    <row r="33" spans="1:2" x14ac:dyDescent="0.25">
      <c r="A33" t="s">
        <v>1671</v>
      </c>
      <c r="B33">
        <v>7.8</v>
      </c>
    </row>
    <row r="34" spans="1:2" x14ac:dyDescent="0.25">
      <c r="A34" t="s">
        <v>2717</v>
      </c>
      <c r="B34">
        <v>6.6</v>
      </c>
    </row>
    <row r="35" spans="1:2" x14ac:dyDescent="0.25">
      <c r="A35" t="s">
        <v>1105</v>
      </c>
      <c r="B35">
        <v>4.9000000000000004</v>
      </c>
    </row>
    <row r="36" spans="1:2" x14ac:dyDescent="0.25">
      <c r="A36" t="s">
        <v>73</v>
      </c>
      <c r="B36">
        <v>6.9</v>
      </c>
    </row>
    <row r="37" spans="1:2" x14ac:dyDescent="0.25">
      <c r="A37" t="s">
        <v>1634</v>
      </c>
      <c r="B37">
        <v>7.7</v>
      </c>
    </row>
    <row r="38" spans="1:2" x14ac:dyDescent="0.25">
      <c r="A38" t="s">
        <v>127</v>
      </c>
      <c r="B38">
        <v>8.5</v>
      </c>
    </row>
    <row r="39" spans="1:2" x14ac:dyDescent="0.25">
      <c r="A39" t="s">
        <v>558</v>
      </c>
      <c r="B39">
        <v>8.8000000000000007</v>
      </c>
    </row>
    <row r="40" spans="1:2" x14ac:dyDescent="0.25">
      <c r="A40" t="s">
        <v>1752</v>
      </c>
      <c r="B40">
        <v>7.3</v>
      </c>
    </row>
    <row r="41" spans="1:2" x14ac:dyDescent="0.25">
      <c r="A41" t="s">
        <v>127</v>
      </c>
      <c r="B41">
        <v>7.6</v>
      </c>
    </row>
    <row r="42" spans="1:2" x14ac:dyDescent="0.25">
      <c r="A42" t="s">
        <v>271</v>
      </c>
      <c r="B42">
        <v>8.3000000000000007</v>
      </c>
    </row>
    <row r="43" spans="1:2" x14ac:dyDescent="0.25">
      <c r="A43" t="s">
        <v>1170</v>
      </c>
      <c r="B43">
        <v>6.7</v>
      </c>
    </row>
    <row r="44" spans="1:2" x14ac:dyDescent="0.25">
      <c r="A44" t="s">
        <v>73</v>
      </c>
      <c r="B44">
        <v>7.2</v>
      </c>
    </row>
    <row r="45" spans="1:2" x14ac:dyDescent="0.25">
      <c r="A45" t="s">
        <v>73</v>
      </c>
      <c r="B45">
        <v>7.5</v>
      </c>
    </row>
    <row r="46" spans="1:2" x14ac:dyDescent="0.25">
      <c r="A46" t="s">
        <v>271</v>
      </c>
      <c r="B46">
        <v>7.9</v>
      </c>
    </row>
    <row r="47" spans="1:2" x14ac:dyDescent="0.25">
      <c r="A47" t="s">
        <v>73</v>
      </c>
      <c r="B47">
        <v>6</v>
      </c>
    </row>
    <row r="48" spans="1:2" x14ac:dyDescent="0.25">
      <c r="A48" t="s">
        <v>1681</v>
      </c>
      <c r="B48">
        <v>6.3</v>
      </c>
    </row>
    <row r="49" spans="1:2" x14ac:dyDescent="0.25">
      <c r="A49" t="s">
        <v>59</v>
      </c>
      <c r="B49">
        <v>8.5</v>
      </c>
    </row>
    <row r="50" spans="1:2" x14ac:dyDescent="0.25">
      <c r="A50" t="s">
        <v>42</v>
      </c>
      <c r="B50">
        <v>7.3</v>
      </c>
    </row>
    <row r="51" spans="1:2" x14ac:dyDescent="0.25">
      <c r="A51" t="s">
        <v>1035</v>
      </c>
      <c r="B51">
        <v>7.8</v>
      </c>
    </row>
    <row r="52" spans="1:2" x14ac:dyDescent="0.25">
      <c r="A52" t="s">
        <v>6403</v>
      </c>
      <c r="B52">
        <v>8</v>
      </c>
    </row>
    <row r="53" spans="1:2" x14ac:dyDescent="0.25">
      <c r="A53" t="s">
        <v>31</v>
      </c>
      <c r="B53">
        <v>6.7</v>
      </c>
    </row>
    <row r="54" spans="1:2" x14ac:dyDescent="0.25">
      <c r="A54" t="s">
        <v>10337</v>
      </c>
      <c r="B54">
        <v>7</v>
      </c>
    </row>
    <row r="55" spans="1:2" x14ac:dyDescent="0.25">
      <c r="A55" t="s">
        <v>1941</v>
      </c>
      <c r="B55">
        <v>8.1999999999999993</v>
      </c>
    </row>
    <row r="56" spans="1:2" x14ac:dyDescent="0.25">
      <c r="A56" t="s">
        <v>9105</v>
      </c>
      <c r="B56">
        <v>6.9</v>
      </c>
    </row>
    <row r="57" spans="1:2" x14ac:dyDescent="0.25">
      <c r="A57" t="s">
        <v>200</v>
      </c>
      <c r="B57">
        <v>7.5</v>
      </c>
    </row>
    <row r="58" spans="1:2" x14ac:dyDescent="0.25">
      <c r="A58" t="s">
        <v>1875</v>
      </c>
      <c r="B58">
        <v>8.5</v>
      </c>
    </row>
    <row r="59" spans="1:2" x14ac:dyDescent="0.25">
      <c r="A59" t="s">
        <v>89</v>
      </c>
      <c r="B59">
        <v>8</v>
      </c>
    </row>
    <row r="60" spans="1:2" x14ac:dyDescent="0.25">
      <c r="A60" t="s">
        <v>548</v>
      </c>
      <c r="B60">
        <v>7.8</v>
      </c>
    </row>
    <row r="61" spans="1:2" x14ac:dyDescent="0.25">
      <c r="A61" t="s">
        <v>548</v>
      </c>
      <c r="B61">
        <v>7.8</v>
      </c>
    </row>
    <row r="62" spans="1:2" x14ac:dyDescent="0.25">
      <c r="A62" t="s">
        <v>6030</v>
      </c>
      <c r="B62">
        <v>7.7</v>
      </c>
    </row>
    <row r="63" spans="1:2" x14ac:dyDescent="0.25">
      <c r="A63" t="s">
        <v>2966</v>
      </c>
      <c r="B63">
        <v>7.7</v>
      </c>
    </row>
    <row r="64" spans="1:2" x14ac:dyDescent="0.25">
      <c r="A64" t="s">
        <v>542</v>
      </c>
      <c r="B64">
        <v>8.3000000000000007</v>
      </c>
    </row>
    <row r="65" spans="1:2" x14ac:dyDescent="0.25">
      <c r="A65" t="s">
        <v>73</v>
      </c>
      <c r="B65">
        <v>7.9</v>
      </c>
    </row>
    <row r="66" spans="1:2" x14ac:dyDescent="0.25">
      <c r="A66" t="s">
        <v>16971</v>
      </c>
      <c r="B66">
        <v>7.2</v>
      </c>
    </row>
    <row r="67" spans="1:2" x14ac:dyDescent="0.25">
      <c r="A67" t="s">
        <v>271</v>
      </c>
      <c r="B67">
        <v>8.1</v>
      </c>
    </row>
    <row r="68" spans="1:2" x14ac:dyDescent="0.25">
      <c r="A68" t="s">
        <v>1671</v>
      </c>
      <c r="B68">
        <v>6.5</v>
      </c>
    </row>
    <row r="69" spans="1:2" x14ac:dyDescent="0.25">
      <c r="A69" t="s">
        <v>1483</v>
      </c>
      <c r="B69">
        <v>7.8</v>
      </c>
    </row>
    <row r="70" spans="1:2" x14ac:dyDescent="0.25">
      <c r="A70" t="s">
        <v>245</v>
      </c>
      <c r="B70">
        <v>7.3</v>
      </c>
    </row>
    <row r="71" spans="1:2" x14ac:dyDescent="0.25">
      <c r="A71" t="s">
        <v>1374</v>
      </c>
      <c r="B71">
        <v>6.6</v>
      </c>
    </row>
    <row r="72" spans="1:2" x14ac:dyDescent="0.25">
      <c r="A72" t="s">
        <v>1105</v>
      </c>
      <c r="B72">
        <v>5.5</v>
      </c>
    </row>
    <row r="73" spans="1:2" x14ac:dyDescent="0.25">
      <c r="A73" t="s">
        <v>2060</v>
      </c>
      <c r="B73">
        <v>8</v>
      </c>
    </row>
    <row r="74" spans="1:2" x14ac:dyDescent="0.25">
      <c r="A74" t="s">
        <v>73</v>
      </c>
      <c r="B74">
        <v>7.1</v>
      </c>
    </row>
    <row r="75" spans="1:2" x14ac:dyDescent="0.25">
      <c r="A75" t="s">
        <v>2786</v>
      </c>
      <c r="B75">
        <v>7</v>
      </c>
    </row>
    <row r="76" spans="1:2" x14ac:dyDescent="0.25">
      <c r="A76" t="s">
        <v>4219</v>
      </c>
      <c r="B76">
        <v>6.5</v>
      </c>
    </row>
    <row r="77" spans="1:2" x14ac:dyDescent="0.25">
      <c r="A77" t="s">
        <v>42</v>
      </c>
      <c r="B77">
        <v>8.1</v>
      </c>
    </row>
    <row r="78" spans="1:2" x14ac:dyDescent="0.25">
      <c r="A78" t="s">
        <v>1681</v>
      </c>
      <c r="B78">
        <v>6.9</v>
      </c>
    </row>
    <row r="79" spans="1:2" x14ac:dyDescent="0.25">
      <c r="A79" t="s">
        <v>73</v>
      </c>
      <c r="B79">
        <v>8.1</v>
      </c>
    </row>
    <row r="80" spans="1:2" x14ac:dyDescent="0.25">
      <c r="A80" t="s">
        <v>6038</v>
      </c>
      <c r="B80">
        <v>8</v>
      </c>
    </row>
    <row r="81" spans="1:2" x14ac:dyDescent="0.25">
      <c r="A81" t="s">
        <v>105</v>
      </c>
      <c r="B81">
        <v>7.4</v>
      </c>
    </row>
    <row r="82" spans="1:2" x14ac:dyDescent="0.25">
      <c r="A82" t="s">
        <v>271</v>
      </c>
      <c r="B82">
        <v>8.3000000000000007</v>
      </c>
    </row>
    <row r="83" spans="1:2" x14ac:dyDescent="0.25">
      <c r="A83" t="s">
        <v>1693</v>
      </c>
      <c r="B83">
        <v>6.9</v>
      </c>
    </row>
    <row r="84" spans="1:2" x14ac:dyDescent="0.25">
      <c r="A84" t="s">
        <v>2527</v>
      </c>
      <c r="B84">
        <v>6.7</v>
      </c>
    </row>
    <row r="85" spans="1:2" x14ac:dyDescent="0.25">
      <c r="A85" t="s">
        <v>271</v>
      </c>
      <c r="B85">
        <v>6.1</v>
      </c>
    </row>
    <row r="86" spans="1:2" x14ac:dyDescent="0.25">
      <c r="A86" t="s">
        <v>2075</v>
      </c>
      <c r="B86">
        <v>7.3</v>
      </c>
    </row>
    <row r="87" spans="1:2" x14ac:dyDescent="0.25">
      <c r="A87" t="s">
        <v>334</v>
      </c>
      <c r="B87">
        <v>7.2</v>
      </c>
    </row>
    <row r="88" spans="1:2" x14ac:dyDescent="0.25">
      <c r="A88" t="s">
        <v>73</v>
      </c>
      <c r="B88">
        <v>6.3</v>
      </c>
    </row>
    <row r="89" spans="1:2" x14ac:dyDescent="0.25">
      <c r="A89" t="s">
        <v>3363</v>
      </c>
      <c r="B89">
        <v>5.2</v>
      </c>
    </row>
    <row r="90" spans="1:2" x14ac:dyDescent="0.25">
      <c r="A90" t="s">
        <v>73</v>
      </c>
      <c r="B90">
        <v>8.1999999999999993</v>
      </c>
    </row>
    <row r="91" spans="1:2" x14ac:dyDescent="0.25">
      <c r="A91" t="s">
        <v>3932</v>
      </c>
      <c r="B91">
        <v>5.9</v>
      </c>
    </row>
    <row r="92" spans="1:2" x14ac:dyDescent="0.25">
      <c r="A92" t="s">
        <v>73</v>
      </c>
      <c r="B92">
        <v>6.5</v>
      </c>
    </row>
    <row r="93" spans="1:2" x14ac:dyDescent="0.25">
      <c r="A93" t="s">
        <v>2683</v>
      </c>
      <c r="B93">
        <v>6.7</v>
      </c>
    </row>
    <row r="94" spans="1:2" x14ac:dyDescent="0.25">
      <c r="A94" t="s">
        <v>271</v>
      </c>
      <c r="B94">
        <v>7.9</v>
      </c>
    </row>
    <row r="95" spans="1:2" x14ac:dyDescent="0.25">
      <c r="A95" t="s">
        <v>2358</v>
      </c>
      <c r="B95">
        <v>6.6</v>
      </c>
    </row>
    <row r="96" spans="1:2" x14ac:dyDescent="0.25">
      <c r="A96" t="s">
        <v>1415</v>
      </c>
      <c r="B96">
        <v>7.4</v>
      </c>
    </row>
    <row r="97" spans="1:2" x14ac:dyDescent="0.25">
      <c r="A97" t="s">
        <v>15970</v>
      </c>
      <c r="B97">
        <v>8</v>
      </c>
    </row>
    <row r="98" spans="1:2" x14ac:dyDescent="0.25">
      <c r="A98" t="s">
        <v>687</v>
      </c>
      <c r="B98">
        <v>5.2</v>
      </c>
    </row>
    <row r="99" spans="1:2" x14ac:dyDescent="0.25">
      <c r="A99" t="s">
        <v>687</v>
      </c>
      <c r="B99">
        <v>5.2</v>
      </c>
    </row>
    <row r="100" spans="1:2" x14ac:dyDescent="0.25">
      <c r="A100" t="s">
        <v>6419</v>
      </c>
      <c r="B100">
        <v>6.5</v>
      </c>
    </row>
    <row r="101" spans="1:2" x14ac:dyDescent="0.25">
      <c r="A101" t="s">
        <v>9193</v>
      </c>
      <c r="B101">
        <v>8.3000000000000007</v>
      </c>
    </row>
    <row r="102" spans="1:2" x14ac:dyDescent="0.25">
      <c r="A102" t="s">
        <v>1681</v>
      </c>
      <c r="B102">
        <v>7.1</v>
      </c>
    </row>
    <row r="103" spans="1:2" x14ac:dyDescent="0.25">
      <c r="A103" t="s">
        <v>127</v>
      </c>
      <c r="B103">
        <v>7.6</v>
      </c>
    </row>
    <row r="104" spans="1:2" x14ac:dyDescent="0.25">
      <c r="A104" t="s">
        <v>1752</v>
      </c>
      <c r="B104">
        <v>6.2</v>
      </c>
    </row>
    <row r="105" spans="1:2" x14ac:dyDescent="0.25">
      <c r="A105" t="s">
        <v>712</v>
      </c>
      <c r="B105">
        <v>6.3</v>
      </c>
    </row>
    <row r="106" spans="1:2" x14ac:dyDescent="0.25">
      <c r="A106" t="s">
        <v>42</v>
      </c>
      <c r="B106">
        <v>8.3000000000000007</v>
      </c>
    </row>
    <row r="107" spans="1:2" x14ac:dyDescent="0.25">
      <c r="A107" t="s">
        <v>3409</v>
      </c>
      <c r="B107">
        <v>8</v>
      </c>
    </row>
    <row r="108" spans="1:2" x14ac:dyDescent="0.25">
      <c r="A108" t="s">
        <v>1467</v>
      </c>
      <c r="B108">
        <v>8.6</v>
      </c>
    </row>
    <row r="109" spans="1:2" x14ac:dyDescent="0.25">
      <c r="A109" t="s">
        <v>1571</v>
      </c>
      <c r="B109">
        <v>7.7</v>
      </c>
    </row>
    <row r="110" spans="1:2" x14ac:dyDescent="0.25">
      <c r="A110" t="s">
        <v>3409</v>
      </c>
      <c r="B110">
        <v>8.1</v>
      </c>
    </row>
    <row r="111" spans="1:2" x14ac:dyDescent="0.25">
      <c r="A111" t="s">
        <v>3363</v>
      </c>
      <c r="B111">
        <v>4.5</v>
      </c>
    </row>
    <row r="112" spans="1:2" x14ac:dyDescent="0.25">
      <c r="A112" t="s">
        <v>2308</v>
      </c>
      <c r="B112">
        <v>7.7</v>
      </c>
    </row>
    <row r="113" spans="1:2" x14ac:dyDescent="0.25">
      <c r="A113" t="s">
        <v>8921</v>
      </c>
      <c r="B113">
        <v>6.9</v>
      </c>
    </row>
    <row r="114" spans="1:2" x14ac:dyDescent="0.25">
      <c r="A114" t="s">
        <v>105</v>
      </c>
      <c r="B114">
        <v>7.5</v>
      </c>
    </row>
    <row r="115" spans="1:2" x14ac:dyDescent="0.25">
      <c r="A115" t="s">
        <v>1752</v>
      </c>
      <c r="B115">
        <v>7.1</v>
      </c>
    </row>
    <row r="116" spans="1:2" x14ac:dyDescent="0.25">
      <c r="A116" t="s">
        <v>3913</v>
      </c>
      <c r="B116">
        <v>6.1</v>
      </c>
    </row>
    <row r="117" spans="1:2" x14ac:dyDescent="0.25">
      <c r="A117" t="s">
        <v>1507</v>
      </c>
      <c r="B117">
        <v>6.4</v>
      </c>
    </row>
    <row r="118" spans="1:2" x14ac:dyDescent="0.25">
      <c r="A118" t="s">
        <v>6403</v>
      </c>
      <c r="B118">
        <v>6.4</v>
      </c>
    </row>
    <row r="119" spans="1:2" x14ac:dyDescent="0.25">
      <c r="A119" t="s">
        <v>2614</v>
      </c>
      <c r="B119">
        <v>6.9</v>
      </c>
    </row>
    <row r="120" spans="1:2" x14ac:dyDescent="0.25">
      <c r="A120" t="s">
        <v>105</v>
      </c>
      <c r="B120">
        <v>7.6</v>
      </c>
    </row>
    <row r="121" spans="1:2" x14ac:dyDescent="0.25">
      <c r="A121" t="s">
        <v>6009</v>
      </c>
      <c r="B121">
        <v>7.8</v>
      </c>
    </row>
    <row r="122" spans="1:2" x14ac:dyDescent="0.25">
      <c r="A122" t="s">
        <v>1671</v>
      </c>
      <c r="B122">
        <v>7.6</v>
      </c>
    </row>
    <row r="123" spans="1:2" x14ac:dyDescent="0.25">
      <c r="A123" t="s">
        <v>882</v>
      </c>
      <c r="B123">
        <v>7.2</v>
      </c>
    </row>
    <row r="124" spans="1:2" x14ac:dyDescent="0.25">
      <c r="A124" t="s">
        <v>515</v>
      </c>
      <c r="B124">
        <v>6</v>
      </c>
    </row>
    <row r="125" spans="1:2" x14ac:dyDescent="0.25">
      <c r="A125" t="s">
        <v>1681</v>
      </c>
      <c r="B125">
        <v>6.8</v>
      </c>
    </row>
    <row r="126" spans="1:2" x14ac:dyDescent="0.25">
      <c r="A126" t="s">
        <v>3632</v>
      </c>
      <c r="B126">
        <v>6.8</v>
      </c>
    </row>
    <row r="127" spans="1:2" x14ac:dyDescent="0.25">
      <c r="A127" t="s">
        <v>422</v>
      </c>
      <c r="B127">
        <v>6.6</v>
      </c>
    </row>
    <row r="128" spans="1:2" x14ac:dyDescent="0.25">
      <c r="A128" t="s">
        <v>1415</v>
      </c>
      <c r="B128">
        <v>7.5</v>
      </c>
    </row>
    <row r="129" spans="1:2" x14ac:dyDescent="0.25">
      <c r="A129" t="s">
        <v>1415</v>
      </c>
      <c r="B129">
        <v>7.5</v>
      </c>
    </row>
    <row r="130" spans="1:2" x14ac:dyDescent="0.25">
      <c r="A130" t="s">
        <v>200</v>
      </c>
      <c r="B130">
        <v>6.5</v>
      </c>
    </row>
    <row r="131" spans="1:2" x14ac:dyDescent="0.25">
      <c r="A131" t="s">
        <v>200</v>
      </c>
      <c r="B131">
        <v>6.5</v>
      </c>
    </row>
    <row r="132" spans="1:2" x14ac:dyDescent="0.25">
      <c r="A132" t="s">
        <v>6038</v>
      </c>
      <c r="B132">
        <v>7.7</v>
      </c>
    </row>
    <row r="133" spans="1:2" x14ac:dyDescent="0.25">
      <c r="A133" t="s">
        <v>8831</v>
      </c>
      <c r="B133">
        <v>7.9</v>
      </c>
    </row>
    <row r="134" spans="1:2" x14ac:dyDescent="0.25">
      <c r="A134" t="s">
        <v>227</v>
      </c>
      <c r="B134">
        <v>8.8000000000000007</v>
      </c>
    </row>
    <row r="135" spans="1:2" x14ac:dyDescent="0.25">
      <c r="A135" t="s">
        <v>1671</v>
      </c>
      <c r="B135">
        <v>6.4</v>
      </c>
    </row>
    <row r="136" spans="1:2" x14ac:dyDescent="0.25">
      <c r="A136" t="s">
        <v>42</v>
      </c>
      <c r="B136">
        <v>6.2</v>
      </c>
    </row>
    <row r="137" spans="1:2" x14ac:dyDescent="0.25">
      <c r="A137" t="s">
        <v>3396</v>
      </c>
      <c r="B137">
        <v>8.1</v>
      </c>
    </row>
    <row r="138" spans="1:2" x14ac:dyDescent="0.25">
      <c r="A138" t="s">
        <v>647</v>
      </c>
      <c r="B138">
        <v>7.2</v>
      </c>
    </row>
    <row r="139" spans="1:2" x14ac:dyDescent="0.25">
      <c r="A139" t="s">
        <v>2527</v>
      </c>
      <c r="B139">
        <v>6.4</v>
      </c>
    </row>
    <row r="140" spans="1:2" x14ac:dyDescent="0.25">
      <c r="A140" t="s">
        <v>1935</v>
      </c>
      <c r="B140">
        <v>9.1999999999999993</v>
      </c>
    </row>
    <row r="141" spans="1:2" x14ac:dyDescent="0.25">
      <c r="A141" t="s">
        <v>3409</v>
      </c>
      <c r="B141">
        <v>8.3000000000000007</v>
      </c>
    </row>
    <row r="142" spans="1:2" x14ac:dyDescent="0.25">
      <c r="A142" t="s">
        <v>214</v>
      </c>
      <c r="B142">
        <v>8</v>
      </c>
    </row>
    <row r="143" spans="1:2" x14ac:dyDescent="0.25">
      <c r="A143" t="s">
        <v>214</v>
      </c>
      <c r="B143">
        <v>4.0999999999999996</v>
      </c>
    </row>
    <row r="144" spans="1:2" x14ac:dyDescent="0.25">
      <c r="A144" t="s">
        <v>8083</v>
      </c>
      <c r="B144">
        <v>7.2</v>
      </c>
    </row>
    <row r="145" spans="1:2" x14ac:dyDescent="0.25">
      <c r="A145" t="s">
        <v>422</v>
      </c>
      <c r="B145">
        <v>6.4</v>
      </c>
    </row>
    <row r="146" spans="1:2" x14ac:dyDescent="0.25">
      <c r="A146" t="s">
        <v>307</v>
      </c>
      <c r="B146">
        <v>7.2</v>
      </c>
    </row>
    <row r="147" spans="1:2" x14ac:dyDescent="0.25">
      <c r="A147" t="s">
        <v>1415</v>
      </c>
      <c r="B147">
        <v>6.7</v>
      </c>
    </row>
    <row r="148" spans="1:2" x14ac:dyDescent="0.25">
      <c r="A148" t="s">
        <v>6113</v>
      </c>
      <c r="B148">
        <v>8</v>
      </c>
    </row>
    <row r="149" spans="1:2" x14ac:dyDescent="0.25">
      <c r="A149" t="s">
        <v>173</v>
      </c>
      <c r="B149">
        <v>7.9</v>
      </c>
    </row>
    <row r="150" spans="1:2" x14ac:dyDescent="0.25">
      <c r="A150" t="s">
        <v>4795</v>
      </c>
      <c r="B150">
        <v>6.4</v>
      </c>
    </row>
    <row r="151" spans="1:2" x14ac:dyDescent="0.25">
      <c r="A151" t="s">
        <v>698</v>
      </c>
      <c r="B151">
        <v>6.6</v>
      </c>
    </row>
    <row r="152" spans="1:2" x14ac:dyDescent="0.25">
      <c r="A152" t="s">
        <v>659</v>
      </c>
      <c r="B152">
        <v>8.1</v>
      </c>
    </row>
    <row r="153" spans="1:2" x14ac:dyDescent="0.25">
      <c r="A153" t="s">
        <v>59</v>
      </c>
      <c r="B153">
        <v>7.9</v>
      </c>
    </row>
    <row r="154" spans="1:2" x14ac:dyDescent="0.25">
      <c r="A154" t="s">
        <v>105</v>
      </c>
      <c r="B154">
        <v>7.8</v>
      </c>
    </row>
    <row r="155" spans="1:2" x14ac:dyDescent="0.25">
      <c r="A155" t="s">
        <v>1295</v>
      </c>
      <c r="B155">
        <v>7.6</v>
      </c>
    </row>
    <row r="156" spans="1:2" x14ac:dyDescent="0.25">
      <c r="A156" t="s">
        <v>1681</v>
      </c>
      <c r="B156">
        <v>7</v>
      </c>
    </row>
    <row r="157" spans="1:2" x14ac:dyDescent="0.25">
      <c r="A157" t="s">
        <v>471</v>
      </c>
      <c r="B157">
        <v>6.9</v>
      </c>
    </row>
    <row r="158" spans="1:2" x14ac:dyDescent="0.25">
      <c r="A158" t="s">
        <v>471</v>
      </c>
      <c r="B158">
        <v>8.3000000000000007</v>
      </c>
    </row>
    <row r="159" spans="1:2" x14ac:dyDescent="0.25">
      <c r="A159" t="s">
        <v>207</v>
      </c>
      <c r="B159">
        <v>6.9</v>
      </c>
    </row>
    <row r="160" spans="1:2" x14ac:dyDescent="0.25">
      <c r="A160" t="s">
        <v>471</v>
      </c>
      <c r="B160">
        <v>7.6</v>
      </c>
    </row>
    <row r="161" spans="1:2" x14ac:dyDescent="0.25">
      <c r="A161" t="s">
        <v>3030</v>
      </c>
      <c r="B161">
        <v>7.5</v>
      </c>
    </row>
    <row r="162" spans="1:2" x14ac:dyDescent="0.25">
      <c r="A162" t="s">
        <v>3241</v>
      </c>
      <c r="B162">
        <v>7.4</v>
      </c>
    </row>
    <row r="163" spans="1:2" x14ac:dyDescent="0.25">
      <c r="A163" t="s">
        <v>1156</v>
      </c>
      <c r="B163">
        <v>8.1</v>
      </c>
    </row>
    <row r="164" spans="1:2" x14ac:dyDescent="0.25">
      <c r="A164" t="s">
        <v>4485</v>
      </c>
      <c r="B164">
        <v>7.8</v>
      </c>
    </row>
    <row r="165" spans="1:2" x14ac:dyDescent="0.25">
      <c r="A165" t="s">
        <v>1752</v>
      </c>
      <c r="B165">
        <v>6.6</v>
      </c>
    </row>
    <row r="166" spans="1:2" x14ac:dyDescent="0.25">
      <c r="A166" t="s">
        <v>1924</v>
      </c>
      <c r="B166">
        <v>6.8</v>
      </c>
    </row>
    <row r="167" spans="1:2" x14ac:dyDescent="0.25">
      <c r="A167" t="s">
        <v>3794</v>
      </c>
      <c r="B167">
        <v>8.1</v>
      </c>
    </row>
    <row r="168" spans="1:2" x14ac:dyDescent="0.25">
      <c r="A168" t="s">
        <v>1035</v>
      </c>
      <c r="B168">
        <v>6.9</v>
      </c>
    </row>
    <row r="169" spans="1:2" x14ac:dyDescent="0.25">
      <c r="A169" t="s">
        <v>1671</v>
      </c>
      <c r="B169">
        <v>6.4</v>
      </c>
    </row>
    <row r="170" spans="1:2" x14ac:dyDescent="0.25">
      <c r="A170" t="s">
        <v>3409</v>
      </c>
      <c r="B170">
        <v>8.1999999999999993</v>
      </c>
    </row>
    <row r="171" spans="1:2" x14ac:dyDescent="0.25">
      <c r="A171" t="s">
        <v>3409</v>
      </c>
      <c r="B171">
        <v>8.4</v>
      </c>
    </row>
    <row r="172" spans="1:2" x14ac:dyDescent="0.25">
      <c r="A172" t="s">
        <v>5510</v>
      </c>
      <c r="B172">
        <v>7.5</v>
      </c>
    </row>
    <row r="173" spans="1:2" x14ac:dyDescent="0.25">
      <c r="A173" t="s">
        <v>1009</v>
      </c>
      <c r="B173">
        <v>7</v>
      </c>
    </row>
    <row r="174" spans="1:2" x14ac:dyDescent="0.25">
      <c r="A174" t="s">
        <v>16980</v>
      </c>
      <c r="B174">
        <v>7.5</v>
      </c>
    </row>
    <row r="175" spans="1:2" x14ac:dyDescent="0.25">
      <c r="A175" t="s">
        <v>1693</v>
      </c>
      <c r="B175">
        <v>7.9</v>
      </c>
    </row>
    <row r="176" spans="1:2" x14ac:dyDescent="0.25">
      <c r="A176" t="s">
        <v>214</v>
      </c>
      <c r="B176">
        <v>7.8</v>
      </c>
    </row>
    <row r="177" spans="1:2" x14ac:dyDescent="0.25">
      <c r="A177" t="s">
        <v>3632</v>
      </c>
      <c r="B177">
        <v>6.4</v>
      </c>
    </row>
    <row r="178" spans="1:2" x14ac:dyDescent="0.25">
      <c r="A178" t="s">
        <v>1544</v>
      </c>
      <c r="B178">
        <v>8.1999999999999993</v>
      </c>
    </row>
    <row r="179" spans="1:2" x14ac:dyDescent="0.25">
      <c r="A179" t="s">
        <v>1726</v>
      </c>
      <c r="B179">
        <v>8</v>
      </c>
    </row>
    <row r="180" spans="1:2" x14ac:dyDescent="0.25">
      <c r="A180" t="s">
        <v>73</v>
      </c>
      <c r="B180">
        <v>7</v>
      </c>
    </row>
    <row r="181" spans="1:2" x14ac:dyDescent="0.25">
      <c r="A181" t="s">
        <v>6648</v>
      </c>
      <c r="B181">
        <v>8.6</v>
      </c>
    </row>
    <row r="182" spans="1:2" x14ac:dyDescent="0.25">
      <c r="A182" t="s">
        <v>200</v>
      </c>
      <c r="B182">
        <v>6.9</v>
      </c>
    </row>
    <row r="183" spans="1:2" x14ac:dyDescent="0.25">
      <c r="A183" t="s">
        <v>1671</v>
      </c>
      <c r="B183">
        <v>7</v>
      </c>
    </row>
    <row r="184" spans="1:2" x14ac:dyDescent="0.25">
      <c r="A184" t="s">
        <v>1671</v>
      </c>
      <c r="B184">
        <v>7.3</v>
      </c>
    </row>
    <row r="185" spans="1:2" x14ac:dyDescent="0.25">
      <c r="A185" t="s">
        <v>1415</v>
      </c>
      <c r="B185">
        <v>7.8</v>
      </c>
    </row>
    <row r="186" spans="1:2" x14ac:dyDescent="0.25">
      <c r="A186" t="s">
        <v>13639</v>
      </c>
      <c r="B186">
        <v>7.3</v>
      </c>
    </row>
    <row r="187" spans="1:2" x14ac:dyDescent="0.25">
      <c r="A187" t="s">
        <v>1671</v>
      </c>
      <c r="B187">
        <v>7.3</v>
      </c>
    </row>
    <row r="188" spans="1:2" x14ac:dyDescent="0.25">
      <c r="A188" t="s">
        <v>1935</v>
      </c>
      <c r="B188">
        <v>7.3</v>
      </c>
    </row>
    <row r="189" spans="1:2" x14ac:dyDescent="0.25">
      <c r="A189" t="s">
        <v>2157</v>
      </c>
      <c r="B189">
        <v>7.6</v>
      </c>
    </row>
    <row r="190" spans="1:2" x14ac:dyDescent="0.25">
      <c r="A190" t="s">
        <v>334</v>
      </c>
      <c r="B190">
        <v>6.7</v>
      </c>
    </row>
    <row r="191" spans="1:2" x14ac:dyDescent="0.25">
      <c r="A191" t="s">
        <v>5710</v>
      </c>
      <c r="B191">
        <v>6.2</v>
      </c>
    </row>
    <row r="192" spans="1:2" x14ac:dyDescent="0.25">
      <c r="A192" t="s">
        <v>1849</v>
      </c>
      <c r="B192">
        <v>7.7</v>
      </c>
    </row>
    <row r="193" spans="1:2" x14ac:dyDescent="0.25">
      <c r="A193" t="s">
        <v>647</v>
      </c>
      <c r="B193">
        <v>8.6999999999999993</v>
      </c>
    </row>
    <row r="194" spans="1:2" x14ac:dyDescent="0.25">
      <c r="A194" t="s">
        <v>3254</v>
      </c>
      <c r="B194">
        <v>7.4</v>
      </c>
    </row>
    <row r="195" spans="1:2" x14ac:dyDescent="0.25">
      <c r="A195" t="s">
        <v>6403</v>
      </c>
      <c r="B195">
        <v>6.3</v>
      </c>
    </row>
    <row r="196" spans="1:2" x14ac:dyDescent="0.25">
      <c r="A196" t="s">
        <v>73</v>
      </c>
      <c r="B196">
        <v>8</v>
      </c>
    </row>
    <row r="197" spans="1:2" x14ac:dyDescent="0.25">
      <c r="A197" t="s">
        <v>3409</v>
      </c>
      <c r="B197">
        <v>8.6999999999999993</v>
      </c>
    </row>
    <row r="198" spans="1:2" x14ac:dyDescent="0.25">
      <c r="A198" t="s">
        <v>1544</v>
      </c>
      <c r="B198">
        <v>8</v>
      </c>
    </row>
    <row r="199" spans="1:2" x14ac:dyDescent="0.25">
      <c r="A199" t="s">
        <v>1681</v>
      </c>
      <c r="B199">
        <v>6.6</v>
      </c>
    </row>
    <row r="200" spans="1:2" x14ac:dyDescent="0.25">
      <c r="A200" t="s">
        <v>2142</v>
      </c>
      <c r="B200">
        <v>8.1</v>
      </c>
    </row>
    <row r="201" spans="1:2" x14ac:dyDescent="0.25">
      <c r="A201" t="s">
        <v>2527</v>
      </c>
      <c r="B201">
        <v>6.1</v>
      </c>
    </row>
    <row r="202" spans="1:2" x14ac:dyDescent="0.25">
      <c r="A202" t="s">
        <v>803</v>
      </c>
      <c r="B202">
        <v>7</v>
      </c>
    </row>
    <row r="203" spans="1:2" x14ac:dyDescent="0.25">
      <c r="A203" t="s">
        <v>334</v>
      </c>
      <c r="B203">
        <v>6.7</v>
      </c>
    </row>
    <row r="204" spans="1:2" x14ac:dyDescent="0.25">
      <c r="A204" t="s">
        <v>334</v>
      </c>
      <c r="B204">
        <v>6.7</v>
      </c>
    </row>
    <row r="205" spans="1:2" x14ac:dyDescent="0.25">
      <c r="A205" t="s">
        <v>4473</v>
      </c>
      <c r="B205">
        <v>6.4</v>
      </c>
    </row>
    <row r="206" spans="1:2" x14ac:dyDescent="0.25">
      <c r="A206" t="s">
        <v>782</v>
      </c>
      <c r="B206">
        <v>7.2</v>
      </c>
    </row>
    <row r="207" spans="1:2" x14ac:dyDescent="0.25">
      <c r="A207" t="s">
        <v>1996</v>
      </c>
      <c r="B207">
        <v>7</v>
      </c>
    </row>
    <row r="208" spans="1:2" x14ac:dyDescent="0.25">
      <c r="A208" t="s">
        <v>1996</v>
      </c>
      <c r="B208">
        <v>7</v>
      </c>
    </row>
    <row r="209" spans="1:2" x14ac:dyDescent="0.25">
      <c r="A209" t="s">
        <v>262</v>
      </c>
      <c r="B209">
        <v>7.5</v>
      </c>
    </row>
    <row r="210" spans="1:2" x14ac:dyDescent="0.25">
      <c r="A210" t="s">
        <v>50</v>
      </c>
      <c r="B210">
        <v>7.8</v>
      </c>
    </row>
    <row r="211" spans="1:2" x14ac:dyDescent="0.25">
      <c r="A211" t="s">
        <v>50</v>
      </c>
      <c r="B211">
        <v>7.8</v>
      </c>
    </row>
    <row r="212" spans="1:2" x14ac:dyDescent="0.25">
      <c r="A212" t="s">
        <v>1930</v>
      </c>
      <c r="B212">
        <v>6.3</v>
      </c>
    </row>
    <row r="213" spans="1:2" x14ac:dyDescent="0.25">
      <c r="A213" t="s">
        <v>4479</v>
      </c>
      <c r="B213">
        <v>7.3</v>
      </c>
    </row>
    <row r="214" spans="1:2" x14ac:dyDescent="0.25">
      <c r="A214" t="s">
        <v>647</v>
      </c>
      <c r="B214">
        <v>8.5</v>
      </c>
    </row>
    <row r="215" spans="1:2" x14ac:dyDescent="0.25">
      <c r="A215" t="s">
        <v>1170</v>
      </c>
      <c r="B215">
        <v>6.5</v>
      </c>
    </row>
    <row r="216" spans="1:2" x14ac:dyDescent="0.25">
      <c r="A216" t="s">
        <v>11096</v>
      </c>
      <c r="B216">
        <v>6.9</v>
      </c>
    </row>
    <row r="217" spans="1:2" x14ac:dyDescent="0.25">
      <c r="A217" t="s">
        <v>6419</v>
      </c>
      <c r="B217">
        <v>7</v>
      </c>
    </row>
    <row r="218" spans="1:2" x14ac:dyDescent="0.25">
      <c r="A218" t="s">
        <v>1671</v>
      </c>
      <c r="B218">
        <v>6.2</v>
      </c>
    </row>
    <row r="219" spans="1:2" x14ac:dyDescent="0.25">
      <c r="A219" t="s">
        <v>1671</v>
      </c>
      <c r="B219">
        <v>7.6</v>
      </c>
    </row>
    <row r="220" spans="1:2" x14ac:dyDescent="0.25">
      <c r="A220" t="s">
        <v>4075</v>
      </c>
      <c r="B220">
        <v>7.6</v>
      </c>
    </row>
    <row r="221" spans="1:2" x14ac:dyDescent="0.25">
      <c r="A221" t="s">
        <v>1156</v>
      </c>
      <c r="B221">
        <v>7.8</v>
      </c>
    </row>
    <row r="222" spans="1:2" x14ac:dyDescent="0.25">
      <c r="A222" t="s">
        <v>50</v>
      </c>
      <c r="B222">
        <v>7.1</v>
      </c>
    </row>
    <row r="223" spans="1:2" x14ac:dyDescent="0.25">
      <c r="A223" t="s">
        <v>5605</v>
      </c>
      <c r="B223">
        <v>8</v>
      </c>
    </row>
    <row r="224" spans="1:2" x14ac:dyDescent="0.25">
      <c r="A224" t="s">
        <v>3057</v>
      </c>
      <c r="B224">
        <v>6.1</v>
      </c>
    </row>
    <row r="225" spans="1:2" x14ac:dyDescent="0.25">
      <c r="A225" t="s">
        <v>3030</v>
      </c>
      <c r="B225">
        <v>5.9</v>
      </c>
    </row>
    <row r="226" spans="1:2" x14ac:dyDescent="0.25">
      <c r="A226" t="s">
        <v>1935</v>
      </c>
      <c r="B226">
        <v>8.9</v>
      </c>
    </row>
    <row r="227" spans="1:2" x14ac:dyDescent="0.25">
      <c r="A227" t="s">
        <v>1671</v>
      </c>
      <c r="B227">
        <v>5.5</v>
      </c>
    </row>
    <row r="228" spans="1:2" x14ac:dyDescent="0.25">
      <c r="A228" t="s">
        <v>1009</v>
      </c>
      <c r="B228">
        <v>5.7</v>
      </c>
    </row>
    <row r="229" spans="1:2" x14ac:dyDescent="0.25">
      <c r="A229" t="s">
        <v>3932</v>
      </c>
      <c r="B229">
        <v>7.4</v>
      </c>
    </row>
    <row r="230" spans="1:2" x14ac:dyDescent="0.25">
      <c r="A230" t="s">
        <v>6403</v>
      </c>
      <c r="B230">
        <v>5.8</v>
      </c>
    </row>
    <row r="231" spans="1:2" x14ac:dyDescent="0.25">
      <c r="A231" t="s">
        <v>3057</v>
      </c>
      <c r="B231">
        <v>5.8</v>
      </c>
    </row>
    <row r="232" spans="1:2" x14ac:dyDescent="0.25">
      <c r="A232" t="s">
        <v>1528</v>
      </c>
      <c r="B232">
        <v>7.8</v>
      </c>
    </row>
    <row r="233" spans="1:2" x14ac:dyDescent="0.25">
      <c r="A233" t="s">
        <v>2313</v>
      </c>
      <c r="B233">
        <v>6.5</v>
      </c>
    </row>
    <row r="234" spans="1:2" x14ac:dyDescent="0.25">
      <c r="A234" t="s">
        <v>1415</v>
      </c>
      <c r="B234">
        <v>7.7</v>
      </c>
    </row>
    <row r="235" spans="1:2" x14ac:dyDescent="0.25">
      <c r="A235" t="s">
        <v>10667</v>
      </c>
      <c r="B235">
        <v>7.1</v>
      </c>
    </row>
    <row r="236" spans="1:2" x14ac:dyDescent="0.25">
      <c r="A236" t="s">
        <v>6391</v>
      </c>
      <c r="B236">
        <v>7.3</v>
      </c>
    </row>
    <row r="237" spans="1:2" x14ac:dyDescent="0.25">
      <c r="A237" t="s">
        <v>9397</v>
      </c>
      <c r="B237">
        <v>6.1</v>
      </c>
    </row>
    <row r="238" spans="1:2" x14ac:dyDescent="0.25">
      <c r="A238" t="s">
        <v>1009</v>
      </c>
      <c r="B238">
        <v>6</v>
      </c>
    </row>
    <row r="239" spans="1:2" x14ac:dyDescent="0.25">
      <c r="A239" t="s">
        <v>1752</v>
      </c>
      <c r="B239">
        <v>7.2</v>
      </c>
    </row>
    <row r="240" spans="1:2" x14ac:dyDescent="0.25">
      <c r="A240" t="s">
        <v>16988</v>
      </c>
      <c r="B240">
        <v>8.1</v>
      </c>
    </row>
    <row r="241" spans="1:2" x14ac:dyDescent="0.25">
      <c r="A241" t="s">
        <v>16996</v>
      </c>
      <c r="B241">
        <v>7.8</v>
      </c>
    </row>
    <row r="242" spans="1:2" x14ac:dyDescent="0.25">
      <c r="A242" t="s">
        <v>3336</v>
      </c>
      <c r="B242">
        <v>7.2</v>
      </c>
    </row>
    <row r="243" spans="1:2" x14ac:dyDescent="0.25">
      <c r="A243" t="s">
        <v>214</v>
      </c>
      <c r="B243">
        <v>6.8</v>
      </c>
    </row>
    <row r="244" spans="1:2" x14ac:dyDescent="0.25">
      <c r="A244" t="s">
        <v>334</v>
      </c>
      <c r="B244">
        <v>6.3</v>
      </c>
    </row>
    <row r="245" spans="1:2" x14ac:dyDescent="0.25">
      <c r="A245" t="s">
        <v>3913</v>
      </c>
      <c r="B245">
        <v>6.7</v>
      </c>
    </row>
    <row r="246" spans="1:2" x14ac:dyDescent="0.25">
      <c r="A246" t="s">
        <v>3913</v>
      </c>
      <c r="B246">
        <v>6.7</v>
      </c>
    </row>
    <row r="247" spans="1:2" x14ac:dyDescent="0.25">
      <c r="A247" t="s">
        <v>4075</v>
      </c>
      <c r="B247">
        <v>8</v>
      </c>
    </row>
    <row r="248" spans="1:2" x14ac:dyDescent="0.25">
      <c r="A248" t="s">
        <v>1628</v>
      </c>
      <c r="B248">
        <v>5.5</v>
      </c>
    </row>
    <row r="249" spans="1:2" x14ac:dyDescent="0.25">
      <c r="A249" t="s">
        <v>852</v>
      </c>
      <c r="B249">
        <v>6.6</v>
      </c>
    </row>
    <row r="250" spans="1:2" x14ac:dyDescent="0.25">
      <c r="A250" t="s">
        <v>50</v>
      </c>
      <c r="B250">
        <v>7.6</v>
      </c>
    </row>
    <row r="251" spans="1:2" x14ac:dyDescent="0.25">
      <c r="A251" t="s">
        <v>4932</v>
      </c>
      <c r="B251">
        <v>6.3</v>
      </c>
    </row>
    <row r="252" spans="1:2" x14ac:dyDescent="0.25">
      <c r="A252" t="s">
        <v>6003</v>
      </c>
      <c r="B252">
        <v>7.7</v>
      </c>
    </row>
    <row r="253" spans="1:2" x14ac:dyDescent="0.25">
      <c r="A253" t="s">
        <v>8771</v>
      </c>
      <c r="B253">
        <v>7.9</v>
      </c>
    </row>
    <row r="254" spans="1:2" x14ac:dyDescent="0.25">
      <c r="A254" t="s">
        <v>7837</v>
      </c>
      <c r="B254">
        <v>6.1</v>
      </c>
    </row>
    <row r="255" spans="1:2" x14ac:dyDescent="0.25">
      <c r="A255" t="s">
        <v>1671</v>
      </c>
      <c r="B255">
        <v>7</v>
      </c>
    </row>
    <row r="256" spans="1:2" x14ac:dyDescent="0.25">
      <c r="A256" t="s">
        <v>50</v>
      </c>
      <c r="B256">
        <v>6.1</v>
      </c>
    </row>
    <row r="257" spans="1:2" x14ac:dyDescent="0.25">
      <c r="A257" t="s">
        <v>73</v>
      </c>
      <c r="B257">
        <v>7.8</v>
      </c>
    </row>
    <row r="258" spans="1:2" x14ac:dyDescent="0.25">
      <c r="A258" t="s">
        <v>1415</v>
      </c>
      <c r="B258">
        <v>6.8</v>
      </c>
    </row>
    <row r="259" spans="1:2" x14ac:dyDescent="0.25">
      <c r="A259" t="s">
        <v>792</v>
      </c>
      <c r="B259">
        <v>6.7</v>
      </c>
    </row>
    <row r="260" spans="1:2" x14ac:dyDescent="0.25">
      <c r="A260" t="s">
        <v>1681</v>
      </c>
      <c r="B260">
        <v>6.1</v>
      </c>
    </row>
    <row r="261" spans="1:2" x14ac:dyDescent="0.25">
      <c r="A261" t="s">
        <v>271</v>
      </c>
      <c r="B261">
        <v>6</v>
      </c>
    </row>
    <row r="262" spans="1:2" x14ac:dyDescent="0.25">
      <c r="A262" t="s">
        <v>227</v>
      </c>
      <c r="B262">
        <v>5.9</v>
      </c>
    </row>
    <row r="263" spans="1:2" x14ac:dyDescent="0.25">
      <c r="A263" t="s">
        <v>5103</v>
      </c>
      <c r="B263">
        <v>7.2</v>
      </c>
    </row>
    <row r="264" spans="1:2" x14ac:dyDescent="0.25">
      <c r="A264" t="s">
        <v>2850</v>
      </c>
      <c r="B264">
        <v>7.6</v>
      </c>
    </row>
    <row r="265" spans="1:2" x14ac:dyDescent="0.25">
      <c r="A265" t="s">
        <v>712</v>
      </c>
      <c r="B265">
        <v>6.4</v>
      </c>
    </row>
    <row r="266" spans="1:2" x14ac:dyDescent="0.25">
      <c r="A266" t="s">
        <v>1752</v>
      </c>
      <c r="B266">
        <v>5.0999999999999996</v>
      </c>
    </row>
    <row r="267" spans="1:2" x14ac:dyDescent="0.25">
      <c r="A267" t="s">
        <v>1671</v>
      </c>
      <c r="B267">
        <v>6.6</v>
      </c>
    </row>
    <row r="268" spans="1:2" x14ac:dyDescent="0.25">
      <c r="A268" t="s">
        <v>1765</v>
      </c>
      <c r="B268">
        <v>8.3000000000000007</v>
      </c>
    </row>
    <row r="269" spans="1:2" x14ac:dyDescent="0.25">
      <c r="A269" t="s">
        <v>1544</v>
      </c>
      <c r="B269">
        <v>7.2</v>
      </c>
    </row>
    <row r="270" spans="1:2" x14ac:dyDescent="0.25">
      <c r="A270" t="s">
        <v>4575</v>
      </c>
      <c r="B270">
        <v>6.6</v>
      </c>
    </row>
    <row r="271" spans="1:2" x14ac:dyDescent="0.25">
      <c r="A271" t="s">
        <v>2813</v>
      </c>
      <c r="B271">
        <v>6.4</v>
      </c>
    </row>
    <row r="272" spans="1:2" x14ac:dyDescent="0.25">
      <c r="A272" t="s">
        <v>471</v>
      </c>
      <c r="B272">
        <v>6</v>
      </c>
    </row>
    <row r="273" spans="1:2" x14ac:dyDescent="0.25">
      <c r="A273" t="s">
        <v>1634</v>
      </c>
      <c r="B273">
        <v>7.8</v>
      </c>
    </row>
    <row r="274" spans="1:2" x14ac:dyDescent="0.25">
      <c r="A274" t="s">
        <v>2813</v>
      </c>
      <c r="B274">
        <v>8</v>
      </c>
    </row>
    <row r="275" spans="1:2" x14ac:dyDescent="0.25">
      <c r="A275" t="s">
        <v>515</v>
      </c>
      <c r="B275">
        <v>4.8</v>
      </c>
    </row>
    <row r="276" spans="1:2" x14ac:dyDescent="0.25">
      <c r="A276" t="s">
        <v>803</v>
      </c>
      <c r="B276">
        <v>7.6</v>
      </c>
    </row>
    <row r="277" spans="1:2" x14ac:dyDescent="0.25">
      <c r="A277" t="s">
        <v>6276</v>
      </c>
      <c r="B277">
        <v>7.6</v>
      </c>
    </row>
    <row r="278" spans="1:2" x14ac:dyDescent="0.25">
      <c r="A278" t="s">
        <v>5022</v>
      </c>
      <c r="B278">
        <v>6.7</v>
      </c>
    </row>
    <row r="279" spans="1:2" x14ac:dyDescent="0.25">
      <c r="A279" t="s">
        <v>334</v>
      </c>
      <c r="B279">
        <v>7.3</v>
      </c>
    </row>
    <row r="280" spans="1:2" x14ac:dyDescent="0.25">
      <c r="A280" t="s">
        <v>1875</v>
      </c>
      <c r="B280">
        <v>7.3</v>
      </c>
    </row>
    <row r="281" spans="1:2" x14ac:dyDescent="0.25">
      <c r="A281" t="s">
        <v>1693</v>
      </c>
      <c r="B281">
        <v>8.5</v>
      </c>
    </row>
    <row r="282" spans="1:2" x14ac:dyDescent="0.25">
      <c r="A282" t="s">
        <v>9218</v>
      </c>
      <c r="B282">
        <v>6.1</v>
      </c>
    </row>
    <row r="283" spans="1:2" x14ac:dyDescent="0.25">
      <c r="A283" t="s">
        <v>42</v>
      </c>
      <c r="B283">
        <v>5.4</v>
      </c>
    </row>
    <row r="284" spans="1:2" x14ac:dyDescent="0.25">
      <c r="A284" t="s">
        <v>1390</v>
      </c>
      <c r="B284">
        <v>7.6</v>
      </c>
    </row>
    <row r="285" spans="1:2" x14ac:dyDescent="0.25">
      <c r="A285" t="s">
        <v>1671</v>
      </c>
      <c r="B285">
        <v>8</v>
      </c>
    </row>
    <row r="286" spans="1:2" x14ac:dyDescent="0.25">
      <c r="A286" t="s">
        <v>1681</v>
      </c>
      <c r="B286">
        <v>7.1</v>
      </c>
    </row>
    <row r="287" spans="1:2" x14ac:dyDescent="0.25">
      <c r="A287" t="s">
        <v>3932</v>
      </c>
      <c r="B287">
        <v>7.1</v>
      </c>
    </row>
    <row r="288" spans="1:2" x14ac:dyDescent="0.25">
      <c r="A288" t="s">
        <v>5103</v>
      </c>
      <c r="B288">
        <v>6.6</v>
      </c>
    </row>
    <row r="289" spans="1:2" x14ac:dyDescent="0.25">
      <c r="A289" t="s">
        <v>8570</v>
      </c>
      <c r="B289">
        <v>5.7</v>
      </c>
    </row>
    <row r="290" spans="1:2" x14ac:dyDescent="0.25">
      <c r="A290" t="s">
        <v>1325</v>
      </c>
      <c r="B290">
        <v>7</v>
      </c>
    </row>
    <row r="291" spans="1:2" x14ac:dyDescent="0.25">
      <c r="A291" t="s">
        <v>6236</v>
      </c>
      <c r="B291">
        <v>7.2</v>
      </c>
    </row>
    <row r="292" spans="1:2" x14ac:dyDescent="0.25">
      <c r="A292" t="s">
        <v>6236</v>
      </c>
      <c r="B292">
        <v>7.2</v>
      </c>
    </row>
    <row r="293" spans="1:2" x14ac:dyDescent="0.25">
      <c r="A293" t="s">
        <v>1009</v>
      </c>
      <c r="B293">
        <v>6.9</v>
      </c>
    </row>
    <row r="294" spans="1:2" x14ac:dyDescent="0.25">
      <c r="A294" t="s">
        <v>73</v>
      </c>
      <c r="B294">
        <v>7.4</v>
      </c>
    </row>
    <row r="295" spans="1:2" x14ac:dyDescent="0.25">
      <c r="A295" t="s">
        <v>1681</v>
      </c>
      <c r="B295">
        <v>5.5</v>
      </c>
    </row>
    <row r="296" spans="1:2" x14ac:dyDescent="0.25">
      <c r="A296" t="s">
        <v>1671</v>
      </c>
      <c r="B296">
        <v>6</v>
      </c>
    </row>
    <row r="297" spans="1:2" x14ac:dyDescent="0.25">
      <c r="A297" t="s">
        <v>6403</v>
      </c>
      <c r="B297">
        <v>5.7</v>
      </c>
    </row>
    <row r="298" spans="1:2" x14ac:dyDescent="0.25">
      <c r="A298" t="s">
        <v>6030</v>
      </c>
      <c r="B298">
        <v>7.5</v>
      </c>
    </row>
    <row r="299" spans="1:2" x14ac:dyDescent="0.25">
      <c r="A299" t="s">
        <v>1681</v>
      </c>
      <c r="B299">
        <v>6.3</v>
      </c>
    </row>
    <row r="300" spans="1:2" x14ac:dyDescent="0.25">
      <c r="A300" t="s">
        <v>1671</v>
      </c>
      <c r="B300">
        <v>5.7</v>
      </c>
    </row>
    <row r="301" spans="1:2" x14ac:dyDescent="0.25">
      <c r="A301" t="s">
        <v>73</v>
      </c>
      <c r="B301">
        <v>6.9</v>
      </c>
    </row>
    <row r="302" spans="1:2" x14ac:dyDescent="0.25">
      <c r="A302" t="s">
        <v>227</v>
      </c>
      <c r="B302">
        <v>5.7</v>
      </c>
    </row>
    <row r="303" spans="1:2" x14ac:dyDescent="0.25">
      <c r="A303" t="s">
        <v>227</v>
      </c>
      <c r="B303">
        <v>5.7</v>
      </c>
    </row>
    <row r="304" spans="1:2" x14ac:dyDescent="0.25">
      <c r="A304" t="s">
        <v>1671</v>
      </c>
      <c r="B304">
        <v>7.8</v>
      </c>
    </row>
    <row r="305" spans="1:2" x14ac:dyDescent="0.25">
      <c r="A305" t="s">
        <v>3023</v>
      </c>
      <c r="B305">
        <v>4.5</v>
      </c>
    </row>
    <row r="306" spans="1:2" x14ac:dyDescent="0.25">
      <c r="A306" t="s">
        <v>1681</v>
      </c>
      <c r="B306">
        <v>6.6</v>
      </c>
    </row>
    <row r="307" spans="1:2" x14ac:dyDescent="0.25">
      <c r="A307" t="s">
        <v>9754</v>
      </c>
      <c r="B307">
        <v>7.6</v>
      </c>
    </row>
    <row r="308" spans="1:2" x14ac:dyDescent="0.25">
      <c r="A308" t="s">
        <v>2527</v>
      </c>
      <c r="B308">
        <v>8</v>
      </c>
    </row>
    <row r="309" spans="1:2" x14ac:dyDescent="0.25">
      <c r="A309" t="s">
        <v>1671</v>
      </c>
      <c r="B309">
        <v>6.2</v>
      </c>
    </row>
    <row r="310" spans="1:2" x14ac:dyDescent="0.25">
      <c r="A310" t="s">
        <v>1544</v>
      </c>
      <c r="B310">
        <v>5.8</v>
      </c>
    </row>
    <row r="311" spans="1:2" x14ac:dyDescent="0.25">
      <c r="A311" t="s">
        <v>515</v>
      </c>
      <c r="B311">
        <v>5.5</v>
      </c>
    </row>
    <row r="312" spans="1:2" x14ac:dyDescent="0.25">
      <c r="A312" t="s">
        <v>4581</v>
      </c>
      <c r="B312">
        <v>7.3</v>
      </c>
    </row>
    <row r="313" spans="1:2" x14ac:dyDescent="0.25">
      <c r="A313" t="s">
        <v>3409</v>
      </c>
      <c r="B313">
        <v>7.8</v>
      </c>
    </row>
    <row r="314" spans="1:2" x14ac:dyDescent="0.25">
      <c r="A314" t="s">
        <v>9754</v>
      </c>
      <c r="B314">
        <v>6.6</v>
      </c>
    </row>
    <row r="315" spans="1:2" x14ac:dyDescent="0.25">
      <c r="A315" t="s">
        <v>81</v>
      </c>
      <c r="B315">
        <v>6.2</v>
      </c>
    </row>
    <row r="316" spans="1:2" x14ac:dyDescent="0.25">
      <c r="A316" t="s">
        <v>81</v>
      </c>
      <c r="B316">
        <v>6.2</v>
      </c>
    </row>
    <row r="317" spans="1:2" x14ac:dyDescent="0.25">
      <c r="A317" t="s">
        <v>1875</v>
      </c>
      <c r="B317">
        <v>7.8</v>
      </c>
    </row>
    <row r="318" spans="1:2" x14ac:dyDescent="0.25">
      <c r="A318" t="s">
        <v>4219</v>
      </c>
      <c r="B318">
        <v>6.3</v>
      </c>
    </row>
    <row r="319" spans="1:2" x14ac:dyDescent="0.25">
      <c r="A319" t="s">
        <v>7837</v>
      </c>
      <c r="B319">
        <v>6.1</v>
      </c>
    </row>
    <row r="320" spans="1:2" x14ac:dyDescent="0.25">
      <c r="A320" t="s">
        <v>5072</v>
      </c>
      <c r="B320">
        <v>6</v>
      </c>
    </row>
    <row r="321" spans="1:2" x14ac:dyDescent="0.25">
      <c r="A321" t="s">
        <v>777</v>
      </c>
      <c r="B321">
        <v>6.4</v>
      </c>
    </row>
    <row r="322" spans="1:2" x14ac:dyDescent="0.25">
      <c r="A322" t="s">
        <v>5103</v>
      </c>
      <c r="B322">
        <v>5.4</v>
      </c>
    </row>
    <row r="323" spans="1:2" x14ac:dyDescent="0.25">
      <c r="A323" t="s">
        <v>3036</v>
      </c>
      <c r="B323">
        <v>5.4</v>
      </c>
    </row>
    <row r="324" spans="1:2" x14ac:dyDescent="0.25">
      <c r="A324" t="s">
        <v>5103</v>
      </c>
      <c r="B324">
        <v>6.1</v>
      </c>
    </row>
    <row r="325" spans="1:2" x14ac:dyDescent="0.25">
      <c r="A325" t="s">
        <v>9898</v>
      </c>
      <c r="B325">
        <v>8.1</v>
      </c>
    </row>
    <row r="326" spans="1:2" x14ac:dyDescent="0.25">
      <c r="A326" t="s">
        <v>1681</v>
      </c>
      <c r="B326">
        <v>6.2</v>
      </c>
    </row>
    <row r="327" spans="1:2" x14ac:dyDescent="0.25">
      <c r="A327" t="s">
        <v>5032</v>
      </c>
      <c r="B327">
        <v>7.1</v>
      </c>
    </row>
    <row r="328" spans="1:2" x14ac:dyDescent="0.25">
      <c r="A328" t="s">
        <v>1415</v>
      </c>
      <c r="B328">
        <v>7.6</v>
      </c>
    </row>
    <row r="329" spans="1:2" x14ac:dyDescent="0.25">
      <c r="A329" t="s">
        <v>3938</v>
      </c>
      <c r="B329">
        <v>8.5</v>
      </c>
    </row>
    <row r="330" spans="1:2" x14ac:dyDescent="0.25">
      <c r="A330" t="s">
        <v>1671</v>
      </c>
      <c r="B330">
        <v>6.7</v>
      </c>
    </row>
    <row r="331" spans="1:2" x14ac:dyDescent="0.25">
      <c r="A331" t="s">
        <v>1009</v>
      </c>
      <c r="B331">
        <v>6.7</v>
      </c>
    </row>
    <row r="332" spans="1:2" x14ac:dyDescent="0.25">
      <c r="A332" t="s">
        <v>8841</v>
      </c>
      <c r="B332">
        <v>5.9</v>
      </c>
    </row>
    <row r="333" spans="1:2" x14ac:dyDescent="0.25">
      <c r="A333" t="s">
        <v>1681</v>
      </c>
      <c r="B333">
        <v>5.8</v>
      </c>
    </row>
    <row r="334" spans="1:2" x14ac:dyDescent="0.25">
      <c r="A334" t="s">
        <v>2575</v>
      </c>
      <c r="B334">
        <v>6.4</v>
      </c>
    </row>
    <row r="335" spans="1:2" x14ac:dyDescent="0.25">
      <c r="A335" t="s">
        <v>2125</v>
      </c>
      <c r="B335">
        <v>7.6</v>
      </c>
    </row>
    <row r="336" spans="1:2" x14ac:dyDescent="0.25">
      <c r="A336" t="s">
        <v>1752</v>
      </c>
      <c r="B336">
        <v>6.6</v>
      </c>
    </row>
    <row r="337" spans="1:2" x14ac:dyDescent="0.25">
      <c r="A337" t="s">
        <v>6199</v>
      </c>
      <c r="B337">
        <v>7.3</v>
      </c>
    </row>
    <row r="338" spans="1:2" x14ac:dyDescent="0.25">
      <c r="A338" t="s">
        <v>6199</v>
      </c>
      <c r="B338">
        <v>7</v>
      </c>
    </row>
    <row r="339" spans="1:2" x14ac:dyDescent="0.25">
      <c r="A339" t="s">
        <v>2786</v>
      </c>
      <c r="B339">
        <v>6.8</v>
      </c>
    </row>
    <row r="340" spans="1:2" x14ac:dyDescent="0.25">
      <c r="A340" t="s">
        <v>7959</v>
      </c>
      <c r="B340">
        <v>6.9</v>
      </c>
    </row>
    <row r="341" spans="1:2" x14ac:dyDescent="0.25">
      <c r="A341" t="s">
        <v>1415</v>
      </c>
      <c r="B341">
        <v>7.2</v>
      </c>
    </row>
    <row r="342" spans="1:2" x14ac:dyDescent="0.25">
      <c r="A342" t="s">
        <v>3228</v>
      </c>
      <c r="B342">
        <v>6.6</v>
      </c>
    </row>
    <row r="343" spans="1:2" x14ac:dyDescent="0.25">
      <c r="A343" t="s">
        <v>471</v>
      </c>
      <c r="B343">
        <v>6.8</v>
      </c>
    </row>
    <row r="344" spans="1:2" x14ac:dyDescent="0.25">
      <c r="A344" t="s">
        <v>1681</v>
      </c>
      <c r="B344">
        <v>6.3</v>
      </c>
    </row>
    <row r="345" spans="1:2" x14ac:dyDescent="0.25">
      <c r="A345" t="s">
        <v>2469</v>
      </c>
      <c r="B345">
        <v>5.6</v>
      </c>
    </row>
    <row r="346" spans="1:2" x14ac:dyDescent="0.25">
      <c r="A346" t="s">
        <v>3794</v>
      </c>
      <c r="B346">
        <v>7.7</v>
      </c>
    </row>
    <row r="347" spans="1:2" x14ac:dyDescent="0.25">
      <c r="A347" t="s">
        <v>10679</v>
      </c>
      <c r="B347">
        <v>3.7</v>
      </c>
    </row>
    <row r="348" spans="1:2" x14ac:dyDescent="0.25">
      <c r="A348" t="s">
        <v>2752</v>
      </c>
      <c r="B348">
        <v>7.8</v>
      </c>
    </row>
    <row r="349" spans="1:2" x14ac:dyDescent="0.25">
      <c r="A349" t="s">
        <v>5940</v>
      </c>
      <c r="B349">
        <v>8.9</v>
      </c>
    </row>
    <row r="350" spans="1:2" x14ac:dyDescent="0.25">
      <c r="A350" t="s">
        <v>1415</v>
      </c>
      <c r="B350">
        <v>7</v>
      </c>
    </row>
    <row r="351" spans="1:2" x14ac:dyDescent="0.25">
      <c r="A351" t="s">
        <v>3036</v>
      </c>
      <c r="B351">
        <v>4.0999999999999996</v>
      </c>
    </row>
    <row r="352" spans="1:2" x14ac:dyDescent="0.25">
      <c r="A352" t="s">
        <v>1544</v>
      </c>
      <c r="B352">
        <v>7.3</v>
      </c>
    </row>
    <row r="353" spans="1:2" x14ac:dyDescent="0.25">
      <c r="A353" t="s">
        <v>271</v>
      </c>
      <c r="B353">
        <v>6.4</v>
      </c>
    </row>
    <row r="354" spans="1:2" x14ac:dyDescent="0.25">
      <c r="A354" t="s">
        <v>1789</v>
      </c>
      <c r="B354">
        <v>6.9</v>
      </c>
    </row>
    <row r="355" spans="1:2" x14ac:dyDescent="0.25">
      <c r="A355" t="s">
        <v>515</v>
      </c>
      <c r="B355">
        <v>5.3</v>
      </c>
    </row>
    <row r="356" spans="1:2" x14ac:dyDescent="0.25">
      <c r="A356" t="s">
        <v>6919</v>
      </c>
      <c r="B356">
        <v>6.4</v>
      </c>
    </row>
    <row r="357" spans="1:2" x14ac:dyDescent="0.25">
      <c r="A357" t="s">
        <v>7837</v>
      </c>
      <c r="B357">
        <v>6.5</v>
      </c>
    </row>
    <row r="358" spans="1:2" x14ac:dyDescent="0.25">
      <c r="A358" t="s">
        <v>471</v>
      </c>
      <c r="B358">
        <v>6.9</v>
      </c>
    </row>
    <row r="359" spans="1:2" x14ac:dyDescent="0.25">
      <c r="A359" t="s">
        <v>2717</v>
      </c>
      <c r="B359">
        <v>6.2</v>
      </c>
    </row>
    <row r="360" spans="1:2" x14ac:dyDescent="0.25">
      <c r="A360" t="s">
        <v>50</v>
      </c>
      <c r="B360">
        <v>5.8</v>
      </c>
    </row>
    <row r="361" spans="1:2" x14ac:dyDescent="0.25">
      <c r="A361" t="s">
        <v>3794</v>
      </c>
      <c r="B361">
        <v>8.1</v>
      </c>
    </row>
    <row r="362" spans="1:2" x14ac:dyDescent="0.25">
      <c r="A362" t="s">
        <v>5103</v>
      </c>
      <c r="B362">
        <v>6.2</v>
      </c>
    </row>
    <row r="363" spans="1:2" x14ac:dyDescent="0.25">
      <c r="A363" t="s">
        <v>2786</v>
      </c>
      <c r="B363">
        <v>6.7</v>
      </c>
    </row>
    <row r="364" spans="1:2" x14ac:dyDescent="0.25">
      <c r="A364" t="s">
        <v>67</v>
      </c>
      <c r="B364">
        <v>7.6</v>
      </c>
    </row>
    <row r="365" spans="1:2" x14ac:dyDescent="0.25">
      <c r="A365" t="s">
        <v>2476</v>
      </c>
      <c r="B365">
        <v>4.9000000000000004</v>
      </c>
    </row>
    <row r="366" spans="1:2" x14ac:dyDescent="0.25">
      <c r="A366" t="s">
        <v>1671</v>
      </c>
      <c r="B366">
        <v>7</v>
      </c>
    </row>
    <row r="367" spans="1:2" x14ac:dyDescent="0.25">
      <c r="A367" t="s">
        <v>214</v>
      </c>
      <c r="B367">
        <v>7.7</v>
      </c>
    </row>
    <row r="368" spans="1:2" x14ac:dyDescent="0.25">
      <c r="A368" t="s">
        <v>2208</v>
      </c>
      <c r="B368">
        <v>6.1</v>
      </c>
    </row>
    <row r="369" spans="1:2" x14ac:dyDescent="0.25">
      <c r="A369" t="s">
        <v>2125</v>
      </c>
      <c r="B369">
        <v>7.4</v>
      </c>
    </row>
    <row r="370" spans="1:2" x14ac:dyDescent="0.25">
      <c r="A370" t="s">
        <v>7906</v>
      </c>
      <c r="B370">
        <v>6.2</v>
      </c>
    </row>
    <row r="371" spans="1:2" x14ac:dyDescent="0.25">
      <c r="A371" t="s">
        <v>1634</v>
      </c>
      <c r="B371">
        <v>7.9</v>
      </c>
    </row>
    <row r="372" spans="1:2" x14ac:dyDescent="0.25">
      <c r="A372" t="s">
        <v>271</v>
      </c>
      <c r="B372">
        <v>7.3</v>
      </c>
    </row>
    <row r="373" spans="1:2" x14ac:dyDescent="0.25">
      <c r="A373" t="s">
        <v>1644</v>
      </c>
      <c r="B373">
        <v>6.8</v>
      </c>
    </row>
    <row r="374" spans="1:2" x14ac:dyDescent="0.25">
      <c r="A374" t="s">
        <v>73</v>
      </c>
      <c r="B374">
        <v>7.7</v>
      </c>
    </row>
    <row r="375" spans="1:2" x14ac:dyDescent="0.25">
      <c r="A375" t="s">
        <v>10222</v>
      </c>
      <c r="B375">
        <v>8.5</v>
      </c>
    </row>
    <row r="376" spans="1:2" x14ac:dyDescent="0.25">
      <c r="A376" t="s">
        <v>2954</v>
      </c>
      <c r="B376">
        <v>7.1</v>
      </c>
    </row>
    <row r="377" spans="1:2" x14ac:dyDescent="0.25">
      <c r="A377" t="s">
        <v>6283</v>
      </c>
      <c r="B377">
        <v>7.2</v>
      </c>
    </row>
    <row r="378" spans="1:2" x14ac:dyDescent="0.25">
      <c r="A378" t="s">
        <v>2490</v>
      </c>
      <c r="B378">
        <v>6.4</v>
      </c>
    </row>
    <row r="379" spans="1:2" x14ac:dyDescent="0.25">
      <c r="A379" t="s">
        <v>2142</v>
      </c>
      <c r="B379">
        <v>8.6</v>
      </c>
    </row>
    <row r="380" spans="1:2" x14ac:dyDescent="0.25">
      <c r="A380" t="s">
        <v>73</v>
      </c>
      <c r="B380">
        <v>8.4</v>
      </c>
    </row>
    <row r="381" spans="1:2" x14ac:dyDescent="0.25">
      <c r="A381" t="s">
        <v>1415</v>
      </c>
      <c r="B381">
        <v>5.8</v>
      </c>
    </row>
    <row r="382" spans="1:2" x14ac:dyDescent="0.25">
      <c r="A382" t="s">
        <v>1533</v>
      </c>
      <c r="B382">
        <v>6.5</v>
      </c>
    </row>
    <row r="383" spans="1:2" x14ac:dyDescent="0.25">
      <c r="A383" t="s">
        <v>471</v>
      </c>
      <c r="B383">
        <v>6.6</v>
      </c>
    </row>
    <row r="384" spans="1:2" x14ac:dyDescent="0.25">
      <c r="A384" t="s">
        <v>31</v>
      </c>
      <c r="B384">
        <v>7.2</v>
      </c>
    </row>
    <row r="385" spans="1:2" x14ac:dyDescent="0.25">
      <c r="A385" t="s">
        <v>7406</v>
      </c>
      <c r="B385">
        <v>7.4</v>
      </c>
    </row>
    <row r="386" spans="1:2" x14ac:dyDescent="0.25">
      <c r="A386" t="s">
        <v>7406</v>
      </c>
      <c r="B386">
        <v>7.4</v>
      </c>
    </row>
    <row r="387" spans="1:2" x14ac:dyDescent="0.25">
      <c r="A387" t="s">
        <v>509</v>
      </c>
      <c r="B387">
        <v>5.9</v>
      </c>
    </row>
    <row r="388" spans="1:2" x14ac:dyDescent="0.25">
      <c r="A388" t="s">
        <v>509</v>
      </c>
      <c r="B388">
        <v>5.9</v>
      </c>
    </row>
    <row r="389" spans="1:2" x14ac:dyDescent="0.25">
      <c r="A389" t="s">
        <v>1380</v>
      </c>
      <c r="B389">
        <v>6.7</v>
      </c>
    </row>
    <row r="390" spans="1:2" x14ac:dyDescent="0.25">
      <c r="A390" t="s">
        <v>2556</v>
      </c>
      <c r="B390">
        <v>7.2</v>
      </c>
    </row>
    <row r="391" spans="1:2" x14ac:dyDescent="0.25">
      <c r="A391" t="s">
        <v>2256</v>
      </c>
      <c r="B391">
        <v>8.1</v>
      </c>
    </row>
    <row r="392" spans="1:2" x14ac:dyDescent="0.25">
      <c r="A392" t="s">
        <v>2566</v>
      </c>
      <c r="B392">
        <v>6.1</v>
      </c>
    </row>
    <row r="393" spans="1:2" x14ac:dyDescent="0.25">
      <c r="A393" t="s">
        <v>1752</v>
      </c>
      <c r="B393">
        <v>6</v>
      </c>
    </row>
    <row r="394" spans="1:2" x14ac:dyDescent="0.25">
      <c r="A394" t="s">
        <v>1671</v>
      </c>
      <c r="B394">
        <v>6.5</v>
      </c>
    </row>
    <row r="395" spans="1:2" x14ac:dyDescent="0.25">
      <c r="A395" t="s">
        <v>548</v>
      </c>
      <c r="B395">
        <v>7.2</v>
      </c>
    </row>
    <row r="396" spans="1:2" x14ac:dyDescent="0.25">
      <c r="A396" t="s">
        <v>2142</v>
      </c>
      <c r="B396">
        <v>8</v>
      </c>
    </row>
    <row r="397" spans="1:2" x14ac:dyDescent="0.25">
      <c r="A397" t="s">
        <v>1671</v>
      </c>
      <c r="B397">
        <v>4.9000000000000004</v>
      </c>
    </row>
    <row r="398" spans="1:2" x14ac:dyDescent="0.25">
      <c r="A398" t="s">
        <v>50</v>
      </c>
      <c r="B398">
        <v>7.4</v>
      </c>
    </row>
    <row r="399" spans="1:2" x14ac:dyDescent="0.25">
      <c r="A399" t="s">
        <v>1009</v>
      </c>
      <c r="B399">
        <v>6.8</v>
      </c>
    </row>
    <row r="400" spans="1:2" x14ac:dyDescent="0.25">
      <c r="A400" t="s">
        <v>792</v>
      </c>
      <c r="B400">
        <v>7.1</v>
      </c>
    </row>
    <row r="401" spans="1:2" x14ac:dyDescent="0.25">
      <c r="A401" t="s">
        <v>2527</v>
      </c>
      <c r="B401">
        <v>6.3</v>
      </c>
    </row>
    <row r="402" spans="1:2" x14ac:dyDescent="0.25">
      <c r="A402" t="s">
        <v>1765</v>
      </c>
      <c r="B402">
        <v>8.5</v>
      </c>
    </row>
    <row r="403" spans="1:2" x14ac:dyDescent="0.25">
      <c r="A403" t="s">
        <v>4075</v>
      </c>
      <c r="B403">
        <v>7.3</v>
      </c>
    </row>
    <row r="404" spans="1:2" x14ac:dyDescent="0.25">
      <c r="A404" t="s">
        <v>2527</v>
      </c>
      <c r="B404">
        <v>7.3</v>
      </c>
    </row>
    <row r="405" spans="1:2" x14ac:dyDescent="0.25">
      <c r="A405" t="s">
        <v>2208</v>
      </c>
      <c r="B405">
        <v>6.5</v>
      </c>
    </row>
    <row r="406" spans="1:2" x14ac:dyDescent="0.25">
      <c r="A406" t="s">
        <v>3030</v>
      </c>
      <c r="B406">
        <v>7.8</v>
      </c>
    </row>
    <row r="407" spans="1:2" x14ac:dyDescent="0.25">
      <c r="A407" t="s">
        <v>1671</v>
      </c>
      <c r="B407">
        <v>5.5</v>
      </c>
    </row>
    <row r="408" spans="1:2" x14ac:dyDescent="0.25">
      <c r="A408" t="s">
        <v>1295</v>
      </c>
      <c r="B408">
        <v>7.5</v>
      </c>
    </row>
    <row r="409" spans="1:2" x14ac:dyDescent="0.25">
      <c r="A409" t="s">
        <v>5710</v>
      </c>
      <c r="B409">
        <v>6.2</v>
      </c>
    </row>
    <row r="410" spans="1:2" x14ac:dyDescent="0.25">
      <c r="A410" t="s">
        <v>3632</v>
      </c>
      <c r="B410">
        <v>6.2</v>
      </c>
    </row>
    <row r="411" spans="1:2" x14ac:dyDescent="0.25">
      <c r="A411" t="s">
        <v>863</v>
      </c>
      <c r="B411">
        <v>7</v>
      </c>
    </row>
    <row r="412" spans="1:2" x14ac:dyDescent="0.25">
      <c r="A412" t="s">
        <v>227</v>
      </c>
      <c r="B412">
        <v>6.4</v>
      </c>
    </row>
    <row r="413" spans="1:2" x14ac:dyDescent="0.25">
      <c r="A413" t="s">
        <v>227</v>
      </c>
      <c r="B413">
        <v>6.6</v>
      </c>
    </row>
    <row r="414" spans="1:2" x14ac:dyDescent="0.25">
      <c r="A414" t="s">
        <v>1156</v>
      </c>
      <c r="B414">
        <v>7.9</v>
      </c>
    </row>
    <row r="415" spans="1:2" x14ac:dyDescent="0.25">
      <c r="A415" t="s">
        <v>4332</v>
      </c>
      <c r="B415">
        <v>5.7</v>
      </c>
    </row>
    <row r="416" spans="1:2" x14ac:dyDescent="0.25">
      <c r="A416" t="s">
        <v>564</v>
      </c>
      <c r="B416">
        <v>7</v>
      </c>
    </row>
    <row r="417" spans="1:2" x14ac:dyDescent="0.25">
      <c r="A417" t="s">
        <v>1752</v>
      </c>
      <c r="B417">
        <v>7</v>
      </c>
    </row>
    <row r="418" spans="1:2" x14ac:dyDescent="0.25">
      <c r="A418" t="s">
        <v>5274</v>
      </c>
      <c r="B418">
        <v>7.3</v>
      </c>
    </row>
    <row r="419" spans="1:2" x14ac:dyDescent="0.25">
      <c r="A419" t="s">
        <v>1671</v>
      </c>
      <c r="B419">
        <v>6.9</v>
      </c>
    </row>
    <row r="420" spans="1:2" x14ac:dyDescent="0.25">
      <c r="A420" t="s">
        <v>5544</v>
      </c>
      <c r="B420">
        <v>6.2</v>
      </c>
    </row>
    <row r="421" spans="1:2" x14ac:dyDescent="0.25">
      <c r="A421" t="s">
        <v>1924</v>
      </c>
      <c r="B421">
        <v>6.9</v>
      </c>
    </row>
    <row r="422" spans="1:2" x14ac:dyDescent="0.25">
      <c r="A422" t="s">
        <v>1924</v>
      </c>
      <c r="B422">
        <v>6.9</v>
      </c>
    </row>
    <row r="423" spans="1:2" x14ac:dyDescent="0.25">
      <c r="A423" t="s">
        <v>464</v>
      </c>
      <c r="B423">
        <v>6.9</v>
      </c>
    </row>
    <row r="424" spans="1:2" x14ac:dyDescent="0.25">
      <c r="A424" t="s">
        <v>4068</v>
      </c>
      <c r="B424">
        <v>1.6</v>
      </c>
    </row>
    <row r="425" spans="1:2" x14ac:dyDescent="0.25">
      <c r="A425" t="s">
        <v>6190</v>
      </c>
      <c r="B425">
        <v>6.1</v>
      </c>
    </row>
    <row r="426" spans="1:2" x14ac:dyDescent="0.25">
      <c r="A426" t="s">
        <v>3003</v>
      </c>
      <c r="B426">
        <v>6.7</v>
      </c>
    </row>
    <row r="427" spans="1:2" x14ac:dyDescent="0.25">
      <c r="A427" t="s">
        <v>11384</v>
      </c>
      <c r="B427">
        <v>7.5</v>
      </c>
    </row>
    <row r="428" spans="1:2" x14ac:dyDescent="0.25">
      <c r="A428" t="s">
        <v>73</v>
      </c>
      <c r="B428">
        <v>6.6</v>
      </c>
    </row>
    <row r="429" spans="1:2" x14ac:dyDescent="0.25">
      <c r="A429" t="s">
        <v>17534</v>
      </c>
      <c r="B429">
        <v>6.6</v>
      </c>
    </row>
    <row r="430" spans="1:2" x14ac:dyDescent="0.25">
      <c r="A430" t="s">
        <v>50</v>
      </c>
      <c r="B430">
        <v>7.4</v>
      </c>
    </row>
    <row r="431" spans="1:2" x14ac:dyDescent="0.25">
      <c r="A431" t="s">
        <v>214</v>
      </c>
      <c r="B431">
        <v>7.4</v>
      </c>
    </row>
    <row r="432" spans="1:2" x14ac:dyDescent="0.25">
      <c r="A432" t="s">
        <v>749</v>
      </c>
      <c r="B432">
        <v>6.1</v>
      </c>
    </row>
    <row r="433" spans="1:2" x14ac:dyDescent="0.25">
      <c r="A433" t="s">
        <v>1681</v>
      </c>
      <c r="B433">
        <v>5.7</v>
      </c>
    </row>
    <row r="434" spans="1:2" x14ac:dyDescent="0.25">
      <c r="A434" t="s">
        <v>3913</v>
      </c>
      <c r="B434">
        <v>5.9</v>
      </c>
    </row>
    <row r="435" spans="1:2" x14ac:dyDescent="0.25">
      <c r="A435" t="s">
        <v>2786</v>
      </c>
      <c r="B435">
        <v>7.5</v>
      </c>
    </row>
    <row r="436" spans="1:2" x14ac:dyDescent="0.25">
      <c r="A436" t="s">
        <v>2469</v>
      </c>
      <c r="B436">
        <v>4.3</v>
      </c>
    </row>
    <row r="437" spans="1:2" x14ac:dyDescent="0.25">
      <c r="A437" t="s">
        <v>1671</v>
      </c>
      <c r="B437">
        <v>7.2</v>
      </c>
    </row>
    <row r="438" spans="1:2" x14ac:dyDescent="0.25">
      <c r="A438" t="s">
        <v>2168</v>
      </c>
      <c r="B438">
        <v>4.4000000000000004</v>
      </c>
    </row>
    <row r="439" spans="1:2" x14ac:dyDescent="0.25">
      <c r="A439" t="s">
        <v>14050</v>
      </c>
      <c r="B439">
        <v>6.5</v>
      </c>
    </row>
    <row r="440" spans="1:2" x14ac:dyDescent="0.25">
      <c r="A440" t="s">
        <v>613</v>
      </c>
      <c r="B440">
        <v>7.9</v>
      </c>
    </row>
    <row r="441" spans="1:2" x14ac:dyDescent="0.25">
      <c r="A441" t="s">
        <v>1415</v>
      </c>
      <c r="B441">
        <v>5</v>
      </c>
    </row>
    <row r="442" spans="1:2" x14ac:dyDescent="0.25">
      <c r="A442" t="s">
        <v>3913</v>
      </c>
      <c r="B442">
        <v>6.3</v>
      </c>
    </row>
    <row r="443" spans="1:2" x14ac:dyDescent="0.25">
      <c r="A443" t="s">
        <v>4550</v>
      </c>
      <c r="B443">
        <v>5.5</v>
      </c>
    </row>
    <row r="444" spans="1:2" x14ac:dyDescent="0.25">
      <c r="A444" t="s">
        <v>1544</v>
      </c>
      <c r="B444">
        <v>7.7</v>
      </c>
    </row>
    <row r="445" spans="1:2" x14ac:dyDescent="0.25">
      <c r="A445" t="s">
        <v>17529</v>
      </c>
      <c r="B445">
        <v>7.3</v>
      </c>
    </row>
    <row r="446" spans="1:2" x14ac:dyDescent="0.25">
      <c r="A446" t="s">
        <v>5716</v>
      </c>
      <c r="B446">
        <v>5.8</v>
      </c>
    </row>
    <row r="447" spans="1:2" x14ac:dyDescent="0.25">
      <c r="A447" t="s">
        <v>787</v>
      </c>
      <c r="B447">
        <v>6.7</v>
      </c>
    </row>
    <row r="448" spans="1:2" x14ac:dyDescent="0.25">
      <c r="A448" t="s">
        <v>1528</v>
      </c>
      <c r="B448">
        <v>6.6</v>
      </c>
    </row>
    <row r="449" spans="1:2" x14ac:dyDescent="0.25">
      <c r="A449" t="s">
        <v>792</v>
      </c>
      <c r="B449">
        <v>8</v>
      </c>
    </row>
    <row r="450" spans="1:2" x14ac:dyDescent="0.25">
      <c r="A450" t="s">
        <v>3632</v>
      </c>
      <c r="B450">
        <v>8.1</v>
      </c>
    </row>
    <row r="451" spans="1:2" x14ac:dyDescent="0.25">
      <c r="A451" t="s">
        <v>6326</v>
      </c>
      <c r="B451">
        <v>7.2</v>
      </c>
    </row>
    <row r="452" spans="1:2" x14ac:dyDescent="0.25">
      <c r="A452" t="s">
        <v>7249</v>
      </c>
      <c r="B452">
        <v>7.2</v>
      </c>
    </row>
    <row r="453" spans="1:2" x14ac:dyDescent="0.25">
      <c r="A453" t="s">
        <v>1681</v>
      </c>
      <c r="B453">
        <v>6.4</v>
      </c>
    </row>
    <row r="454" spans="1:2" x14ac:dyDescent="0.25">
      <c r="A454" t="s">
        <v>2142</v>
      </c>
      <c r="B454">
        <v>6.5</v>
      </c>
    </row>
    <row r="455" spans="1:2" x14ac:dyDescent="0.25">
      <c r="A455" t="s">
        <v>2819</v>
      </c>
      <c r="B455">
        <v>7.4</v>
      </c>
    </row>
    <row r="456" spans="1:2" x14ac:dyDescent="0.25">
      <c r="A456" t="s">
        <v>7963</v>
      </c>
      <c r="B456">
        <v>7</v>
      </c>
    </row>
    <row r="457" spans="1:2" x14ac:dyDescent="0.25">
      <c r="A457" t="s">
        <v>271</v>
      </c>
      <c r="B457">
        <v>7</v>
      </c>
    </row>
    <row r="458" spans="1:2" x14ac:dyDescent="0.25">
      <c r="A458" t="s">
        <v>2094</v>
      </c>
      <c r="B458">
        <v>6.6</v>
      </c>
    </row>
    <row r="459" spans="1:2" x14ac:dyDescent="0.25">
      <c r="A459" t="s">
        <v>127</v>
      </c>
      <c r="B459">
        <v>8.3000000000000007</v>
      </c>
    </row>
    <row r="460" spans="1:2" x14ac:dyDescent="0.25">
      <c r="A460" t="s">
        <v>3030</v>
      </c>
      <c r="B460">
        <v>5.6</v>
      </c>
    </row>
    <row r="461" spans="1:2" x14ac:dyDescent="0.25">
      <c r="A461" t="s">
        <v>2125</v>
      </c>
      <c r="B461">
        <v>7.6</v>
      </c>
    </row>
    <row r="462" spans="1:2" x14ac:dyDescent="0.25">
      <c r="A462" t="s">
        <v>2717</v>
      </c>
      <c r="B462">
        <v>5.7</v>
      </c>
    </row>
    <row r="463" spans="1:2" x14ac:dyDescent="0.25">
      <c r="A463" t="s">
        <v>4384</v>
      </c>
      <c r="B463">
        <v>6.7</v>
      </c>
    </row>
    <row r="464" spans="1:2" x14ac:dyDescent="0.25">
      <c r="A464" t="s">
        <v>3446</v>
      </c>
      <c r="B464">
        <v>7</v>
      </c>
    </row>
    <row r="465" spans="1:2" x14ac:dyDescent="0.25">
      <c r="A465" t="s">
        <v>5605</v>
      </c>
      <c r="B465">
        <v>6.3</v>
      </c>
    </row>
    <row r="466" spans="1:2" x14ac:dyDescent="0.25">
      <c r="A466" t="s">
        <v>1634</v>
      </c>
      <c r="B466">
        <v>7.5</v>
      </c>
    </row>
    <row r="467" spans="1:2" x14ac:dyDescent="0.25">
      <c r="A467" t="s">
        <v>12149</v>
      </c>
      <c r="B467">
        <v>7.9</v>
      </c>
    </row>
    <row r="468" spans="1:2" x14ac:dyDescent="0.25">
      <c r="A468" t="s">
        <v>14023</v>
      </c>
      <c r="B468">
        <v>5.9</v>
      </c>
    </row>
    <row r="469" spans="1:2" x14ac:dyDescent="0.25">
      <c r="A469" t="s">
        <v>50</v>
      </c>
      <c r="B469">
        <v>7</v>
      </c>
    </row>
    <row r="470" spans="1:2" x14ac:dyDescent="0.25">
      <c r="A470" t="s">
        <v>647</v>
      </c>
      <c r="B470">
        <v>7.5</v>
      </c>
    </row>
    <row r="471" spans="1:2" x14ac:dyDescent="0.25">
      <c r="A471" t="s">
        <v>578</v>
      </c>
      <c r="B471">
        <v>6.8</v>
      </c>
    </row>
    <row r="472" spans="1:2" x14ac:dyDescent="0.25">
      <c r="A472" t="s">
        <v>3277</v>
      </c>
      <c r="B472">
        <v>6.5</v>
      </c>
    </row>
    <row r="473" spans="1:2" x14ac:dyDescent="0.25">
      <c r="A473" t="s">
        <v>6326</v>
      </c>
      <c r="B473">
        <v>7</v>
      </c>
    </row>
    <row r="474" spans="1:2" x14ac:dyDescent="0.25">
      <c r="A474" t="s">
        <v>3030</v>
      </c>
      <c r="B474">
        <v>7.7</v>
      </c>
    </row>
    <row r="475" spans="1:2" x14ac:dyDescent="0.25">
      <c r="A475" t="s">
        <v>1415</v>
      </c>
      <c r="B475">
        <v>6.4</v>
      </c>
    </row>
    <row r="476" spans="1:2" x14ac:dyDescent="0.25">
      <c r="A476" t="s">
        <v>7897</v>
      </c>
      <c r="B476">
        <v>6.9</v>
      </c>
    </row>
    <row r="477" spans="1:2" x14ac:dyDescent="0.25">
      <c r="A477" t="s">
        <v>1671</v>
      </c>
      <c r="B477">
        <v>5.4</v>
      </c>
    </row>
    <row r="478" spans="1:2" x14ac:dyDescent="0.25">
      <c r="A478" t="s">
        <v>3036</v>
      </c>
      <c r="B478">
        <v>6</v>
      </c>
    </row>
    <row r="479" spans="1:2" x14ac:dyDescent="0.25">
      <c r="A479" t="s">
        <v>1280</v>
      </c>
      <c r="B479">
        <v>7</v>
      </c>
    </row>
    <row r="480" spans="1:2" x14ac:dyDescent="0.25">
      <c r="A480" t="s">
        <v>5274</v>
      </c>
      <c r="B480">
        <v>7.4</v>
      </c>
    </row>
    <row r="481" spans="1:2" x14ac:dyDescent="0.25">
      <c r="A481" t="s">
        <v>2527</v>
      </c>
      <c r="B481">
        <v>6.7</v>
      </c>
    </row>
    <row r="482" spans="1:2" x14ac:dyDescent="0.25">
      <c r="A482" t="s">
        <v>59</v>
      </c>
      <c r="B482">
        <v>8.1999999999999993</v>
      </c>
    </row>
    <row r="483" spans="1:2" x14ac:dyDescent="0.25">
      <c r="A483" t="s">
        <v>1681</v>
      </c>
      <c r="B483">
        <v>5.8</v>
      </c>
    </row>
    <row r="484" spans="1:2" x14ac:dyDescent="0.25">
      <c r="A484" t="s">
        <v>1634</v>
      </c>
      <c r="B484">
        <v>7.2</v>
      </c>
    </row>
    <row r="485" spans="1:2" x14ac:dyDescent="0.25">
      <c r="A485" t="s">
        <v>5103</v>
      </c>
      <c r="B485">
        <v>5.9</v>
      </c>
    </row>
    <row r="486" spans="1:2" x14ac:dyDescent="0.25">
      <c r="A486" t="s">
        <v>14056</v>
      </c>
      <c r="B486">
        <v>6.5</v>
      </c>
    </row>
    <row r="487" spans="1:2" x14ac:dyDescent="0.25">
      <c r="A487" t="s">
        <v>621</v>
      </c>
      <c r="B487">
        <v>6.3</v>
      </c>
    </row>
    <row r="488" spans="1:2" x14ac:dyDescent="0.25">
      <c r="A488" t="s">
        <v>1671</v>
      </c>
      <c r="B488">
        <v>6.5</v>
      </c>
    </row>
    <row r="489" spans="1:2" x14ac:dyDescent="0.25">
      <c r="A489" t="s">
        <v>2683</v>
      </c>
      <c r="B489">
        <v>7.1</v>
      </c>
    </row>
    <row r="490" spans="1:2" x14ac:dyDescent="0.25">
      <c r="A490" t="s">
        <v>2664</v>
      </c>
      <c r="B490">
        <v>6.8</v>
      </c>
    </row>
    <row r="491" spans="1:2" x14ac:dyDescent="0.25">
      <c r="A491" t="s">
        <v>628</v>
      </c>
      <c r="B491">
        <v>8.1999999999999993</v>
      </c>
    </row>
    <row r="492" spans="1:2" x14ac:dyDescent="0.25">
      <c r="A492" t="s">
        <v>262</v>
      </c>
      <c r="B492">
        <v>5.8</v>
      </c>
    </row>
    <row r="493" spans="1:2" x14ac:dyDescent="0.25">
      <c r="A493" t="s">
        <v>271</v>
      </c>
      <c r="B493">
        <v>7.2</v>
      </c>
    </row>
    <row r="494" spans="1:2" x14ac:dyDescent="0.25">
      <c r="A494" t="s">
        <v>3057</v>
      </c>
      <c r="B494">
        <v>6.1</v>
      </c>
    </row>
    <row r="495" spans="1:2" x14ac:dyDescent="0.25">
      <c r="A495" t="s">
        <v>6403</v>
      </c>
      <c r="B495">
        <v>4.2</v>
      </c>
    </row>
    <row r="496" spans="1:2" x14ac:dyDescent="0.25">
      <c r="A496" t="s">
        <v>271</v>
      </c>
      <c r="B496">
        <v>7.3</v>
      </c>
    </row>
    <row r="497" spans="1:2" x14ac:dyDescent="0.25">
      <c r="A497" t="s">
        <v>4904</v>
      </c>
      <c r="B497">
        <v>5.8</v>
      </c>
    </row>
    <row r="498" spans="1:2" x14ac:dyDescent="0.25">
      <c r="A498" t="s">
        <v>3581</v>
      </c>
      <c r="B498">
        <v>7.9</v>
      </c>
    </row>
    <row r="499" spans="1:2" x14ac:dyDescent="0.25">
      <c r="A499" t="s">
        <v>10194</v>
      </c>
      <c r="B499">
        <v>7.7</v>
      </c>
    </row>
    <row r="500" spans="1:2" x14ac:dyDescent="0.25">
      <c r="A500" t="s">
        <v>105</v>
      </c>
      <c r="B500">
        <v>7.5</v>
      </c>
    </row>
    <row r="501" spans="1:2" x14ac:dyDescent="0.25">
      <c r="A501" t="s">
        <v>2527</v>
      </c>
      <c r="B501">
        <v>7.9</v>
      </c>
    </row>
    <row r="502" spans="1:2" x14ac:dyDescent="0.25">
      <c r="A502" t="s">
        <v>5605</v>
      </c>
      <c r="B502">
        <v>7.4</v>
      </c>
    </row>
    <row r="503" spans="1:2" x14ac:dyDescent="0.25">
      <c r="A503" t="s">
        <v>6403</v>
      </c>
      <c r="B503">
        <v>6.9</v>
      </c>
    </row>
    <row r="504" spans="1:2" x14ac:dyDescent="0.25">
      <c r="A504" t="s">
        <v>7406</v>
      </c>
      <c r="B504">
        <v>6.2</v>
      </c>
    </row>
    <row r="505" spans="1:2" x14ac:dyDescent="0.25">
      <c r="A505" t="s">
        <v>1935</v>
      </c>
      <c r="B505">
        <v>7.8</v>
      </c>
    </row>
    <row r="506" spans="1:2" x14ac:dyDescent="0.25">
      <c r="A506" t="s">
        <v>3409</v>
      </c>
      <c r="B506">
        <v>7.7</v>
      </c>
    </row>
    <row r="507" spans="1:2" x14ac:dyDescent="0.25">
      <c r="A507" t="s">
        <v>2125</v>
      </c>
      <c r="B507">
        <v>7.9</v>
      </c>
    </row>
    <row r="508" spans="1:2" x14ac:dyDescent="0.25">
      <c r="A508" t="s">
        <v>5510</v>
      </c>
      <c r="B508">
        <v>5.7</v>
      </c>
    </row>
    <row r="509" spans="1:2" x14ac:dyDescent="0.25">
      <c r="A509" t="s">
        <v>1671</v>
      </c>
      <c r="B509">
        <v>5.7</v>
      </c>
    </row>
    <row r="510" spans="1:2" x14ac:dyDescent="0.25">
      <c r="A510" t="s">
        <v>334</v>
      </c>
      <c r="B510">
        <v>5.9</v>
      </c>
    </row>
    <row r="511" spans="1:2" x14ac:dyDescent="0.25">
      <c r="A511" t="s">
        <v>14062</v>
      </c>
      <c r="B511">
        <v>6.8</v>
      </c>
    </row>
    <row r="512" spans="1:2" x14ac:dyDescent="0.25">
      <c r="A512" t="s">
        <v>478</v>
      </c>
      <c r="B512">
        <v>6</v>
      </c>
    </row>
    <row r="513" spans="1:2" x14ac:dyDescent="0.25">
      <c r="A513" t="s">
        <v>1681</v>
      </c>
      <c r="B513">
        <v>6.5</v>
      </c>
    </row>
    <row r="514" spans="1:2" x14ac:dyDescent="0.25">
      <c r="A514" t="s">
        <v>2136</v>
      </c>
      <c r="B514">
        <v>5.9</v>
      </c>
    </row>
    <row r="515" spans="1:2" x14ac:dyDescent="0.25">
      <c r="A515" t="s">
        <v>1415</v>
      </c>
      <c r="B515">
        <v>6.5</v>
      </c>
    </row>
    <row r="516" spans="1:2" x14ac:dyDescent="0.25">
      <c r="A516" t="s">
        <v>1671</v>
      </c>
      <c r="B516">
        <v>7.2</v>
      </c>
    </row>
    <row r="517" spans="1:2" x14ac:dyDescent="0.25">
      <c r="A517" t="s">
        <v>3688</v>
      </c>
      <c r="B517">
        <v>7.2</v>
      </c>
    </row>
    <row r="518" spans="1:2" x14ac:dyDescent="0.25">
      <c r="A518" t="s">
        <v>923</v>
      </c>
      <c r="B518">
        <v>6.4</v>
      </c>
    </row>
    <row r="519" spans="1:2" x14ac:dyDescent="0.25">
      <c r="A519" t="s">
        <v>983</v>
      </c>
      <c r="B519">
        <v>6.1</v>
      </c>
    </row>
    <row r="520" spans="1:2" x14ac:dyDescent="0.25">
      <c r="A520" t="s">
        <v>1681</v>
      </c>
      <c r="B520">
        <v>7.1</v>
      </c>
    </row>
    <row r="521" spans="1:2" x14ac:dyDescent="0.25">
      <c r="A521" t="s">
        <v>1009</v>
      </c>
      <c r="B521">
        <v>6</v>
      </c>
    </row>
    <row r="522" spans="1:2" x14ac:dyDescent="0.25">
      <c r="A522" t="s">
        <v>515</v>
      </c>
      <c r="B522">
        <v>6</v>
      </c>
    </row>
    <row r="523" spans="1:2" x14ac:dyDescent="0.25">
      <c r="A523" t="s">
        <v>1628</v>
      </c>
      <c r="B523">
        <v>6.5</v>
      </c>
    </row>
    <row r="524" spans="1:2" x14ac:dyDescent="0.25">
      <c r="A524" t="s">
        <v>9780</v>
      </c>
      <c r="B524">
        <v>4.5999999999999996</v>
      </c>
    </row>
    <row r="525" spans="1:2" x14ac:dyDescent="0.25">
      <c r="A525" t="s">
        <v>4592</v>
      </c>
      <c r="B525">
        <v>5.4</v>
      </c>
    </row>
    <row r="526" spans="1:2" x14ac:dyDescent="0.25">
      <c r="A526" t="s">
        <v>509</v>
      </c>
      <c r="B526">
        <v>7.4</v>
      </c>
    </row>
    <row r="527" spans="1:2" x14ac:dyDescent="0.25">
      <c r="A527" t="s">
        <v>787</v>
      </c>
      <c r="B527">
        <v>6.7</v>
      </c>
    </row>
    <row r="528" spans="1:2" x14ac:dyDescent="0.25">
      <c r="A528" t="s">
        <v>8170</v>
      </c>
      <c r="B528">
        <v>4.2</v>
      </c>
    </row>
    <row r="529" spans="1:2" x14ac:dyDescent="0.25">
      <c r="A529" t="s">
        <v>1681</v>
      </c>
      <c r="B529">
        <v>6.3</v>
      </c>
    </row>
    <row r="530" spans="1:2" x14ac:dyDescent="0.25">
      <c r="A530" t="s">
        <v>2125</v>
      </c>
      <c r="B530">
        <v>8.1</v>
      </c>
    </row>
    <row r="531" spans="1:2" x14ac:dyDescent="0.25">
      <c r="A531" t="s">
        <v>1671</v>
      </c>
      <c r="B531">
        <v>5.5</v>
      </c>
    </row>
    <row r="532" spans="1:2" x14ac:dyDescent="0.25">
      <c r="A532" t="s">
        <v>5103</v>
      </c>
      <c r="B532">
        <v>5.5</v>
      </c>
    </row>
    <row r="533" spans="1:2" x14ac:dyDescent="0.25">
      <c r="A533" t="s">
        <v>3057</v>
      </c>
      <c r="B533">
        <v>6.2</v>
      </c>
    </row>
    <row r="534" spans="1:2" x14ac:dyDescent="0.25">
      <c r="A534" t="s">
        <v>6403</v>
      </c>
      <c r="B534">
        <v>4.5999999999999996</v>
      </c>
    </row>
    <row r="535" spans="1:2" x14ac:dyDescent="0.25">
      <c r="A535" t="s">
        <v>3409</v>
      </c>
      <c r="B535">
        <v>7.8</v>
      </c>
    </row>
    <row r="536" spans="1:2" x14ac:dyDescent="0.25">
      <c r="A536" t="s">
        <v>3409</v>
      </c>
      <c r="B536">
        <v>6.8</v>
      </c>
    </row>
    <row r="537" spans="1:2" x14ac:dyDescent="0.25">
      <c r="A537" t="s">
        <v>50</v>
      </c>
      <c r="B537">
        <v>7.2</v>
      </c>
    </row>
    <row r="538" spans="1:2" x14ac:dyDescent="0.25">
      <c r="A538" t="s">
        <v>1134</v>
      </c>
      <c r="B538">
        <v>8.1</v>
      </c>
    </row>
    <row r="539" spans="1:2" x14ac:dyDescent="0.25">
      <c r="A539" t="s">
        <v>1681</v>
      </c>
      <c r="B539">
        <v>5.7</v>
      </c>
    </row>
    <row r="540" spans="1:2" x14ac:dyDescent="0.25">
      <c r="A540" t="s">
        <v>5383</v>
      </c>
      <c r="B540">
        <v>7.4</v>
      </c>
    </row>
    <row r="541" spans="1:2" x14ac:dyDescent="0.25">
      <c r="A541" t="s">
        <v>1681</v>
      </c>
      <c r="B541">
        <v>5.5</v>
      </c>
    </row>
    <row r="542" spans="1:2" x14ac:dyDescent="0.25">
      <c r="A542" t="s">
        <v>7363</v>
      </c>
      <c r="B542">
        <v>7.5</v>
      </c>
    </row>
    <row r="543" spans="1:2" x14ac:dyDescent="0.25">
      <c r="A543" t="s">
        <v>1415</v>
      </c>
      <c r="B543">
        <v>7.1</v>
      </c>
    </row>
    <row r="544" spans="1:2" x14ac:dyDescent="0.25">
      <c r="A544" t="s">
        <v>7906</v>
      </c>
      <c r="B544">
        <v>5.7</v>
      </c>
    </row>
    <row r="545" spans="1:2" x14ac:dyDescent="0.25">
      <c r="A545" t="s">
        <v>50</v>
      </c>
      <c r="B545">
        <v>7.8</v>
      </c>
    </row>
    <row r="546" spans="1:2" x14ac:dyDescent="0.25">
      <c r="A546" t="s">
        <v>2125</v>
      </c>
      <c r="B546">
        <v>7.9</v>
      </c>
    </row>
    <row r="547" spans="1:2" x14ac:dyDescent="0.25">
      <c r="A547" t="s">
        <v>6545</v>
      </c>
      <c r="B547">
        <v>7.2</v>
      </c>
    </row>
    <row r="548" spans="1:2" x14ac:dyDescent="0.25">
      <c r="A548" t="s">
        <v>852</v>
      </c>
      <c r="B548">
        <v>8.1</v>
      </c>
    </row>
    <row r="549" spans="1:2" x14ac:dyDescent="0.25">
      <c r="A549" t="s">
        <v>4296</v>
      </c>
      <c r="B549">
        <v>6.8</v>
      </c>
    </row>
    <row r="550" spans="1:2" x14ac:dyDescent="0.25">
      <c r="A550" t="s">
        <v>1671</v>
      </c>
      <c r="B550">
        <v>6.1</v>
      </c>
    </row>
    <row r="551" spans="1:2" x14ac:dyDescent="0.25">
      <c r="A551" t="s">
        <v>6314</v>
      </c>
      <c r="B551">
        <v>7.4</v>
      </c>
    </row>
    <row r="552" spans="1:2" x14ac:dyDescent="0.25">
      <c r="A552" t="s">
        <v>3036</v>
      </c>
      <c r="B552">
        <v>5.0999999999999996</v>
      </c>
    </row>
    <row r="553" spans="1:2" x14ac:dyDescent="0.25">
      <c r="A553" t="s">
        <v>59</v>
      </c>
      <c r="B553">
        <v>7.1</v>
      </c>
    </row>
    <row r="554" spans="1:2" x14ac:dyDescent="0.25">
      <c r="A554" t="s">
        <v>7837</v>
      </c>
      <c r="B554">
        <v>5.2</v>
      </c>
    </row>
    <row r="555" spans="1:2" x14ac:dyDescent="0.25">
      <c r="A555" t="s">
        <v>10711</v>
      </c>
      <c r="B555">
        <v>7.1</v>
      </c>
    </row>
    <row r="556" spans="1:2" x14ac:dyDescent="0.25">
      <c r="A556" t="s">
        <v>2125</v>
      </c>
      <c r="B556">
        <v>6.8</v>
      </c>
    </row>
    <row r="557" spans="1:2" x14ac:dyDescent="0.25">
      <c r="A557" t="s">
        <v>1380</v>
      </c>
      <c r="B557">
        <v>6.4</v>
      </c>
    </row>
    <row r="558" spans="1:2" x14ac:dyDescent="0.25">
      <c r="A558" t="s">
        <v>3396</v>
      </c>
      <c r="B558">
        <v>8.5</v>
      </c>
    </row>
    <row r="559" spans="1:2" x14ac:dyDescent="0.25">
      <c r="A559" t="s">
        <v>2142</v>
      </c>
      <c r="B559">
        <v>6.7</v>
      </c>
    </row>
    <row r="560" spans="1:2" x14ac:dyDescent="0.25">
      <c r="A560" t="s">
        <v>2358</v>
      </c>
      <c r="B560">
        <v>4.9000000000000004</v>
      </c>
    </row>
    <row r="561" spans="1:2" x14ac:dyDescent="0.25">
      <c r="A561" t="s">
        <v>5664</v>
      </c>
      <c r="B561">
        <v>7.6</v>
      </c>
    </row>
    <row r="562" spans="1:2" x14ac:dyDescent="0.25">
      <c r="A562" t="s">
        <v>7406</v>
      </c>
      <c r="B562">
        <v>6.8</v>
      </c>
    </row>
    <row r="563" spans="1:2" x14ac:dyDescent="0.25">
      <c r="A563" t="s">
        <v>2527</v>
      </c>
      <c r="B563">
        <v>5.7</v>
      </c>
    </row>
    <row r="564" spans="1:2" x14ac:dyDescent="0.25">
      <c r="A564" t="s">
        <v>3554</v>
      </c>
      <c r="B564">
        <v>6.8</v>
      </c>
    </row>
    <row r="565" spans="1:2" x14ac:dyDescent="0.25">
      <c r="A565" t="s">
        <v>1681</v>
      </c>
      <c r="B565">
        <v>6.1</v>
      </c>
    </row>
    <row r="566" spans="1:2" x14ac:dyDescent="0.25">
      <c r="A566" t="s">
        <v>2215</v>
      </c>
      <c r="B566">
        <v>6.4</v>
      </c>
    </row>
    <row r="567" spans="1:2" x14ac:dyDescent="0.25">
      <c r="A567" t="s">
        <v>5544</v>
      </c>
      <c r="B567">
        <v>7.9</v>
      </c>
    </row>
    <row r="568" spans="1:2" x14ac:dyDescent="0.25">
      <c r="A568" t="s">
        <v>5544</v>
      </c>
      <c r="B568">
        <v>7.9</v>
      </c>
    </row>
    <row r="569" spans="1:2" x14ac:dyDescent="0.25">
      <c r="A569" t="s">
        <v>1544</v>
      </c>
      <c r="B569">
        <v>7.3</v>
      </c>
    </row>
    <row r="570" spans="1:2" x14ac:dyDescent="0.25">
      <c r="A570" t="s">
        <v>334</v>
      </c>
      <c r="B570">
        <v>7.2</v>
      </c>
    </row>
    <row r="571" spans="1:2" x14ac:dyDescent="0.25">
      <c r="A571" t="s">
        <v>1985</v>
      </c>
      <c r="B571">
        <v>6.1</v>
      </c>
    </row>
    <row r="572" spans="1:2" x14ac:dyDescent="0.25">
      <c r="A572" t="s">
        <v>4219</v>
      </c>
      <c r="B572">
        <v>7.4</v>
      </c>
    </row>
    <row r="573" spans="1:2" x14ac:dyDescent="0.25">
      <c r="A573" t="s">
        <v>214</v>
      </c>
      <c r="B573">
        <v>7.3</v>
      </c>
    </row>
    <row r="574" spans="1:2" x14ac:dyDescent="0.25">
      <c r="A574" t="s">
        <v>3794</v>
      </c>
      <c r="B574">
        <v>7.2</v>
      </c>
    </row>
    <row r="575" spans="1:2" x14ac:dyDescent="0.25">
      <c r="A575" t="s">
        <v>6419</v>
      </c>
      <c r="B575">
        <v>7.1</v>
      </c>
    </row>
    <row r="576" spans="1:2" x14ac:dyDescent="0.25">
      <c r="A576" t="s">
        <v>2125</v>
      </c>
      <c r="B576">
        <v>6.8</v>
      </c>
    </row>
    <row r="577" spans="1:2" x14ac:dyDescent="0.25">
      <c r="A577" t="s">
        <v>7897</v>
      </c>
      <c r="B577">
        <v>5.0999999999999996</v>
      </c>
    </row>
    <row r="578" spans="1:2" x14ac:dyDescent="0.25">
      <c r="A578" t="s">
        <v>334</v>
      </c>
      <c r="B578">
        <v>7</v>
      </c>
    </row>
    <row r="579" spans="1:2" x14ac:dyDescent="0.25">
      <c r="A579" t="s">
        <v>7406</v>
      </c>
      <c r="B579">
        <v>6.6</v>
      </c>
    </row>
    <row r="580" spans="1:2" x14ac:dyDescent="0.25">
      <c r="A580" t="s">
        <v>5103</v>
      </c>
      <c r="B580">
        <v>5.8</v>
      </c>
    </row>
    <row r="581" spans="1:2" x14ac:dyDescent="0.25">
      <c r="A581" t="s">
        <v>6132</v>
      </c>
      <c r="B581">
        <v>5.5</v>
      </c>
    </row>
    <row r="582" spans="1:2" x14ac:dyDescent="0.25">
      <c r="A582" t="s">
        <v>1681</v>
      </c>
      <c r="B582">
        <v>5.9</v>
      </c>
    </row>
    <row r="583" spans="1:2" x14ac:dyDescent="0.25">
      <c r="A583" t="s">
        <v>7406</v>
      </c>
      <c r="B583">
        <v>4.4000000000000004</v>
      </c>
    </row>
    <row r="584" spans="1:2" x14ac:dyDescent="0.25">
      <c r="A584" t="s">
        <v>1681</v>
      </c>
      <c r="B584">
        <v>6.8</v>
      </c>
    </row>
    <row r="585" spans="1:2" x14ac:dyDescent="0.25">
      <c r="A585" t="s">
        <v>1671</v>
      </c>
      <c r="B585">
        <v>5.0999999999999996</v>
      </c>
    </row>
    <row r="586" spans="1:2" x14ac:dyDescent="0.25">
      <c r="A586" t="s">
        <v>1681</v>
      </c>
      <c r="B586">
        <v>6.2</v>
      </c>
    </row>
    <row r="587" spans="1:2" x14ac:dyDescent="0.25">
      <c r="A587" t="s">
        <v>9193</v>
      </c>
      <c r="B587">
        <v>4.8</v>
      </c>
    </row>
    <row r="588" spans="1:2" x14ac:dyDescent="0.25">
      <c r="A588" t="s">
        <v>1681</v>
      </c>
      <c r="B588">
        <v>5.7</v>
      </c>
    </row>
    <row r="589" spans="1:2" x14ac:dyDescent="0.25">
      <c r="A589" t="s">
        <v>3322</v>
      </c>
      <c r="B589">
        <v>8.3000000000000007</v>
      </c>
    </row>
    <row r="590" spans="1:2" x14ac:dyDescent="0.25">
      <c r="A590" t="s">
        <v>1415</v>
      </c>
      <c r="B590">
        <v>6.7</v>
      </c>
    </row>
    <row r="591" spans="1:2" x14ac:dyDescent="0.25">
      <c r="A591" t="s">
        <v>1681</v>
      </c>
      <c r="B591">
        <v>6.1</v>
      </c>
    </row>
    <row r="592" spans="1:2" x14ac:dyDescent="0.25">
      <c r="A592" t="s">
        <v>5051</v>
      </c>
      <c r="B592">
        <v>7.6</v>
      </c>
    </row>
    <row r="593" spans="1:2" x14ac:dyDescent="0.25">
      <c r="A593" t="s">
        <v>6132</v>
      </c>
      <c r="B593">
        <v>6</v>
      </c>
    </row>
    <row r="594" spans="1:2" x14ac:dyDescent="0.25">
      <c r="A594" t="s">
        <v>712</v>
      </c>
      <c r="B594">
        <v>6.1</v>
      </c>
    </row>
    <row r="595" spans="1:2" x14ac:dyDescent="0.25">
      <c r="A595" t="s">
        <v>5103</v>
      </c>
      <c r="B595">
        <v>6.8</v>
      </c>
    </row>
    <row r="596" spans="1:2" x14ac:dyDescent="0.25">
      <c r="A596" t="s">
        <v>271</v>
      </c>
      <c r="B596">
        <v>5.5</v>
      </c>
    </row>
    <row r="597" spans="1:2" x14ac:dyDescent="0.25">
      <c r="A597" t="s">
        <v>50</v>
      </c>
      <c r="B597">
        <v>7.4</v>
      </c>
    </row>
    <row r="598" spans="1:2" x14ac:dyDescent="0.25">
      <c r="A598" t="s">
        <v>227</v>
      </c>
      <c r="B598">
        <v>7.2</v>
      </c>
    </row>
    <row r="599" spans="1:2" x14ac:dyDescent="0.25">
      <c r="A599" t="s">
        <v>1415</v>
      </c>
      <c r="B599">
        <v>5.6</v>
      </c>
    </row>
    <row r="600" spans="1:2" x14ac:dyDescent="0.25">
      <c r="A600" t="s">
        <v>1671</v>
      </c>
      <c r="B600">
        <v>4.5999999999999996</v>
      </c>
    </row>
    <row r="601" spans="1:2" x14ac:dyDescent="0.25">
      <c r="A601" t="s">
        <v>214</v>
      </c>
      <c r="B601">
        <v>6.6</v>
      </c>
    </row>
    <row r="602" spans="1:2" x14ac:dyDescent="0.25">
      <c r="A602" t="s">
        <v>4177</v>
      </c>
      <c r="B602">
        <v>7.8</v>
      </c>
    </row>
    <row r="603" spans="1:2" x14ac:dyDescent="0.25">
      <c r="A603" t="s">
        <v>1380</v>
      </c>
      <c r="B603">
        <v>8.3000000000000007</v>
      </c>
    </row>
    <row r="604" spans="1:2" x14ac:dyDescent="0.25">
      <c r="A604" t="s">
        <v>1681</v>
      </c>
      <c r="B604">
        <v>6.8</v>
      </c>
    </row>
    <row r="605" spans="1:2" x14ac:dyDescent="0.25">
      <c r="A605" t="s">
        <v>1415</v>
      </c>
      <c r="B605">
        <v>6.7</v>
      </c>
    </row>
    <row r="606" spans="1:2" x14ac:dyDescent="0.25">
      <c r="A606" t="s">
        <v>1935</v>
      </c>
      <c r="B606">
        <v>9</v>
      </c>
    </row>
    <row r="607" spans="1:2" x14ac:dyDescent="0.25">
      <c r="A607" t="s">
        <v>7043</v>
      </c>
      <c r="B607">
        <v>8.1</v>
      </c>
    </row>
    <row r="608" spans="1:2" x14ac:dyDescent="0.25">
      <c r="A608" t="s">
        <v>6391</v>
      </c>
      <c r="B608">
        <v>6.4</v>
      </c>
    </row>
    <row r="609" spans="1:2" x14ac:dyDescent="0.25">
      <c r="A609" t="s">
        <v>3057</v>
      </c>
      <c r="B609">
        <v>5.5</v>
      </c>
    </row>
    <row r="610" spans="1:2" x14ac:dyDescent="0.25">
      <c r="A610" t="s">
        <v>1671</v>
      </c>
      <c r="B610">
        <v>6.9</v>
      </c>
    </row>
    <row r="611" spans="1:2" x14ac:dyDescent="0.25">
      <c r="A611" t="s">
        <v>1528</v>
      </c>
      <c r="B611">
        <v>7.3</v>
      </c>
    </row>
    <row r="612" spans="1:2" x14ac:dyDescent="0.25">
      <c r="A612" t="s">
        <v>1681</v>
      </c>
      <c r="B612">
        <v>6</v>
      </c>
    </row>
    <row r="613" spans="1:2" x14ac:dyDescent="0.25">
      <c r="A613" t="s">
        <v>3023</v>
      </c>
      <c r="B613">
        <v>6.7</v>
      </c>
    </row>
    <row r="614" spans="1:2" x14ac:dyDescent="0.25">
      <c r="A614" t="s">
        <v>416</v>
      </c>
      <c r="B614">
        <v>8.4</v>
      </c>
    </row>
    <row r="615" spans="1:2" x14ac:dyDescent="0.25">
      <c r="A615" t="s">
        <v>4234</v>
      </c>
      <c r="B615">
        <v>6.3</v>
      </c>
    </row>
    <row r="616" spans="1:2" x14ac:dyDescent="0.25">
      <c r="A616" t="s">
        <v>5759</v>
      </c>
      <c r="B616">
        <v>7.1</v>
      </c>
    </row>
    <row r="617" spans="1:2" x14ac:dyDescent="0.25">
      <c r="A617" t="s">
        <v>2142</v>
      </c>
      <c r="B617">
        <v>7.6</v>
      </c>
    </row>
    <row r="618" spans="1:2" x14ac:dyDescent="0.25">
      <c r="A618" t="s">
        <v>9105</v>
      </c>
      <c r="B618">
        <v>6.8</v>
      </c>
    </row>
    <row r="619" spans="1:2" x14ac:dyDescent="0.25">
      <c r="A619" t="s">
        <v>8921</v>
      </c>
      <c r="B619">
        <v>6.7</v>
      </c>
    </row>
    <row r="620" spans="1:2" x14ac:dyDescent="0.25">
      <c r="A620" t="s">
        <v>10717</v>
      </c>
      <c r="B620">
        <v>5.8</v>
      </c>
    </row>
    <row r="621" spans="1:2" x14ac:dyDescent="0.25">
      <c r="A621" t="s">
        <v>271</v>
      </c>
      <c r="B621">
        <v>7.2</v>
      </c>
    </row>
    <row r="622" spans="1:2" x14ac:dyDescent="0.25">
      <c r="A622" t="s">
        <v>1009</v>
      </c>
      <c r="B622">
        <v>6.7</v>
      </c>
    </row>
    <row r="623" spans="1:2" x14ac:dyDescent="0.25">
      <c r="A623" t="s">
        <v>2341</v>
      </c>
      <c r="B623">
        <v>7.1</v>
      </c>
    </row>
    <row r="624" spans="1:2" x14ac:dyDescent="0.25">
      <c r="A624" t="s">
        <v>2215</v>
      </c>
      <c r="B624">
        <v>7.3</v>
      </c>
    </row>
    <row r="625" spans="1:2" x14ac:dyDescent="0.25">
      <c r="A625" t="s">
        <v>712</v>
      </c>
      <c r="B625">
        <v>6.4</v>
      </c>
    </row>
    <row r="626" spans="1:2" x14ac:dyDescent="0.25">
      <c r="A626" t="s">
        <v>3409</v>
      </c>
      <c r="B626">
        <v>6</v>
      </c>
    </row>
    <row r="627" spans="1:2" x14ac:dyDescent="0.25">
      <c r="A627" t="s">
        <v>6322</v>
      </c>
      <c r="B627">
        <v>7.5</v>
      </c>
    </row>
    <row r="628" spans="1:2" x14ac:dyDescent="0.25">
      <c r="A628" t="s">
        <v>6403</v>
      </c>
      <c r="B628">
        <v>5.9</v>
      </c>
    </row>
    <row r="629" spans="1:2" x14ac:dyDescent="0.25">
      <c r="A629" t="s">
        <v>2125</v>
      </c>
      <c r="B629">
        <v>8.5</v>
      </c>
    </row>
    <row r="630" spans="1:2" x14ac:dyDescent="0.25">
      <c r="A630" t="s">
        <v>9754</v>
      </c>
      <c r="B630">
        <v>5.7</v>
      </c>
    </row>
    <row r="631" spans="1:2" x14ac:dyDescent="0.25">
      <c r="A631" t="s">
        <v>5510</v>
      </c>
      <c r="B631">
        <v>7.2</v>
      </c>
    </row>
    <row r="632" spans="1:2" x14ac:dyDescent="0.25">
      <c r="A632" t="s">
        <v>1177</v>
      </c>
      <c r="B632">
        <v>6.7</v>
      </c>
    </row>
    <row r="633" spans="1:2" x14ac:dyDescent="0.25">
      <c r="A633" t="s">
        <v>1177</v>
      </c>
      <c r="B633">
        <v>6.7</v>
      </c>
    </row>
    <row r="634" spans="1:2" x14ac:dyDescent="0.25">
      <c r="A634" t="s">
        <v>1177</v>
      </c>
      <c r="B634">
        <v>6.7</v>
      </c>
    </row>
    <row r="635" spans="1:2" x14ac:dyDescent="0.25">
      <c r="A635" t="s">
        <v>3067</v>
      </c>
      <c r="B635">
        <v>7.8</v>
      </c>
    </row>
    <row r="636" spans="1:2" x14ac:dyDescent="0.25">
      <c r="A636" t="s">
        <v>9754</v>
      </c>
      <c r="B636">
        <v>6.1</v>
      </c>
    </row>
    <row r="637" spans="1:2" x14ac:dyDescent="0.25">
      <c r="A637" t="s">
        <v>9193</v>
      </c>
      <c r="B637">
        <v>7.1</v>
      </c>
    </row>
    <row r="638" spans="1:2" x14ac:dyDescent="0.25">
      <c r="A638" t="s">
        <v>1009</v>
      </c>
      <c r="B638">
        <v>7.5</v>
      </c>
    </row>
    <row r="639" spans="1:2" x14ac:dyDescent="0.25">
      <c r="A639" t="s">
        <v>5967</v>
      </c>
      <c r="B639">
        <v>6.9</v>
      </c>
    </row>
    <row r="640" spans="1:2" x14ac:dyDescent="0.25">
      <c r="A640" t="s">
        <v>2927</v>
      </c>
      <c r="B640">
        <v>6.5</v>
      </c>
    </row>
    <row r="641" spans="1:2" x14ac:dyDescent="0.25">
      <c r="A641" t="s">
        <v>3271</v>
      </c>
      <c r="B641">
        <v>7.3</v>
      </c>
    </row>
    <row r="642" spans="1:2" x14ac:dyDescent="0.25">
      <c r="A642" t="s">
        <v>2717</v>
      </c>
      <c r="B642">
        <v>6.1</v>
      </c>
    </row>
    <row r="643" spans="1:2" x14ac:dyDescent="0.25">
      <c r="A643" t="s">
        <v>464</v>
      </c>
      <c r="B643">
        <v>6.5</v>
      </c>
    </row>
    <row r="644" spans="1:2" x14ac:dyDescent="0.25">
      <c r="A644" t="s">
        <v>1156</v>
      </c>
      <c r="B644">
        <v>7</v>
      </c>
    </row>
    <row r="645" spans="1:2" x14ac:dyDescent="0.25">
      <c r="A645" t="s">
        <v>2125</v>
      </c>
      <c r="B645">
        <v>7.3</v>
      </c>
    </row>
    <row r="646" spans="1:2" x14ac:dyDescent="0.25">
      <c r="A646" t="s">
        <v>59</v>
      </c>
      <c r="B646">
        <v>6</v>
      </c>
    </row>
    <row r="647" spans="1:2" x14ac:dyDescent="0.25">
      <c r="A647" t="s">
        <v>1681</v>
      </c>
      <c r="B647">
        <v>5.7</v>
      </c>
    </row>
    <row r="648" spans="1:2" x14ac:dyDescent="0.25">
      <c r="A648" t="s">
        <v>1199</v>
      </c>
      <c r="B648">
        <v>6.8</v>
      </c>
    </row>
    <row r="649" spans="1:2" x14ac:dyDescent="0.25">
      <c r="A649" t="s">
        <v>1752</v>
      </c>
      <c r="B649">
        <v>4.4000000000000004</v>
      </c>
    </row>
    <row r="650" spans="1:2" x14ac:dyDescent="0.25">
      <c r="A650" t="s">
        <v>2527</v>
      </c>
      <c r="B650">
        <v>6.7</v>
      </c>
    </row>
    <row r="651" spans="1:2" x14ac:dyDescent="0.25">
      <c r="A651" t="s">
        <v>12149</v>
      </c>
      <c r="B651">
        <v>8</v>
      </c>
    </row>
    <row r="652" spans="1:2" x14ac:dyDescent="0.25">
      <c r="A652" t="s">
        <v>515</v>
      </c>
      <c r="B652">
        <v>4.5999999999999996</v>
      </c>
    </row>
    <row r="653" spans="1:2" x14ac:dyDescent="0.25">
      <c r="A653" t="s">
        <v>7445</v>
      </c>
      <c r="B653">
        <v>6.4</v>
      </c>
    </row>
    <row r="654" spans="1:2" x14ac:dyDescent="0.25">
      <c r="A654" t="s">
        <v>1589</v>
      </c>
      <c r="B654">
        <v>6.6</v>
      </c>
    </row>
    <row r="655" spans="1:2" x14ac:dyDescent="0.25">
      <c r="A655" t="s">
        <v>3409</v>
      </c>
      <c r="B655">
        <v>7.8</v>
      </c>
    </row>
    <row r="656" spans="1:2" x14ac:dyDescent="0.25">
      <c r="A656" t="s">
        <v>50</v>
      </c>
      <c r="B656">
        <v>6.6</v>
      </c>
    </row>
    <row r="657" spans="1:2" x14ac:dyDescent="0.25">
      <c r="A657" t="s">
        <v>792</v>
      </c>
      <c r="B657">
        <v>5</v>
      </c>
    </row>
    <row r="658" spans="1:2" x14ac:dyDescent="0.25">
      <c r="A658" t="s">
        <v>8945</v>
      </c>
      <c r="B658">
        <v>6.6</v>
      </c>
    </row>
    <row r="659" spans="1:2" x14ac:dyDescent="0.25">
      <c r="A659" t="s">
        <v>2527</v>
      </c>
      <c r="B659">
        <v>7.2</v>
      </c>
    </row>
    <row r="660" spans="1:2" x14ac:dyDescent="0.25">
      <c r="A660" t="s">
        <v>2527</v>
      </c>
      <c r="B660">
        <v>5.6</v>
      </c>
    </row>
    <row r="661" spans="1:2" x14ac:dyDescent="0.25">
      <c r="A661" t="s">
        <v>1415</v>
      </c>
      <c r="B661">
        <v>5.6</v>
      </c>
    </row>
    <row r="662" spans="1:2" x14ac:dyDescent="0.25">
      <c r="A662" t="s">
        <v>1325</v>
      </c>
      <c r="B662">
        <v>8.1</v>
      </c>
    </row>
    <row r="663" spans="1:2" x14ac:dyDescent="0.25">
      <c r="A663" t="s">
        <v>1415</v>
      </c>
      <c r="B663">
        <v>4.4000000000000004</v>
      </c>
    </row>
    <row r="664" spans="1:2" x14ac:dyDescent="0.25">
      <c r="A664" t="s">
        <v>3632</v>
      </c>
      <c r="B664">
        <v>7.7</v>
      </c>
    </row>
    <row r="665" spans="1:2" x14ac:dyDescent="0.25">
      <c r="A665" t="s">
        <v>214</v>
      </c>
      <c r="B665">
        <v>7.3</v>
      </c>
    </row>
    <row r="666" spans="1:2" x14ac:dyDescent="0.25">
      <c r="A666" t="s">
        <v>214</v>
      </c>
      <c r="B666">
        <v>7.3</v>
      </c>
    </row>
    <row r="667" spans="1:2" x14ac:dyDescent="0.25">
      <c r="A667" t="s">
        <v>1415</v>
      </c>
      <c r="B667">
        <v>7</v>
      </c>
    </row>
    <row r="668" spans="1:2" x14ac:dyDescent="0.25">
      <c r="A668" t="s">
        <v>2142</v>
      </c>
      <c r="B668">
        <v>6.8</v>
      </c>
    </row>
    <row r="669" spans="1:2" x14ac:dyDescent="0.25">
      <c r="A669" t="s">
        <v>1671</v>
      </c>
      <c r="B669">
        <v>6.5</v>
      </c>
    </row>
    <row r="670" spans="1:2" x14ac:dyDescent="0.25">
      <c r="A670" t="s">
        <v>14519</v>
      </c>
      <c r="B670">
        <v>6.8</v>
      </c>
    </row>
    <row r="671" spans="1:2" x14ac:dyDescent="0.25">
      <c r="A671" t="s">
        <v>2527</v>
      </c>
      <c r="B671">
        <v>7.6</v>
      </c>
    </row>
    <row r="672" spans="1:2" x14ac:dyDescent="0.25">
      <c r="A672" t="s">
        <v>1528</v>
      </c>
      <c r="B672">
        <v>5.6</v>
      </c>
    </row>
    <row r="673" spans="1:2" x14ac:dyDescent="0.25">
      <c r="A673" t="s">
        <v>1671</v>
      </c>
      <c r="B673">
        <v>6.9</v>
      </c>
    </row>
    <row r="674" spans="1:2" x14ac:dyDescent="0.25">
      <c r="A674" t="s">
        <v>4384</v>
      </c>
      <c r="B674">
        <v>5.6</v>
      </c>
    </row>
    <row r="675" spans="1:2" x14ac:dyDescent="0.25">
      <c r="A675" t="s">
        <v>2476</v>
      </c>
      <c r="B675">
        <v>5.9</v>
      </c>
    </row>
    <row r="676" spans="1:2" x14ac:dyDescent="0.25">
      <c r="A676" t="s">
        <v>22492</v>
      </c>
      <c r="B676">
        <v>6.1</v>
      </c>
    </row>
    <row r="677" spans="1:2" x14ac:dyDescent="0.25">
      <c r="A677" t="s">
        <v>3057</v>
      </c>
      <c r="B677">
        <v>6.2</v>
      </c>
    </row>
    <row r="678" spans="1:2" x14ac:dyDescent="0.25">
      <c r="A678" t="s">
        <v>1528</v>
      </c>
      <c r="B678">
        <v>6.7</v>
      </c>
    </row>
    <row r="679" spans="1:2" x14ac:dyDescent="0.25">
      <c r="A679" t="s">
        <v>1415</v>
      </c>
      <c r="B679">
        <v>5.0999999999999996</v>
      </c>
    </row>
    <row r="680" spans="1:2" x14ac:dyDescent="0.25">
      <c r="A680" t="s">
        <v>3913</v>
      </c>
      <c r="B680">
        <v>7.2</v>
      </c>
    </row>
    <row r="681" spans="1:2" x14ac:dyDescent="0.25">
      <c r="A681" t="s">
        <v>852</v>
      </c>
      <c r="B681">
        <v>7.1</v>
      </c>
    </row>
    <row r="682" spans="1:2" x14ac:dyDescent="0.25">
      <c r="A682" t="s">
        <v>852</v>
      </c>
      <c r="B682">
        <v>7.1</v>
      </c>
    </row>
    <row r="683" spans="1:2" x14ac:dyDescent="0.25">
      <c r="A683" t="s">
        <v>73</v>
      </c>
      <c r="B683">
        <v>7.8</v>
      </c>
    </row>
    <row r="684" spans="1:2" x14ac:dyDescent="0.25">
      <c r="A684" t="s">
        <v>2527</v>
      </c>
      <c r="B684">
        <v>4.0999999999999996</v>
      </c>
    </row>
    <row r="685" spans="1:2" x14ac:dyDescent="0.25">
      <c r="A685" t="s">
        <v>1681</v>
      </c>
      <c r="B685">
        <v>5.6</v>
      </c>
    </row>
    <row r="686" spans="1:2" x14ac:dyDescent="0.25">
      <c r="A686" t="s">
        <v>571</v>
      </c>
      <c r="B686">
        <v>7.6</v>
      </c>
    </row>
    <row r="687" spans="1:2" x14ac:dyDescent="0.25">
      <c r="A687" t="s">
        <v>3794</v>
      </c>
      <c r="B687">
        <v>7</v>
      </c>
    </row>
    <row r="688" spans="1:2" x14ac:dyDescent="0.25">
      <c r="A688" t="s">
        <v>1910</v>
      </c>
      <c r="B688">
        <v>7.3</v>
      </c>
    </row>
    <row r="689" spans="1:2" x14ac:dyDescent="0.25">
      <c r="A689" t="s">
        <v>59</v>
      </c>
      <c r="B689">
        <v>6.9</v>
      </c>
    </row>
    <row r="690" spans="1:2" x14ac:dyDescent="0.25">
      <c r="A690" t="s">
        <v>42</v>
      </c>
      <c r="B690">
        <v>5.8</v>
      </c>
    </row>
    <row r="691" spans="1:2" x14ac:dyDescent="0.25">
      <c r="A691" t="s">
        <v>42</v>
      </c>
      <c r="B691">
        <v>5.8</v>
      </c>
    </row>
    <row r="692" spans="1:2" x14ac:dyDescent="0.25">
      <c r="A692" t="s">
        <v>1681</v>
      </c>
      <c r="B692">
        <v>5.4</v>
      </c>
    </row>
    <row r="693" spans="1:2" x14ac:dyDescent="0.25">
      <c r="A693" t="s">
        <v>3057</v>
      </c>
      <c r="B693">
        <v>5.4</v>
      </c>
    </row>
    <row r="694" spans="1:2" x14ac:dyDescent="0.25">
      <c r="A694" t="s">
        <v>3409</v>
      </c>
      <c r="B694">
        <v>7.8</v>
      </c>
    </row>
    <row r="695" spans="1:2" x14ac:dyDescent="0.25">
      <c r="A695" t="s">
        <v>334</v>
      </c>
      <c r="B695">
        <v>6.2</v>
      </c>
    </row>
    <row r="696" spans="1:2" x14ac:dyDescent="0.25">
      <c r="A696" t="s">
        <v>5940</v>
      </c>
      <c r="B696">
        <v>5.6</v>
      </c>
    </row>
    <row r="697" spans="1:2" x14ac:dyDescent="0.25">
      <c r="A697" t="s">
        <v>17007</v>
      </c>
      <c r="B697">
        <v>7.6</v>
      </c>
    </row>
    <row r="698" spans="1:2" x14ac:dyDescent="0.25">
      <c r="A698" t="s">
        <v>2786</v>
      </c>
      <c r="B698">
        <v>5.0999999999999996</v>
      </c>
    </row>
    <row r="699" spans="1:2" x14ac:dyDescent="0.25">
      <c r="A699" t="s">
        <v>3409</v>
      </c>
      <c r="B699">
        <v>7.3</v>
      </c>
    </row>
    <row r="700" spans="1:2" x14ac:dyDescent="0.25">
      <c r="A700" t="s">
        <v>3409</v>
      </c>
      <c r="B700">
        <v>7.3</v>
      </c>
    </row>
    <row r="701" spans="1:2" x14ac:dyDescent="0.25">
      <c r="A701" t="s">
        <v>14082</v>
      </c>
      <c r="B701">
        <v>7</v>
      </c>
    </row>
    <row r="702" spans="1:2" x14ac:dyDescent="0.25">
      <c r="A702" t="s">
        <v>895</v>
      </c>
      <c r="B702">
        <v>6.4</v>
      </c>
    </row>
    <row r="703" spans="1:2" x14ac:dyDescent="0.25">
      <c r="A703" t="s">
        <v>4384</v>
      </c>
      <c r="B703">
        <v>6.8</v>
      </c>
    </row>
    <row r="704" spans="1:2" x14ac:dyDescent="0.25">
      <c r="A704" t="s">
        <v>3794</v>
      </c>
      <c r="B704">
        <v>7.2</v>
      </c>
    </row>
    <row r="705" spans="1:2" x14ac:dyDescent="0.25">
      <c r="A705" t="s">
        <v>6403</v>
      </c>
      <c r="B705">
        <v>6.5</v>
      </c>
    </row>
    <row r="706" spans="1:2" x14ac:dyDescent="0.25">
      <c r="A706" t="s">
        <v>3171</v>
      </c>
      <c r="B706">
        <v>7.6</v>
      </c>
    </row>
    <row r="707" spans="1:2" x14ac:dyDescent="0.25">
      <c r="A707" t="s">
        <v>1374</v>
      </c>
      <c r="B707">
        <v>7.6</v>
      </c>
    </row>
    <row r="708" spans="1:2" x14ac:dyDescent="0.25">
      <c r="A708" t="s">
        <v>4479</v>
      </c>
      <c r="B708">
        <v>6.4</v>
      </c>
    </row>
    <row r="709" spans="1:2" x14ac:dyDescent="0.25">
      <c r="A709" t="s">
        <v>1009</v>
      </c>
      <c r="B709">
        <v>7</v>
      </c>
    </row>
    <row r="710" spans="1:2" x14ac:dyDescent="0.25">
      <c r="A710" t="s">
        <v>5940</v>
      </c>
      <c r="B710">
        <v>8.1</v>
      </c>
    </row>
    <row r="711" spans="1:2" x14ac:dyDescent="0.25">
      <c r="A711" t="s">
        <v>3336</v>
      </c>
      <c r="B711">
        <v>6</v>
      </c>
    </row>
    <row r="712" spans="1:2" x14ac:dyDescent="0.25">
      <c r="A712" t="s">
        <v>73</v>
      </c>
      <c r="B712">
        <v>6.9</v>
      </c>
    </row>
    <row r="713" spans="1:2" x14ac:dyDescent="0.25">
      <c r="A713" t="s">
        <v>3932</v>
      </c>
      <c r="B713">
        <v>6.8</v>
      </c>
    </row>
    <row r="714" spans="1:2" x14ac:dyDescent="0.25">
      <c r="A714" t="s">
        <v>50</v>
      </c>
      <c r="B714">
        <v>6.7</v>
      </c>
    </row>
    <row r="715" spans="1:2" x14ac:dyDescent="0.25">
      <c r="A715" t="s">
        <v>7727</v>
      </c>
      <c r="B715">
        <v>7.5</v>
      </c>
    </row>
    <row r="716" spans="1:2" x14ac:dyDescent="0.25">
      <c r="A716" t="s">
        <v>5544</v>
      </c>
      <c r="B716">
        <v>5.5</v>
      </c>
    </row>
    <row r="717" spans="1:2" x14ac:dyDescent="0.25">
      <c r="A717" t="s">
        <v>5529</v>
      </c>
      <c r="B717">
        <v>7.4</v>
      </c>
    </row>
    <row r="718" spans="1:2" x14ac:dyDescent="0.25">
      <c r="A718" t="s">
        <v>5788</v>
      </c>
      <c r="B718">
        <v>5.7</v>
      </c>
    </row>
    <row r="719" spans="1:2" x14ac:dyDescent="0.25">
      <c r="A719" t="s">
        <v>2527</v>
      </c>
      <c r="B719">
        <v>7.3</v>
      </c>
    </row>
    <row r="720" spans="1:2" x14ac:dyDescent="0.25">
      <c r="A720" t="s">
        <v>4224</v>
      </c>
      <c r="B720">
        <v>7.5</v>
      </c>
    </row>
    <row r="721" spans="1:2" x14ac:dyDescent="0.25">
      <c r="A721" t="s">
        <v>10734</v>
      </c>
      <c r="B721">
        <v>7.9</v>
      </c>
    </row>
    <row r="722" spans="1:2" x14ac:dyDescent="0.25">
      <c r="A722" t="s">
        <v>42</v>
      </c>
      <c r="B722">
        <v>7.1</v>
      </c>
    </row>
    <row r="723" spans="1:2" x14ac:dyDescent="0.25">
      <c r="A723" t="s">
        <v>4042</v>
      </c>
      <c r="B723">
        <v>7.5</v>
      </c>
    </row>
    <row r="724" spans="1:2" x14ac:dyDescent="0.25">
      <c r="A724" t="s">
        <v>464</v>
      </c>
      <c r="B724">
        <v>8</v>
      </c>
    </row>
    <row r="725" spans="1:2" x14ac:dyDescent="0.25">
      <c r="A725" t="s">
        <v>214</v>
      </c>
      <c r="B725">
        <v>7.6</v>
      </c>
    </row>
    <row r="726" spans="1:2" x14ac:dyDescent="0.25">
      <c r="A726" t="s">
        <v>1681</v>
      </c>
      <c r="B726">
        <v>6.1</v>
      </c>
    </row>
    <row r="727" spans="1:2" x14ac:dyDescent="0.25">
      <c r="A727" t="s">
        <v>1415</v>
      </c>
      <c r="B727">
        <v>6.1</v>
      </c>
    </row>
    <row r="728" spans="1:2" x14ac:dyDescent="0.25">
      <c r="A728" t="s">
        <v>2527</v>
      </c>
      <c r="B728">
        <v>6.9</v>
      </c>
    </row>
    <row r="729" spans="1:2" x14ac:dyDescent="0.25">
      <c r="A729" t="s">
        <v>214</v>
      </c>
      <c r="B729">
        <v>7.5</v>
      </c>
    </row>
    <row r="730" spans="1:2" x14ac:dyDescent="0.25">
      <c r="A730" t="s">
        <v>1681</v>
      </c>
      <c r="B730">
        <v>6.6</v>
      </c>
    </row>
    <row r="731" spans="1:2" x14ac:dyDescent="0.25">
      <c r="A731" t="s">
        <v>2831</v>
      </c>
      <c r="B731">
        <v>7.3</v>
      </c>
    </row>
    <row r="732" spans="1:2" x14ac:dyDescent="0.25">
      <c r="A732" t="s">
        <v>3171</v>
      </c>
      <c r="B732">
        <v>6.6</v>
      </c>
    </row>
    <row r="733" spans="1:2" x14ac:dyDescent="0.25">
      <c r="A733" t="s">
        <v>1671</v>
      </c>
      <c r="B733">
        <v>6.9</v>
      </c>
    </row>
    <row r="734" spans="1:2" x14ac:dyDescent="0.25">
      <c r="A734" t="s">
        <v>1671</v>
      </c>
      <c r="B734">
        <v>6.7</v>
      </c>
    </row>
    <row r="735" spans="1:2" x14ac:dyDescent="0.25">
      <c r="A735" t="s">
        <v>2527</v>
      </c>
      <c r="B735">
        <v>6.6</v>
      </c>
    </row>
    <row r="736" spans="1:2" x14ac:dyDescent="0.25">
      <c r="A736" t="s">
        <v>214</v>
      </c>
      <c r="B736">
        <v>6.5</v>
      </c>
    </row>
    <row r="737" spans="1:2" x14ac:dyDescent="0.25">
      <c r="A737" t="s">
        <v>73</v>
      </c>
      <c r="B737">
        <v>5.7</v>
      </c>
    </row>
    <row r="738" spans="1:2" x14ac:dyDescent="0.25">
      <c r="A738" t="s">
        <v>4296</v>
      </c>
      <c r="B738">
        <v>7.7</v>
      </c>
    </row>
    <row r="739" spans="1:2" x14ac:dyDescent="0.25">
      <c r="A739" t="s">
        <v>7144</v>
      </c>
      <c r="B739">
        <v>6.9</v>
      </c>
    </row>
    <row r="740" spans="1:2" x14ac:dyDescent="0.25">
      <c r="A740" t="s">
        <v>1681</v>
      </c>
      <c r="B740">
        <v>8.1</v>
      </c>
    </row>
    <row r="741" spans="1:2" x14ac:dyDescent="0.25">
      <c r="A741" t="s">
        <v>17534</v>
      </c>
      <c r="B741">
        <v>6.6</v>
      </c>
    </row>
    <row r="742" spans="1:2" x14ac:dyDescent="0.25">
      <c r="A742" t="s">
        <v>5544</v>
      </c>
      <c r="B742">
        <v>5.9</v>
      </c>
    </row>
    <row r="743" spans="1:2" x14ac:dyDescent="0.25">
      <c r="A743" t="s">
        <v>2125</v>
      </c>
      <c r="B743">
        <v>7</v>
      </c>
    </row>
    <row r="744" spans="1:2" x14ac:dyDescent="0.25">
      <c r="A744" t="s">
        <v>2527</v>
      </c>
      <c r="B744">
        <v>7.2</v>
      </c>
    </row>
    <row r="745" spans="1:2" x14ac:dyDescent="0.25">
      <c r="A745" t="s">
        <v>4811</v>
      </c>
      <c r="B745">
        <v>6.2</v>
      </c>
    </row>
    <row r="746" spans="1:2" x14ac:dyDescent="0.25">
      <c r="A746" t="s">
        <v>2125</v>
      </c>
      <c r="B746">
        <v>7.6</v>
      </c>
    </row>
    <row r="747" spans="1:2" x14ac:dyDescent="0.25">
      <c r="A747" t="s">
        <v>12744</v>
      </c>
      <c r="B747">
        <v>7.3</v>
      </c>
    </row>
    <row r="748" spans="1:2" x14ac:dyDescent="0.25">
      <c r="A748" t="s">
        <v>2125</v>
      </c>
      <c r="B748">
        <v>6.9</v>
      </c>
    </row>
    <row r="749" spans="1:2" x14ac:dyDescent="0.25">
      <c r="A749" t="s">
        <v>1924</v>
      </c>
      <c r="B749">
        <v>6.2</v>
      </c>
    </row>
    <row r="750" spans="1:2" x14ac:dyDescent="0.25">
      <c r="A750" t="s">
        <v>5926</v>
      </c>
      <c r="B750">
        <v>5.8</v>
      </c>
    </row>
    <row r="751" spans="1:2" x14ac:dyDescent="0.25">
      <c r="A751" t="s">
        <v>15011</v>
      </c>
      <c r="B751">
        <v>7.3</v>
      </c>
    </row>
    <row r="752" spans="1:2" x14ac:dyDescent="0.25">
      <c r="A752" t="s">
        <v>50</v>
      </c>
      <c r="B752">
        <v>6.8</v>
      </c>
    </row>
    <row r="753" spans="1:2" x14ac:dyDescent="0.25">
      <c r="A753" t="s">
        <v>1415</v>
      </c>
      <c r="B753">
        <v>7.4</v>
      </c>
    </row>
    <row r="754" spans="1:2" x14ac:dyDescent="0.25">
      <c r="A754" t="s">
        <v>3208</v>
      </c>
      <c r="B754">
        <v>6.3</v>
      </c>
    </row>
    <row r="755" spans="1:2" x14ac:dyDescent="0.25">
      <c r="A755" t="s">
        <v>1935</v>
      </c>
      <c r="B755">
        <v>7.5</v>
      </c>
    </row>
    <row r="756" spans="1:2" x14ac:dyDescent="0.25">
      <c r="A756" t="s">
        <v>2786</v>
      </c>
      <c r="B756">
        <v>5.4</v>
      </c>
    </row>
    <row r="757" spans="1:2" x14ac:dyDescent="0.25">
      <c r="A757" t="s">
        <v>1528</v>
      </c>
      <c r="B757">
        <v>8.1</v>
      </c>
    </row>
    <row r="758" spans="1:2" x14ac:dyDescent="0.25">
      <c r="A758" t="s">
        <v>8056</v>
      </c>
      <c r="B758">
        <v>8.1</v>
      </c>
    </row>
    <row r="759" spans="1:2" x14ac:dyDescent="0.25">
      <c r="A759" t="s">
        <v>1671</v>
      </c>
      <c r="B759">
        <v>5.3</v>
      </c>
    </row>
    <row r="760" spans="1:2" x14ac:dyDescent="0.25">
      <c r="A760" t="s">
        <v>2125</v>
      </c>
      <c r="B760">
        <v>7.7</v>
      </c>
    </row>
    <row r="761" spans="1:2" x14ac:dyDescent="0.25">
      <c r="A761" t="s">
        <v>262</v>
      </c>
      <c r="B761">
        <v>8</v>
      </c>
    </row>
    <row r="762" spans="1:2" x14ac:dyDescent="0.25">
      <c r="A762" t="s">
        <v>3913</v>
      </c>
      <c r="B762">
        <v>7.4</v>
      </c>
    </row>
    <row r="763" spans="1:2" x14ac:dyDescent="0.25">
      <c r="A763" t="s">
        <v>5482</v>
      </c>
      <c r="B763">
        <v>4.8</v>
      </c>
    </row>
    <row r="764" spans="1:2" x14ac:dyDescent="0.25">
      <c r="A764" t="s">
        <v>10440</v>
      </c>
      <c r="B764">
        <v>5.5</v>
      </c>
    </row>
    <row r="765" spans="1:2" x14ac:dyDescent="0.25">
      <c r="A765" t="s">
        <v>11781</v>
      </c>
      <c r="B765">
        <v>8.3000000000000007</v>
      </c>
    </row>
    <row r="766" spans="1:2" x14ac:dyDescent="0.25">
      <c r="A766" t="s">
        <v>50</v>
      </c>
      <c r="B766">
        <v>6.9</v>
      </c>
    </row>
    <row r="767" spans="1:2" x14ac:dyDescent="0.25">
      <c r="A767" t="s">
        <v>1528</v>
      </c>
      <c r="B767">
        <v>7.1</v>
      </c>
    </row>
    <row r="768" spans="1:2" x14ac:dyDescent="0.25">
      <c r="A768" t="s">
        <v>12106</v>
      </c>
      <c r="B768">
        <v>6.5</v>
      </c>
    </row>
    <row r="769" spans="1:2" x14ac:dyDescent="0.25">
      <c r="A769" t="s">
        <v>1415</v>
      </c>
      <c r="B769">
        <v>6.3</v>
      </c>
    </row>
    <row r="770" spans="1:2" x14ac:dyDescent="0.25">
      <c r="A770" t="s">
        <v>2142</v>
      </c>
      <c r="B770">
        <v>6.6</v>
      </c>
    </row>
    <row r="771" spans="1:2" x14ac:dyDescent="0.25">
      <c r="A771" t="s">
        <v>2502</v>
      </c>
      <c r="B771">
        <v>5.2</v>
      </c>
    </row>
    <row r="772" spans="1:2" x14ac:dyDescent="0.25">
      <c r="A772" t="s">
        <v>173</v>
      </c>
      <c r="B772">
        <v>7.9</v>
      </c>
    </row>
    <row r="773" spans="1:2" x14ac:dyDescent="0.25">
      <c r="A773" t="s">
        <v>3076</v>
      </c>
      <c r="B773">
        <v>6.5</v>
      </c>
    </row>
    <row r="774" spans="1:2" x14ac:dyDescent="0.25">
      <c r="A774" t="s">
        <v>1681</v>
      </c>
      <c r="B774">
        <v>6.1</v>
      </c>
    </row>
    <row r="775" spans="1:2" x14ac:dyDescent="0.25">
      <c r="A775" t="s">
        <v>2120</v>
      </c>
      <c r="B775">
        <v>5.5</v>
      </c>
    </row>
    <row r="776" spans="1:2" x14ac:dyDescent="0.25">
      <c r="A776" t="s">
        <v>1009</v>
      </c>
      <c r="B776">
        <v>6.7</v>
      </c>
    </row>
    <row r="777" spans="1:2" x14ac:dyDescent="0.25">
      <c r="A777" t="s">
        <v>7837</v>
      </c>
      <c r="B777">
        <v>7.6</v>
      </c>
    </row>
    <row r="778" spans="1:2" x14ac:dyDescent="0.25">
      <c r="A778" t="s">
        <v>2298</v>
      </c>
      <c r="B778">
        <v>7.3</v>
      </c>
    </row>
    <row r="779" spans="1:2" x14ac:dyDescent="0.25">
      <c r="A779" t="s">
        <v>2125</v>
      </c>
      <c r="B779">
        <v>6.1</v>
      </c>
    </row>
    <row r="780" spans="1:2" x14ac:dyDescent="0.25">
      <c r="A780" t="s">
        <v>1681</v>
      </c>
      <c r="B780">
        <v>5.9</v>
      </c>
    </row>
    <row r="781" spans="1:2" x14ac:dyDescent="0.25">
      <c r="A781" t="s">
        <v>214</v>
      </c>
      <c r="B781">
        <v>6.5</v>
      </c>
    </row>
    <row r="782" spans="1:2" x14ac:dyDescent="0.25">
      <c r="A782" t="s">
        <v>4904</v>
      </c>
      <c r="B782">
        <v>7.4</v>
      </c>
    </row>
    <row r="783" spans="1:2" x14ac:dyDescent="0.25">
      <c r="A783" t="s">
        <v>4904</v>
      </c>
      <c r="B783">
        <v>7.4</v>
      </c>
    </row>
    <row r="784" spans="1:2" x14ac:dyDescent="0.25">
      <c r="A784" t="s">
        <v>1415</v>
      </c>
      <c r="B784">
        <v>7.2</v>
      </c>
    </row>
    <row r="785" spans="1:2" x14ac:dyDescent="0.25">
      <c r="A785" t="s">
        <v>5544</v>
      </c>
      <c r="B785">
        <v>5</v>
      </c>
    </row>
    <row r="786" spans="1:2" x14ac:dyDescent="0.25">
      <c r="A786" t="s">
        <v>2358</v>
      </c>
      <c r="B786">
        <v>5.4</v>
      </c>
    </row>
    <row r="787" spans="1:2" x14ac:dyDescent="0.25">
      <c r="A787" t="s">
        <v>6387</v>
      </c>
      <c r="B787">
        <v>6.1</v>
      </c>
    </row>
    <row r="788" spans="1:2" x14ac:dyDescent="0.25">
      <c r="A788" t="s">
        <v>227</v>
      </c>
      <c r="B788">
        <v>7.1</v>
      </c>
    </row>
    <row r="789" spans="1:2" x14ac:dyDescent="0.25">
      <c r="A789" t="s">
        <v>3348</v>
      </c>
      <c r="B789">
        <v>6.9</v>
      </c>
    </row>
    <row r="790" spans="1:2" x14ac:dyDescent="0.25">
      <c r="A790" t="s">
        <v>271</v>
      </c>
      <c r="B790">
        <v>5.5</v>
      </c>
    </row>
    <row r="791" spans="1:2" x14ac:dyDescent="0.25">
      <c r="A791" t="s">
        <v>1671</v>
      </c>
      <c r="B791">
        <v>6.2</v>
      </c>
    </row>
    <row r="792" spans="1:2" x14ac:dyDescent="0.25">
      <c r="A792" t="s">
        <v>3409</v>
      </c>
      <c r="B792">
        <v>7</v>
      </c>
    </row>
    <row r="793" spans="1:2" x14ac:dyDescent="0.25">
      <c r="A793" t="s">
        <v>7837</v>
      </c>
      <c r="B793">
        <v>7.3</v>
      </c>
    </row>
    <row r="794" spans="1:2" x14ac:dyDescent="0.25">
      <c r="A794" t="s">
        <v>6351</v>
      </c>
      <c r="B794">
        <v>7.8</v>
      </c>
    </row>
    <row r="795" spans="1:2" x14ac:dyDescent="0.25">
      <c r="A795" t="s">
        <v>422</v>
      </c>
      <c r="B795">
        <v>7.1</v>
      </c>
    </row>
    <row r="796" spans="1:2" x14ac:dyDescent="0.25">
      <c r="A796" t="s">
        <v>2819</v>
      </c>
      <c r="B796">
        <v>7.6</v>
      </c>
    </row>
    <row r="797" spans="1:2" x14ac:dyDescent="0.25">
      <c r="A797" t="s">
        <v>2142</v>
      </c>
      <c r="B797">
        <v>6.6</v>
      </c>
    </row>
    <row r="798" spans="1:2" x14ac:dyDescent="0.25">
      <c r="A798" t="s">
        <v>2527</v>
      </c>
      <c r="B798">
        <v>7.3</v>
      </c>
    </row>
    <row r="799" spans="1:2" x14ac:dyDescent="0.25">
      <c r="A799" t="s">
        <v>1401</v>
      </c>
      <c r="B799">
        <v>7.3</v>
      </c>
    </row>
    <row r="800" spans="1:2" x14ac:dyDescent="0.25">
      <c r="A800" t="s">
        <v>5544</v>
      </c>
      <c r="B800">
        <v>5.7</v>
      </c>
    </row>
    <row r="801" spans="1:2" x14ac:dyDescent="0.25">
      <c r="A801" t="s">
        <v>1009</v>
      </c>
      <c r="B801">
        <v>5.4</v>
      </c>
    </row>
    <row r="802" spans="1:2" x14ac:dyDescent="0.25">
      <c r="A802" t="s">
        <v>1528</v>
      </c>
      <c r="B802">
        <v>6.9</v>
      </c>
    </row>
    <row r="803" spans="1:2" x14ac:dyDescent="0.25">
      <c r="A803" t="s">
        <v>6199</v>
      </c>
      <c r="B803">
        <v>3.5</v>
      </c>
    </row>
    <row r="804" spans="1:2" x14ac:dyDescent="0.25">
      <c r="A804" t="s">
        <v>5940</v>
      </c>
      <c r="B804">
        <v>7.5</v>
      </c>
    </row>
    <row r="805" spans="1:2" x14ac:dyDescent="0.25">
      <c r="A805" t="s">
        <v>42</v>
      </c>
      <c r="B805">
        <v>7</v>
      </c>
    </row>
    <row r="806" spans="1:2" x14ac:dyDescent="0.25">
      <c r="A806" t="s">
        <v>12744</v>
      </c>
      <c r="B806">
        <v>6.7</v>
      </c>
    </row>
    <row r="807" spans="1:2" x14ac:dyDescent="0.25">
      <c r="A807" t="s">
        <v>1035</v>
      </c>
      <c r="B807">
        <v>7.9</v>
      </c>
    </row>
    <row r="808" spans="1:2" x14ac:dyDescent="0.25">
      <c r="A808" t="s">
        <v>647</v>
      </c>
      <c r="B808">
        <v>8.1</v>
      </c>
    </row>
    <row r="809" spans="1:2" x14ac:dyDescent="0.25">
      <c r="A809" t="s">
        <v>852</v>
      </c>
      <c r="B809">
        <v>6.5</v>
      </c>
    </row>
    <row r="810" spans="1:2" x14ac:dyDescent="0.25">
      <c r="A810" t="s">
        <v>214</v>
      </c>
      <c r="B810">
        <v>6.8</v>
      </c>
    </row>
    <row r="811" spans="1:2" x14ac:dyDescent="0.25">
      <c r="A811" t="s">
        <v>10280</v>
      </c>
      <c r="B811">
        <v>6.8</v>
      </c>
    </row>
    <row r="812" spans="1:2" x14ac:dyDescent="0.25">
      <c r="A812" t="s">
        <v>3057</v>
      </c>
      <c r="B812">
        <v>6.6</v>
      </c>
    </row>
    <row r="813" spans="1:2" x14ac:dyDescent="0.25">
      <c r="A813" t="s">
        <v>464</v>
      </c>
      <c r="B813">
        <v>7.1</v>
      </c>
    </row>
    <row r="814" spans="1:2" x14ac:dyDescent="0.25">
      <c r="A814" t="s">
        <v>9484</v>
      </c>
      <c r="B814">
        <v>7.8</v>
      </c>
    </row>
    <row r="815" spans="1:2" x14ac:dyDescent="0.25">
      <c r="A815" t="s">
        <v>2717</v>
      </c>
      <c r="B815">
        <v>5.9</v>
      </c>
    </row>
    <row r="816" spans="1:2" x14ac:dyDescent="0.25">
      <c r="A816" t="s">
        <v>852</v>
      </c>
      <c r="B816">
        <v>4.5999999999999996</v>
      </c>
    </row>
    <row r="817" spans="1:2" x14ac:dyDescent="0.25">
      <c r="A817" t="s">
        <v>8199</v>
      </c>
      <c r="B817">
        <v>6.9</v>
      </c>
    </row>
    <row r="818" spans="1:2" x14ac:dyDescent="0.25">
      <c r="A818" t="s">
        <v>2527</v>
      </c>
      <c r="B818">
        <v>7.6</v>
      </c>
    </row>
    <row r="819" spans="1:2" x14ac:dyDescent="0.25">
      <c r="A819" t="s">
        <v>1681</v>
      </c>
      <c r="B819">
        <v>7.1</v>
      </c>
    </row>
    <row r="820" spans="1:2" x14ac:dyDescent="0.25">
      <c r="A820" t="s">
        <v>1733</v>
      </c>
      <c r="B820">
        <v>7.2</v>
      </c>
    </row>
    <row r="821" spans="1:2" x14ac:dyDescent="0.25">
      <c r="A821" t="s">
        <v>2125</v>
      </c>
      <c r="B821">
        <v>7.7</v>
      </c>
    </row>
    <row r="822" spans="1:2" x14ac:dyDescent="0.25">
      <c r="A822" t="s">
        <v>3975</v>
      </c>
      <c r="B822">
        <v>7</v>
      </c>
    </row>
    <row r="823" spans="1:2" x14ac:dyDescent="0.25">
      <c r="A823" t="s">
        <v>3030</v>
      </c>
      <c r="B823">
        <v>8.5</v>
      </c>
    </row>
    <row r="824" spans="1:2" x14ac:dyDescent="0.25">
      <c r="A824" t="s">
        <v>471</v>
      </c>
      <c r="B824">
        <v>7.2</v>
      </c>
    </row>
    <row r="825" spans="1:2" x14ac:dyDescent="0.25">
      <c r="A825" t="s">
        <v>2527</v>
      </c>
      <c r="B825">
        <v>7.3</v>
      </c>
    </row>
    <row r="826" spans="1:2" x14ac:dyDescent="0.25">
      <c r="A826" t="s">
        <v>1156</v>
      </c>
      <c r="B826">
        <v>6.9</v>
      </c>
    </row>
    <row r="827" spans="1:2" x14ac:dyDescent="0.25">
      <c r="A827" t="s">
        <v>1156</v>
      </c>
      <c r="B827">
        <v>6.9</v>
      </c>
    </row>
    <row r="828" spans="1:2" x14ac:dyDescent="0.25">
      <c r="A828" t="s">
        <v>1427</v>
      </c>
      <c r="B828">
        <v>5</v>
      </c>
    </row>
    <row r="829" spans="1:2" x14ac:dyDescent="0.25">
      <c r="A829" t="s">
        <v>42</v>
      </c>
      <c r="B829">
        <v>7</v>
      </c>
    </row>
    <row r="830" spans="1:2" x14ac:dyDescent="0.25">
      <c r="A830" t="s">
        <v>10559</v>
      </c>
      <c r="B830">
        <v>7.8</v>
      </c>
    </row>
    <row r="831" spans="1:2" x14ac:dyDescent="0.25">
      <c r="A831" t="s">
        <v>6519</v>
      </c>
      <c r="B831">
        <v>6.8</v>
      </c>
    </row>
    <row r="832" spans="1:2" x14ac:dyDescent="0.25">
      <c r="A832" t="s">
        <v>334</v>
      </c>
      <c r="B832">
        <v>6.1</v>
      </c>
    </row>
    <row r="833" spans="1:2" x14ac:dyDescent="0.25">
      <c r="A833" t="s">
        <v>67</v>
      </c>
      <c r="B833">
        <v>5.0999999999999996</v>
      </c>
    </row>
    <row r="834" spans="1:2" x14ac:dyDescent="0.25">
      <c r="A834" t="s">
        <v>2490</v>
      </c>
      <c r="B834">
        <v>5.9</v>
      </c>
    </row>
    <row r="835" spans="1:2" x14ac:dyDescent="0.25">
      <c r="A835" t="s">
        <v>5544</v>
      </c>
      <c r="B835">
        <v>5.9</v>
      </c>
    </row>
    <row r="836" spans="1:2" x14ac:dyDescent="0.25">
      <c r="A836" t="s">
        <v>5544</v>
      </c>
      <c r="B836">
        <v>7.5</v>
      </c>
    </row>
    <row r="837" spans="1:2" x14ac:dyDescent="0.25">
      <c r="A837" t="s">
        <v>5544</v>
      </c>
      <c r="B837">
        <v>7.5</v>
      </c>
    </row>
    <row r="838" spans="1:2" x14ac:dyDescent="0.25">
      <c r="A838" t="s">
        <v>2527</v>
      </c>
      <c r="B838">
        <v>5.7</v>
      </c>
    </row>
    <row r="839" spans="1:2" x14ac:dyDescent="0.25">
      <c r="A839" t="s">
        <v>2131</v>
      </c>
      <c r="B839">
        <v>7.5</v>
      </c>
    </row>
    <row r="840" spans="1:2" x14ac:dyDescent="0.25">
      <c r="A840" t="s">
        <v>3030</v>
      </c>
      <c r="B840">
        <v>5.7</v>
      </c>
    </row>
    <row r="841" spans="1:2" x14ac:dyDescent="0.25">
      <c r="A841" t="s">
        <v>14839</v>
      </c>
      <c r="B841">
        <v>6.9</v>
      </c>
    </row>
    <row r="842" spans="1:2" x14ac:dyDescent="0.25">
      <c r="A842" t="s">
        <v>2819</v>
      </c>
      <c r="B842">
        <v>8</v>
      </c>
    </row>
    <row r="843" spans="1:2" x14ac:dyDescent="0.25">
      <c r="A843" t="s">
        <v>1930</v>
      </c>
      <c r="B843">
        <v>5.5</v>
      </c>
    </row>
    <row r="844" spans="1:2" x14ac:dyDescent="0.25">
      <c r="A844" t="s">
        <v>8771</v>
      </c>
      <c r="B844">
        <v>7.7</v>
      </c>
    </row>
    <row r="845" spans="1:2" x14ac:dyDescent="0.25">
      <c r="A845" t="s">
        <v>5544</v>
      </c>
      <c r="B845">
        <v>6.7</v>
      </c>
    </row>
    <row r="846" spans="1:2" x14ac:dyDescent="0.25">
      <c r="A846" t="s">
        <v>1628</v>
      </c>
      <c r="B846">
        <v>5.0999999999999996</v>
      </c>
    </row>
    <row r="847" spans="1:2" x14ac:dyDescent="0.25">
      <c r="A847" t="s">
        <v>1681</v>
      </c>
      <c r="B847">
        <v>6</v>
      </c>
    </row>
    <row r="848" spans="1:2" x14ac:dyDescent="0.25">
      <c r="A848" t="s">
        <v>214</v>
      </c>
      <c r="B848">
        <v>7.4</v>
      </c>
    </row>
    <row r="849" spans="1:2" x14ac:dyDescent="0.25">
      <c r="A849" t="s">
        <v>1009</v>
      </c>
      <c r="B849">
        <v>4.5999999999999996</v>
      </c>
    </row>
    <row r="850" spans="1:2" x14ac:dyDescent="0.25">
      <c r="A850" t="s">
        <v>1726</v>
      </c>
      <c r="B850">
        <v>7.8</v>
      </c>
    </row>
    <row r="851" spans="1:2" x14ac:dyDescent="0.25">
      <c r="A851" t="s">
        <v>1415</v>
      </c>
      <c r="B851">
        <v>5.4</v>
      </c>
    </row>
    <row r="852" spans="1:2" x14ac:dyDescent="0.25">
      <c r="A852" t="s">
        <v>214</v>
      </c>
      <c r="B852">
        <v>5.9</v>
      </c>
    </row>
    <row r="853" spans="1:2" x14ac:dyDescent="0.25">
      <c r="A853" t="s">
        <v>1644</v>
      </c>
      <c r="B853">
        <v>7.7</v>
      </c>
    </row>
    <row r="854" spans="1:2" x14ac:dyDescent="0.25">
      <c r="A854" t="s">
        <v>22499</v>
      </c>
      <c r="B854">
        <v>5.7</v>
      </c>
    </row>
    <row r="855" spans="1:2" x14ac:dyDescent="0.25">
      <c r="A855" t="s">
        <v>2614</v>
      </c>
      <c r="B855">
        <v>6.1</v>
      </c>
    </row>
    <row r="856" spans="1:2" x14ac:dyDescent="0.25">
      <c r="A856" t="s">
        <v>803</v>
      </c>
      <c r="B856">
        <v>6.7</v>
      </c>
    </row>
    <row r="857" spans="1:2" x14ac:dyDescent="0.25">
      <c r="A857" t="s">
        <v>5685</v>
      </c>
      <c r="B857">
        <v>7.3</v>
      </c>
    </row>
    <row r="858" spans="1:2" x14ac:dyDescent="0.25">
      <c r="A858" t="s">
        <v>2202</v>
      </c>
      <c r="B858">
        <v>6.2</v>
      </c>
    </row>
    <row r="859" spans="1:2" x14ac:dyDescent="0.25">
      <c r="A859" t="s">
        <v>262</v>
      </c>
      <c r="B859">
        <v>6.7</v>
      </c>
    </row>
    <row r="860" spans="1:2" x14ac:dyDescent="0.25">
      <c r="A860" t="s">
        <v>17534</v>
      </c>
      <c r="B860">
        <v>6.7</v>
      </c>
    </row>
    <row r="861" spans="1:2" x14ac:dyDescent="0.25">
      <c r="A861" t="s">
        <v>1415</v>
      </c>
      <c r="B861">
        <v>8</v>
      </c>
    </row>
    <row r="862" spans="1:2" x14ac:dyDescent="0.25">
      <c r="A862" t="s">
        <v>2142</v>
      </c>
      <c r="B862">
        <v>8.3000000000000007</v>
      </c>
    </row>
    <row r="863" spans="1:2" x14ac:dyDescent="0.25">
      <c r="A863" t="s">
        <v>11384</v>
      </c>
      <c r="B863">
        <v>7.8</v>
      </c>
    </row>
    <row r="864" spans="1:2" x14ac:dyDescent="0.25">
      <c r="A864" t="s">
        <v>1120</v>
      </c>
      <c r="B864">
        <v>6.9</v>
      </c>
    </row>
    <row r="865" spans="1:2" x14ac:dyDescent="0.25">
      <c r="A865" t="s">
        <v>1364</v>
      </c>
      <c r="B865">
        <v>7</v>
      </c>
    </row>
    <row r="866" spans="1:2" x14ac:dyDescent="0.25">
      <c r="A866" t="s">
        <v>7963</v>
      </c>
      <c r="B866">
        <v>7</v>
      </c>
    </row>
    <row r="867" spans="1:2" x14ac:dyDescent="0.25">
      <c r="A867" t="s">
        <v>6403</v>
      </c>
      <c r="B867">
        <v>5.8</v>
      </c>
    </row>
    <row r="868" spans="1:2" x14ac:dyDescent="0.25">
      <c r="A868" t="s">
        <v>4479</v>
      </c>
      <c r="B868">
        <v>6.7</v>
      </c>
    </row>
    <row r="869" spans="1:2" x14ac:dyDescent="0.25">
      <c r="A869" t="s">
        <v>7315</v>
      </c>
      <c r="B869">
        <v>6.2</v>
      </c>
    </row>
    <row r="870" spans="1:2" x14ac:dyDescent="0.25">
      <c r="A870" t="s">
        <v>59</v>
      </c>
      <c r="B870">
        <v>6.5</v>
      </c>
    </row>
    <row r="871" spans="1:2" x14ac:dyDescent="0.25">
      <c r="A871" t="s">
        <v>1935</v>
      </c>
      <c r="B871">
        <v>7.4</v>
      </c>
    </row>
    <row r="872" spans="1:2" x14ac:dyDescent="0.25">
      <c r="A872" t="s">
        <v>1671</v>
      </c>
      <c r="B872">
        <v>6.3</v>
      </c>
    </row>
    <row r="873" spans="1:2" x14ac:dyDescent="0.25">
      <c r="A873" t="s">
        <v>3678</v>
      </c>
      <c r="B873">
        <v>6.7</v>
      </c>
    </row>
    <row r="874" spans="1:2" x14ac:dyDescent="0.25">
      <c r="A874" t="s">
        <v>1120</v>
      </c>
      <c r="B874">
        <v>5.8</v>
      </c>
    </row>
    <row r="875" spans="1:2" x14ac:dyDescent="0.25">
      <c r="A875" t="s">
        <v>1681</v>
      </c>
      <c r="B875">
        <v>5.4</v>
      </c>
    </row>
    <row r="876" spans="1:2" x14ac:dyDescent="0.25">
      <c r="A876" t="s">
        <v>227</v>
      </c>
      <c r="B876">
        <v>6.3</v>
      </c>
    </row>
    <row r="877" spans="1:2" x14ac:dyDescent="0.25">
      <c r="A877" t="s">
        <v>1681</v>
      </c>
      <c r="B877">
        <v>2.7</v>
      </c>
    </row>
    <row r="878" spans="1:2" x14ac:dyDescent="0.25">
      <c r="A878" t="s">
        <v>1280</v>
      </c>
      <c r="B878">
        <v>6.4</v>
      </c>
    </row>
    <row r="879" spans="1:2" x14ac:dyDescent="0.25">
      <c r="A879" t="s">
        <v>1726</v>
      </c>
      <c r="B879">
        <v>7.6</v>
      </c>
    </row>
    <row r="880" spans="1:2" x14ac:dyDescent="0.25">
      <c r="A880" t="s">
        <v>3409</v>
      </c>
      <c r="B880">
        <v>7.1</v>
      </c>
    </row>
    <row r="881" spans="1:2" x14ac:dyDescent="0.25">
      <c r="A881" t="s">
        <v>628</v>
      </c>
      <c r="B881">
        <v>5.8</v>
      </c>
    </row>
    <row r="882" spans="1:2" x14ac:dyDescent="0.25">
      <c r="A882" t="s">
        <v>50</v>
      </c>
      <c r="B882">
        <v>6.8</v>
      </c>
    </row>
    <row r="883" spans="1:2" x14ac:dyDescent="0.25">
      <c r="A883" t="s">
        <v>214</v>
      </c>
      <c r="B883">
        <v>7.6</v>
      </c>
    </row>
    <row r="884" spans="1:2" x14ac:dyDescent="0.25">
      <c r="A884" t="s">
        <v>7901</v>
      </c>
      <c r="B884">
        <v>7</v>
      </c>
    </row>
    <row r="885" spans="1:2" x14ac:dyDescent="0.25">
      <c r="A885" t="s">
        <v>4332</v>
      </c>
      <c r="B885">
        <v>6.3</v>
      </c>
    </row>
    <row r="886" spans="1:2" x14ac:dyDescent="0.25">
      <c r="A886" t="s">
        <v>1009</v>
      </c>
      <c r="B886">
        <v>6.1</v>
      </c>
    </row>
    <row r="887" spans="1:2" x14ac:dyDescent="0.25">
      <c r="A887" t="s">
        <v>1935</v>
      </c>
      <c r="B887">
        <v>7.6</v>
      </c>
    </row>
    <row r="888" spans="1:2" x14ac:dyDescent="0.25">
      <c r="A888" t="s">
        <v>2527</v>
      </c>
      <c r="B888">
        <v>7.1</v>
      </c>
    </row>
    <row r="889" spans="1:2" x14ac:dyDescent="0.25">
      <c r="A889" t="s">
        <v>4075</v>
      </c>
      <c r="B889">
        <v>6</v>
      </c>
    </row>
    <row r="890" spans="1:2" x14ac:dyDescent="0.25">
      <c r="A890" t="s">
        <v>923</v>
      </c>
      <c r="B890">
        <v>6.5</v>
      </c>
    </row>
    <row r="891" spans="1:2" x14ac:dyDescent="0.25">
      <c r="A891" t="s">
        <v>923</v>
      </c>
      <c r="B891">
        <v>6.5</v>
      </c>
    </row>
    <row r="892" spans="1:2" x14ac:dyDescent="0.25">
      <c r="A892" t="s">
        <v>10770</v>
      </c>
      <c r="B892">
        <v>5.4</v>
      </c>
    </row>
    <row r="893" spans="1:2" x14ac:dyDescent="0.25">
      <c r="A893" t="s">
        <v>4219</v>
      </c>
      <c r="B893">
        <v>6.1</v>
      </c>
    </row>
    <row r="894" spans="1:2" x14ac:dyDescent="0.25">
      <c r="A894" t="s">
        <v>1924</v>
      </c>
      <c r="B894">
        <v>5.9</v>
      </c>
    </row>
    <row r="895" spans="1:2" x14ac:dyDescent="0.25">
      <c r="A895" t="s">
        <v>7406</v>
      </c>
      <c r="B895">
        <v>5.4</v>
      </c>
    </row>
    <row r="896" spans="1:2" x14ac:dyDescent="0.25">
      <c r="A896" t="s">
        <v>1415</v>
      </c>
      <c r="B896">
        <v>6.6</v>
      </c>
    </row>
    <row r="897" spans="1:2" x14ac:dyDescent="0.25">
      <c r="A897" t="s">
        <v>214</v>
      </c>
      <c r="B897">
        <v>6.9</v>
      </c>
    </row>
    <row r="898" spans="1:2" x14ac:dyDescent="0.25">
      <c r="A898" t="s">
        <v>6905</v>
      </c>
      <c r="B898">
        <v>7.6</v>
      </c>
    </row>
    <row r="899" spans="1:2" x14ac:dyDescent="0.25">
      <c r="A899" t="s">
        <v>1681</v>
      </c>
      <c r="B899">
        <v>6.8</v>
      </c>
    </row>
    <row r="900" spans="1:2" x14ac:dyDescent="0.25">
      <c r="A900" t="s">
        <v>1528</v>
      </c>
      <c r="B900">
        <v>7.5</v>
      </c>
    </row>
    <row r="901" spans="1:2" x14ac:dyDescent="0.25">
      <c r="A901" t="s">
        <v>2208</v>
      </c>
      <c r="B901">
        <v>6.7</v>
      </c>
    </row>
    <row r="902" spans="1:2" x14ac:dyDescent="0.25">
      <c r="A902" t="s">
        <v>882</v>
      </c>
      <c r="B902">
        <v>6.2</v>
      </c>
    </row>
    <row r="903" spans="1:2" x14ac:dyDescent="0.25">
      <c r="A903" t="s">
        <v>2527</v>
      </c>
      <c r="B903">
        <v>4.7</v>
      </c>
    </row>
    <row r="904" spans="1:2" x14ac:dyDescent="0.25">
      <c r="A904" t="s">
        <v>5103</v>
      </c>
      <c r="B904">
        <v>6.1</v>
      </c>
    </row>
    <row r="905" spans="1:2" x14ac:dyDescent="0.25">
      <c r="A905" t="s">
        <v>1634</v>
      </c>
      <c r="B905">
        <v>7.4</v>
      </c>
    </row>
    <row r="906" spans="1:2" x14ac:dyDescent="0.25">
      <c r="A906" t="s">
        <v>9754</v>
      </c>
      <c r="B906">
        <v>5</v>
      </c>
    </row>
    <row r="907" spans="1:2" x14ac:dyDescent="0.25">
      <c r="A907" t="s">
        <v>227</v>
      </c>
      <c r="B907">
        <v>5.4</v>
      </c>
    </row>
    <row r="908" spans="1:2" x14ac:dyDescent="0.25">
      <c r="A908" t="s">
        <v>214</v>
      </c>
      <c r="B908">
        <v>7.5</v>
      </c>
    </row>
    <row r="909" spans="1:2" x14ac:dyDescent="0.25">
      <c r="A909" t="s">
        <v>214</v>
      </c>
      <c r="B909">
        <v>7.1</v>
      </c>
    </row>
    <row r="910" spans="1:2" x14ac:dyDescent="0.25">
      <c r="A910" t="s">
        <v>787</v>
      </c>
      <c r="B910">
        <v>5.9</v>
      </c>
    </row>
    <row r="911" spans="1:2" x14ac:dyDescent="0.25">
      <c r="A911" t="s">
        <v>9099</v>
      </c>
      <c r="B911">
        <v>7.9</v>
      </c>
    </row>
    <row r="912" spans="1:2" x14ac:dyDescent="0.25">
      <c r="A912" t="s">
        <v>1423</v>
      </c>
      <c r="B912">
        <v>5.5</v>
      </c>
    </row>
    <row r="913" spans="1:2" x14ac:dyDescent="0.25">
      <c r="A913" t="s">
        <v>5806</v>
      </c>
      <c r="B913">
        <v>6.8</v>
      </c>
    </row>
    <row r="914" spans="1:2" x14ac:dyDescent="0.25">
      <c r="A914" t="s">
        <v>3057</v>
      </c>
      <c r="B914">
        <v>6.4</v>
      </c>
    </row>
    <row r="915" spans="1:2" x14ac:dyDescent="0.25">
      <c r="A915" t="s">
        <v>1415</v>
      </c>
      <c r="B915">
        <v>7.7</v>
      </c>
    </row>
    <row r="916" spans="1:2" x14ac:dyDescent="0.25">
      <c r="A916" t="s">
        <v>4795</v>
      </c>
      <c r="B916">
        <v>6.6</v>
      </c>
    </row>
    <row r="917" spans="1:2" x14ac:dyDescent="0.25">
      <c r="A917" t="s">
        <v>334</v>
      </c>
      <c r="B917">
        <v>6.4</v>
      </c>
    </row>
    <row r="918" spans="1:2" x14ac:dyDescent="0.25">
      <c r="A918" t="s">
        <v>6403</v>
      </c>
      <c r="B918">
        <v>6.4</v>
      </c>
    </row>
    <row r="919" spans="1:2" x14ac:dyDescent="0.25">
      <c r="A919" t="s">
        <v>3409</v>
      </c>
      <c r="B919">
        <v>7.3</v>
      </c>
    </row>
    <row r="920" spans="1:2" x14ac:dyDescent="0.25">
      <c r="A920" t="s">
        <v>16012</v>
      </c>
      <c r="B920">
        <v>5.6</v>
      </c>
    </row>
    <row r="921" spans="1:2" x14ac:dyDescent="0.25">
      <c r="A921" t="s">
        <v>9512</v>
      </c>
      <c r="B921">
        <v>7.8</v>
      </c>
    </row>
    <row r="922" spans="1:2" x14ac:dyDescent="0.25">
      <c r="A922" t="s">
        <v>2094</v>
      </c>
      <c r="B922">
        <v>4.8</v>
      </c>
    </row>
    <row r="923" spans="1:2" x14ac:dyDescent="0.25">
      <c r="A923" t="s">
        <v>2094</v>
      </c>
      <c r="B923">
        <v>4.8</v>
      </c>
    </row>
    <row r="924" spans="1:2" x14ac:dyDescent="0.25">
      <c r="A924" t="s">
        <v>6113</v>
      </c>
      <c r="B924">
        <v>7</v>
      </c>
    </row>
    <row r="925" spans="1:2" x14ac:dyDescent="0.25">
      <c r="A925" t="s">
        <v>3913</v>
      </c>
      <c r="B925">
        <v>7</v>
      </c>
    </row>
    <row r="926" spans="1:2" x14ac:dyDescent="0.25">
      <c r="A926" t="s">
        <v>712</v>
      </c>
      <c r="B926">
        <v>6.8</v>
      </c>
    </row>
    <row r="927" spans="1:2" x14ac:dyDescent="0.25">
      <c r="A927" t="s">
        <v>6403</v>
      </c>
      <c r="B927">
        <v>5.2</v>
      </c>
    </row>
    <row r="928" spans="1:2" x14ac:dyDescent="0.25">
      <c r="A928" t="s">
        <v>1875</v>
      </c>
      <c r="B928">
        <v>7.3</v>
      </c>
    </row>
    <row r="929" spans="1:2" x14ac:dyDescent="0.25">
      <c r="A929" t="s">
        <v>8066</v>
      </c>
      <c r="B929">
        <v>4.9000000000000004</v>
      </c>
    </row>
    <row r="930" spans="1:2" x14ac:dyDescent="0.25">
      <c r="A930" t="s">
        <v>6132</v>
      </c>
      <c r="B930">
        <v>4.0999999999999996</v>
      </c>
    </row>
    <row r="931" spans="1:2" x14ac:dyDescent="0.25">
      <c r="A931" t="s">
        <v>1671</v>
      </c>
      <c r="B931">
        <v>5.2</v>
      </c>
    </row>
    <row r="932" spans="1:2" x14ac:dyDescent="0.25">
      <c r="A932" t="s">
        <v>214</v>
      </c>
      <c r="B932">
        <v>7.7</v>
      </c>
    </row>
    <row r="933" spans="1:2" x14ac:dyDescent="0.25">
      <c r="A933" t="s">
        <v>4219</v>
      </c>
      <c r="B933">
        <v>6.6</v>
      </c>
    </row>
    <row r="934" spans="1:2" x14ac:dyDescent="0.25">
      <c r="A934" t="s">
        <v>334</v>
      </c>
      <c r="B934">
        <v>6.8</v>
      </c>
    </row>
    <row r="935" spans="1:2" x14ac:dyDescent="0.25">
      <c r="A935" t="s">
        <v>8295</v>
      </c>
      <c r="B935">
        <v>7.5</v>
      </c>
    </row>
    <row r="936" spans="1:2" x14ac:dyDescent="0.25">
      <c r="A936" t="s">
        <v>13761</v>
      </c>
      <c r="B936">
        <v>5.8</v>
      </c>
    </row>
    <row r="937" spans="1:2" x14ac:dyDescent="0.25">
      <c r="A937" t="s">
        <v>11837</v>
      </c>
      <c r="B937">
        <v>7.1</v>
      </c>
    </row>
    <row r="938" spans="1:2" x14ac:dyDescent="0.25">
      <c r="A938" t="s">
        <v>3030</v>
      </c>
      <c r="B938">
        <v>6</v>
      </c>
    </row>
    <row r="939" spans="1:2" x14ac:dyDescent="0.25">
      <c r="A939" t="s">
        <v>1544</v>
      </c>
      <c r="B939">
        <v>7.6</v>
      </c>
    </row>
    <row r="940" spans="1:2" x14ac:dyDescent="0.25">
      <c r="A940" t="s">
        <v>50</v>
      </c>
      <c r="B940">
        <v>5.9</v>
      </c>
    </row>
    <row r="941" spans="1:2" x14ac:dyDescent="0.25">
      <c r="A941" t="s">
        <v>12769</v>
      </c>
      <c r="B941">
        <v>5.3</v>
      </c>
    </row>
    <row r="942" spans="1:2" x14ac:dyDescent="0.25">
      <c r="A942" t="s">
        <v>5103</v>
      </c>
      <c r="B942">
        <v>5.6</v>
      </c>
    </row>
    <row r="943" spans="1:2" x14ac:dyDescent="0.25">
      <c r="A943" t="s">
        <v>165</v>
      </c>
      <c r="B943">
        <v>4.8</v>
      </c>
    </row>
    <row r="944" spans="1:2" x14ac:dyDescent="0.25">
      <c r="A944" t="s">
        <v>1634</v>
      </c>
      <c r="B944">
        <v>7.6</v>
      </c>
    </row>
    <row r="945" spans="1:2" x14ac:dyDescent="0.25">
      <c r="A945" t="s">
        <v>1415</v>
      </c>
      <c r="B945">
        <v>6.7</v>
      </c>
    </row>
    <row r="946" spans="1:2" x14ac:dyDescent="0.25">
      <c r="A946" t="s">
        <v>1671</v>
      </c>
      <c r="B946">
        <v>6.5</v>
      </c>
    </row>
    <row r="947" spans="1:2" x14ac:dyDescent="0.25">
      <c r="A947" t="s">
        <v>50</v>
      </c>
      <c r="B947">
        <v>6.4</v>
      </c>
    </row>
    <row r="948" spans="1:2" x14ac:dyDescent="0.25">
      <c r="A948" t="s">
        <v>1681</v>
      </c>
      <c r="B948">
        <v>5.2</v>
      </c>
    </row>
    <row r="949" spans="1:2" x14ac:dyDescent="0.25">
      <c r="A949" t="s">
        <v>16873</v>
      </c>
      <c r="B949">
        <v>7.1</v>
      </c>
    </row>
    <row r="950" spans="1:2" x14ac:dyDescent="0.25">
      <c r="A950" t="s">
        <v>2527</v>
      </c>
      <c r="B950">
        <v>3.3</v>
      </c>
    </row>
    <row r="951" spans="1:2" x14ac:dyDescent="0.25">
      <c r="A951" t="s">
        <v>2527</v>
      </c>
      <c r="B951">
        <v>6.7</v>
      </c>
    </row>
    <row r="952" spans="1:2" x14ac:dyDescent="0.25">
      <c r="A952" t="s">
        <v>7048</v>
      </c>
      <c r="B952">
        <v>6.4</v>
      </c>
    </row>
    <row r="953" spans="1:2" x14ac:dyDescent="0.25">
      <c r="A953" t="s">
        <v>2208</v>
      </c>
      <c r="B953">
        <v>5.8</v>
      </c>
    </row>
    <row r="954" spans="1:2" x14ac:dyDescent="0.25">
      <c r="A954" t="s">
        <v>5765</v>
      </c>
      <c r="B954">
        <v>7.1</v>
      </c>
    </row>
    <row r="955" spans="1:2" x14ac:dyDescent="0.25">
      <c r="A955" t="s">
        <v>10811</v>
      </c>
      <c r="B955">
        <v>8.1</v>
      </c>
    </row>
    <row r="956" spans="1:2" x14ac:dyDescent="0.25">
      <c r="A956" t="s">
        <v>1415</v>
      </c>
      <c r="B956">
        <v>7.7</v>
      </c>
    </row>
    <row r="957" spans="1:2" x14ac:dyDescent="0.25">
      <c r="A957" t="s">
        <v>2100</v>
      </c>
      <c r="B957">
        <v>7</v>
      </c>
    </row>
    <row r="958" spans="1:2" x14ac:dyDescent="0.25">
      <c r="A958" t="s">
        <v>2136</v>
      </c>
      <c r="B958">
        <v>6.7</v>
      </c>
    </row>
    <row r="959" spans="1:2" x14ac:dyDescent="0.25">
      <c r="A959" t="s">
        <v>165</v>
      </c>
      <c r="B959">
        <v>5.8</v>
      </c>
    </row>
    <row r="960" spans="1:2" x14ac:dyDescent="0.25">
      <c r="A960" t="s">
        <v>1961</v>
      </c>
      <c r="B960">
        <v>7.4</v>
      </c>
    </row>
    <row r="961" spans="1:2" x14ac:dyDescent="0.25">
      <c r="A961" t="s">
        <v>1644</v>
      </c>
      <c r="B961">
        <v>7.1</v>
      </c>
    </row>
    <row r="962" spans="1:2" x14ac:dyDescent="0.25">
      <c r="A962" t="s">
        <v>4384</v>
      </c>
      <c r="B962">
        <v>5.6</v>
      </c>
    </row>
    <row r="963" spans="1:2" x14ac:dyDescent="0.25">
      <c r="A963" t="s">
        <v>6403</v>
      </c>
      <c r="B963">
        <v>7.5</v>
      </c>
    </row>
    <row r="964" spans="1:2" x14ac:dyDescent="0.25">
      <c r="A964" t="s">
        <v>6403</v>
      </c>
      <c r="B964">
        <v>7.5</v>
      </c>
    </row>
    <row r="965" spans="1:2" x14ac:dyDescent="0.25">
      <c r="A965" t="s">
        <v>7344</v>
      </c>
      <c r="B965">
        <v>7.2</v>
      </c>
    </row>
    <row r="966" spans="1:2" x14ac:dyDescent="0.25">
      <c r="A966" t="s">
        <v>3898</v>
      </c>
      <c r="B966">
        <v>5.6</v>
      </c>
    </row>
    <row r="967" spans="1:2" x14ac:dyDescent="0.25">
      <c r="A967" t="s">
        <v>50</v>
      </c>
      <c r="B967">
        <v>7.2</v>
      </c>
    </row>
    <row r="968" spans="1:2" x14ac:dyDescent="0.25">
      <c r="A968" t="s">
        <v>621</v>
      </c>
      <c r="B968">
        <v>7.8</v>
      </c>
    </row>
    <row r="969" spans="1:2" x14ac:dyDescent="0.25">
      <c r="A969" t="s">
        <v>6919</v>
      </c>
      <c r="B969">
        <v>7.1</v>
      </c>
    </row>
    <row r="970" spans="1:2" x14ac:dyDescent="0.25">
      <c r="A970" t="s">
        <v>2527</v>
      </c>
      <c r="B970">
        <v>7.3</v>
      </c>
    </row>
    <row r="971" spans="1:2" x14ac:dyDescent="0.25">
      <c r="A971" t="s">
        <v>2125</v>
      </c>
      <c r="B971">
        <v>7.5</v>
      </c>
    </row>
    <row r="972" spans="1:2" x14ac:dyDescent="0.25">
      <c r="A972" t="s">
        <v>3057</v>
      </c>
      <c r="B972">
        <v>3.3</v>
      </c>
    </row>
    <row r="973" spans="1:2" x14ac:dyDescent="0.25">
      <c r="A973" t="s">
        <v>262</v>
      </c>
      <c r="B973">
        <v>6.8</v>
      </c>
    </row>
    <row r="974" spans="1:2" x14ac:dyDescent="0.25">
      <c r="A974" t="s">
        <v>1415</v>
      </c>
      <c r="B974">
        <v>7.8</v>
      </c>
    </row>
    <row r="975" spans="1:2" x14ac:dyDescent="0.25">
      <c r="A975" t="s">
        <v>334</v>
      </c>
      <c r="B975">
        <v>5.9</v>
      </c>
    </row>
    <row r="976" spans="1:2" x14ac:dyDescent="0.25">
      <c r="A976" t="s">
        <v>1415</v>
      </c>
      <c r="B976">
        <v>7.6</v>
      </c>
    </row>
    <row r="977" spans="1:2" x14ac:dyDescent="0.25">
      <c r="A977" t="s">
        <v>7406</v>
      </c>
      <c r="B977">
        <v>6.5</v>
      </c>
    </row>
    <row r="978" spans="1:2" x14ac:dyDescent="0.25">
      <c r="A978" t="s">
        <v>3322</v>
      </c>
      <c r="B978">
        <v>8.1999999999999993</v>
      </c>
    </row>
    <row r="979" spans="1:2" x14ac:dyDescent="0.25">
      <c r="A979" t="s">
        <v>12424</v>
      </c>
      <c r="B979">
        <v>8.1999999999999993</v>
      </c>
    </row>
    <row r="980" spans="1:2" x14ac:dyDescent="0.25">
      <c r="A980" t="s">
        <v>1009</v>
      </c>
      <c r="B980">
        <v>8.3000000000000007</v>
      </c>
    </row>
    <row r="981" spans="1:2" x14ac:dyDescent="0.25">
      <c r="A981" t="s">
        <v>2125</v>
      </c>
      <c r="B981">
        <v>7.7</v>
      </c>
    </row>
    <row r="982" spans="1:2" x14ac:dyDescent="0.25">
      <c r="A982" t="s">
        <v>3030</v>
      </c>
      <c r="B982">
        <v>5.5</v>
      </c>
    </row>
    <row r="983" spans="1:2" x14ac:dyDescent="0.25">
      <c r="A983" t="s">
        <v>1671</v>
      </c>
      <c r="B983">
        <v>6</v>
      </c>
    </row>
    <row r="984" spans="1:2" x14ac:dyDescent="0.25">
      <c r="A984" t="s">
        <v>2142</v>
      </c>
      <c r="B984">
        <v>7.3</v>
      </c>
    </row>
    <row r="985" spans="1:2" x14ac:dyDescent="0.25">
      <c r="A985" t="s">
        <v>5940</v>
      </c>
      <c r="B985">
        <v>7.5</v>
      </c>
    </row>
    <row r="986" spans="1:2" x14ac:dyDescent="0.25">
      <c r="A986" t="s">
        <v>227</v>
      </c>
      <c r="B986">
        <v>6.2</v>
      </c>
    </row>
    <row r="987" spans="1:2" x14ac:dyDescent="0.25">
      <c r="A987" t="s">
        <v>9193</v>
      </c>
      <c r="B987">
        <v>6.5</v>
      </c>
    </row>
    <row r="988" spans="1:2" x14ac:dyDescent="0.25">
      <c r="A988" t="s">
        <v>3277</v>
      </c>
      <c r="B988">
        <v>7.6</v>
      </c>
    </row>
    <row r="989" spans="1:2" x14ac:dyDescent="0.25">
      <c r="A989" t="s">
        <v>5103</v>
      </c>
      <c r="B989">
        <v>3.9</v>
      </c>
    </row>
    <row r="990" spans="1:2" x14ac:dyDescent="0.25">
      <c r="A990" t="s">
        <v>2125</v>
      </c>
      <c r="B990">
        <v>7.9</v>
      </c>
    </row>
    <row r="991" spans="1:2" x14ac:dyDescent="0.25">
      <c r="A991" t="s">
        <v>687</v>
      </c>
      <c r="B991">
        <v>6.7</v>
      </c>
    </row>
    <row r="992" spans="1:2" x14ac:dyDescent="0.25">
      <c r="A992" t="s">
        <v>214</v>
      </c>
      <c r="B992">
        <v>7.1</v>
      </c>
    </row>
    <row r="993" spans="1:2" x14ac:dyDescent="0.25">
      <c r="A993" t="s">
        <v>3409</v>
      </c>
      <c r="B993">
        <v>8</v>
      </c>
    </row>
    <row r="994" spans="1:2" x14ac:dyDescent="0.25">
      <c r="A994" t="s">
        <v>3030</v>
      </c>
      <c r="B994">
        <v>6.3</v>
      </c>
    </row>
    <row r="995" spans="1:2" x14ac:dyDescent="0.25">
      <c r="A995" t="s">
        <v>3409</v>
      </c>
      <c r="B995">
        <v>7.2</v>
      </c>
    </row>
    <row r="996" spans="1:2" x14ac:dyDescent="0.25">
      <c r="A996" t="s">
        <v>6403</v>
      </c>
      <c r="B996">
        <v>5.9</v>
      </c>
    </row>
    <row r="997" spans="1:2" x14ac:dyDescent="0.25">
      <c r="A997" t="s">
        <v>2490</v>
      </c>
      <c r="B997">
        <v>6.3</v>
      </c>
    </row>
    <row r="998" spans="1:2" x14ac:dyDescent="0.25">
      <c r="A998" t="s">
        <v>2125</v>
      </c>
      <c r="B998">
        <v>7.4</v>
      </c>
    </row>
    <row r="999" spans="1:2" x14ac:dyDescent="0.25">
      <c r="A999" t="s">
        <v>2527</v>
      </c>
      <c r="B999">
        <v>7</v>
      </c>
    </row>
    <row r="1000" spans="1:2" x14ac:dyDescent="0.25">
      <c r="A1000" t="s">
        <v>5544</v>
      </c>
      <c r="B1000">
        <v>4.8</v>
      </c>
    </row>
    <row r="1001" spans="1:2" x14ac:dyDescent="0.25">
      <c r="A1001" t="s">
        <v>478</v>
      </c>
      <c r="B1001">
        <v>6.5</v>
      </c>
    </row>
    <row r="1002" spans="1:2" x14ac:dyDescent="0.25">
      <c r="A1002" t="s">
        <v>1681</v>
      </c>
      <c r="B1002">
        <v>5.5</v>
      </c>
    </row>
    <row r="1003" spans="1:2" x14ac:dyDescent="0.25">
      <c r="A1003" t="s">
        <v>2527</v>
      </c>
      <c r="B1003">
        <v>6.6</v>
      </c>
    </row>
    <row r="1004" spans="1:2" x14ac:dyDescent="0.25">
      <c r="A1004" t="s">
        <v>1681</v>
      </c>
      <c r="B1004">
        <v>6.4</v>
      </c>
    </row>
    <row r="1005" spans="1:2" x14ac:dyDescent="0.25">
      <c r="A1005" t="s">
        <v>1415</v>
      </c>
      <c r="B1005">
        <v>6.5</v>
      </c>
    </row>
    <row r="1006" spans="1:2" x14ac:dyDescent="0.25">
      <c r="A1006" t="s">
        <v>14886</v>
      </c>
      <c r="B1006">
        <v>6.9</v>
      </c>
    </row>
    <row r="1007" spans="1:2" x14ac:dyDescent="0.25">
      <c r="A1007" t="s">
        <v>659</v>
      </c>
      <c r="B1007">
        <v>8.6</v>
      </c>
    </row>
    <row r="1008" spans="1:2" x14ac:dyDescent="0.25">
      <c r="A1008" t="s">
        <v>50</v>
      </c>
      <c r="B1008">
        <v>6.5</v>
      </c>
    </row>
    <row r="1009" spans="1:2" x14ac:dyDescent="0.25">
      <c r="A1009" t="s">
        <v>1726</v>
      </c>
      <c r="B1009">
        <v>7.6</v>
      </c>
    </row>
    <row r="1010" spans="1:2" x14ac:dyDescent="0.25">
      <c r="A1010" t="s">
        <v>1681</v>
      </c>
      <c r="B1010">
        <v>5.5</v>
      </c>
    </row>
    <row r="1011" spans="1:2" x14ac:dyDescent="0.25">
      <c r="A1011" t="s">
        <v>11069</v>
      </c>
      <c r="B1011">
        <v>7.1</v>
      </c>
    </row>
    <row r="1012" spans="1:2" x14ac:dyDescent="0.25">
      <c r="A1012" t="s">
        <v>50</v>
      </c>
      <c r="B1012">
        <v>7.5</v>
      </c>
    </row>
    <row r="1013" spans="1:2" x14ac:dyDescent="0.25">
      <c r="A1013" t="s">
        <v>5032</v>
      </c>
      <c r="B1013">
        <v>7.5</v>
      </c>
    </row>
    <row r="1014" spans="1:2" x14ac:dyDescent="0.25">
      <c r="A1014" t="s">
        <v>5103</v>
      </c>
      <c r="B1014">
        <v>6.5</v>
      </c>
    </row>
    <row r="1015" spans="1:2" x14ac:dyDescent="0.25">
      <c r="A1015" t="s">
        <v>3265</v>
      </c>
      <c r="B1015">
        <v>5.9</v>
      </c>
    </row>
    <row r="1016" spans="1:2" x14ac:dyDescent="0.25">
      <c r="A1016" t="s">
        <v>5544</v>
      </c>
      <c r="B1016">
        <v>4.2</v>
      </c>
    </row>
    <row r="1017" spans="1:2" x14ac:dyDescent="0.25">
      <c r="A1017" t="s">
        <v>9353</v>
      </c>
      <c r="B1017">
        <v>6.8</v>
      </c>
    </row>
    <row r="1018" spans="1:2" x14ac:dyDescent="0.25">
      <c r="A1018" t="s">
        <v>2358</v>
      </c>
      <c r="B1018">
        <v>5.4</v>
      </c>
    </row>
    <row r="1019" spans="1:2" x14ac:dyDescent="0.25">
      <c r="A1019" t="s">
        <v>8570</v>
      </c>
      <c r="B1019">
        <v>7.2</v>
      </c>
    </row>
    <row r="1020" spans="1:2" x14ac:dyDescent="0.25">
      <c r="A1020" t="s">
        <v>4332</v>
      </c>
      <c r="B1020">
        <v>5.2</v>
      </c>
    </row>
    <row r="1021" spans="1:2" x14ac:dyDescent="0.25">
      <c r="A1021" t="s">
        <v>5788</v>
      </c>
      <c r="B1021">
        <v>6.7</v>
      </c>
    </row>
    <row r="1022" spans="1:2" x14ac:dyDescent="0.25">
      <c r="A1022" t="s">
        <v>3794</v>
      </c>
      <c r="B1022">
        <v>7.5</v>
      </c>
    </row>
    <row r="1023" spans="1:2" x14ac:dyDescent="0.25">
      <c r="A1023" t="s">
        <v>3036</v>
      </c>
      <c r="B1023">
        <v>4.0999999999999996</v>
      </c>
    </row>
    <row r="1024" spans="1:2" x14ac:dyDescent="0.25">
      <c r="A1024" t="s">
        <v>5940</v>
      </c>
      <c r="B1024">
        <v>7.3</v>
      </c>
    </row>
    <row r="1025" spans="1:2" x14ac:dyDescent="0.25">
      <c r="A1025" t="s">
        <v>1544</v>
      </c>
      <c r="B1025">
        <v>8</v>
      </c>
    </row>
    <row r="1026" spans="1:2" x14ac:dyDescent="0.25">
      <c r="A1026" t="s">
        <v>59</v>
      </c>
      <c r="B1026">
        <v>6.8</v>
      </c>
    </row>
    <row r="1027" spans="1:2" x14ac:dyDescent="0.25">
      <c r="A1027" t="s">
        <v>471</v>
      </c>
      <c r="B1027">
        <v>5.8</v>
      </c>
    </row>
    <row r="1028" spans="1:2" x14ac:dyDescent="0.25">
      <c r="A1028" t="s">
        <v>1415</v>
      </c>
      <c r="B1028">
        <v>7.2</v>
      </c>
    </row>
    <row r="1029" spans="1:2" x14ac:dyDescent="0.25">
      <c r="A1029" t="s">
        <v>8066</v>
      </c>
      <c r="B1029">
        <v>6.3</v>
      </c>
    </row>
    <row r="1030" spans="1:2" x14ac:dyDescent="0.25">
      <c r="A1030" t="s">
        <v>515</v>
      </c>
      <c r="B1030">
        <v>6.6</v>
      </c>
    </row>
    <row r="1031" spans="1:2" x14ac:dyDescent="0.25">
      <c r="A1031" t="s">
        <v>6545</v>
      </c>
      <c r="B1031">
        <v>8.3000000000000007</v>
      </c>
    </row>
    <row r="1032" spans="1:2" x14ac:dyDescent="0.25">
      <c r="A1032" t="s">
        <v>2614</v>
      </c>
      <c r="B1032">
        <v>4.3</v>
      </c>
    </row>
    <row r="1033" spans="1:2" x14ac:dyDescent="0.25">
      <c r="A1033" t="s">
        <v>10222</v>
      </c>
      <c r="B1033">
        <v>5.4</v>
      </c>
    </row>
    <row r="1034" spans="1:2" x14ac:dyDescent="0.25">
      <c r="A1034" t="s">
        <v>4450</v>
      </c>
      <c r="B1034">
        <v>6.4</v>
      </c>
    </row>
    <row r="1035" spans="1:2" x14ac:dyDescent="0.25">
      <c r="A1035" t="s">
        <v>4450</v>
      </c>
      <c r="B1035">
        <v>6.4</v>
      </c>
    </row>
    <row r="1036" spans="1:2" x14ac:dyDescent="0.25">
      <c r="A1036" t="s">
        <v>1681</v>
      </c>
      <c r="B1036">
        <v>6.9</v>
      </c>
    </row>
    <row r="1037" spans="1:2" x14ac:dyDescent="0.25">
      <c r="A1037" t="s">
        <v>1671</v>
      </c>
      <c r="B1037">
        <v>5.7</v>
      </c>
    </row>
    <row r="1038" spans="1:2" x14ac:dyDescent="0.25">
      <c r="A1038" t="s">
        <v>127</v>
      </c>
      <c r="B1038">
        <v>6.4</v>
      </c>
    </row>
    <row r="1039" spans="1:2" x14ac:dyDescent="0.25">
      <c r="A1039" t="s">
        <v>6403</v>
      </c>
      <c r="B1039">
        <v>5.5</v>
      </c>
    </row>
    <row r="1040" spans="1:2" x14ac:dyDescent="0.25">
      <c r="A1040" t="s">
        <v>3030</v>
      </c>
      <c r="B1040">
        <v>5.6</v>
      </c>
    </row>
    <row r="1041" spans="1:2" x14ac:dyDescent="0.25">
      <c r="A1041" t="s">
        <v>1726</v>
      </c>
      <c r="B1041">
        <v>8.6999999999999993</v>
      </c>
    </row>
    <row r="1042" spans="1:2" x14ac:dyDescent="0.25">
      <c r="A1042" t="s">
        <v>4075</v>
      </c>
      <c r="B1042">
        <v>6.5</v>
      </c>
    </row>
    <row r="1043" spans="1:2" x14ac:dyDescent="0.25">
      <c r="A1043" t="s">
        <v>1671</v>
      </c>
      <c r="B1043">
        <v>7.4</v>
      </c>
    </row>
    <row r="1044" spans="1:2" x14ac:dyDescent="0.25">
      <c r="A1044" t="s">
        <v>1726</v>
      </c>
      <c r="B1044">
        <v>7.4</v>
      </c>
    </row>
    <row r="1045" spans="1:2" x14ac:dyDescent="0.25">
      <c r="A1045" t="s">
        <v>1606</v>
      </c>
      <c r="B1045">
        <v>6.2</v>
      </c>
    </row>
    <row r="1046" spans="1:2" x14ac:dyDescent="0.25">
      <c r="A1046" t="s">
        <v>5103</v>
      </c>
      <c r="B1046">
        <v>6.8</v>
      </c>
    </row>
    <row r="1047" spans="1:2" x14ac:dyDescent="0.25">
      <c r="A1047" t="s">
        <v>7445</v>
      </c>
      <c r="B1047">
        <v>5.0999999999999996</v>
      </c>
    </row>
    <row r="1048" spans="1:2" x14ac:dyDescent="0.25">
      <c r="A1048" t="s">
        <v>1681</v>
      </c>
      <c r="B1048">
        <v>5.6</v>
      </c>
    </row>
    <row r="1049" spans="1:2" x14ac:dyDescent="0.25">
      <c r="A1049" t="s">
        <v>2966</v>
      </c>
      <c r="B1049">
        <v>5.6</v>
      </c>
    </row>
    <row r="1050" spans="1:2" x14ac:dyDescent="0.25">
      <c r="A1050" t="s">
        <v>5605</v>
      </c>
      <c r="B1050">
        <v>8.1</v>
      </c>
    </row>
    <row r="1051" spans="1:2" x14ac:dyDescent="0.25">
      <c r="A1051" t="s">
        <v>1120</v>
      </c>
      <c r="B1051">
        <v>7.3</v>
      </c>
    </row>
    <row r="1052" spans="1:2" x14ac:dyDescent="0.25">
      <c r="A1052" t="s">
        <v>8060</v>
      </c>
      <c r="B1052">
        <v>7.3</v>
      </c>
    </row>
    <row r="1053" spans="1:2" x14ac:dyDescent="0.25">
      <c r="A1053" t="s">
        <v>852</v>
      </c>
      <c r="B1053">
        <v>7.3</v>
      </c>
    </row>
    <row r="1054" spans="1:2" x14ac:dyDescent="0.25">
      <c r="A1054" t="s">
        <v>1415</v>
      </c>
      <c r="B1054">
        <v>6.6</v>
      </c>
    </row>
    <row r="1055" spans="1:2" x14ac:dyDescent="0.25">
      <c r="A1055" t="s">
        <v>2527</v>
      </c>
      <c r="B1055">
        <v>6.3</v>
      </c>
    </row>
    <row r="1056" spans="1:2" x14ac:dyDescent="0.25">
      <c r="A1056" t="s">
        <v>8278</v>
      </c>
      <c r="B1056">
        <v>5.0999999999999996</v>
      </c>
    </row>
    <row r="1057" spans="1:2" x14ac:dyDescent="0.25">
      <c r="A1057" t="s">
        <v>3409</v>
      </c>
      <c r="B1057">
        <v>8</v>
      </c>
    </row>
    <row r="1058" spans="1:2" x14ac:dyDescent="0.25">
      <c r="A1058" t="s">
        <v>5620</v>
      </c>
      <c r="B1058">
        <v>6.8</v>
      </c>
    </row>
    <row r="1059" spans="1:2" x14ac:dyDescent="0.25">
      <c r="A1059" t="s">
        <v>4384</v>
      </c>
      <c r="B1059">
        <v>4.8</v>
      </c>
    </row>
    <row r="1060" spans="1:2" x14ac:dyDescent="0.25">
      <c r="A1060" t="s">
        <v>9536</v>
      </c>
      <c r="B1060">
        <v>5</v>
      </c>
    </row>
    <row r="1061" spans="1:2" x14ac:dyDescent="0.25">
      <c r="A1061" t="s">
        <v>1924</v>
      </c>
      <c r="B1061">
        <v>7.2</v>
      </c>
    </row>
    <row r="1062" spans="1:2" x14ac:dyDescent="0.25">
      <c r="A1062" t="s">
        <v>50</v>
      </c>
      <c r="B1062">
        <v>6.7</v>
      </c>
    </row>
    <row r="1063" spans="1:2" x14ac:dyDescent="0.25">
      <c r="A1063" t="s">
        <v>792</v>
      </c>
      <c r="B1063">
        <v>7.2</v>
      </c>
    </row>
    <row r="1064" spans="1:2" x14ac:dyDescent="0.25">
      <c r="A1064" t="s">
        <v>3030</v>
      </c>
      <c r="B1064">
        <v>4.9000000000000004</v>
      </c>
    </row>
    <row r="1065" spans="1:2" x14ac:dyDescent="0.25">
      <c r="A1065" t="s">
        <v>1156</v>
      </c>
      <c r="B1065">
        <v>6.6</v>
      </c>
    </row>
    <row r="1066" spans="1:2" x14ac:dyDescent="0.25">
      <c r="A1066" t="s">
        <v>1009</v>
      </c>
      <c r="B1066">
        <v>6.4</v>
      </c>
    </row>
    <row r="1067" spans="1:2" x14ac:dyDescent="0.25">
      <c r="A1067" t="s">
        <v>6132</v>
      </c>
      <c r="B1067">
        <v>5.9</v>
      </c>
    </row>
    <row r="1068" spans="1:2" x14ac:dyDescent="0.25">
      <c r="A1068" t="s">
        <v>3409</v>
      </c>
      <c r="B1068">
        <v>7.9</v>
      </c>
    </row>
    <row r="1069" spans="1:2" x14ac:dyDescent="0.25">
      <c r="A1069" t="s">
        <v>6403</v>
      </c>
      <c r="B1069">
        <v>6.2</v>
      </c>
    </row>
    <row r="1070" spans="1:2" x14ac:dyDescent="0.25">
      <c r="A1070" t="s">
        <v>1904</v>
      </c>
      <c r="B1070">
        <v>4.9000000000000004</v>
      </c>
    </row>
    <row r="1071" spans="1:2" x14ac:dyDescent="0.25">
      <c r="A1071" t="s">
        <v>5940</v>
      </c>
      <c r="B1071">
        <v>7.8</v>
      </c>
    </row>
    <row r="1072" spans="1:2" x14ac:dyDescent="0.25">
      <c r="A1072" t="s">
        <v>1681</v>
      </c>
      <c r="B1072">
        <v>5.6</v>
      </c>
    </row>
    <row r="1073" spans="1:2" x14ac:dyDescent="0.25">
      <c r="A1073" t="s">
        <v>4817</v>
      </c>
      <c r="B1073">
        <v>7.8</v>
      </c>
    </row>
    <row r="1074" spans="1:2" x14ac:dyDescent="0.25">
      <c r="A1074" t="s">
        <v>3733</v>
      </c>
      <c r="B1074">
        <v>5.2</v>
      </c>
    </row>
    <row r="1075" spans="1:2" x14ac:dyDescent="0.25">
      <c r="A1075" t="s">
        <v>6326</v>
      </c>
      <c r="B1075">
        <v>7.7</v>
      </c>
    </row>
    <row r="1076" spans="1:2" x14ac:dyDescent="0.25">
      <c r="A1076" t="s">
        <v>1681</v>
      </c>
      <c r="B1076">
        <v>6.6</v>
      </c>
    </row>
    <row r="1077" spans="1:2" x14ac:dyDescent="0.25">
      <c r="A1077" t="s">
        <v>7043</v>
      </c>
      <c r="B1077">
        <v>6.7</v>
      </c>
    </row>
    <row r="1078" spans="1:2" x14ac:dyDescent="0.25">
      <c r="A1078" t="s">
        <v>214</v>
      </c>
      <c r="B1078">
        <v>6.9</v>
      </c>
    </row>
    <row r="1079" spans="1:2" x14ac:dyDescent="0.25">
      <c r="A1079" t="s">
        <v>214</v>
      </c>
      <c r="B1079">
        <v>7.7</v>
      </c>
    </row>
    <row r="1080" spans="1:2" x14ac:dyDescent="0.25">
      <c r="A1080" t="s">
        <v>7837</v>
      </c>
      <c r="B1080">
        <v>6.9</v>
      </c>
    </row>
    <row r="1081" spans="1:2" x14ac:dyDescent="0.25">
      <c r="A1081" t="s">
        <v>2813</v>
      </c>
      <c r="B1081">
        <v>6.4</v>
      </c>
    </row>
    <row r="1082" spans="1:2" x14ac:dyDescent="0.25">
      <c r="A1082" t="s">
        <v>11056</v>
      </c>
      <c r="B1082">
        <v>7.4</v>
      </c>
    </row>
    <row r="1083" spans="1:2" x14ac:dyDescent="0.25">
      <c r="A1083" t="s">
        <v>214</v>
      </c>
      <c r="B1083">
        <v>5.7</v>
      </c>
    </row>
    <row r="1084" spans="1:2" x14ac:dyDescent="0.25">
      <c r="A1084" t="s">
        <v>12174</v>
      </c>
      <c r="B1084">
        <v>5.0999999999999996</v>
      </c>
    </row>
    <row r="1085" spans="1:2" x14ac:dyDescent="0.25">
      <c r="A1085" t="s">
        <v>5782</v>
      </c>
      <c r="B1085">
        <v>4.5999999999999996</v>
      </c>
    </row>
    <row r="1086" spans="1:2" x14ac:dyDescent="0.25">
      <c r="A1086" t="s">
        <v>3794</v>
      </c>
      <c r="B1086">
        <v>6.8</v>
      </c>
    </row>
    <row r="1087" spans="1:2" x14ac:dyDescent="0.25">
      <c r="A1087" t="s">
        <v>5544</v>
      </c>
      <c r="B1087">
        <v>6.2</v>
      </c>
    </row>
    <row r="1088" spans="1:2" x14ac:dyDescent="0.25">
      <c r="A1088" t="s">
        <v>334</v>
      </c>
      <c r="B1088">
        <v>6</v>
      </c>
    </row>
    <row r="1089" spans="1:2" x14ac:dyDescent="0.25">
      <c r="A1089" t="s">
        <v>7406</v>
      </c>
      <c r="B1089">
        <v>6.8</v>
      </c>
    </row>
    <row r="1090" spans="1:2" x14ac:dyDescent="0.25">
      <c r="A1090" t="s">
        <v>7406</v>
      </c>
      <c r="B1090">
        <v>6.8</v>
      </c>
    </row>
    <row r="1091" spans="1:2" x14ac:dyDescent="0.25">
      <c r="A1091" t="s">
        <v>2527</v>
      </c>
      <c r="B1091">
        <v>5.6</v>
      </c>
    </row>
    <row r="1092" spans="1:2" x14ac:dyDescent="0.25">
      <c r="A1092" t="s">
        <v>50</v>
      </c>
      <c r="B1092">
        <v>6.3</v>
      </c>
    </row>
    <row r="1093" spans="1:2" x14ac:dyDescent="0.25">
      <c r="A1093" t="s">
        <v>1671</v>
      </c>
      <c r="B1093">
        <v>6</v>
      </c>
    </row>
    <row r="1094" spans="1:2" x14ac:dyDescent="0.25">
      <c r="A1094" t="s">
        <v>2208</v>
      </c>
      <c r="B1094">
        <v>5.6</v>
      </c>
    </row>
    <row r="1095" spans="1:2" x14ac:dyDescent="0.25">
      <c r="A1095" t="s">
        <v>3794</v>
      </c>
      <c r="B1095">
        <v>7.9</v>
      </c>
    </row>
    <row r="1096" spans="1:2" x14ac:dyDescent="0.25">
      <c r="A1096" t="s">
        <v>471</v>
      </c>
      <c r="B1096">
        <v>4.5999999999999996</v>
      </c>
    </row>
    <row r="1097" spans="1:2" x14ac:dyDescent="0.25">
      <c r="A1097" t="s">
        <v>870</v>
      </c>
      <c r="B1097">
        <v>6.3</v>
      </c>
    </row>
    <row r="1098" spans="1:2" x14ac:dyDescent="0.25">
      <c r="A1098" t="s">
        <v>5499</v>
      </c>
      <c r="B1098">
        <v>6.5</v>
      </c>
    </row>
    <row r="1099" spans="1:2" x14ac:dyDescent="0.25">
      <c r="A1099" t="s">
        <v>4075</v>
      </c>
      <c r="B1099">
        <v>5</v>
      </c>
    </row>
    <row r="1100" spans="1:2" x14ac:dyDescent="0.25">
      <c r="A1100" t="s">
        <v>1935</v>
      </c>
      <c r="B1100">
        <v>7.8</v>
      </c>
    </row>
    <row r="1101" spans="1:2" x14ac:dyDescent="0.25">
      <c r="A1101" t="s">
        <v>1199</v>
      </c>
      <c r="B1101">
        <v>7</v>
      </c>
    </row>
    <row r="1102" spans="1:2" x14ac:dyDescent="0.25">
      <c r="A1102" t="s">
        <v>1199</v>
      </c>
      <c r="B1102">
        <v>7</v>
      </c>
    </row>
    <row r="1103" spans="1:2" x14ac:dyDescent="0.25">
      <c r="A1103" t="s">
        <v>464</v>
      </c>
      <c r="B1103">
        <v>5.6</v>
      </c>
    </row>
    <row r="1104" spans="1:2" x14ac:dyDescent="0.25">
      <c r="A1104" t="s">
        <v>2202</v>
      </c>
      <c r="B1104">
        <v>7.2</v>
      </c>
    </row>
    <row r="1105" spans="1:2" x14ac:dyDescent="0.25">
      <c r="A1105" t="s">
        <v>1170</v>
      </c>
      <c r="B1105">
        <v>6.3</v>
      </c>
    </row>
    <row r="1106" spans="1:2" x14ac:dyDescent="0.25">
      <c r="A1106" t="s">
        <v>3831</v>
      </c>
      <c r="B1106">
        <v>6.4</v>
      </c>
    </row>
    <row r="1107" spans="1:2" x14ac:dyDescent="0.25">
      <c r="A1107" t="s">
        <v>200</v>
      </c>
      <c r="B1107">
        <v>6.4</v>
      </c>
    </row>
    <row r="1108" spans="1:2" x14ac:dyDescent="0.25">
      <c r="A1108" t="s">
        <v>200</v>
      </c>
      <c r="B1108">
        <v>6.4</v>
      </c>
    </row>
    <row r="1109" spans="1:2" x14ac:dyDescent="0.25">
      <c r="A1109" t="s">
        <v>2527</v>
      </c>
      <c r="B1109">
        <v>6.4</v>
      </c>
    </row>
    <row r="1110" spans="1:2" x14ac:dyDescent="0.25">
      <c r="A1110" t="s">
        <v>1752</v>
      </c>
      <c r="B1110">
        <v>6.1</v>
      </c>
    </row>
    <row r="1111" spans="1:2" x14ac:dyDescent="0.25">
      <c r="A1111" t="s">
        <v>4219</v>
      </c>
      <c r="B1111">
        <v>2.2999999999999998</v>
      </c>
    </row>
    <row r="1112" spans="1:2" x14ac:dyDescent="0.25">
      <c r="A1112" t="s">
        <v>1935</v>
      </c>
      <c r="B1112">
        <v>8.3000000000000007</v>
      </c>
    </row>
    <row r="1113" spans="1:2" x14ac:dyDescent="0.25">
      <c r="A1113" t="s">
        <v>4332</v>
      </c>
      <c r="B1113">
        <v>6</v>
      </c>
    </row>
    <row r="1114" spans="1:2" x14ac:dyDescent="0.25">
      <c r="A1114" t="s">
        <v>4075</v>
      </c>
      <c r="B1114">
        <v>6.8</v>
      </c>
    </row>
    <row r="1115" spans="1:2" x14ac:dyDescent="0.25">
      <c r="A1115" t="s">
        <v>3030</v>
      </c>
      <c r="B1115">
        <v>5.8</v>
      </c>
    </row>
    <row r="1116" spans="1:2" x14ac:dyDescent="0.25">
      <c r="A1116" t="s">
        <v>923</v>
      </c>
      <c r="B1116">
        <v>6.5</v>
      </c>
    </row>
    <row r="1117" spans="1:2" x14ac:dyDescent="0.25">
      <c r="A1117" t="s">
        <v>9275</v>
      </c>
      <c r="B1117">
        <v>7.8</v>
      </c>
    </row>
    <row r="1118" spans="1:2" x14ac:dyDescent="0.25">
      <c r="A1118" t="s">
        <v>50</v>
      </c>
      <c r="B1118">
        <v>6.2</v>
      </c>
    </row>
    <row r="1119" spans="1:2" x14ac:dyDescent="0.25">
      <c r="A1119" t="s">
        <v>14907</v>
      </c>
      <c r="B1119">
        <v>6.5</v>
      </c>
    </row>
    <row r="1120" spans="1:2" x14ac:dyDescent="0.25">
      <c r="A1120" t="s">
        <v>1415</v>
      </c>
      <c r="B1120">
        <v>6.5</v>
      </c>
    </row>
    <row r="1121" spans="1:2" x14ac:dyDescent="0.25">
      <c r="A1121" t="s">
        <v>1374</v>
      </c>
      <c r="B1121">
        <v>6.7</v>
      </c>
    </row>
    <row r="1122" spans="1:2" x14ac:dyDescent="0.25">
      <c r="A1122" t="s">
        <v>9790</v>
      </c>
      <c r="B1122">
        <v>8.1</v>
      </c>
    </row>
    <row r="1123" spans="1:2" x14ac:dyDescent="0.25">
      <c r="A1123" t="s">
        <v>5103</v>
      </c>
      <c r="B1123">
        <v>5.4</v>
      </c>
    </row>
    <row r="1124" spans="1:2" x14ac:dyDescent="0.25">
      <c r="A1124" t="s">
        <v>1752</v>
      </c>
      <c r="B1124">
        <v>5.8</v>
      </c>
    </row>
    <row r="1125" spans="1:2" x14ac:dyDescent="0.25">
      <c r="A1125" t="s">
        <v>5788</v>
      </c>
      <c r="B1125">
        <v>6.5</v>
      </c>
    </row>
    <row r="1126" spans="1:2" x14ac:dyDescent="0.25">
      <c r="A1126" t="s">
        <v>647</v>
      </c>
      <c r="B1126">
        <v>7.2</v>
      </c>
    </row>
    <row r="1127" spans="1:2" x14ac:dyDescent="0.25">
      <c r="A1127" t="s">
        <v>1035</v>
      </c>
      <c r="B1127">
        <v>6.7</v>
      </c>
    </row>
    <row r="1128" spans="1:2" x14ac:dyDescent="0.25">
      <c r="A1128" t="s">
        <v>6437</v>
      </c>
      <c r="B1128">
        <v>7.7</v>
      </c>
    </row>
    <row r="1129" spans="1:2" x14ac:dyDescent="0.25">
      <c r="A1129" t="s">
        <v>1752</v>
      </c>
      <c r="B1129">
        <v>6.7</v>
      </c>
    </row>
    <row r="1130" spans="1:2" x14ac:dyDescent="0.25">
      <c r="A1130" t="s">
        <v>3794</v>
      </c>
      <c r="B1130">
        <v>6.3</v>
      </c>
    </row>
    <row r="1131" spans="1:2" x14ac:dyDescent="0.25">
      <c r="A1131" t="s">
        <v>3409</v>
      </c>
      <c r="B1131">
        <v>7.4</v>
      </c>
    </row>
    <row r="1132" spans="1:2" x14ac:dyDescent="0.25">
      <c r="A1132" t="s">
        <v>1671</v>
      </c>
      <c r="B1132">
        <v>4.3</v>
      </c>
    </row>
    <row r="1133" spans="1:2" x14ac:dyDescent="0.25">
      <c r="A1133" t="s">
        <v>2786</v>
      </c>
      <c r="B1133">
        <v>6.2</v>
      </c>
    </row>
    <row r="1134" spans="1:2" x14ac:dyDescent="0.25">
      <c r="A1134" t="s">
        <v>5544</v>
      </c>
      <c r="B1134">
        <v>5</v>
      </c>
    </row>
    <row r="1135" spans="1:2" x14ac:dyDescent="0.25">
      <c r="A1135" t="s">
        <v>1671</v>
      </c>
      <c r="B1135">
        <v>7.4</v>
      </c>
    </row>
    <row r="1136" spans="1:2" x14ac:dyDescent="0.25">
      <c r="A1136" t="s">
        <v>5544</v>
      </c>
      <c r="B1136">
        <v>6.5</v>
      </c>
    </row>
    <row r="1137" spans="1:2" x14ac:dyDescent="0.25">
      <c r="A1137" t="s">
        <v>3030</v>
      </c>
      <c r="B1137">
        <v>4.7</v>
      </c>
    </row>
    <row r="1138" spans="1:2" x14ac:dyDescent="0.25">
      <c r="A1138" t="s">
        <v>1910</v>
      </c>
      <c r="B1138">
        <v>6.4</v>
      </c>
    </row>
    <row r="1139" spans="1:2" x14ac:dyDescent="0.25">
      <c r="A1139" t="s">
        <v>1415</v>
      </c>
      <c r="B1139">
        <v>6.9</v>
      </c>
    </row>
    <row r="1140" spans="1:2" x14ac:dyDescent="0.25">
      <c r="A1140" t="s">
        <v>3632</v>
      </c>
      <c r="B1140">
        <v>6.1</v>
      </c>
    </row>
    <row r="1141" spans="1:2" x14ac:dyDescent="0.25">
      <c r="A1141" t="s">
        <v>4068</v>
      </c>
      <c r="B1141">
        <v>4.0999999999999996</v>
      </c>
    </row>
    <row r="1142" spans="1:2" x14ac:dyDescent="0.25">
      <c r="A1142" t="s">
        <v>1681</v>
      </c>
      <c r="B1142">
        <v>4.8</v>
      </c>
    </row>
    <row r="1143" spans="1:2" x14ac:dyDescent="0.25">
      <c r="A1143" t="s">
        <v>1415</v>
      </c>
      <c r="B1143">
        <v>6.8</v>
      </c>
    </row>
    <row r="1144" spans="1:2" x14ac:dyDescent="0.25">
      <c r="A1144" t="s">
        <v>3554</v>
      </c>
      <c r="B1144">
        <v>5.5</v>
      </c>
    </row>
    <row r="1145" spans="1:2" x14ac:dyDescent="0.25">
      <c r="A1145" t="s">
        <v>3932</v>
      </c>
      <c r="B1145">
        <v>6.4</v>
      </c>
    </row>
    <row r="1146" spans="1:2" x14ac:dyDescent="0.25">
      <c r="A1146" t="s">
        <v>464</v>
      </c>
      <c r="B1146">
        <v>6.7</v>
      </c>
    </row>
    <row r="1147" spans="1:2" x14ac:dyDescent="0.25">
      <c r="A1147" t="s">
        <v>334</v>
      </c>
      <c r="B1147">
        <v>7.2</v>
      </c>
    </row>
    <row r="1148" spans="1:2" x14ac:dyDescent="0.25">
      <c r="A1148" t="s">
        <v>3277</v>
      </c>
      <c r="B1148">
        <v>7.5</v>
      </c>
    </row>
    <row r="1149" spans="1:2" x14ac:dyDescent="0.25">
      <c r="A1149" t="s">
        <v>2527</v>
      </c>
      <c r="B1149">
        <v>5.6</v>
      </c>
    </row>
    <row r="1150" spans="1:2" x14ac:dyDescent="0.25">
      <c r="A1150" t="s">
        <v>2142</v>
      </c>
      <c r="B1150">
        <v>6.7</v>
      </c>
    </row>
    <row r="1151" spans="1:2" x14ac:dyDescent="0.25">
      <c r="A1151" t="s">
        <v>2136</v>
      </c>
      <c r="B1151">
        <v>7</v>
      </c>
    </row>
    <row r="1152" spans="1:2" x14ac:dyDescent="0.25">
      <c r="A1152" t="s">
        <v>2850</v>
      </c>
      <c r="B1152">
        <v>6.6</v>
      </c>
    </row>
    <row r="1153" spans="1:2" x14ac:dyDescent="0.25">
      <c r="A1153" t="s">
        <v>6403</v>
      </c>
      <c r="B1153">
        <v>4.9000000000000004</v>
      </c>
    </row>
    <row r="1154" spans="1:2" x14ac:dyDescent="0.25">
      <c r="A1154" t="s">
        <v>1247</v>
      </c>
      <c r="B1154">
        <v>7.3</v>
      </c>
    </row>
    <row r="1155" spans="1:2" x14ac:dyDescent="0.25">
      <c r="A1155" t="s">
        <v>1009</v>
      </c>
      <c r="B1155">
        <v>5.0999999999999996</v>
      </c>
    </row>
    <row r="1156" spans="1:2" x14ac:dyDescent="0.25">
      <c r="A1156" t="s">
        <v>2527</v>
      </c>
      <c r="B1156">
        <v>7.6</v>
      </c>
    </row>
    <row r="1157" spans="1:2" x14ac:dyDescent="0.25">
      <c r="A1157" t="s">
        <v>3409</v>
      </c>
      <c r="B1157">
        <v>7.6</v>
      </c>
    </row>
    <row r="1158" spans="1:2" x14ac:dyDescent="0.25">
      <c r="A1158" t="s">
        <v>50</v>
      </c>
      <c r="B1158">
        <v>6.1</v>
      </c>
    </row>
    <row r="1159" spans="1:2" x14ac:dyDescent="0.25">
      <c r="A1159" t="s">
        <v>1924</v>
      </c>
      <c r="B1159">
        <v>8.1999999999999993</v>
      </c>
    </row>
    <row r="1160" spans="1:2" x14ac:dyDescent="0.25">
      <c r="A1160" t="s">
        <v>6403</v>
      </c>
      <c r="B1160">
        <v>5.6</v>
      </c>
    </row>
    <row r="1161" spans="1:2" x14ac:dyDescent="0.25">
      <c r="A1161" t="s">
        <v>1681</v>
      </c>
      <c r="B1161">
        <v>6.1</v>
      </c>
    </row>
    <row r="1162" spans="1:2" x14ac:dyDescent="0.25">
      <c r="A1162" t="s">
        <v>2136</v>
      </c>
      <c r="B1162">
        <v>7.7</v>
      </c>
    </row>
    <row r="1163" spans="1:2" x14ac:dyDescent="0.25">
      <c r="A1163" t="s">
        <v>10827</v>
      </c>
      <c r="B1163">
        <v>6.2</v>
      </c>
    </row>
    <row r="1164" spans="1:2" x14ac:dyDescent="0.25">
      <c r="A1164" t="s">
        <v>1671</v>
      </c>
      <c r="B1164">
        <v>5.8</v>
      </c>
    </row>
    <row r="1165" spans="1:2" x14ac:dyDescent="0.25">
      <c r="A1165" t="s">
        <v>2125</v>
      </c>
      <c r="B1165">
        <v>7.3</v>
      </c>
    </row>
    <row r="1166" spans="1:2" x14ac:dyDescent="0.25">
      <c r="A1166" t="s">
        <v>214</v>
      </c>
      <c r="B1166">
        <v>7.4</v>
      </c>
    </row>
    <row r="1167" spans="1:2" x14ac:dyDescent="0.25">
      <c r="A1167" t="s">
        <v>3030</v>
      </c>
      <c r="B1167">
        <v>5.2</v>
      </c>
    </row>
    <row r="1168" spans="1:2" x14ac:dyDescent="0.25">
      <c r="A1168" t="s">
        <v>7901</v>
      </c>
      <c r="B1168">
        <v>7.6</v>
      </c>
    </row>
    <row r="1169" spans="1:2" x14ac:dyDescent="0.25">
      <c r="A1169" t="s">
        <v>2202</v>
      </c>
      <c r="B1169">
        <v>7</v>
      </c>
    </row>
    <row r="1170" spans="1:2" x14ac:dyDescent="0.25">
      <c r="A1170" t="s">
        <v>3030</v>
      </c>
      <c r="B1170">
        <v>6.1</v>
      </c>
    </row>
    <row r="1171" spans="1:2" x14ac:dyDescent="0.25">
      <c r="A1171" t="s">
        <v>923</v>
      </c>
      <c r="B1171">
        <v>6.6</v>
      </c>
    </row>
    <row r="1172" spans="1:2" x14ac:dyDescent="0.25">
      <c r="A1172" t="s">
        <v>3030</v>
      </c>
      <c r="B1172">
        <v>5.2</v>
      </c>
    </row>
    <row r="1173" spans="1:2" x14ac:dyDescent="0.25">
      <c r="A1173" t="s">
        <v>6790</v>
      </c>
      <c r="B1173">
        <v>6.6</v>
      </c>
    </row>
    <row r="1174" spans="1:2" x14ac:dyDescent="0.25">
      <c r="A1174" t="s">
        <v>6790</v>
      </c>
      <c r="B1174">
        <v>6.6</v>
      </c>
    </row>
    <row r="1175" spans="1:2" x14ac:dyDescent="0.25">
      <c r="A1175" t="s">
        <v>1467</v>
      </c>
      <c r="B1175">
        <v>7.6</v>
      </c>
    </row>
    <row r="1176" spans="1:2" x14ac:dyDescent="0.25">
      <c r="A1176" t="s">
        <v>1415</v>
      </c>
      <c r="B1176">
        <v>5.5</v>
      </c>
    </row>
    <row r="1177" spans="1:2" x14ac:dyDescent="0.25">
      <c r="A1177" t="s">
        <v>16877</v>
      </c>
      <c r="B1177">
        <v>6.2</v>
      </c>
    </row>
    <row r="1178" spans="1:2" x14ac:dyDescent="0.25">
      <c r="A1178" t="s">
        <v>173</v>
      </c>
      <c r="B1178">
        <v>6.9</v>
      </c>
    </row>
    <row r="1179" spans="1:2" x14ac:dyDescent="0.25">
      <c r="A1179" t="s">
        <v>173</v>
      </c>
      <c r="B1179">
        <v>6.9</v>
      </c>
    </row>
    <row r="1180" spans="1:2" x14ac:dyDescent="0.25">
      <c r="A1180" t="s">
        <v>687</v>
      </c>
      <c r="B1180">
        <v>7.2</v>
      </c>
    </row>
    <row r="1181" spans="1:2" x14ac:dyDescent="0.25">
      <c r="A1181" t="s">
        <v>1401</v>
      </c>
      <c r="B1181">
        <v>5.8</v>
      </c>
    </row>
    <row r="1182" spans="1:2" x14ac:dyDescent="0.25">
      <c r="A1182" t="s">
        <v>9762</v>
      </c>
      <c r="B1182">
        <v>6.2</v>
      </c>
    </row>
    <row r="1183" spans="1:2" x14ac:dyDescent="0.25">
      <c r="A1183" t="s">
        <v>2527</v>
      </c>
      <c r="B1183">
        <v>7.1</v>
      </c>
    </row>
    <row r="1184" spans="1:2" x14ac:dyDescent="0.25">
      <c r="A1184" t="s">
        <v>12488</v>
      </c>
      <c r="B1184">
        <v>7.1</v>
      </c>
    </row>
    <row r="1185" spans="1:2" x14ac:dyDescent="0.25">
      <c r="A1185" t="s">
        <v>1634</v>
      </c>
      <c r="B1185">
        <v>6.9</v>
      </c>
    </row>
    <row r="1186" spans="1:2" x14ac:dyDescent="0.25">
      <c r="A1186" t="s">
        <v>2142</v>
      </c>
      <c r="B1186">
        <v>8.6</v>
      </c>
    </row>
    <row r="1187" spans="1:2" x14ac:dyDescent="0.25">
      <c r="A1187" t="s">
        <v>2125</v>
      </c>
      <c r="B1187">
        <v>6.1</v>
      </c>
    </row>
    <row r="1188" spans="1:2" x14ac:dyDescent="0.25">
      <c r="A1188" t="s">
        <v>19188</v>
      </c>
      <c r="B1188">
        <v>8</v>
      </c>
    </row>
    <row r="1189" spans="1:2" x14ac:dyDescent="0.25">
      <c r="A1189" t="s">
        <v>2676</v>
      </c>
      <c r="B1189">
        <v>5.6</v>
      </c>
    </row>
    <row r="1190" spans="1:2" x14ac:dyDescent="0.25">
      <c r="A1190" t="s">
        <v>1671</v>
      </c>
      <c r="B1190">
        <v>6.6</v>
      </c>
    </row>
    <row r="1191" spans="1:2" x14ac:dyDescent="0.25">
      <c r="A1191" t="s">
        <v>4277</v>
      </c>
      <c r="B1191">
        <v>5</v>
      </c>
    </row>
    <row r="1192" spans="1:2" x14ac:dyDescent="0.25">
      <c r="A1192" t="s">
        <v>1415</v>
      </c>
      <c r="B1192">
        <v>7.1</v>
      </c>
    </row>
    <row r="1193" spans="1:2" x14ac:dyDescent="0.25">
      <c r="A1193" t="s">
        <v>2527</v>
      </c>
      <c r="B1193">
        <v>7.3</v>
      </c>
    </row>
    <row r="1194" spans="1:2" x14ac:dyDescent="0.25">
      <c r="A1194" t="s">
        <v>621</v>
      </c>
      <c r="B1194">
        <v>5.9</v>
      </c>
    </row>
    <row r="1195" spans="1:2" x14ac:dyDescent="0.25">
      <c r="A1195" t="s">
        <v>50</v>
      </c>
      <c r="B1195">
        <v>8</v>
      </c>
    </row>
    <row r="1196" spans="1:2" x14ac:dyDescent="0.25">
      <c r="A1196" t="s">
        <v>50</v>
      </c>
      <c r="B1196">
        <v>8</v>
      </c>
    </row>
    <row r="1197" spans="1:2" x14ac:dyDescent="0.25">
      <c r="A1197" t="s">
        <v>6199</v>
      </c>
      <c r="B1197">
        <v>7.7</v>
      </c>
    </row>
    <row r="1198" spans="1:2" x14ac:dyDescent="0.25">
      <c r="A1198" t="s">
        <v>6403</v>
      </c>
      <c r="B1198">
        <v>6.6</v>
      </c>
    </row>
    <row r="1199" spans="1:2" x14ac:dyDescent="0.25">
      <c r="A1199" t="s">
        <v>5940</v>
      </c>
      <c r="B1199">
        <v>6.4</v>
      </c>
    </row>
    <row r="1200" spans="1:2" x14ac:dyDescent="0.25">
      <c r="A1200" t="s">
        <v>1120</v>
      </c>
      <c r="B1200">
        <v>7.6</v>
      </c>
    </row>
    <row r="1201" spans="1:2" x14ac:dyDescent="0.25">
      <c r="A1201" t="s">
        <v>10898</v>
      </c>
      <c r="B1201">
        <v>6.3</v>
      </c>
    </row>
    <row r="1202" spans="1:2" x14ac:dyDescent="0.25">
      <c r="A1202" t="s">
        <v>1831</v>
      </c>
      <c r="B1202">
        <v>8.1999999999999993</v>
      </c>
    </row>
    <row r="1203" spans="1:2" x14ac:dyDescent="0.25">
      <c r="A1203" t="s">
        <v>1544</v>
      </c>
      <c r="B1203">
        <v>7.2</v>
      </c>
    </row>
    <row r="1204" spans="1:2" x14ac:dyDescent="0.25">
      <c r="A1204" t="s">
        <v>5103</v>
      </c>
      <c r="B1204">
        <v>6</v>
      </c>
    </row>
    <row r="1205" spans="1:2" x14ac:dyDescent="0.25">
      <c r="A1205" t="s">
        <v>1671</v>
      </c>
      <c r="B1205">
        <v>3.5</v>
      </c>
    </row>
    <row r="1206" spans="1:2" x14ac:dyDescent="0.25">
      <c r="A1206" t="s">
        <v>1961</v>
      </c>
      <c r="B1206">
        <v>7.7</v>
      </c>
    </row>
    <row r="1207" spans="1:2" x14ac:dyDescent="0.25">
      <c r="A1207" t="s">
        <v>2648</v>
      </c>
      <c r="B1207">
        <v>7.2</v>
      </c>
    </row>
    <row r="1208" spans="1:2" x14ac:dyDescent="0.25">
      <c r="A1208" t="s">
        <v>1681</v>
      </c>
      <c r="B1208">
        <v>5</v>
      </c>
    </row>
    <row r="1209" spans="1:2" x14ac:dyDescent="0.25">
      <c r="A1209" t="s">
        <v>214</v>
      </c>
      <c r="B1209">
        <v>7.6</v>
      </c>
    </row>
    <row r="1210" spans="1:2" x14ac:dyDescent="0.25">
      <c r="A1210" t="s">
        <v>1681</v>
      </c>
      <c r="B1210">
        <v>6.1</v>
      </c>
    </row>
    <row r="1211" spans="1:2" x14ac:dyDescent="0.25">
      <c r="A1211" t="s">
        <v>3030</v>
      </c>
      <c r="B1211">
        <v>4.8</v>
      </c>
    </row>
    <row r="1212" spans="1:2" x14ac:dyDescent="0.25">
      <c r="A1212" t="s">
        <v>852</v>
      </c>
      <c r="B1212">
        <v>8.5</v>
      </c>
    </row>
    <row r="1213" spans="1:2" x14ac:dyDescent="0.25">
      <c r="A1213" t="s">
        <v>2954</v>
      </c>
      <c r="B1213">
        <v>5</v>
      </c>
    </row>
    <row r="1214" spans="1:2" x14ac:dyDescent="0.25">
      <c r="A1214" t="s">
        <v>2527</v>
      </c>
      <c r="B1214">
        <v>7.4</v>
      </c>
    </row>
    <row r="1215" spans="1:2" x14ac:dyDescent="0.25">
      <c r="A1215" t="s">
        <v>10222</v>
      </c>
      <c r="B1215">
        <v>5.9</v>
      </c>
    </row>
    <row r="1216" spans="1:2" x14ac:dyDescent="0.25">
      <c r="A1216" t="s">
        <v>923</v>
      </c>
      <c r="B1216">
        <v>8.1999999999999993</v>
      </c>
    </row>
    <row r="1217" spans="1:2" x14ac:dyDescent="0.25">
      <c r="A1217" t="s">
        <v>5544</v>
      </c>
      <c r="B1217">
        <v>5.9</v>
      </c>
    </row>
    <row r="1218" spans="1:2" x14ac:dyDescent="0.25">
      <c r="A1218" t="s">
        <v>2819</v>
      </c>
      <c r="B1218">
        <v>7.6</v>
      </c>
    </row>
    <row r="1219" spans="1:2" x14ac:dyDescent="0.25">
      <c r="A1219" t="s">
        <v>1681</v>
      </c>
      <c r="B1219">
        <v>5.5</v>
      </c>
    </row>
    <row r="1220" spans="1:2" x14ac:dyDescent="0.25">
      <c r="A1220" t="s">
        <v>6403</v>
      </c>
      <c r="B1220">
        <v>5.3</v>
      </c>
    </row>
    <row r="1221" spans="1:2" x14ac:dyDescent="0.25">
      <c r="A1221" t="s">
        <v>1681</v>
      </c>
      <c r="B1221">
        <v>6.1</v>
      </c>
    </row>
    <row r="1222" spans="1:2" x14ac:dyDescent="0.25">
      <c r="A1222" t="s">
        <v>10222</v>
      </c>
      <c r="B1222">
        <v>7.1</v>
      </c>
    </row>
    <row r="1223" spans="1:2" x14ac:dyDescent="0.25">
      <c r="A1223" t="s">
        <v>3030</v>
      </c>
      <c r="B1223">
        <v>6.1</v>
      </c>
    </row>
    <row r="1224" spans="1:2" x14ac:dyDescent="0.25">
      <c r="A1224" t="s">
        <v>19214</v>
      </c>
      <c r="B1224">
        <v>5.4</v>
      </c>
    </row>
    <row r="1225" spans="1:2" x14ac:dyDescent="0.25">
      <c r="A1225" t="s">
        <v>1930</v>
      </c>
      <c r="B1225">
        <v>5.7</v>
      </c>
    </row>
    <row r="1226" spans="1:2" x14ac:dyDescent="0.25">
      <c r="A1226" t="s">
        <v>334</v>
      </c>
      <c r="B1226">
        <v>6.7</v>
      </c>
    </row>
    <row r="1227" spans="1:2" x14ac:dyDescent="0.25">
      <c r="A1227" t="s">
        <v>422</v>
      </c>
      <c r="B1227">
        <v>6.1</v>
      </c>
    </row>
    <row r="1228" spans="1:2" x14ac:dyDescent="0.25">
      <c r="A1228" t="s">
        <v>4219</v>
      </c>
      <c r="B1228">
        <v>6.3</v>
      </c>
    </row>
    <row r="1229" spans="1:2" x14ac:dyDescent="0.25">
      <c r="A1229" t="s">
        <v>5159</v>
      </c>
      <c r="B1229">
        <v>4.7</v>
      </c>
    </row>
    <row r="1230" spans="1:2" x14ac:dyDescent="0.25">
      <c r="A1230" t="s">
        <v>73</v>
      </c>
      <c r="B1230">
        <v>6.8</v>
      </c>
    </row>
    <row r="1231" spans="1:2" x14ac:dyDescent="0.25">
      <c r="A1231" t="s">
        <v>9105</v>
      </c>
      <c r="B1231">
        <v>5.8</v>
      </c>
    </row>
    <row r="1232" spans="1:2" x14ac:dyDescent="0.25">
      <c r="A1232" t="s">
        <v>5103</v>
      </c>
      <c r="B1232">
        <v>4.5999999999999996</v>
      </c>
    </row>
    <row r="1233" spans="1:2" x14ac:dyDescent="0.25">
      <c r="A1233" t="s">
        <v>1671</v>
      </c>
      <c r="B1233">
        <v>5.9</v>
      </c>
    </row>
    <row r="1234" spans="1:2" x14ac:dyDescent="0.25">
      <c r="A1234" t="s">
        <v>334</v>
      </c>
      <c r="B1234">
        <v>7</v>
      </c>
    </row>
    <row r="1235" spans="1:2" x14ac:dyDescent="0.25">
      <c r="A1235" t="s">
        <v>50</v>
      </c>
      <c r="B1235">
        <v>6.8</v>
      </c>
    </row>
    <row r="1236" spans="1:2" x14ac:dyDescent="0.25">
      <c r="A1236" t="s">
        <v>5788</v>
      </c>
      <c r="B1236">
        <v>5.6</v>
      </c>
    </row>
    <row r="1237" spans="1:2" x14ac:dyDescent="0.25">
      <c r="A1237" t="s">
        <v>3409</v>
      </c>
      <c r="B1237">
        <v>3.4</v>
      </c>
    </row>
    <row r="1238" spans="1:2" x14ac:dyDescent="0.25">
      <c r="A1238" t="s">
        <v>2490</v>
      </c>
      <c r="B1238">
        <v>6.7</v>
      </c>
    </row>
    <row r="1239" spans="1:2" x14ac:dyDescent="0.25">
      <c r="A1239" t="s">
        <v>3409</v>
      </c>
      <c r="B1239">
        <v>7.2</v>
      </c>
    </row>
    <row r="1240" spans="1:2" x14ac:dyDescent="0.25">
      <c r="A1240" t="s">
        <v>464</v>
      </c>
      <c r="B1240">
        <v>6.3</v>
      </c>
    </row>
    <row r="1241" spans="1:2" x14ac:dyDescent="0.25">
      <c r="A1241" t="s">
        <v>334</v>
      </c>
      <c r="B1241">
        <v>6.6</v>
      </c>
    </row>
    <row r="1242" spans="1:2" x14ac:dyDescent="0.25">
      <c r="A1242" t="s">
        <v>4075</v>
      </c>
      <c r="B1242">
        <v>6.6</v>
      </c>
    </row>
    <row r="1243" spans="1:2" x14ac:dyDescent="0.25">
      <c r="A1243" t="s">
        <v>12456</v>
      </c>
      <c r="B1243">
        <v>7.9</v>
      </c>
    </row>
    <row r="1244" spans="1:2" x14ac:dyDescent="0.25">
      <c r="A1244" t="s">
        <v>1935</v>
      </c>
      <c r="B1244">
        <v>7.2</v>
      </c>
    </row>
    <row r="1245" spans="1:2" x14ac:dyDescent="0.25">
      <c r="A1245" t="s">
        <v>2125</v>
      </c>
      <c r="B1245">
        <v>6.3</v>
      </c>
    </row>
    <row r="1246" spans="1:2" x14ac:dyDescent="0.25">
      <c r="A1246" t="s">
        <v>1726</v>
      </c>
      <c r="B1246">
        <v>7.5</v>
      </c>
    </row>
    <row r="1247" spans="1:2" x14ac:dyDescent="0.25">
      <c r="A1247" t="s">
        <v>10787</v>
      </c>
      <c r="B1247">
        <v>6.3</v>
      </c>
    </row>
    <row r="1248" spans="1:2" x14ac:dyDescent="0.25">
      <c r="A1248" t="s">
        <v>1528</v>
      </c>
      <c r="B1248">
        <v>6.4</v>
      </c>
    </row>
    <row r="1249" spans="1:2" x14ac:dyDescent="0.25">
      <c r="A1249" t="s">
        <v>2889</v>
      </c>
      <c r="B1249">
        <v>8</v>
      </c>
    </row>
    <row r="1250" spans="1:2" x14ac:dyDescent="0.25">
      <c r="A1250" t="s">
        <v>7406</v>
      </c>
      <c r="B1250">
        <v>5.7</v>
      </c>
    </row>
    <row r="1251" spans="1:2" x14ac:dyDescent="0.25">
      <c r="A1251" t="s">
        <v>5032</v>
      </c>
      <c r="B1251">
        <v>5.9</v>
      </c>
    </row>
    <row r="1252" spans="1:2" x14ac:dyDescent="0.25">
      <c r="A1252" t="s">
        <v>4296</v>
      </c>
      <c r="B1252">
        <v>6.7</v>
      </c>
    </row>
    <row r="1253" spans="1:2" x14ac:dyDescent="0.25">
      <c r="A1253" t="s">
        <v>1875</v>
      </c>
      <c r="B1253">
        <v>7.1</v>
      </c>
    </row>
    <row r="1254" spans="1:2" x14ac:dyDescent="0.25">
      <c r="A1254" t="s">
        <v>3409</v>
      </c>
      <c r="B1254">
        <v>7.3</v>
      </c>
    </row>
    <row r="1255" spans="1:2" x14ac:dyDescent="0.25">
      <c r="A1255" t="s">
        <v>13899</v>
      </c>
      <c r="B1255">
        <v>5.4</v>
      </c>
    </row>
    <row r="1256" spans="1:2" x14ac:dyDescent="0.25">
      <c r="A1256" t="s">
        <v>4042</v>
      </c>
      <c r="B1256">
        <v>6.5</v>
      </c>
    </row>
    <row r="1257" spans="1:2" x14ac:dyDescent="0.25">
      <c r="A1257" t="s">
        <v>1681</v>
      </c>
      <c r="B1257">
        <v>6.5</v>
      </c>
    </row>
    <row r="1258" spans="1:2" x14ac:dyDescent="0.25">
      <c r="A1258" t="s">
        <v>50</v>
      </c>
      <c r="B1258">
        <v>6.5</v>
      </c>
    </row>
    <row r="1259" spans="1:2" x14ac:dyDescent="0.25">
      <c r="A1259" t="s">
        <v>14125</v>
      </c>
      <c r="B1259">
        <v>7.7</v>
      </c>
    </row>
    <row r="1260" spans="1:2" x14ac:dyDescent="0.25">
      <c r="A1260" t="s">
        <v>4087</v>
      </c>
      <c r="B1260">
        <v>7.7</v>
      </c>
    </row>
    <row r="1261" spans="1:2" x14ac:dyDescent="0.25">
      <c r="A1261" t="s">
        <v>12838</v>
      </c>
      <c r="B1261">
        <v>4.0999999999999996</v>
      </c>
    </row>
    <row r="1262" spans="1:2" x14ac:dyDescent="0.25">
      <c r="A1262" t="s">
        <v>803</v>
      </c>
      <c r="B1262">
        <v>7.3</v>
      </c>
    </row>
    <row r="1263" spans="1:2" x14ac:dyDescent="0.25">
      <c r="A1263" t="s">
        <v>1544</v>
      </c>
      <c r="B1263">
        <v>7.6</v>
      </c>
    </row>
    <row r="1264" spans="1:2" x14ac:dyDescent="0.25">
      <c r="A1264" t="s">
        <v>3409</v>
      </c>
      <c r="B1264">
        <v>8.1</v>
      </c>
    </row>
    <row r="1265" spans="1:2" x14ac:dyDescent="0.25">
      <c r="A1265" t="s">
        <v>6326</v>
      </c>
      <c r="B1265">
        <v>7.5</v>
      </c>
    </row>
    <row r="1266" spans="1:2" x14ac:dyDescent="0.25">
      <c r="A1266" t="s">
        <v>6113</v>
      </c>
      <c r="B1266">
        <v>7.7</v>
      </c>
    </row>
    <row r="1267" spans="1:2" x14ac:dyDescent="0.25">
      <c r="A1267" t="s">
        <v>7963</v>
      </c>
      <c r="B1267">
        <v>6.7</v>
      </c>
    </row>
    <row r="1268" spans="1:2" x14ac:dyDescent="0.25">
      <c r="A1268" t="s">
        <v>4556</v>
      </c>
      <c r="B1268">
        <v>5.5</v>
      </c>
    </row>
    <row r="1269" spans="1:2" x14ac:dyDescent="0.25">
      <c r="A1269" t="s">
        <v>1415</v>
      </c>
      <c r="B1269">
        <v>6.3</v>
      </c>
    </row>
    <row r="1270" spans="1:2" x14ac:dyDescent="0.25">
      <c r="A1270" t="s">
        <v>3886</v>
      </c>
      <c r="B1270">
        <v>6.6</v>
      </c>
    </row>
    <row r="1271" spans="1:2" x14ac:dyDescent="0.25">
      <c r="A1271" t="s">
        <v>1681</v>
      </c>
      <c r="B1271">
        <v>6.4</v>
      </c>
    </row>
    <row r="1272" spans="1:2" x14ac:dyDescent="0.25">
      <c r="A1272" t="s">
        <v>5765</v>
      </c>
      <c r="B1272">
        <v>5.2</v>
      </c>
    </row>
    <row r="1273" spans="1:2" x14ac:dyDescent="0.25">
      <c r="A1273" t="s">
        <v>50</v>
      </c>
      <c r="B1273">
        <v>7.3</v>
      </c>
    </row>
    <row r="1274" spans="1:2" x14ac:dyDescent="0.25">
      <c r="A1274" t="s">
        <v>2142</v>
      </c>
      <c r="B1274">
        <v>8.1</v>
      </c>
    </row>
    <row r="1275" spans="1:2" x14ac:dyDescent="0.25">
      <c r="A1275" t="s">
        <v>214</v>
      </c>
      <c r="B1275">
        <v>7.7</v>
      </c>
    </row>
    <row r="1276" spans="1:2" x14ac:dyDescent="0.25">
      <c r="A1276" t="s">
        <v>2125</v>
      </c>
      <c r="B1276">
        <v>7.2</v>
      </c>
    </row>
    <row r="1277" spans="1:2" x14ac:dyDescent="0.25">
      <c r="A1277" t="s">
        <v>271</v>
      </c>
      <c r="B1277">
        <v>5.2</v>
      </c>
    </row>
    <row r="1278" spans="1:2" x14ac:dyDescent="0.25">
      <c r="A1278" t="s">
        <v>3425</v>
      </c>
      <c r="B1278">
        <v>8.1</v>
      </c>
    </row>
    <row r="1279" spans="1:2" x14ac:dyDescent="0.25">
      <c r="A1279" t="s">
        <v>712</v>
      </c>
      <c r="B1279">
        <v>6.9</v>
      </c>
    </row>
    <row r="1280" spans="1:2" x14ac:dyDescent="0.25">
      <c r="A1280" t="s">
        <v>7144</v>
      </c>
      <c r="B1280">
        <v>7.6</v>
      </c>
    </row>
    <row r="1281" spans="1:2" x14ac:dyDescent="0.25">
      <c r="A1281" t="s">
        <v>2125</v>
      </c>
      <c r="B1281">
        <v>5.5</v>
      </c>
    </row>
    <row r="1282" spans="1:2" x14ac:dyDescent="0.25">
      <c r="A1282" t="s">
        <v>3554</v>
      </c>
      <c r="B1282">
        <v>6.7</v>
      </c>
    </row>
    <row r="1283" spans="1:2" x14ac:dyDescent="0.25">
      <c r="A1283" t="s">
        <v>1415</v>
      </c>
      <c r="B1283">
        <v>7.4</v>
      </c>
    </row>
    <row r="1284" spans="1:2" x14ac:dyDescent="0.25">
      <c r="A1284" t="s">
        <v>2527</v>
      </c>
      <c r="B1284">
        <v>6.6</v>
      </c>
    </row>
    <row r="1285" spans="1:2" x14ac:dyDescent="0.25">
      <c r="A1285" t="s">
        <v>3057</v>
      </c>
      <c r="B1285">
        <v>5.4</v>
      </c>
    </row>
    <row r="1286" spans="1:2" x14ac:dyDescent="0.25">
      <c r="A1286" t="s">
        <v>2966</v>
      </c>
      <c r="B1286">
        <v>5</v>
      </c>
    </row>
    <row r="1287" spans="1:2" x14ac:dyDescent="0.25">
      <c r="A1287" t="s">
        <v>829</v>
      </c>
      <c r="B1287">
        <v>5.6</v>
      </c>
    </row>
    <row r="1288" spans="1:2" x14ac:dyDescent="0.25">
      <c r="A1288" t="s">
        <v>1415</v>
      </c>
      <c r="B1288">
        <v>7.7</v>
      </c>
    </row>
    <row r="1289" spans="1:2" x14ac:dyDescent="0.25">
      <c r="A1289" t="s">
        <v>12855</v>
      </c>
      <c r="B1289">
        <v>4.5999999999999996</v>
      </c>
    </row>
    <row r="1290" spans="1:2" x14ac:dyDescent="0.25">
      <c r="A1290" t="s">
        <v>5788</v>
      </c>
      <c r="B1290">
        <v>5.0999999999999996</v>
      </c>
    </row>
    <row r="1291" spans="1:2" x14ac:dyDescent="0.25">
      <c r="A1291" t="s">
        <v>5482</v>
      </c>
      <c r="B1291">
        <v>6.4</v>
      </c>
    </row>
    <row r="1292" spans="1:2" x14ac:dyDescent="0.25">
      <c r="A1292" t="s">
        <v>5579</v>
      </c>
      <c r="B1292">
        <v>7.4</v>
      </c>
    </row>
    <row r="1293" spans="1:2" x14ac:dyDescent="0.25">
      <c r="A1293" t="s">
        <v>17026</v>
      </c>
      <c r="B1293">
        <v>5.0999999999999996</v>
      </c>
    </row>
    <row r="1294" spans="1:2" x14ac:dyDescent="0.25">
      <c r="A1294" t="s">
        <v>3458</v>
      </c>
      <c r="B1294">
        <v>5.2</v>
      </c>
    </row>
    <row r="1295" spans="1:2" x14ac:dyDescent="0.25">
      <c r="A1295" t="s">
        <v>1120</v>
      </c>
      <c r="B1295">
        <v>6.9</v>
      </c>
    </row>
    <row r="1296" spans="1:2" x14ac:dyDescent="0.25">
      <c r="A1296" t="s">
        <v>6919</v>
      </c>
      <c r="B1296">
        <v>8.3000000000000007</v>
      </c>
    </row>
    <row r="1297" spans="1:2" x14ac:dyDescent="0.25">
      <c r="A1297" t="s">
        <v>1415</v>
      </c>
      <c r="B1297">
        <v>6</v>
      </c>
    </row>
    <row r="1298" spans="1:2" x14ac:dyDescent="0.25">
      <c r="A1298" t="s">
        <v>5544</v>
      </c>
      <c r="B1298">
        <v>5.0999999999999996</v>
      </c>
    </row>
    <row r="1299" spans="1:2" x14ac:dyDescent="0.25">
      <c r="A1299" t="s">
        <v>2125</v>
      </c>
      <c r="B1299">
        <v>6.3</v>
      </c>
    </row>
    <row r="1300" spans="1:2" x14ac:dyDescent="0.25">
      <c r="A1300" t="s">
        <v>422</v>
      </c>
      <c r="B1300">
        <v>6.1</v>
      </c>
    </row>
    <row r="1301" spans="1:2" x14ac:dyDescent="0.25">
      <c r="A1301" t="s">
        <v>50</v>
      </c>
      <c r="B1301">
        <v>6.4</v>
      </c>
    </row>
    <row r="1302" spans="1:2" x14ac:dyDescent="0.25">
      <c r="A1302" t="s">
        <v>4075</v>
      </c>
      <c r="B1302">
        <v>6.6</v>
      </c>
    </row>
    <row r="1303" spans="1:2" x14ac:dyDescent="0.25">
      <c r="A1303" t="s">
        <v>9105</v>
      </c>
      <c r="B1303">
        <v>6.6</v>
      </c>
    </row>
    <row r="1304" spans="1:2" x14ac:dyDescent="0.25">
      <c r="A1304" t="s">
        <v>2125</v>
      </c>
      <c r="B1304">
        <v>6.7</v>
      </c>
    </row>
    <row r="1305" spans="1:2" x14ac:dyDescent="0.25">
      <c r="A1305" t="s">
        <v>8071</v>
      </c>
      <c r="B1305">
        <v>7.3</v>
      </c>
    </row>
    <row r="1306" spans="1:2" x14ac:dyDescent="0.25">
      <c r="A1306" t="s">
        <v>3036</v>
      </c>
      <c r="B1306">
        <v>6.1</v>
      </c>
    </row>
    <row r="1307" spans="1:2" x14ac:dyDescent="0.25">
      <c r="A1307" t="s">
        <v>1681</v>
      </c>
      <c r="B1307">
        <v>5.9</v>
      </c>
    </row>
    <row r="1308" spans="1:2" x14ac:dyDescent="0.25">
      <c r="A1308" t="s">
        <v>3396</v>
      </c>
      <c r="B1308">
        <v>7.2</v>
      </c>
    </row>
    <row r="1309" spans="1:2" x14ac:dyDescent="0.25">
      <c r="A1309" t="s">
        <v>6326</v>
      </c>
      <c r="B1309">
        <v>7.4</v>
      </c>
    </row>
    <row r="1310" spans="1:2" x14ac:dyDescent="0.25">
      <c r="A1310" t="s">
        <v>50</v>
      </c>
      <c r="B1310">
        <v>6.4</v>
      </c>
    </row>
    <row r="1311" spans="1:2" x14ac:dyDescent="0.25">
      <c r="A1311" t="s">
        <v>8396</v>
      </c>
      <c r="B1311">
        <v>6.9</v>
      </c>
    </row>
    <row r="1312" spans="1:2" x14ac:dyDescent="0.25">
      <c r="A1312" t="s">
        <v>3057</v>
      </c>
      <c r="B1312">
        <v>5.2</v>
      </c>
    </row>
    <row r="1313" spans="1:2" x14ac:dyDescent="0.25">
      <c r="A1313" t="s">
        <v>8295</v>
      </c>
      <c r="B1313">
        <v>6.5</v>
      </c>
    </row>
    <row r="1314" spans="1:2" x14ac:dyDescent="0.25">
      <c r="A1314" t="s">
        <v>1681</v>
      </c>
      <c r="B1314">
        <v>6.4</v>
      </c>
    </row>
    <row r="1315" spans="1:2" x14ac:dyDescent="0.25">
      <c r="A1315" t="s">
        <v>3409</v>
      </c>
      <c r="B1315">
        <v>7.5</v>
      </c>
    </row>
    <row r="1316" spans="1:2" x14ac:dyDescent="0.25">
      <c r="A1316" t="s">
        <v>2813</v>
      </c>
      <c r="B1316">
        <v>5.8</v>
      </c>
    </row>
    <row r="1317" spans="1:2" x14ac:dyDescent="0.25">
      <c r="A1317" t="s">
        <v>782</v>
      </c>
      <c r="B1317">
        <v>7</v>
      </c>
    </row>
    <row r="1318" spans="1:2" x14ac:dyDescent="0.25">
      <c r="A1318" t="s">
        <v>7406</v>
      </c>
      <c r="B1318">
        <v>7</v>
      </c>
    </row>
    <row r="1319" spans="1:2" x14ac:dyDescent="0.25">
      <c r="A1319" t="s">
        <v>647</v>
      </c>
      <c r="B1319">
        <v>5.8</v>
      </c>
    </row>
    <row r="1320" spans="1:2" x14ac:dyDescent="0.25">
      <c r="A1320" t="s">
        <v>3932</v>
      </c>
      <c r="B1320">
        <v>5.9</v>
      </c>
    </row>
    <row r="1321" spans="1:2" x14ac:dyDescent="0.25">
      <c r="A1321" t="s">
        <v>214</v>
      </c>
      <c r="B1321">
        <v>5.9</v>
      </c>
    </row>
    <row r="1322" spans="1:2" x14ac:dyDescent="0.25">
      <c r="A1322" t="s">
        <v>9754</v>
      </c>
      <c r="B1322">
        <v>4.3</v>
      </c>
    </row>
    <row r="1323" spans="1:2" x14ac:dyDescent="0.25">
      <c r="A1323" t="s">
        <v>8060</v>
      </c>
      <c r="B1323">
        <v>7.5</v>
      </c>
    </row>
    <row r="1324" spans="1:2" x14ac:dyDescent="0.25">
      <c r="A1324" t="s">
        <v>8329</v>
      </c>
      <c r="B1324">
        <v>7.4</v>
      </c>
    </row>
    <row r="1325" spans="1:2" x14ac:dyDescent="0.25">
      <c r="A1325" t="s">
        <v>6545</v>
      </c>
      <c r="B1325">
        <v>6.2</v>
      </c>
    </row>
    <row r="1326" spans="1:2" x14ac:dyDescent="0.25">
      <c r="A1326" t="s">
        <v>2786</v>
      </c>
      <c r="B1326">
        <v>4.7</v>
      </c>
    </row>
    <row r="1327" spans="1:2" x14ac:dyDescent="0.25">
      <c r="A1327" t="s">
        <v>1681</v>
      </c>
      <c r="B1327">
        <v>6.5</v>
      </c>
    </row>
    <row r="1328" spans="1:2" x14ac:dyDescent="0.25">
      <c r="A1328" t="s">
        <v>1671</v>
      </c>
      <c r="B1328">
        <v>6.4</v>
      </c>
    </row>
    <row r="1329" spans="1:2" x14ac:dyDescent="0.25">
      <c r="A1329" t="s">
        <v>422</v>
      </c>
      <c r="B1329">
        <v>5.2</v>
      </c>
    </row>
    <row r="1330" spans="1:2" x14ac:dyDescent="0.25">
      <c r="A1330" t="s">
        <v>4068</v>
      </c>
      <c r="B1330">
        <v>5.9</v>
      </c>
    </row>
    <row r="1331" spans="1:2" x14ac:dyDescent="0.25">
      <c r="A1331" t="s">
        <v>2136</v>
      </c>
      <c r="B1331">
        <v>5.8</v>
      </c>
    </row>
    <row r="1332" spans="1:2" x14ac:dyDescent="0.25">
      <c r="A1332" t="s">
        <v>515</v>
      </c>
      <c r="B1332">
        <v>6</v>
      </c>
    </row>
    <row r="1333" spans="1:2" x14ac:dyDescent="0.25">
      <c r="A1333" t="s">
        <v>5598</v>
      </c>
      <c r="B1333">
        <v>6</v>
      </c>
    </row>
    <row r="1334" spans="1:2" x14ac:dyDescent="0.25">
      <c r="A1334" t="s">
        <v>1671</v>
      </c>
      <c r="B1334">
        <v>6.8</v>
      </c>
    </row>
    <row r="1335" spans="1:2" x14ac:dyDescent="0.25">
      <c r="A1335" t="s">
        <v>2202</v>
      </c>
      <c r="B1335">
        <v>8.5</v>
      </c>
    </row>
    <row r="1336" spans="1:2" x14ac:dyDescent="0.25">
      <c r="A1336" t="s">
        <v>1671</v>
      </c>
      <c r="B1336">
        <v>5</v>
      </c>
    </row>
    <row r="1337" spans="1:2" x14ac:dyDescent="0.25">
      <c r="A1337" t="s">
        <v>59</v>
      </c>
      <c r="B1337">
        <v>6.5</v>
      </c>
    </row>
    <row r="1338" spans="1:2" x14ac:dyDescent="0.25">
      <c r="A1338" t="s">
        <v>1533</v>
      </c>
      <c r="B1338">
        <v>7.4</v>
      </c>
    </row>
    <row r="1339" spans="1:2" x14ac:dyDescent="0.25">
      <c r="A1339" t="s">
        <v>3409</v>
      </c>
      <c r="B1339">
        <v>8.1999999999999993</v>
      </c>
    </row>
    <row r="1340" spans="1:2" x14ac:dyDescent="0.25">
      <c r="A1340" t="s">
        <v>2527</v>
      </c>
      <c r="B1340">
        <v>5.8</v>
      </c>
    </row>
    <row r="1341" spans="1:2" x14ac:dyDescent="0.25">
      <c r="A1341" t="s">
        <v>1009</v>
      </c>
      <c r="B1341">
        <v>4.5999999999999996</v>
      </c>
    </row>
    <row r="1342" spans="1:2" x14ac:dyDescent="0.25">
      <c r="A1342" t="s">
        <v>2658</v>
      </c>
      <c r="B1342">
        <v>5.2</v>
      </c>
    </row>
    <row r="1343" spans="1:2" x14ac:dyDescent="0.25">
      <c r="A1343" t="s">
        <v>5674</v>
      </c>
      <c r="B1343">
        <v>6.6</v>
      </c>
    </row>
    <row r="1344" spans="1:2" x14ac:dyDescent="0.25">
      <c r="A1344" t="s">
        <v>5544</v>
      </c>
      <c r="B1344">
        <v>5.9</v>
      </c>
    </row>
    <row r="1345" spans="1:2" x14ac:dyDescent="0.25">
      <c r="A1345" t="s">
        <v>3409</v>
      </c>
      <c r="B1345">
        <v>7.3</v>
      </c>
    </row>
    <row r="1346" spans="1:2" x14ac:dyDescent="0.25">
      <c r="A1346" t="s">
        <v>5274</v>
      </c>
      <c r="B1346">
        <v>6.4</v>
      </c>
    </row>
    <row r="1347" spans="1:2" x14ac:dyDescent="0.25">
      <c r="A1347" t="s">
        <v>22394</v>
      </c>
      <c r="B1347">
        <v>8.1</v>
      </c>
    </row>
    <row r="1348" spans="1:2" x14ac:dyDescent="0.25">
      <c r="A1348" t="s">
        <v>4277</v>
      </c>
      <c r="B1348">
        <v>5.2</v>
      </c>
    </row>
    <row r="1349" spans="1:2" x14ac:dyDescent="0.25">
      <c r="A1349" t="s">
        <v>1935</v>
      </c>
      <c r="B1349">
        <v>7.6</v>
      </c>
    </row>
    <row r="1350" spans="1:2" x14ac:dyDescent="0.25">
      <c r="A1350" t="s">
        <v>1671</v>
      </c>
      <c r="B1350">
        <v>5.9</v>
      </c>
    </row>
    <row r="1351" spans="1:2" x14ac:dyDescent="0.25">
      <c r="A1351" t="s">
        <v>5103</v>
      </c>
      <c r="B1351">
        <v>6.9</v>
      </c>
    </row>
    <row r="1352" spans="1:2" x14ac:dyDescent="0.25">
      <c r="A1352" t="s">
        <v>1634</v>
      </c>
      <c r="B1352">
        <v>7.6</v>
      </c>
    </row>
    <row r="1353" spans="1:2" x14ac:dyDescent="0.25">
      <c r="A1353" t="s">
        <v>5550</v>
      </c>
      <c r="B1353">
        <v>7.1</v>
      </c>
    </row>
    <row r="1354" spans="1:2" x14ac:dyDescent="0.25">
      <c r="A1354" t="s">
        <v>1671</v>
      </c>
      <c r="B1354">
        <v>7.5</v>
      </c>
    </row>
    <row r="1355" spans="1:2" x14ac:dyDescent="0.25">
      <c r="A1355" t="s">
        <v>3409</v>
      </c>
      <c r="B1355">
        <v>6.6</v>
      </c>
    </row>
    <row r="1356" spans="1:2" x14ac:dyDescent="0.25">
      <c r="A1356" t="s">
        <v>227</v>
      </c>
      <c r="B1356">
        <v>6.7</v>
      </c>
    </row>
    <row r="1357" spans="1:2" x14ac:dyDescent="0.25">
      <c r="A1357" t="s">
        <v>2142</v>
      </c>
      <c r="B1357">
        <v>7.8</v>
      </c>
    </row>
    <row r="1358" spans="1:2" x14ac:dyDescent="0.25">
      <c r="A1358" t="s">
        <v>4915</v>
      </c>
      <c r="B1358">
        <v>7.2</v>
      </c>
    </row>
    <row r="1359" spans="1:2" x14ac:dyDescent="0.25">
      <c r="A1359" t="s">
        <v>1009</v>
      </c>
      <c r="B1359">
        <v>6.3</v>
      </c>
    </row>
    <row r="1360" spans="1:2" x14ac:dyDescent="0.25">
      <c r="A1360" t="s">
        <v>4042</v>
      </c>
      <c r="B1360">
        <v>6.9</v>
      </c>
    </row>
    <row r="1361" spans="1:2" x14ac:dyDescent="0.25">
      <c r="A1361" t="s">
        <v>7837</v>
      </c>
      <c r="B1361">
        <v>6.2</v>
      </c>
    </row>
    <row r="1362" spans="1:2" x14ac:dyDescent="0.25">
      <c r="A1362" t="s">
        <v>4075</v>
      </c>
      <c r="B1362">
        <v>5.2</v>
      </c>
    </row>
    <row r="1363" spans="1:2" x14ac:dyDescent="0.25">
      <c r="A1363" t="s">
        <v>1875</v>
      </c>
      <c r="B1363">
        <v>5.3</v>
      </c>
    </row>
    <row r="1364" spans="1:2" x14ac:dyDescent="0.25">
      <c r="A1364" t="s">
        <v>5806</v>
      </c>
      <c r="B1364">
        <v>5.4</v>
      </c>
    </row>
    <row r="1365" spans="1:2" x14ac:dyDescent="0.25">
      <c r="A1365" t="s">
        <v>341</v>
      </c>
      <c r="B1365">
        <v>7</v>
      </c>
    </row>
    <row r="1366" spans="1:2" x14ac:dyDescent="0.25">
      <c r="A1366" t="s">
        <v>687</v>
      </c>
      <c r="B1366">
        <v>6.8</v>
      </c>
    </row>
    <row r="1367" spans="1:2" x14ac:dyDescent="0.25">
      <c r="A1367" t="s">
        <v>262</v>
      </c>
      <c r="B1367">
        <v>6.8</v>
      </c>
    </row>
    <row r="1368" spans="1:2" x14ac:dyDescent="0.25">
      <c r="A1368" t="s">
        <v>5316</v>
      </c>
      <c r="B1368">
        <v>6.5</v>
      </c>
    </row>
    <row r="1369" spans="1:2" x14ac:dyDescent="0.25">
      <c r="A1369" t="s">
        <v>5002</v>
      </c>
      <c r="B1369">
        <v>7.1</v>
      </c>
    </row>
    <row r="1370" spans="1:2" x14ac:dyDescent="0.25">
      <c r="A1370" t="s">
        <v>227</v>
      </c>
      <c r="B1370">
        <v>6.4</v>
      </c>
    </row>
    <row r="1371" spans="1:2" x14ac:dyDescent="0.25">
      <c r="A1371" t="s">
        <v>4479</v>
      </c>
      <c r="B1371">
        <v>6.2</v>
      </c>
    </row>
    <row r="1372" spans="1:2" x14ac:dyDescent="0.25">
      <c r="A1372" t="s">
        <v>5544</v>
      </c>
      <c r="B1372">
        <v>6.6</v>
      </c>
    </row>
    <row r="1373" spans="1:2" x14ac:dyDescent="0.25">
      <c r="A1373" t="s">
        <v>2142</v>
      </c>
      <c r="B1373">
        <v>6.6</v>
      </c>
    </row>
    <row r="1374" spans="1:2" x14ac:dyDescent="0.25">
      <c r="A1374" t="s">
        <v>2664</v>
      </c>
      <c r="B1374">
        <v>7</v>
      </c>
    </row>
    <row r="1375" spans="1:2" x14ac:dyDescent="0.25">
      <c r="A1375" t="s">
        <v>1671</v>
      </c>
      <c r="B1375">
        <v>3.5</v>
      </c>
    </row>
    <row r="1376" spans="1:2" x14ac:dyDescent="0.25">
      <c r="A1376" t="s">
        <v>227</v>
      </c>
      <c r="B1376">
        <v>6.4</v>
      </c>
    </row>
    <row r="1377" spans="1:2" x14ac:dyDescent="0.25">
      <c r="A1377" t="s">
        <v>7048</v>
      </c>
      <c r="B1377">
        <v>4.5999999999999996</v>
      </c>
    </row>
    <row r="1378" spans="1:2" x14ac:dyDescent="0.25">
      <c r="A1378" t="s">
        <v>4068</v>
      </c>
      <c r="B1378">
        <v>7.3</v>
      </c>
    </row>
    <row r="1379" spans="1:2" x14ac:dyDescent="0.25">
      <c r="A1379" t="s">
        <v>5940</v>
      </c>
      <c r="B1379">
        <v>7.6</v>
      </c>
    </row>
    <row r="1380" spans="1:2" x14ac:dyDescent="0.25">
      <c r="A1380" t="s">
        <v>464</v>
      </c>
      <c r="B1380">
        <v>6.6</v>
      </c>
    </row>
    <row r="1381" spans="1:2" x14ac:dyDescent="0.25">
      <c r="A1381" t="s">
        <v>1415</v>
      </c>
      <c r="B1381">
        <v>7.3</v>
      </c>
    </row>
    <row r="1382" spans="1:2" x14ac:dyDescent="0.25">
      <c r="A1382" t="s">
        <v>1423</v>
      </c>
      <c r="B1382">
        <v>6.1</v>
      </c>
    </row>
    <row r="1383" spans="1:2" x14ac:dyDescent="0.25">
      <c r="A1383" t="s">
        <v>1681</v>
      </c>
      <c r="B1383">
        <v>3.1</v>
      </c>
    </row>
    <row r="1384" spans="1:2" x14ac:dyDescent="0.25">
      <c r="A1384" t="s">
        <v>334</v>
      </c>
      <c r="B1384">
        <v>6.5</v>
      </c>
    </row>
    <row r="1385" spans="1:2" x14ac:dyDescent="0.25">
      <c r="A1385" t="s">
        <v>11384</v>
      </c>
      <c r="B1385">
        <v>7.7</v>
      </c>
    </row>
    <row r="1386" spans="1:2" x14ac:dyDescent="0.25">
      <c r="A1386" t="s">
        <v>6003</v>
      </c>
      <c r="B1386">
        <v>7.7</v>
      </c>
    </row>
    <row r="1387" spans="1:2" x14ac:dyDescent="0.25">
      <c r="A1387" t="s">
        <v>3409</v>
      </c>
      <c r="B1387">
        <v>7.4</v>
      </c>
    </row>
    <row r="1388" spans="1:2" x14ac:dyDescent="0.25">
      <c r="A1388" t="s">
        <v>1681</v>
      </c>
      <c r="B1388">
        <v>6.4</v>
      </c>
    </row>
    <row r="1389" spans="1:2" x14ac:dyDescent="0.25">
      <c r="A1389" t="s">
        <v>8841</v>
      </c>
      <c r="B1389">
        <v>6.6</v>
      </c>
    </row>
    <row r="1390" spans="1:2" x14ac:dyDescent="0.25">
      <c r="A1390" t="s">
        <v>6403</v>
      </c>
      <c r="B1390">
        <v>5.4</v>
      </c>
    </row>
    <row r="1391" spans="1:2" x14ac:dyDescent="0.25">
      <c r="A1391" t="s">
        <v>3036</v>
      </c>
      <c r="B1391">
        <v>3.6</v>
      </c>
    </row>
    <row r="1392" spans="1:2" x14ac:dyDescent="0.25">
      <c r="A1392" t="s">
        <v>515</v>
      </c>
      <c r="B1392">
        <v>6.7</v>
      </c>
    </row>
    <row r="1393" spans="1:2" x14ac:dyDescent="0.25">
      <c r="A1393" t="s">
        <v>422</v>
      </c>
      <c r="B1393">
        <v>5.7</v>
      </c>
    </row>
    <row r="1394" spans="1:2" x14ac:dyDescent="0.25">
      <c r="A1394" t="s">
        <v>23804</v>
      </c>
      <c r="B1394">
        <v>7.3</v>
      </c>
    </row>
    <row r="1395" spans="1:2" x14ac:dyDescent="0.25">
      <c r="A1395" t="s">
        <v>214</v>
      </c>
      <c r="B1395">
        <v>7.9</v>
      </c>
    </row>
    <row r="1396" spans="1:2" x14ac:dyDescent="0.25">
      <c r="A1396" t="s">
        <v>1634</v>
      </c>
      <c r="B1396">
        <v>7</v>
      </c>
    </row>
    <row r="1397" spans="1:2" x14ac:dyDescent="0.25">
      <c r="A1397" t="s">
        <v>12890</v>
      </c>
      <c r="B1397">
        <v>4</v>
      </c>
    </row>
    <row r="1398" spans="1:2" x14ac:dyDescent="0.25">
      <c r="A1398" t="s">
        <v>3932</v>
      </c>
      <c r="B1398">
        <v>7.6</v>
      </c>
    </row>
    <row r="1399" spans="1:2" x14ac:dyDescent="0.25">
      <c r="A1399" t="s">
        <v>3409</v>
      </c>
      <c r="B1399">
        <v>7.9</v>
      </c>
    </row>
    <row r="1400" spans="1:2" x14ac:dyDescent="0.25">
      <c r="A1400" t="s">
        <v>2813</v>
      </c>
      <c r="B1400">
        <v>4.4000000000000004</v>
      </c>
    </row>
    <row r="1401" spans="1:2" x14ac:dyDescent="0.25">
      <c r="A1401" t="s">
        <v>1671</v>
      </c>
      <c r="B1401">
        <v>6.4</v>
      </c>
    </row>
    <row r="1402" spans="1:2" x14ac:dyDescent="0.25">
      <c r="A1402" t="s">
        <v>2664</v>
      </c>
      <c r="B1402">
        <v>4.9000000000000004</v>
      </c>
    </row>
    <row r="1403" spans="1:2" x14ac:dyDescent="0.25">
      <c r="A1403" t="s">
        <v>787</v>
      </c>
      <c r="B1403">
        <v>6.7</v>
      </c>
    </row>
    <row r="1404" spans="1:2" x14ac:dyDescent="0.25">
      <c r="A1404" t="s">
        <v>4075</v>
      </c>
      <c r="B1404">
        <v>6.9</v>
      </c>
    </row>
    <row r="1405" spans="1:2" x14ac:dyDescent="0.25">
      <c r="A1405" t="s">
        <v>1401</v>
      </c>
      <c r="B1405">
        <v>6.6</v>
      </c>
    </row>
    <row r="1406" spans="1:2" x14ac:dyDescent="0.25">
      <c r="A1406" t="s">
        <v>515</v>
      </c>
      <c r="B1406">
        <v>4.4000000000000004</v>
      </c>
    </row>
    <row r="1407" spans="1:2" x14ac:dyDescent="0.25">
      <c r="A1407" t="s">
        <v>334</v>
      </c>
      <c r="B1407">
        <v>6.3</v>
      </c>
    </row>
    <row r="1408" spans="1:2" x14ac:dyDescent="0.25">
      <c r="A1408" t="s">
        <v>207</v>
      </c>
      <c r="B1408">
        <v>7.2</v>
      </c>
    </row>
    <row r="1409" spans="1:2" x14ac:dyDescent="0.25">
      <c r="A1409" t="s">
        <v>207</v>
      </c>
      <c r="B1409">
        <v>7.2</v>
      </c>
    </row>
    <row r="1410" spans="1:2" x14ac:dyDescent="0.25">
      <c r="A1410" t="s">
        <v>207</v>
      </c>
      <c r="B1410">
        <v>7.2</v>
      </c>
    </row>
    <row r="1411" spans="1:2" x14ac:dyDescent="0.25">
      <c r="A1411" t="s">
        <v>1415</v>
      </c>
      <c r="B1411">
        <v>4.9000000000000004</v>
      </c>
    </row>
    <row r="1412" spans="1:2" x14ac:dyDescent="0.25">
      <c r="A1412" t="s">
        <v>8921</v>
      </c>
      <c r="B1412">
        <v>6.2</v>
      </c>
    </row>
    <row r="1413" spans="1:2" x14ac:dyDescent="0.25">
      <c r="A1413" t="s">
        <v>787</v>
      </c>
      <c r="B1413">
        <v>6</v>
      </c>
    </row>
    <row r="1414" spans="1:2" x14ac:dyDescent="0.25">
      <c r="A1414" t="s">
        <v>9291</v>
      </c>
      <c r="B1414">
        <v>5.2</v>
      </c>
    </row>
    <row r="1415" spans="1:2" x14ac:dyDescent="0.25">
      <c r="A1415" t="s">
        <v>5324</v>
      </c>
      <c r="B1415">
        <v>7.3</v>
      </c>
    </row>
    <row r="1416" spans="1:2" x14ac:dyDescent="0.25">
      <c r="A1416" t="s">
        <v>1935</v>
      </c>
      <c r="B1416">
        <v>7.4</v>
      </c>
    </row>
    <row r="1417" spans="1:2" x14ac:dyDescent="0.25">
      <c r="A1417" t="s">
        <v>712</v>
      </c>
      <c r="B1417">
        <v>7.8</v>
      </c>
    </row>
    <row r="1418" spans="1:2" x14ac:dyDescent="0.25">
      <c r="A1418" t="s">
        <v>687</v>
      </c>
      <c r="B1418">
        <v>5.6</v>
      </c>
    </row>
    <row r="1419" spans="1:2" x14ac:dyDescent="0.25">
      <c r="A1419" t="s">
        <v>2202</v>
      </c>
      <c r="B1419">
        <v>7.4</v>
      </c>
    </row>
    <row r="1420" spans="1:2" x14ac:dyDescent="0.25">
      <c r="A1420" t="s">
        <v>262</v>
      </c>
      <c r="B1420">
        <v>6.6</v>
      </c>
    </row>
    <row r="1421" spans="1:2" x14ac:dyDescent="0.25">
      <c r="A1421" t="s">
        <v>7123</v>
      </c>
      <c r="B1421">
        <v>6.8</v>
      </c>
    </row>
    <row r="1422" spans="1:2" x14ac:dyDescent="0.25">
      <c r="A1422" t="s">
        <v>3409</v>
      </c>
      <c r="B1422">
        <v>5.9</v>
      </c>
    </row>
    <row r="1423" spans="1:2" x14ac:dyDescent="0.25">
      <c r="A1423" t="s">
        <v>471</v>
      </c>
      <c r="B1423">
        <v>5.9</v>
      </c>
    </row>
    <row r="1424" spans="1:2" x14ac:dyDescent="0.25">
      <c r="A1424" t="s">
        <v>1415</v>
      </c>
      <c r="B1424">
        <v>7.1</v>
      </c>
    </row>
    <row r="1425" spans="1:2" x14ac:dyDescent="0.25">
      <c r="A1425" t="s">
        <v>6132</v>
      </c>
      <c r="B1425">
        <v>5.3</v>
      </c>
    </row>
    <row r="1426" spans="1:2" x14ac:dyDescent="0.25">
      <c r="A1426" t="s">
        <v>8066</v>
      </c>
      <c r="B1426">
        <v>6</v>
      </c>
    </row>
    <row r="1427" spans="1:2" x14ac:dyDescent="0.25">
      <c r="A1427" t="s">
        <v>19892</v>
      </c>
      <c r="B1427">
        <v>7.7</v>
      </c>
    </row>
    <row r="1428" spans="1:2" x14ac:dyDescent="0.25">
      <c r="A1428" t="s">
        <v>9193</v>
      </c>
      <c r="B1428">
        <v>7.3</v>
      </c>
    </row>
    <row r="1429" spans="1:2" x14ac:dyDescent="0.25">
      <c r="A1429" t="s">
        <v>1628</v>
      </c>
      <c r="B1429">
        <v>6.2</v>
      </c>
    </row>
    <row r="1430" spans="1:2" x14ac:dyDescent="0.25">
      <c r="A1430" t="s">
        <v>2670</v>
      </c>
      <c r="B1430">
        <v>6.3</v>
      </c>
    </row>
    <row r="1431" spans="1:2" x14ac:dyDescent="0.25">
      <c r="A1431" t="s">
        <v>2202</v>
      </c>
      <c r="B1431">
        <v>7.7</v>
      </c>
    </row>
    <row r="1432" spans="1:2" x14ac:dyDescent="0.25">
      <c r="A1432" t="s">
        <v>2157</v>
      </c>
      <c r="B1432">
        <v>7.4</v>
      </c>
    </row>
    <row r="1433" spans="1:2" x14ac:dyDescent="0.25">
      <c r="A1433" t="s">
        <v>2527</v>
      </c>
      <c r="B1433">
        <v>4.9000000000000004</v>
      </c>
    </row>
    <row r="1434" spans="1:2" x14ac:dyDescent="0.25">
      <c r="A1434" t="s">
        <v>3030</v>
      </c>
      <c r="B1434">
        <v>4.7</v>
      </c>
    </row>
    <row r="1435" spans="1:2" x14ac:dyDescent="0.25">
      <c r="A1435" t="s">
        <v>214</v>
      </c>
      <c r="B1435">
        <v>7.8</v>
      </c>
    </row>
    <row r="1436" spans="1:2" x14ac:dyDescent="0.25">
      <c r="A1436" t="s">
        <v>1009</v>
      </c>
      <c r="B1436">
        <v>7.3</v>
      </c>
    </row>
    <row r="1437" spans="1:2" x14ac:dyDescent="0.25">
      <c r="A1437" t="s">
        <v>1009</v>
      </c>
      <c r="B1437">
        <v>5.9</v>
      </c>
    </row>
    <row r="1438" spans="1:2" x14ac:dyDescent="0.25">
      <c r="A1438" t="s">
        <v>5510</v>
      </c>
      <c r="B1438">
        <v>6.8</v>
      </c>
    </row>
    <row r="1439" spans="1:2" x14ac:dyDescent="0.25">
      <c r="A1439" t="s">
        <v>1009</v>
      </c>
      <c r="B1439">
        <v>6.1</v>
      </c>
    </row>
    <row r="1440" spans="1:2" x14ac:dyDescent="0.25">
      <c r="A1440" t="s">
        <v>2954</v>
      </c>
      <c r="B1440">
        <v>6.4</v>
      </c>
    </row>
    <row r="1441" spans="1:2" x14ac:dyDescent="0.25">
      <c r="A1441" t="s">
        <v>1231</v>
      </c>
      <c r="B1441">
        <v>6.5</v>
      </c>
    </row>
    <row r="1442" spans="1:2" x14ac:dyDescent="0.25">
      <c r="A1442" t="s">
        <v>923</v>
      </c>
      <c r="B1442">
        <v>6.8</v>
      </c>
    </row>
    <row r="1443" spans="1:2" x14ac:dyDescent="0.25">
      <c r="A1443" t="s">
        <v>1415</v>
      </c>
      <c r="B1443">
        <v>6.6</v>
      </c>
    </row>
    <row r="1444" spans="1:2" x14ac:dyDescent="0.25">
      <c r="A1444" t="s">
        <v>2125</v>
      </c>
      <c r="B1444">
        <v>6.7</v>
      </c>
    </row>
    <row r="1445" spans="1:2" x14ac:dyDescent="0.25">
      <c r="A1445" t="s">
        <v>4384</v>
      </c>
      <c r="B1445">
        <v>4</v>
      </c>
    </row>
    <row r="1446" spans="1:2" x14ac:dyDescent="0.25">
      <c r="A1446" t="s">
        <v>5544</v>
      </c>
      <c r="B1446">
        <v>4.9000000000000004</v>
      </c>
    </row>
    <row r="1447" spans="1:2" x14ac:dyDescent="0.25">
      <c r="A1447" t="s">
        <v>4915</v>
      </c>
      <c r="B1447">
        <v>5.6</v>
      </c>
    </row>
    <row r="1448" spans="1:2" x14ac:dyDescent="0.25">
      <c r="A1448" t="s">
        <v>3907</v>
      </c>
      <c r="B1448">
        <v>7.9</v>
      </c>
    </row>
    <row r="1449" spans="1:2" x14ac:dyDescent="0.25">
      <c r="A1449" t="s">
        <v>2664</v>
      </c>
      <c r="B1449">
        <v>6.4</v>
      </c>
    </row>
    <row r="1450" spans="1:2" x14ac:dyDescent="0.25">
      <c r="A1450" t="s">
        <v>3794</v>
      </c>
      <c r="B1450">
        <v>6.7</v>
      </c>
    </row>
    <row r="1451" spans="1:2" x14ac:dyDescent="0.25">
      <c r="A1451" t="s">
        <v>5274</v>
      </c>
      <c r="B1451">
        <v>7.3</v>
      </c>
    </row>
    <row r="1452" spans="1:2" x14ac:dyDescent="0.25">
      <c r="A1452" t="s">
        <v>2136</v>
      </c>
      <c r="B1452">
        <v>5.5</v>
      </c>
    </row>
    <row r="1453" spans="1:2" x14ac:dyDescent="0.25">
      <c r="A1453" t="s">
        <v>50</v>
      </c>
      <c r="B1453">
        <v>7.6</v>
      </c>
    </row>
    <row r="1454" spans="1:2" x14ac:dyDescent="0.25">
      <c r="A1454" t="s">
        <v>1681</v>
      </c>
      <c r="B1454">
        <v>5.6</v>
      </c>
    </row>
    <row r="1455" spans="1:2" x14ac:dyDescent="0.25">
      <c r="A1455" t="s">
        <v>334</v>
      </c>
      <c r="B1455">
        <v>6.3</v>
      </c>
    </row>
    <row r="1456" spans="1:2" x14ac:dyDescent="0.25">
      <c r="A1456" t="s">
        <v>2208</v>
      </c>
      <c r="B1456">
        <v>6.5</v>
      </c>
    </row>
    <row r="1457" spans="1:2" x14ac:dyDescent="0.25">
      <c r="A1457" t="s">
        <v>16544</v>
      </c>
      <c r="B1457">
        <v>6.9</v>
      </c>
    </row>
    <row r="1458" spans="1:2" x14ac:dyDescent="0.25">
      <c r="A1458" t="s">
        <v>895</v>
      </c>
      <c r="B1458">
        <v>6.2</v>
      </c>
    </row>
    <row r="1459" spans="1:2" x14ac:dyDescent="0.25">
      <c r="A1459" t="s">
        <v>7901</v>
      </c>
      <c r="B1459">
        <v>7.8</v>
      </c>
    </row>
    <row r="1460" spans="1:2" x14ac:dyDescent="0.25">
      <c r="A1460" t="s">
        <v>4262</v>
      </c>
      <c r="B1460">
        <v>5.9</v>
      </c>
    </row>
    <row r="1461" spans="1:2" x14ac:dyDescent="0.25">
      <c r="A1461" t="s">
        <v>1415</v>
      </c>
      <c r="B1461">
        <v>5.7</v>
      </c>
    </row>
    <row r="1462" spans="1:2" x14ac:dyDescent="0.25">
      <c r="A1462" t="s">
        <v>6199</v>
      </c>
      <c r="B1462">
        <v>8.5</v>
      </c>
    </row>
    <row r="1463" spans="1:2" x14ac:dyDescent="0.25">
      <c r="A1463" t="s">
        <v>2527</v>
      </c>
      <c r="B1463">
        <v>6.9</v>
      </c>
    </row>
    <row r="1464" spans="1:2" x14ac:dyDescent="0.25">
      <c r="A1464" t="s">
        <v>2142</v>
      </c>
      <c r="B1464">
        <v>6.5</v>
      </c>
    </row>
    <row r="1465" spans="1:2" x14ac:dyDescent="0.25">
      <c r="A1465" t="s">
        <v>515</v>
      </c>
      <c r="B1465">
        <v>6.1</v>
      </c>
    </row>
    <row r="1466" spans="1:2" x14ac:dyDescent="0.25">
      <c r="A1466" t="s">
        <v>1726</v>
      </c>
      <c r="B1466">
        <v>7</v>
      </c>
    </row>
    <row r="1467" spans="1:2" x14ac:dyDescent="0.25">
      <c r="A1467" t="s">
        <v>2136</v>
      </c>
      <c r="B1467">
        <v>7.6</v>
      </c>
    </row>
    <row r="1468" spans="1:2" x14ac:dyDescent="0.25">
      <c r="A1468" t="s">
        <v>1415</v>
      </c>
      <c r="B1468">
        <v>7.1</v>
      </c>
    </row>
    <row r="1469" spans="1:2" x14ac:dyDescent="0.25">
      <c r="A1469" t="s">
        <v>15074</v>
      </c>
      <c r="B1469">
        <v>7.6</v>
      </c>
    </row>
    <row r="1470" spans="1:2" x14ac:dyDescent="0.25">
      <c r="A1470" t="s">
        <v>7579</v>
      </c>
      <c r="B1470">
        <v>8</v>
      </c>
    </row>
    <row r="1471" spans="1:2" x14ac:dyDescent="0.25">
      <c r="A1471" t="s">
        <v>6403</v>
      </c>
      <c r="B1471">
        <v>5.9</v>
      </c>
    </row>
    <row r="1472" spans="1:2" x14ac:dyDescent="0.25">
      <c r="A1472" t="s">
        <v>42</v>
      </c>
      <c r="B1472">
        <v>7.1</v>
      </c>
    </row>
    <row r="1473" spans="1:2" x14ac:dyDescent="0.25">
      <c r="A1473" t="s">
        <v>5383</v>
      </c>
      <c r="B1473">
        <v>5.9</v>
      </c>
    </row>
    <row r="1474" spans="1:2" x14ac:dyDescent="0.25">
      <c r="A1474" t="s">
        <v>2125</v>
      </c>
      <c r="B1474">
        <v>6</v>
      </c>
    </row>
    <row r="1475" spans="1:2" x14ac:dyDescent="0.25">
      <c r="A1475" t="s">
        <v>17700</v>
      </c>
      <c r="B1475">
        <v>4.5</v>
      </c>
    </row>
    <row r="1476" spans="1:2" x14ac:dyDescent="0.25">
      <c r="A1476" t="s">
        <v>2125</v>
      </c>
      <c r="B1476">
        <v>7.5</v>
      </c>
    </row>
    <row r="1477" spans="1:2" x14ac:dyDescent="0.25">
      <c r="A1477" t="s">
        <v>3409</v>
      </c>
      <c r="B1477">
        <v>7.5</v>
      </c>
    </row>
    <row r="1478" spans="1:2" x14ac:dyDescent="0.25">
      <c r="A1478" t="s">
        <v>4075</v>
      </c>
      <c r="B1478">
        <v>8.5</v>
      </c>
    </row>
    <row r="1479" spans="1:2" x14ac:dyDescent="0.25">
      <c r="A1479" t="s">
        <v>1671</v>
      </c>
      <c r="B1479">
        <v>5.7</v>
      </c>
    </row>
    <row r="1480" spans="1:2" x14ac:dyDescent="0.25">
      <c r="A1480" t="s">
        <v>1009</v>
      </c>
      <c r="B1480">
        <v>6.7</v>
      </c>
    </row>
    <row r="1481" spans="1:2" x14ac:dyDescent="0.25">
      <c r="A1481" t="s">
        <v>7837</v>
      </c>
      <c r="B1481">
        <v>7.9</v>
      </c>
    </row>
    <row r="1482" spans="1:2" x14ac:dyDescent="0.25">
      <c r="A1482" t="s">
        <v>4219</v>
      </c>
      <c r="B1482">
        <v>7.1</v>
      </c>
    </row>
    <row r="1483" spans="1:2" x14ac:dyDescent="0.25">
      <c r="A1483" t="s">
        <v>13716</v>
      </c>
      <c r="B1483">
        <v>2.5</v>
      </c>
    </row>
    <row r="1484" spans="1:2" x14ac:dyDescent="0.25">
      <c r="A1484" t="s">
        <v>3030</v>
      </c>
      <c r="B1484">
        <v>7</v>
      </c>
    </row>
    <row r="1485" spans="1:2" x14ac:dyDescent="0.25">
      <c r="A1485" t="s">
        <v>1935</v>
      </c>
      <c r="B1485">
        <v>5.3</v>
      </c>
    </row>
    <row r="1486" spans="1:2" x14ac:dyDescent="0.25">
      <c r="A1486" t="s">
        <v>2527</v>
      </c>
      <c r="B1486">
        <v>7.2</v>
      </c>
    </row>
    <row r="1487" spans="1:2" x14ac:dyDescent="0.25">
      <c r="A1487" t="s">
        <v>1752</v>
      </c>
      <c r="B1487">
        <v>6.1</v>
      </c>
    </row>
    <row r="1488" spans="1:2" x14ac:dyDescent="0.25">
      <c r="A1488" t="s">
        <v>1681</v>
      </c>
      <c r="B1488">
        <v>5.9</v>
      </c>
    </row>
    <row r="1489" spans="1:2" x14ac:dyDescent="0.25">
      <c r="A1489" t="s">
        <v>6132</v>
      </c>
      <c r="B1489">
        <v>5.9</v>
      </c>
    </row>
    <row r="1490" spans="1:2" x14ac:dyDescent="0.25">
      <c r="A1490" t="s">
        <v>214</v>
      </c>
      <c r="B1490">
        <v>6.5</v>
      </c>
    </row>
    <row r="1491" spans="1:2" x14ac:dyDescent="0.25">
      <c r="A1491" t="s">
        <v>4332</v>
      </c>
      <c r="B1491">
        <v>7.3</v>
      </c>
    </row>
    <row r="1492" spans="1:2" x14ac:dyDescent="0.25">
      <c r="A1492" t="s">
        <v>2125</v>
      </c>
      <c r="B1492">
        <v>7</v>
      </c>
    </row>
    <row r="1493" spans="1:2" x14ac:dyDescent="0.25">
      <c r="A1493" t="s">
        <v>2136</v>
      </c>
      <c r="B1493">
        <v>5.3</v>
      </c>
    </row>
    <row r="1494" spans="1:2" x14ac:dyDescent="0.25">
      <c r="A1494" t="s">
        <v>11013</v>
      </c>
      <c r="B1494">
        <v>7.1</v>
      </c>
    </row>
    <row r="1495" spans="1:2" x14ac:dyDescent="0.25">
      <c r="A1495" t="s">
        <v>4479</v>
      </c>
      <c r="B1495">
        <v>6.3</v>
      </c>
    </row>
    <row r="1496" spans="1:2" x14ac:dyDescent="0.25">
      <c r="A1496" t="s">
        <v>1961</v>
      </c>
      <c r="B1496">
        <v>7.9</v>
      </c>
    </row>
    <row r="1497" spans="1:2" x14ac:dyDescent="0.25">
      <c r="A1497" t="s">
        <v>1961</v>
      </c>
      <c r="B1497">
        <v>7.9</v>
      </c>
    </row>
    <row r="1498" spans="1:2" x14ac:dyDescent="0.25">
      <c r="A1498" t="s">
        <v>3409</v>
      </c>
      <c r="B1498">
        <v>7.3</v>
      </c>
    </row>
    <row r="1499" spans="1:2" x14ac:dyDescent="0.25">
      <c r="A1499" t="s">
        <v>5103</v>
      </c>
      <c r="B1499">
        <v>4</v>
      </c>
    </row>
    <row r="1500" spans="1:2" x14ac:dyDescent="0.25">
      <c r="A1500" t="s">
        <v>1681</v>
      </c>
      <c r="B1500">
        <v>6.1</v>
      </c>
    </row>
    <row r="1501" spans="1:2" x14ac:dyDescent="0.25">
      <c r="A1501" t="s">
        <v>1681</v>
      </c>
      <c r="B1501">
        <v>5.3</v>
      </c>
    </row>
    <row r="1502" spans="1:2" x14ac:dyDescent="0.25">
      <c r="A1502" t="s">
        <v>3409</v>
      </c>
      <c r="B1502">
        <v>7.3</v>
      </c>
    </row>
    <row r="1503" spans="1:2" x14ac:dyDescent="0.25">
      <c r="A1503" t="s">
        <v>1415</v>
      </c>
      <c r="B1503">
        <v>6.1</v>
      </c>
    </row>
    <row r="1504" spans="1:2" x14ac:dyDescent="0.25">
      <c r="A1504" t="s">
        <v>1681</v>
      </c>
      <c r="B1504">
        <v>5.6</v>
      </c>
    </row>
    <row r="1505" spans="1:2" x14ac:dyDescent="0.25">
      <c r="A1505" t="s">
        <v>19276</v>
      </c>
      <c r="B1505">
        <v>7.2</v>
      </c>
    </row>
    <row r="1506" spans="1:2" x14ac:dyDescent="0.25">
      <c r="A1506" t="s">
        <v>4824</v>
      </c>
      <c r="B1506">
        <v>8.1999999999999993</v>
      </c>
    </row>
    <row r="1507" spans="1:2" x14ac:dyDescent="0.25">
      <c r="A1507" t="s">
        <v>1415</v>
      </c>
      <c r="B1507">
        <v>6.9</v>
      </c>
    </row>
    <row r="1508" spans="1:2" x14ac:dyDescent="0.25">
      <c r="A1508" t="s">
        <v>5544</v>
      </c>
      <c r="B1508">
        <v>5.2</v>
      </c>
    </row>
    <row r="1509" spans="1:2" x14ac:dyDescent="0.25">
      <c r="A1509" t="s">
        <v>2125</v>
      </c>
      <c r="B1509">
        <v>6</v>
      </c>
    </row>
    <row r="1510" spans="1:2" x14ac:dyDescent="0.25">
      <c r="A1510" t="s">
        <v>2125</v>
      </c>
      <c r="B1510">
        <v>6</v>
      </c>
    </row>
    <row r="1511" spans="1:2" x14ac:dyDescent="0.25">
      <c r="A1511" t="s">
        <v>4219</v>
      </c>
      <c r="B1511">
        <v>6.4</v>
      </c>
    </row>
    <row r="1512" spans="1:2" x14ac:dyDescent="0.25">
      <c r="A1512" t="s">
        <v>1544</v>
      </c>
      <c r="B1512">
        <v>7.3</v>
      </c>
    </row>
    <row r="1513" spans="1:2" x14ac:dyDescent="0.25">
      <c r="A1513" t="s">
        <v>3144</v>
      </c>
      <c r="B1513">
        <v>6.1</v>
      </c>
    </row>
    <row r="1514" spans="1:2" x14ac:dyDescent="0.25">
      <c r="A1514" t="s">
        <v>8432</v>
      </c>
      <c r="B1514">
        <v>6.9</v>
      </c>
    </row>
    <row r="1515" spans="1:2" x14ac:dyDescent="0.25">
      <c r="A1515" t="s">
        <v>422</v>
      </c>
      <c r="B1515">
        <v>7.6</v>
      </c>
    </row>
    <row r="1516" spans="1:2" x14ac:dyDescent="0.25">
      <c r="A1516" t="s">
        <v>422</v>
      </c>
      <c r="B1516">
        <v>6.3</v>
      </c>
    </row>
    <row r="1517" spans="1:2" x14ac:dyDescent="0.25">
      <c r="A1517" t="s">
        <v>42</v>
      </c>
      <c r="B1517">
        <v>5.8</v>
      </c>
    </row>
    <row r="1518" spans="1:2" x14ac:dyDescent="0.25">
      <c r="A1518" t="s">
        <v>422</v>
      </c>
      <c r="B1518">
        <v>6.6</v>
      </c>
    </row>
    <row r="1519" spans="1:2" x14ac:dyDescent="0.25">
      <c r="A1519" t="s">
        <v>4384</v>
      </c>
      <c r="B1519">
        <v>3.8</v>
      </c>
    </row>
    <row r="1520" spans="1:2" x14ac:dyDescent="0.25">
      <c r="A1520" t="s">
        <v>471</v>
      </c>
      <c r="B1520">
        <v>6.6</v>
      </c>
    </row>
    <row r="1521" spans="1:2" x14ac:dyDescent="0.25">
      <c r="A1521" t="s">
        <v>1199</v>
      </c>
      <c r="B1521">
        <v>6.4</v>
      </c>
    </row>
    <row r="1522" spans="1:2" x14ac:dyDescent="0.25">
      <c r="A1522" t="s">
        <v>4880</v>
      </c>
      <c r="B1522">
        <v>7.1</v>
      </c>
    </row>
    <row r="1523" spans="1:2" x14ac:dyDescent="0.25">
      <c r="A1523" t="s">
        <v>4075</v>
      </c>
      <c r="B1523">
        <v>5.9</v>
      </c>
    </row>
    <row r="1524" spans="1:2" x14ac:dyDescent="0.25">
      <c r="A1524" t="s">
        <v>8060</v>
      </c>
      <c r="B1524">
        <v>7.6</v>
      </c>
    </row>
    <row r="1525" spans="1:2" x14ac:dyDescent="0.25">
      <c r="A1525" t="s">
        <v>1671</v>
      </c>
      <c r="B1525">
        <v>2.7</v>
      </c>
    </row>
    <row r="1526" spans="1:2" x14ac:dyDescent="0.25">
      <c r="A1526" t="s">
        <v>1544</v>
      </c>
      <c r="B1526">
        <v>7</v>
      </c>
    </row>
    <row r="1527" spans="1:2" x14ac:dyDescent="0.25">
      <c r="A1527" t="s">
        <v>6519</v>
      </c>
      <c r="B1527">
        <v>7.2</v>
      </c>
    </row>
    <row r="1528" spans="1:2" x14ac:dyDescent="0.25">
      <c r="A1528" t="s">
        <v>6199</v>
      </c>
      <c r="B1528">
        <v>7.4</v>
      </c>
    </row>
    <row r="1529" spans="1:2" x14ac:dyDescent="0.25">
      <c r="A1529" t="s">
        <v>23027</v>
      </c>
      <c r="B1529">
        <v>6.6</v>
      </c>
    </row>
    <row r="1530" spans="1:2" x14ac:dyDescent="0.25">
      <c r="A1530" t="s">
        <v>5510</v>
      </c>
      <c r="B1530">
        <v>6.2</v>
      </c>
    </row>
    <row r="1531" spans="1:2" x14ac:dyDescent="0.25">
      <c r="A1531" t="s">
        <v>2527</v>
      </c>
      <c r="B1531">
        <v>7.7</v>
      </c>
    </row>
    <row r="1532" spans="1:2" x14ac:dyDescent="0.25">
      <c r="A1532" t="s">
        <v>8921</v>
      </c>
      <c r="B1532">
        <v>7.7</v>
      </c>
    </row>
    <row r="1533" spans="1:2" x14ac:dyDescent="0.25">
      <c r="A1533" t="s">
        <v>8945</v>
      </c>
      <c r="B1533">
        <v>6.7</v>
      </c>
    </row>
    <row r="1534" spans="1:2" x14ac:dyDescent="0.25">
      <c r="A1534" t="s">
        <v>2174</v>
      </c>
      <c r="B1534">
        <v>7.1</v>
      </c>
    </row>
    <row r="1535" spans="1:2" x14ac:dyDescent="0.25">
      <c r="A1535" t="s">
        <v>3409</v>
      </c>
      <c r="B1535">
        <v>7.3</v>
      </c>
    </row>
    <row r="1536" spans="1:2" x14ac:dyDescent="0.25">
      <c r="A1536" t="s">
        <v>1671</v>
      </c>
      <c r="B1536">
        <v>6.9</v>
      </c>
    </row>
    <row r="1537" spans="1:2" x14ac:dyDescent="0.25">
      <c r="A1537" t="s">
        <v>1935</v>
      </c>
      <c r="B1537">
        <v>7.6</v>
      </c>
    </row>
    <row r="1538" spans="1:2" x14ac:dyDescent="0.25">
      <c r="A1538" t="s">
        <v>16849</v>
      </c>
      <c r="B1538">
        <v>5.8</v>
      </c>
    </row>
    <row r="1539" spans="1:2" x14ac:dyDescent="0.25">
      <c r="A1539" t="s">
        <v>3396</v>
      </c>
      <c r="B1539">
        <v>6.1</v>
      </c>
    </row>
    <row r="1540" spans="1:2" x14ac:dyDescent="0.25">
      <c r="A1540" t="s">
        <v>5383</v>
      </c>
      <c r="B1540">
        <v>7.4</v>
      </c>
    </row>
    <row r="1541" spans="1:2" x14ac:dyDescent="0.25">
      <c r="A1541" t="s">
        <v>50</v>
      </c>
      <c r="B1541">
        <v>6.8</v>
      </c>
    </row>
    <row r="1542" spans="1:2" x14ac:dyDescent="0.25">
      <c r="A1542" t="s">
        <v>10440</v>
      </c>
      <c r="B1542">
        <v>6.4</v>
      </c>
    </row>
    <row r="1543" spans="1:2" x14ac:dyDescent="0.25">
      <c r="A1543" t="s">
        <v>3409</v>
      </c>
      <c r="B1543">
        <v>7.7</v>
      </c>
    </row>
    <row r="1544" spans="1:2" x14ac:dyDescent="0.25">
      <c r="A1544" t="s">
        <v>5103</v>
      </c>
      <c r="B1544">
        <v>6.2</v>
      </c>
    </row>
    <row r="1545" spans="1:2" x14ac:dyDescent="0.25">
      <c r="A1545" t="s">
        <v>1671</v>
      </c>
      <c r="B1545">
        <v>6.8</v>
      </c>
    </row>
    <row r="1546" spans="1:2" x14ac:dyDescent="0.25">
      <c r="A1546" t="s">
        <v>1415</v>
      </c>
      <c r="B1546">
        <v>6.1</v>
      </c>
    </row>
    <row r="1547" spans="1:2" x14ac:dyDescent="0.25">
      <c r="A1547" t="s">
        <v>1752</v>
      </c>
      <c r="B1547">
        <v>5.6</v>
      </c>
    </row>
    <row r="1548" spans="1:2" x14ac:dyDescent="0.25">
      <c r="A1548" t="s">
        <v>464</v>
      </c>
      <c r="B1548">
        <v>7.7</v>
      </c>
    </row>
    <row r="1549" spans="1:2" x14ac:dyDescent="0.25">
      <c r="A1549" t="s">
        <v>852</v>
      </c>
      <c r="B1549">
        <v>6.6</v>
      </c>
    </row>
    <row r="1550" spans="1:2" x14ac:dyDescent="0.25">
      <c r="A1550" t="s">
        <v>214</v>
      </c>
      <c r="B1550">
        <v>7.2</v>
      </c>
    </row>
    <row r="1551" spans="1:2" x14ac:dyDescent="0.25">
      <c r="A1551" t="s">
        <v>1924</v>
      </c>
      <c r="B1551">
        <v>6.3</v>
      </c>
    </row>
    <row r="1552" spans="1:2" x14ac:dyDescent="0.25">
      <c r="A1552" t="s">
        <v>7144</v>
      </c>
      <c r="B1552">
        <v>6.7</v>
      </c>
    </row>
    <row r="1553" spans="1:2" x14ac:dyDescent="0.25">
      <c r="A1553" t="s">
        <v>5851</v>
      </c>
      <c r="B1553">
        <v>6.8</v>
      </c>
    </row>
    <row r="1554" spans="1:2" x14ac:dyDescent="0.25">
      <c r="A1554" t="s">
        <v>6199</v>
      </c>
      <c r="B1554">
        <v>6.9</v>
      </c>
    </row>
    <row r="1555" spans="1:2" x14ac:dyDescent="0.25">
      <c r="A1555" t="s">
        <v>6403</v>
      </c>
      <c r="B1555">
        <v>7.2</v>
      </c>
    </row>
    <row r="1556" spans="1:2" x14ac:dyDescent="0.25">
      <c r="A1556" t="s">
        <v>5821</v>
      </c>
      <c r="B1556">
        <v>5.6</v>
      </c>
    </row>
    <row r="1557" spans="1:2" x14ac:dyDescent="0.25">
      <c r="A1557" t="s">
        <v>6403</v>
      </c>
      <c r="B1557">
        <v>6.6</v>
      </c>
    </row>
    <row r="1558" spans="1:2" x14ac:dyDescent="0.25">
      <c r="A1558" t="s">
        <v>2125</v>
      </c>
      <c r="B1558">
        <v>6.9</v>
      </c>
    </row>
    <row r="1559" spans="1:2" x14ac:dyDescent="0.25">
      <c r="A1559" t="s">
        <v>3057</v>
      </c>
      <c r="B1559">
        <v>6.3</v>
      </c>
    </row>
    <row r="1560" spans="1:2" x14ac:dyDescent="0.25">
      <c r="A1560" t="s">
        <v>6403</v>
      </c>
      <c r="B1560">
        <v>5.4</v>
      </c>
    </row>
    <row r="1561" spans="1:2" x14ac:dyDescent="0.25">
      <c r="A1561" t="s">
        <v>628</v>
      </c>
      <c r="B1561">
        <v>6.7</v>
      </c>
    </row>
    <row r="1562" spans="1:2" x14ac:dyDescent="0.25">
      <c r="A1562" t="s">
        <v>3030</v>
      </c>
      <c r="B1562">
        <v>4.0999999999999996</v>
      </c>
    </row>
    <row r="1563" spans="1:2" x14ac:dyDescent="0.25">
      <c r="A1563" t="s">
        <v>1681</v>
      </c>
      <c r="B1563">
        <v>6.6</v>
      </c>
    </row>
    <row r="1564" spans="1:2" x14ac:dyDescent="0.25">
      <c r="A1564" t="s">
        <v>6190</v>
      </c>
      <c r="B1564">
        <v>6.2</v>
      </c>
    </row>
    <row r="1565" spans="1:2" x14ac:dyDescent="0.25">
      <c r="A1565" t="s">
        <v>6199</v>
      </c>
      <c r="B1565">
        <v>5.7</v>
      </c>
    </row>
    <row r="1566" spans="1:2" x14ac:dyDescent="0.25">
      <c r="A1566" t="s">
        <v>2527</v>
      </c>
      <c r="B1566">
        <v>6.8</v>
      </c>
    </row>
    <row r="1567" spans="1:2" x14ac:dyDescent="0.25">
      <c r="A1567" t="s">
        <v>9661</v>
      </c>
      <c r="B1567">
        <v>5.3</v>
      </c>
    </row>
    <row r="1568" spans="1:2" x14ac:dyDescent="0.25">
      <c r="A1568" t="s">
        <v>5788</v>
      </c>
      <c r="B1568">
        <v>7.6</v>
      </c>
    </row>
    <row r="1569" spans="1:2" x14ac:dyDescent="0.25">
      <c r="A1569" t="s">
        <v>2819</v>
      </c>
      <c r="B1569">
        <v>6</v>
      </c>
    </row>
    <row r="1570" spans="1:2" x14ac:dyDescent="0.25">
      <c r="A1570" t="s">
        <v>6403</v>
      </c>
      <c r="B1570">
        <v>4.5</v>
      </c>
    </row>
    <row r="1571" spans="1:2" x14ac:dyDescent="0.25">
      <c r="A1571" t="s">
        <v>3057</v>
      </c>
      <c r="B1571">
        <v>2.9</v>
      </c>
    </row>
    <row r="1572" spans="1:2" x14ac:dyDescent="0.25">
      <c r="A1572" t="s">
        <v>9297</v>
      </c>
      <c r="B1572">
        <v>7.2</v>
      </c>
    </row>
    <row r="1573" spans="1:2" x14ac:dyDescent="0.25">
      <c r="A1573" t="s">
        <v>10280</v>
      </c>
      <c r="B1573">
        <v>6.3</v>
      </c>
    </row>
    <row r="1574" spans="1:2" x14ac:dyDescent="0.25">
      <c r="A1574" t="s">
        <v>5806</v>
      </c>
      <c r="B1574">
        <v>5.5</v>
      </c>
    </row>
    <row r="1575" spans="1:2" x14ac:dyDescent="0.25">
      <c r="A1575" t="s">
        <v>1415</v>
      </c>
      <c r="B1575">
        <v>5.3</v>
      </c>
    </row>
    <row r="1576" spans="1:2" x14ac:dyDescent="0.25">
      <c r="A1576" t="s">
        <v>22293</v>
      </c>
      <c r="B1576">
        <v>8.3000000000000007</v>
      </c>
    </row>
    <row r="1577" spans="1:2" x14ac:dyDescent="0.25">
      <c r="A1577" t="s">
        <v>1671</v>
      </c>
      <c r="B1577">
        <v>3.4</v>
      </c>
    </row>
    <row r="1578" spans="1:2" x14ac:dyDescent="0.25">
      <c r="A1578" t="s">
        <v>6616</v>
      </c>
      <c r="B1578">
        <v>6</v>
      </c>
    </row>
    <row r="1579" spans="1:2" x14ac:dyDescent="0.25">
      <c r="A1579" t="s">
        <v>1415</v>
      </c>
      <c r="B1579">
        <v>6.4</v>
      </c>
    </row>
    <row r="1580" spans="1:2" x14ac:dyDescent="0.25">
      <c r="A1580" t="s">
        <v>6507</v>
      </c>
      <c r="B1580">
        <v>6.9</v>
      </c>
    </row>
    <row r="1581" spans="1:2" x14ac:dyDescent="0.25">
      <c r="A1581" t="s">
        <v>1752</v>
      </c>
      <c r="B1581">
        <v>5.9</v>
      </c>
    </row>
    <row r="1582" spans="1:2" x14ac:dyDescent="0.25">
      <c r="A1582" t="s">
        <v>787</v>
      </c>
      <c r="B1582">
        <v>5.9</v>
      </c>
    </row>
    <row r="1583" spans="1:2" x14ac:dyDescent="0.25">
      <c r="A1583" t="s">
        <v>334</v>
      </c>
      <c r="B1583">
        <v>6.5</v>
      </c>
    </row>
    <row r="1584" spans="1:2" x14ac:dyDescent="0.25">
      <c r="A1584" t="s">
        <v>2125</v>
      </c>
      <c r="B1584">
        <v>6.1</v>
      </c>
    </row>
    <row r="1585" spans="1:2" x14ac:dyDescent="0.25">
      <c r="A1585" t="s">
        <v>227</v>
      </c>
      <c r="B1585">
        <v>7.6</v>
      </c>
    </row>
    <row r="1586" spans="1:2" x14ac:dyDescent="0.25">
      <c r="A1586" t="s">
        <v>214</v>
      </c>
      <c r="B1586">
        <v>7.3</v>
      </c>
    </row>
    <row r="1587" spans="1:2" x14ac:dyDescent="0.25">
      <c r="A1587" t="s">
        <v>1681</v>
      </c>
      <c r="B1587">
        <v>6.5</v>
      </c>
    </row>
    <row r="1588" spans="1:2" x14ac:dyDescent="0.25">
      <c r="A1588" t="s">
        <v>1726</v>
      </c>
      <c r="B1588">
        <v>7.8</v>
      </c>
    </row>
    <row r="1589" spans="1:2" x14ac:dyDescent="0.25">
      <c r="A1589" t="s">
        <v>2527</v>
      </c>
      <c r="B1589">
        <v>7.3</v>
      </c>
    </row>
    <row r="1590" spans="1:2" x14ac:dyDescent="0.25">
      <c r="A1590" t="s">
        <v>1415</v>
      </c>
      <c r="B1590">
        <v>7.4</v>
      </c>
    </row>
    <row r="1591" spans="1:2" x14ac:dyDescent="0.25">
      <c r="A1591" t="s">
        <v>1415</v>
      </c>
      <c r="B1591">
        <v>5.9</v>
      </c>
    </row>
    <row r="1592" spans="1:2" x14ac:dyDescent="0.25">
      <c r="A1592" t="s">
        <v>1671</v>
      </c>
      <c r="B1592">
        <v>3.9</v>
      </c>
    </row>
    <row r="1593" spans="1:2" x14ac:dyDescent="0.25">
      <c r="A1593" t="s">
        <v>14846</v>
      </c>
      <c r="B1593">
        <v>7.5</v>
      </c>
    </row>
    <row r="1594" spans="1:2" x14ac:dyDescent="0.25">
      <c r="A1594" t="s">
        <v>1415</v>
      </c>
      <c r="B1594">
        <v>6.2</v>
      </c>
    </row>
    <row r="1595" spans="1:2" x14ac:dyDescent="0.25">
      <c r="A1595" t="s">
        <v>11081</v>
      </c>
      <c r="B1595">
        <v>7.3</v>
      </c>
    </row>
    <row r="1596" spans="1:2" x14ac:dyDescent="0.25">
      <c r="A1596" t="s">
        <v>1374</v>
      </c>
      <c r="B1596">
        <v>4.4000000000000004</v>
      </c>
    </row>
    <row r="1597" spans="1:2" x14ac:dyDescent="0.25">
      <c r="A1597" t="s">
        <v>1671</v>
      </c>
      <c r="B1597">
        <v>6.7</v>
      </c>
    </row>
    <row r="1598" spans="1:2" x14ac:dyDescent="0.25">
      <c r="A1598" t="s">
        <v>1671</v>
      </c>
      <c r="B1598">
        <v>3.5</v>
      </c>
    </row>
    <row r="1599" spans="1:2" x14ac:dyDescent="0.25">
      <c r="A1599" t="s">
        <v>7406</v>
      </c>
      <c r="B1599">
        <v>5.7</v>
      </c>
    </row>
    <row r="1600" spans="1:2" x14ac:dyDescent="0.25">
      <c r="A1600" t="s">
        <v>8060</v>
      </c>
      <c r="B1600">
        <v>8.4</v>
      </c>
    </row>
    <row r="1601" spans="1:2" x14ac:dyDescent="0.25">
      <c r="A1601" t="s">
        <v>2614</v>
      </c>
      <c r="B1601">
        <v>5.3</v>
      </c>
    </row>
    <row r="1602" spans="1:2" x14ac:dyDescent="0.25">
      <c r="A1602" t="s">
        <v>67</v>
      </c>
      <c r="B1602">
        <v>7.5</v>
      </c>
    </row>
    <row r="1603" spans="1:2" x14ac:dyDescent="0.25">
      <c r="A1603" t="s">
        <v>4177</v>
      </c>
      <c r="B1603">
        <v>6.7</v>
      </c>
    </row>
    <row r="1604" spans="1:2" x14ac:dyDescent="0.25">
      <c r="A1604" t="s">
        <v>5782</v>
      </c>
      <c r="B1604">
        <v>4.5999999999999996</v>
      </c>
    </row>
    <row r="1605" spans="1:2" x14ac:dyDescent="0.25">
      <c r="A1605" t="s">
        <v>12488</v>
      </c>
      <c r="B1605">
        <v>6.7</v>
      </c>
    </row>
    <row r="1606" spans="1:2" x14ac:dyDescent="0.25">
      <c r="A1606" t="s">
        <v>464</v>
      </c>
      <c r="B1606">
        <v>6.8</v>
      </c>
    </row>
    <row r="1607" spans="1:2" x14ac:dyDescent="0.25">
      <c r="A1607" t="s">
        <v>2125</v>
      </c>
      <c r="B1607">
        <v>7.3</v>
      </c>
    </row>
    <row r="1608" spans="1:2" x14ac:dyDescent="0.25">
      <c r="A1608" t="s">
        <v>3409</v>
      </c>
      <c r="B1608">
        <v>7.1</v>
      </c>
    </row>
    <row r="1609" spans="1:2" x14ac:dyDescent="0.25">
      <c r="A1609" t="s">
        <v>1681</v>
      </c>
      <c r="B1609">
        <v>6.5</v>
      </c>
    </row>
    <row r="1610" spans="1:2" x14ac:dyDescent="0.25">
      <c r="A1610" t="s">
        <v>1681</v>
      </c>
      <c r="B1610">
        <v>4.9000000000000004</v>
      </c>
    </row>
    <row r="1611" spans="1:2" x14ac:dyDescent="0.25">
      <c r="A1611" t="s">
        <v>214</v>
      </c>
      <c r="B1611">
        <v>7.4</v>
      </c>
    </row>
    <row r="1612" spans="1:2" x14ac:dyDescent="0.25">
      <c r="A1612" t="s">
        <v>7837</v>
      </c>
      <c r="B1612">
        <v>6.5</v>
      </c>
    </row>
    <row r="1613" spans="1:2" x14ac:dyDescent="0.25">
      <c r="A1613" t="s">
        <v>1671</v>
      </c>
      <c r="B1613">
        <v>4.5999999999999996</v>
      </c>
    </row>
    <row r="1614" spans="1:2" x14ac:dyDescent="0.25">
      <c r="A1614" t="s">
        <v>2136</v>
      </c>
      <c r="B1614">
        <v>6.2</v>
      </c>
    </row>
    <row r="1615" spans="1:2" x14ac:dyDescent="0.25">
      <c r="A1615" t="s">
        <v>1415</v>
      </c>
      <c r="B1615">
        <v>6.7</v>
      </c>
    </row>
    <row r="1616" spans="1:2" x14ac:dyDescent="0.25">
      <c r="A1616" t="s">
        <v>7144</v>
      </c>
      <c r="B1616">
        <v>6.4</v>
      </c>
    </row>
    <row r="1617" spans="1:2" x14ac:dyDescent="0.25">
      <c r="A1617" t="s">
        <v>1681</v>
      </c>
      <c r="B1617">
        <v>5.8</v>
      </c>
    </row>
    <row r="1618" spans="1:2" x14ac:dyDescent="0.25">
      <c r="A1618" t="s">
        <v>1904</v>
      </c>
      <c r="B1618">
        <v>7</v>
      </c>
    </row>
    <row r="1619" spans="1:2" x14ac:dyDescent="0.25">
      <c r="A1619" t="s">
        <v>3271</v>
      </c>
      <c r="B1619">
        <v>6.2</v>
      </c>
    </row>
    <row r="1620" spans="1:2" x14ac:dyDescent="0.25">
      <c r="A1620" t="s">
        <v>9193</v>
      </c>
      <c r="B1620">
        <v>5.8</v>
      </c>
    </row>
    <row r="1621" spans="1:2" x14ac:dyDescent="0.25">
      <c r="A1621" t="s">
        <v>1961</v>
      </c>
      <c r="B1621">
        <v>8.1</v>
      </c>
    </row>
    <row r="1622" spans="1:2" x14ac:dyDescent="0.25">
      <c r="A1622" t="s">
        <v>1415</v>
      </c>
      <c r="B1622">
        <v>6.1</v>
      </c>
    </row>
    <row r="1623" spans="1:2" x14ac:dyDescent="0.25">
      <c r="A1623" t="s">
        <v>262</v>
      </c>
      <c r="B1623">
        <v>3.7</v>
      </c>
    </row>
    <row r="1624" spans="1:2" x14ac:dyDescent="0.25">
      <c r="A1624" t="s">
        <v>6419</v>
      </c>
      <c r="B1624">
        <v>5.7</v>
      </c>
    </row>
    <row r="1625" spans="1:2" x14ac:dyDescent="0.25">
      <c r="A1625" t="s">
        <v>3409</v>
      </c>
      <c r="B1625">
        <v>7</v>
      </c>
    </row>
    <row r="1626" spans="1:2" x14ac:dyDescent="0.25">
      <c r="A1626" t="s">
        <v>1752</v>
      </c>
      <c r="B1626">
        <v>4.4000000000000004</v>
      </c>
    </row>
    <row r="1627" spans="1:2" x14ac:dyDescent="0.25">
      <c r="A1627" t="s">
        <v>2527</v>
      </c>
      <c r="B1627">
        <v>7.4</v>
      </c>
    </row>
    <row r="1628" spans="1:2" x14ac:dyDescent="0.25">
      <c r="A1628" t="s">
        <v>2125</v>
      </c>
      <c r="B1628">
        <v>7.1</v>
      </c>
    </row>
    <row r="1629" spans="1:2" x14ac:dyDescent="0.25">
      <c r="A1629" t="s">
        <v>1364</v>
      </c>
      <c r="B1629">
        <v>5.2</v>
      </c>
    </row>
    <row r="1630" spans="1:2" x14ac:dyDescent="0.25">
      <c r="A1630" t="s">
        <v>6403</v>
      </c>
      <c r="B1630">
        <v>5.0999999999999996</v>
      </c>
    </row>
    <row r="1631" spans="1:2" x14ac:dyDescent="0.25">
      <c r="A1631" t="s">
        <v>12838</v>
      </c>
      <c r="B1631">
        <v>6.1</v>
      </c>
    </row>
    <row r="1632" spans="1:2" x14ac:dyDescent="0.25">
      <c r="A1632" t="s">
        <v>2215</v>
      </c>
      <c r="B1632">
        <v>6.5</v>
      </c>
    </row>
    <row r="1633" spans="1:2" x14ac:dyDescent="0.25">
      <c r="A1633" t="s">
        <v>2208</v>
      </c>
      <c r="B1633">
        <v>6.2</v>
      </c>
    </row>
    <row r="1634" spans="1:2" x14ac:dyDescent="0.25">
      <c r="A1634" t="s">
        <v>1671</v>
      </c>
      <c r="B1634">
        <v>5.6</v>
      </c>
    </row>
    <row r="1635" spans="1:2" x14ac:dyDescent="0.25">
      <c r="A1635" t="s">
        <v>1120</v>
      </c>
      <c r="B1635">
        <v>5.4</v>
      </c>
    </row>
    <row r="1636" spans="1:2" x14ac:dyDescent="0.25">
      <c r="A1636" t="s">
        <v>3458</v>
      </c>
      <c r="B1636">
        <v>6.1</v>
      </c>
    </row>
    <row r="1637" spans="1:2" x14ac:dyDescent="0.25">
      <c r="A1637" t="s">
        <v>2717</v>
      </c>
      <c r="B1637">
        <v>5.8</v>
      </c>
    </row>
    <row r="1638" spans="1:2" x14ac:dyDescent="0.25">
      <c r="A1638" t="s">
        <v>12639</v>
      </c>
      <c r="B1638">
        <v>7.1</v>
      </c>
    </row>
    <row r="1639" spans="1:2" x14ac:dyDescent="0.25">
      <c r="A1639" t="s">
        <v>2208</v>
      </c>
      <c r="B1639">
        <v>6.3</v>
      </c>
    </row>
    <row r="1640" spans="1:2" x14ac:dyDescent="0.25">
      <c r="A1640" t="s">
        <v>5383</v>
      </c>
      <c r="B1640">
        <v>7.8</v>
      </c>
    </row>
    <row r="1641" spans="1:2" x14ac:dyDescent="0.25">
      <c r="A1641" t="s">
        <v>10960</v>
      </c>
      <c r="B1641">
        <v>5.9</v>
      </c>
    </row>
    <row r="1642" spans="1:2" x14ac:dyDescent="0.25">
      <c r="A1642" t="s">
        <v>6403</v>
      </c>
      <c r="B1642">
        <v>6</v>
      </c>
    </row>
    <row r="1643" spans="1:2" x14ac:dyDescent="0.25">
      <c r="A1643" t="s">
        <v>2136</v>
      </c>
      <c r="B1643">
        <v>6.4</v>
      </c>
    </row>
    <row r="1644" spans="1:2" x14ac:dyDescent="0.25">
      <c r="A1644" t="s">
        <v>1415</v>
      </c>
      <c r="B1644">
        <v>6.1</v>
      </c>
    </row>
    <row r="1645" spans="1:2" x14ac:dyDescent="0.25">
      <c r="A1645" t="s">
        <v>2308</v>
      </c>
      <c r="B1645">
        <v>6</v>
      </c>
    </row>
    <row r="1646" spans="1:2" x14ac:dyDescent="0.25">
      <c r="A1646" t="s">
        <v>4177</v>
      </c>
      <c r="B1646">
        <v>6.4</v>
      </c>
    </row>
    <row r="1647" spans="1:2" x14ac:dyDescent="0.25">
      <c r="A1647" t="s">
        <v>3277</v>
      </c>
      <c r="B1647">
        <v>7.1</v>
      </c>
    </row>
    <row r="1648" spans="1:2" x14ac:dyDescent="0.25">
      <c r="A1648" t="s">
        <v>6403</v>
      </c>
      <c r="B1648">
        <v>6.2</v>
      </c>
    </row>
    <row r="1649" spans="1:2" x14ac:dyDescent="0.25">
      <c r="A1649" t="s">
        <v>1671</v>
      </c>
      <c r="B1649">
        <v>5.4</v>
      </c>
    </row>
    <row r="1650" spans="1:2" x14ac:dyDescent="0.25">
      <c r="A1650" t="s">
        <v>3030</v>
      </c>
      <c r="B1650">
        <v>5.7</v>
      </c>
    </row>
    <row r="1651" spans="1:2" x14ac:dyDescent="0.25">
      <c r="A1651" t="s">
        <v>4262</v>
      </c>
      <c r="B1651">
        <v>6.2</v>
      </c>
    </row>
    <row r="1652" spans="1:2" x14ac:dyDescent="0.25">
      <c r="A1652" t="s">
        <v>14200</v>
      </c>
      <c r="B1652">
        <v>5.3</v>
      </c>
    </row>
    <row r="1653" spans="1:2" x14ac:dyDescent="0.25">
      <c r="A1653" t="s">
        <v>5051</v>
      </c>
      <c r="B1653">
        <v>5.9</v>
      </c>
    </row>
    <row r="1654" spans="1:2" x14ac:dyDescent="0.25">
      <c r="A1654" t="s">
        <v>5051</v>
      </c>
      <c r="B1654">
        <v>5.9</v>
      </c>
    </row>
    <row r="1655" spans="1:2" x14ac:dyDescent="0.25">
      <c r="A1655" t="s">
        <v>2527</v>
      </c>
      <c r="B1655">
        <v>7.7</v>
      </c>
    </row>
    <row r="1656" spans="1:2" x14ac:dyDescent="0.25">
      <c r="A1656" t="s">
        <v>7837</v>
      </c>
      <c r="B1656">
        <v>5.3</v>
      </c>
    </row>
    <row r="1657" spans="1:2" x14ac:dyDescent="0.25">
      <c r="A1657" t="s">
        <v>6199</v>
      </c>
      <c r="B1657">
        <v>6.3</v>
      </c>
    </row>
    <row r="1658" spans="1:2" x14ac:dyDescent="0.25">
      <c r="A1658" t="s">
        <v>1671</v>
      </c>
      <c r="B1658">
        <v>7</v>
      </c>
    </row>
    <row r="1659" spans="1:2" x14ac:dyDescent="0.25">
      <c r="A1659" t="s">
        <v>214</v>
      </c>
      <c r="B1659">
        <v>7.9</v>
      </c>
    </row>
    <row r="1660" spans="1:2" x14ac:dyDescent="0.25">
      <c r="A1660" t="s">
        <v>262</v>
      </c>
      <c r="B1660">
        <v>3.5</v>
      </c>
    </row>
    <row r="1661" spans="1:2" x14ac:dyDescent="0.25">
      <c r="A1661" t="s">
        <v>173</v>
      </c>
      <c r="B1661">
        <v>7.5</v>
      </c>
    </row>
    <row r="1662" spans="1:2" x14ac:dyDescent="0.25">
      <c r="A1662" t="s">
        <v>1985</v>
      </c>
      <c r="B1662">
        <v>5.3</v>
      </c>
    </row>
    <row r="1663" spans="1:2" x14ac:dyDescent="0.25">
      <c r="A1663" t="s">
        <v>18525</v>
      </c>
      <c r="B1663">
        <v>7</v>
      </c>
    </row>
    <row r="1664" spans="1:2" x14ac:dyDescent="0.25">
      <c r="A1664" t="s">
        <v>8066</v>
      </c>
      <c r="B1664">
        <v>4.9000000000000004</v>
      </c>
    </row>
    <row r="1665" spans="1:2" x14ac:dyDescent="0.25">
      <c r="A1665" t="s">
        <v>5940</v>
      </c>
      <c r="B1665">
        <v>7.5</v>
      </c>
    </row>
    <row r="1666" spans="1:2" x14ac:dyDescent="0.25">
      <c r="A1666" t="s">
        <v>1415</v>
      </c>
      <c r="B1666">
        <v>5.7</v>
      </c>
    </row>
    <row r="1667" spans="1:2" x14ac:dyDescent="0.25">
      <c r="A1667" t="s">
        <v>8945</v>
      </c>
      <c r="B1667">
        <v>4.9000000000000004</v>
      </c>
    </row>
    <row r="1668" spans="1:2" x14ac:dyDescent="0.25">
      <c r="A1668" t="s">
        <v>2142</v>
      </c>
      <c r="B1668">
        <v>6.3</v>
      </c>
    </row>
    <row r="1669" spans="1:2" x14ac:dyDescent="0.25">
      <c r="A1669" t="s">
        <v>5022</v>
      </c>
      <c r="B1669">
        <v>7.2</v>
      </c>
    </row>
    <row r="1670" spans="1:2" x14ac:dyDescent="0.25">
      <c r="A1670" t="s">
        <v>1356</v>
      </c>
      <c r="B1670">
        <v>8</v>
      </c>
    </row>
    <row r="1671" spans="1:2" x14ac:dyDescent="0.25">
      <c r="A1671" t="s">
        <v>214</v>
      </c>
      <c r="B1671">
        <v>5.6</v>
      </c>
    </row>
    <row r="1672" spans="1:2" x14ac:dyDescent="0.25">
      <c r="A1672" t="s">
        <v>15011</v>
      </c>
      <c r="B1672">
        <v>8.9</v>
      </c>
    </row>
    <row r="1673" spans="1:2" x14ac:dyDescent="0.25">
      <c r="A1673" t="s">
        <v>2786</v>
      </c>
      <c r="B1673">
        <v>3.2</v>
      </c>
    </row>
    <row r="1674" spans="1:2" x14ac:dyDescent="0.25">
      <c r="A1674" t="s">
        <v>2850</v>
      </c>
      <c r="B1674">
        <v>7.6</v>
      </c>
    </row>
    <row r="1675" spans="1:2" x14ac:dyDescent="0.25">
      <c r="A1675" t="s">
        <v>1544</v>
      </c>
      <c r="B1675">
        <v>7.3</v>
      </c>
    </row>
    <row r="1676" spans="1:2" x14ac:dyDescent="0.25">
      <c r="A1676" t="s">
        <v>3265</v>
      </c>
      <c r="B1676">
        <v>6.6</v>
      </c>
    </row>
    <row r="1677" spans="1:2" x14ac:dyDescent="0.25">
      <c r="A1677" t="s">
        <v>214</v>
      </c>
      <c r="B1677">
        <v>7.4</v>
      </c>
    </row>
    <row r="1678" spans="1:2" x14ac:dyDescent="0.25">
      <c r="A1678" t="s">
        <v>3030</v>
      </c>
      <c r="B1678">
        <v>6.5</v>
      </c>
    </row>
    <row r="1679" spans="1:2" x14ac:dyDescent="0.25">
      <c r="A1679" t="s">
        <v>23371</v>
      </c>
      <c r="B1679">
        <v>6.7</v>
      </c>
    </row>
    <row r="1680" spans="1:2" x14ac:dyDescent="0.25">
      <c r="A1680" t="s">
        <v>22240</v>
      </c>
      <c r="B1680">
        <v>6.9</v>
      </c>
    </row>
    <row r="1681" spans="1:2" x14ac:dyDescent="0.25">
      <c r="A1681" t="s">
        <v>8536</v>
      </c>
      <c r="B1681">
        <v>5.6</v>
      </c>
    </row>
    <row r="1682" spans="1:2" x14ac:dyDescent="0.25">
      <c r="A1682" t="s">
        <v>214</v>
      </c>
      <c r="B1682">
        <v>8</v>
      </c>
    </row>
    <row r="1683" spans="1:2" x14ac:dyDescent="0.25">
      <c r="A1683" t="s">
        <v>7682</v>
      </c>
      <c r="B1683">
        <v>7.1</v>
      </c>
    </row>
    <row r="1684" spans="1:2" x14ac:dyDescent="0.25">
      <c r="A1684" t="s">
        <v>2527</v>
      </c>
      <c r="B1684">
        <v>7.2</v>
      </c>
    </row>
    <row r="1685" spans="1:2" x14ac:dyDescent="0.25">
      <c r="A1685" t="s">
        <v>6199</v>
      </c>
      <c r="B1685">
        <v>6.7</v>
      </c>
    </row>
    <row r="1686" spans="1:2" x14ac:dyDescent="0.25">
      <c r="A1686" t="s">
        <v>5967</v>
      </c>
      <c r="B1686">
        <v>6.2</v>
      </c>
    </row>
    <row r="1687" spans="1:2" x14ac:dyDescent="0.25">
      <c r="A1687" t="s">
        <v>2527</v>
      </c>
      <c r="B1687">
        <v>6.4</v>
      </c>
    </row>
    <row r="1688" spans="1:2" x14ac:dyDescent="0.25">
      <c r="A1688" t="s">
        <v>1681</v>
      </c>
      <c r="B1688">
        <v>4.5</v>
      </c>
    </row>
    <row r="1689" spans="1:2" x14ac:dyDescent="0.25">
      <c r="A1689" t="s">
        <v>3155</v>
      </c>
      <c r="B1689">
        <v>5.9</v>
      </c>
    </row>
    <row r="1690" spans="1:2" x14ac:dyDescent="0.25">
      <c r="A1690" t="s">
        <v>1415</v>
      </c>
      <c r="B1690">
        <v>5.3</v>
      </c>
    </row>
    <row r="1691" spans="1:2" x14ac:dyDescent="0.25">
      <c r="A1691" t="s">
        <v>464</v>
      </c>
      <c r="B1691">
        <v>5.8</v>
      </c>
    </row>
    <row r="1692" spans="1:2" x14ac:dyDescent="0.25">
      <c r="A1692" t="s">
        <v>1681</v>
      </c>
      <c r="B1692">
        <v>6.9</v>
      </c>
    </row>
    <row r="1693" spans="1:2" x14ac:dyDescent="0.25">
      <c r="A1693" t="s">
        <v>3409</v>
      </c>
      <c r="B1693">
        <v>7.2</v>
      </c>
    </row>
    <row r="1694" spans="1:2" x14ac:dyDescent="0.25">
      <c r="A1694" t="s">
        <v>15074</v>
      </c>
      <c r="B1694">
        <v>7</v>
      </c>
    </row>
    <row r="1695" spans="1:2" x14ac:dyDescent="0.25">
      <c r="A1695" t="s">
        <v>3464</v>
      </c>
      <c r="B1695">
        <v>5</v>
      </c>
    </row>
    <row r="1696" spans="1:2" x14ac:dyDescent="0.25">
      <c r="A1696" t="s">
        <v>9696</v>
      </c>
      <c r="B1696">
        <v>4.8</v>
      </c>
    </row>
    <row r="1697" spans="1:2" x14ac:dyDescent="0.25">
      <c r="A1697" t="s">
        <v>1415</v>
      </c>
      <c r="B1697">
        <v>7.1</v>
      </c>
    </row>
    <row r="1698" spans="1:2" x14ac:dyDescent="0.25">
      <c r="A1698" t="s">
        <v>1681</v>
      </c>
      <c r="B1698">
        <v>6.1</v>
      </c>
    </row>
    <row r="1699" spans="1:2" x14ac:dyDescent="0.25">
      <c r="A1699" t="s">
        <v>2699</v>
      </c>
      <c r="B1699">
        <v>5.7</v>
      </c>
    </row>
    <row r="1700" spans="1:2" x14ac:dyDescent="0.25">
      <c r="A1700" t="s">
        <v>2527</v>
      </c>
      <c r="B1700">
        <v>7.4</v>
      </c>
    </row>
    <row r="1701" spans="1:2" x14ac:dyDescent="0.25">
      <c r="A1701" t="s">
        <v>2527</v>
      </c>
      <c r="B1701">
        <v>6.3</v>
      </c>
    </row>
    <row r="1702" spans="1:2" x14ac:dyDescent="0.25">
      <c r="A1702" t="s">
        <v>334</v>
      </c>
      <c r="B1702">
        <v>6.8</v>
      </c>
    </row>
    <row r="1703" spans="1:2" x14ac:dyDescent="0.25">
      <c r="A1703" t="s">
        <v>4319</v>
      </c>
      <c r="B1703">
        <v>6.5</v>
      </c>
    </row>
    <row r="1704" spans="1:2" x14ac:dyDescent="0.25">
      <c r="A1704" t="s">
        <v>1935</v>
      </c>
      <c r="B1704">
        <v>8.6999999999999993</v>
      </c>
    </row>
    <row r="1705" spans="1:2" x14ac:dyDescent="0.25">
      <c r="A1705" t="s">
        <v>9676</v>
      </c>
      <c r="B1705">
        <v>3.3</v>
      </c>
    </row>
    <row r="1706" spans="1:2" x14ac:dyDescent="0.25">
      <c r="A1706" t="s">
        <v>18814</v>
      </c>
      <c r="B1706">
        <v>7</v>
      </c>
    </row>
    <row r="1707" spans="1:2" x14ac:dyDescent="0.25">
      <c r="A1707" t="s">
        <v>9193</v>
      </c>
      <c r="B1707">
        <v>6.8</v>
      </c>
    </row>
    <row r="1708" spans="1:2" x14ac:dyDescent="0.25">
      <c r="A1708" t="s">
        <v>9414</v>
      </c>
      <c r="B1708">
        <v>4.9000000000000004</v>
      </c>
    </row>
    <row r="1709" spans="1:2" x14ac:dyDescent="0.25">
      <c r="A1709" t="s">
        <v>1996</v>
      </c>
      <c r="B1709">
        <v>6.7</v>
      </c>
    </row>
    <row r="1710" spans="1:2" x14ac:dyDescent="0.25">
      <c r="A1710" t="s">
        <v>1924</v>
      </c>
      <c r="B1710">
        <v>7.1</v>
      </c>
    </row>
    <row r="1711" spans="1:2" x14ac:dyDescent="0.25">
      <c r="A1711" t="s">
        <v>1671</v>
      </c>
      <c r="B1711">
        <v>3</v>
      </c>
    </row>
    <row r="1712" spans="1:2" x14ac:dyDescent="0.25">
      <c r="A1712" t="s">
        <v>2527</v>
      </c>
      <c r="B1712">
        <v>6.9</v>
      </c>
    </row>
    <row r="1713" spans="1:2" x14ac:dyDescent="0.25">
      <c r="A1713" t="s">
        <v>2527</v>
      </c>
      <c r="B1713">
        <v>4.3</v>
      </c>
    </row>
    <row r="1714" spans="1:2" x14ac:dyDescent="0.25">
      <c r="A1714" t="s">
        <v>1415</v>
      </c>
      <c r="B1714">
        <v>5.9</v>
      </c>
    </row>
    <row r="1715" spans="1:2" x14ac:dyDescent="0.25">
      <c r="A1715" t="s">
        <v>2813</v>
      </c>
      <c r="B1715">
        <v>6.4</v>
      </c>
    </row>
    <row r="1716" spans="1:2" x14ac:dyDescent="0.25">
      <c r="A1716" t="s">
        <v>1924</v>
      </c>
      <c r="B1716">
        <v>7.5</v>
      </c>
    </row>
    <row r="1717" spans="1:2" x14ac:dyDescent="0.25">
      <c r="A1717" t="s">
        <v>2527</v>
      </c>
      <c r="B1717">
        <v>7.5</v>
      </c>
    </row>
    <row r="1718" spans="1:2" x14ac:dyDescent="0.25">
      <c r="A1718" t="s">
        <v>4068</v>
      </c>
      <c r="B1718">
        <v>7.4</v>
      </c>
    </row>
    <row r="1719" spans="1:2" x14ac:dyDescent="0.25">
      <c r="A1719" t="s">
        <v>1415</v>
      </c>
      <c r="B1719">
        <v>6.9</v>
      </c>
    </row>
    <row r="1720" spans="1:2" x14ac:dyDescent="0.25">
      <c r="A1720" t="s">
        <v>214</v>
      </c>
      <c r="B1720">
        <v>6.8</v>
      </c>
    </row>
    <row r="1721" spans="1:2" x14ac:dyDescent="0.25">
      <c r="A1721" t="s">
        <v>3409</v>
      </c>
      <c r="B1721">
        <v>7.1</v>
      </c>
    </row>
    <row r="1722" spans="1:2" x14ac:dyDescent="0.25">
      <c r="A1722" t="s">
        <v>6326</v>
      </c>
      <c r="B1722">
        <v>7.4</v>
      </c>
    </row>
    <row r="1723" spans="1:2" x14ac:dyDescent="0.25">
      <c r="A1723" t="s">
        <v>3794</v>
      </c>
      <c r="B1723">
        <v>6.8</v>
      </c>
    </row>
    <row r="1724" spans="1:2" x14ac:dyDescent="0.25">
      <c r="A1724" t="s">
        <v>2215</v>
      </c>
      <c r="B1724">
        <v>5.9</v>
      </c>
    </row>
    <row r="1725" spans="1:2" x14ac:dyDescent="0.25">
      <c r="A1725" t="s">
        <v>1671</v>
      </c>
      <c r="B1725">
        <v>4</v>
      </c>
    </row>
    <row r="1726" spans="1:2" x14ac:dyDescent="0.25">
      <c r="A1726" t="s">
        <v>2527</v>
      </c>
      <c r="B1726">
        <v>6.9</v>
      </c>
    </row>
    <row r="1727" spans="1:2" x14ac:dyDescent="0.25">
      <c r="A1727" t="s">
        <v>1935</v>
      </c>
      <c r="B1727">
        <v>7.8</v>
      </c>
    </row>
    <row r="1728" spans="1:2" x14ac:dyDescent="0.25">
      <c r="A1728" t="s">
        <v>1924</v>
      </c>
      <c r="B1728">
        <v>7.5</v>
      </c>
    </row>
    <row r="1729" spans="1:2" x14ac:dyDescent="0.25">
      <c r="A1729" t="s">
        <v>3124</v>
      </c>
      <c r="B1729">
        <v>6.6</v>
      </c>
    </row>
    <row r="1730" spans="1:2" x14ac:dyDescent="0.25">
      <c r="A1730" t="s">
        <v>5614</v>
      </c>
      <c r="B1730">
        <v>6.1</v>
      </c>
    </row>
    <row r="1731" spans="1:2" x14ac:dyDescent="0.25">
      <c r="A1731" t="s">
        <v>777</v>
      </c>
      <c r="B1731">
        <v>4.7</v>
      </c>
    </row>
    <row r="1732" spans="1:2" x14ac:dyDescent="0.25">
      <c r="A1732" t="s">
        <v>4332</v>
      </c>
      <c r="B1732">
        <v>3.6</v>
      </c>
    </row>
    <row r="1733" spans="1:2" x14ac:dyDescent="0.25">
      <c r="A1733" t="s">
        <v>227</v>
      </c>
      <c r="B1733">
        <v>8.1</v>
      </c>
    </row>
    <row r="1734" spans="1:2" x14ac:dyDescent="0.25">
      <c r="A1734" t="s">
        <v>5544</v>
      </c>
      <c r="B1734">
        <v>4.5</v>
      </c>
    </row>
    <row r="1735" spans="1:2" x14ac:dyDescent="0.25">
      <c r="A1735" t="s">
        <v>3241</v>
      </c>
      <c r="B1735">
        <v>8.4</v>
      </c>
    </row>
    <row r="1736" spans="1:2" x14ac:dyDescent="0.25">
      <c r="A1736" t="s">
        <v>8963</v>
      </c>
      <c r="B1736">
        <v>6.9</v>
      </c>
    </row>
    <row r="1737" spans="1:2" x14ac:dyDescent="0.25">
      <c r="A1737" t="s">
        <v>6199</v>
      </c>
      <c r="B1737">
        <v>5.8</v>
      </c>
    </row>
    <row r="1738" spans="1:2" x14ac:dyDescent="0.25">
      <c r="A1738" t="s">
        <v>4824</v>
      </c>
      <c r="B1738">
        <v>7.2</v>
      </c>
    </row>
    <row r="1739" spans="1:2" x14ac:dyDescent="0.25">
      <c r="A1739" t="s">
        <v>1935</v>
      </c>
      <c r="B1739">
        <v>7.5</v>
      </c>
    </row>
    <row r="1740" spans="1:2" x14ac:dyDescent="0.25">
      <c r="A1740" t="s">
        <v>1752</v>
      </c>
      <c r="B1740">
        <v>5</v>
      </c>
    </row>
    <row r="1741" spans="1:2" x14ac:dyDescent="0.25">
      <c r="A1741" t="s">
        <v>214</v>
      </c>
      <c r="B1741">
        <v>7.1</v>
      </c>
    </row>
    <row r="1742" spans="1:2" x14ac:dyDescent="0.25">
      <c r="A1742" t="s">
        <v>882</v>
      </c>
      <c r="B1742">
        <v>6.4</v>
      </c>
    </row>
    <row r="1743" spans="1:2" x14ac:dyDescent="0.25">
      <c r="A1743" t="s">
        <v>214</v>
      </c>
      <c r="B1743">
        <v>6.3</v>
      </c>
    </row>
    <row r="1744" spans="1:2" x14ac:dyDescent="0.25">
      <c r="A1744" t="s">
        <v>4075</v>
      </c>
      <c r="B1744">
        <v>8.1</v>
      </c>
    </row>
    <row r="1745" spans="1:2" x14ac:dyDescent="0.25">
      <c r="A1745" t="s">
        <v>11069</v>
      </c>
      <c r="B1745">
        <v>8.1999999999999993</v>
      </c>
    </row>
    <row r="1746" spans="1:2" x14ac:dyDescent="0.25">
      <c r="A1746" t="s">
        <v>1935</v>
      </c>
      <c r="B1746">
        <v>9.3000000000000007</v>
      </c>
    </row>
    <row r="1747" spans="1:2" x14ac:dyDescent="0.25">
      <c r="A1747" t="s">
        <v>6519</v>
      </c>
      <c r="B1747">
        <v>6.8</v>
      </c>
    </row>
    <row r="1748" spans="1:2" x14ac:dyDescent="0.25">
      <c r="A1748" t="s">
        <v>1017</v>
      </c>
      <c r="B1748">
        <v>7.1</v>
      </c>
    </row>
    <row r="1749" spans="1:2" x14ac:dyDescent="0.25">
      <c r="A1749" t="s">
        <v>7579</v>
      </c>
      <c r="B1749">
        <v>5.5</v>
      </c>
    </row>
    <row r="1750" spans="1:2" x14ac:dyDescent="0.25">
      <c r="A1750" t="s">
        <v>10088</v>
      </c>
      <c r="B1750">
        <v>8</v>
      </c>
    </row>
    <row r="1751" spans="1:2" x14ac:dyDescent="0.25">
      <c r="A1751" t="s">
        <v>687</v>
      </c>
      <c r="B1751">
        <v>7.8</v>
      </c>
    </row>
    <row r="1752" spans="1:2" x14ac:dyDescent="0.25">
      <c r="A1752" t="s">
        <v>8945</v>
      </c>
      <c r="B1752">
        <v>5.3</v>
      </c>
    </row>
    <row r="1753" spans="1:2" x14ac:dyDescent="0.25">
      <c r="A1753" t="s">
        <v>3228</v>
      </c>
      <c r="B1753">
        <v>6.5</v>
      </c>
    </row>
    <row r="1754" spans="1:2" x14ac:dyDescent="0.25">
      <c r="A1754" t="s">
        <v>1415</v>
      </c>
      <c r="B1754">
        <v>7</v>
      </c>
    </row>
    <row r="1755" spans="1:2" x14ac:dyDescent="0.25">
      <c r="A1755" t="s">
        <v>2527</v>
      </c>
      <c r="B1755">
        <v>7.7</v>
      </c>
    </row>
    <row r="1756" spans="1:2" x14ac:dyDescent="0.25">
      <c r="A1756" t="s">
        <v>214</v>
      </c>
      <c r="B1756">
        <v>7.8</v>
      </c>
    </row>
    <row r="1757" spans="1:2" x14ac:dyDescent="0.25">
      <c r="A1757" t="s">
        <v>6132</v>
      </c>
      <c r="B1757">
        <v>6.5</v>
      </c>
    </row>
    <row r="1758" spans="1:2" x14ac:dyDescent="0.25">
      <c r="A1758" t="s">
        <v>422</v>
      </c>
      <c r="B1758">
        <v>6.3</v>
      </c>
    </row>
    <row r="1759" spans="1:2" x14ac:dyDescent="0.25">
      <c r="A1759" t="s">
        <v>9780</v>
      </c>
      <c r="B1759">
        <v>5.8</v>
      </c>
    </row>
    <row r="1760" spans="1:2" x14ac:dyDescent="0.25">
      <c r="A1760" t="s">
        <v>1924</v>
      </c>
      <c r="B1760">
        <v>7.5</v>
      </c>
    </row>
    <row r="1761" spans="1:2" x14ac:dyDescent="0.25">
      <c r="A1761" t="s">
        <v>214</v>
      </c>
      <c r="B1761">
        <v>6.7</v>
      </c>
    </row>
    <row r="1762" spans="1:2" x14ac:dyDescent="0.25">
      <c r="A1762" t="s">
        <v>3831</v>
      </c>
      <c r="B1762">
        <v>7.2</v>
      </c>
    </row>
    <row r="1763" spans="1:2" x14ac:dyDescent="0.25">
      <c r="A1763" t="s">
        <v>1017</v>
      </c>
      <c r="B1763">
        <v>7.1</v>
      </c>
    </row>
    <row r="1764" spans="1:2" x14ac:dyDescent="0.25">
      <c r="A1764" t="s">
        <v>3409</v>
      </c>
      <c r="B1764">
        <v>6.8</v>
      </c>
    </row>
    <row r="1765" spans="1:2" x14ac:dyDescent="0.25">
      <c r="A1765" t="s">
        <v>214</v>
      </c>
      <c r="B1765">
        <v>8</v>
      </c>
    </row>
    <row r="1766" spans="1:2" x14ac:dyDescent="0.25">
      <c r="A1766" t="s">
        <v>2125</v>
      </c>
      <c r="B1766">
        <v>6.8</v>
      </c>
    </row>
    <row r="1767" spans="1:2" x14ac:dyDescent="0.25">
      <c r="A1767" t="s">
        <v>852</v>
      </c>
      <c r="B1767">
        <v>6.4</v>
      </c>
    </row>
    <row r="1768" spans="1:2" x14ac:dyDescent="0.25">
      <c r="A1768" t="s">
        <v>214</v>
      </c>
      <c r="B1768">
        <v>7.2</v>
      </c>
    </row>
    <row r="1769" spans="1:2" x14ac:dyDescent="0.25">
      <c r="A1769" t="s">
        <v>1752</v>
      </c>
      <c r="B1769">
        <v>6.2</v>
      </c>
    </row>
    <row r="1770" spans="1:2" x14ac:dyDescent="0.25">
      <c r="A1770" t="s">
        <v>334</v>
      </c>
      <c r="B1770">
        <v>7.6</v>
      </c>
    </row>
    <row r="1771" spans="1:2" x14ac:dyDescent="0.25">
      <c r="A1771" t="s">
        <v>1415</v>
      </c>
      <c r="B1771">
        <v>6.8</v>
      </c>
    </row>
    <row r="1772" spans="1:2" x14ac:dyDescent="0.25">
      <c r="A1772" t="s">
        <v>2142</v>
      </c>
      <c r="B1772">
        <v>7.2</v>
      </c>
    </row>
    <row r="1773" spans="1:2" x14ac:dyDescent="0.25">
      <c r="A1773" t="s">
        <v>214</v>
      </c>
      <c r="B1773">
        <v>6.5</v>
      </c>
    </row>
    <row r="1774" spans="1:2" x14ac:dyDescent="0.25">
      <c r="A1774" t="s">
        <v>1671</v>
      </c>
      <c r="B1774">
        <v>7.8</v>
      </c>
    </row>
    <row r="1775" spans="1:2" x14ac:dyDescent="0.25">
      <c r="A1775" t="s">
        <v>3913</v>
      </c>
      <c r="B1775">
        <v>6.3</v>
      </c>
    </row>
    <row r="1776" spans="1:2" x14ac:dyDescent="0.25">
      <c r="A1776" t="s">
        <v>214</v>
      </c>
      <c r="B1776">
        <v>8.1</v>
      </c>
    </row>
    <row r="1777" spans="1:2" x14ac:dyDescent="0.25">
      <c r="A1777" t="s">
        <v>1544</v>
      </c>
      <c r="B1777">
        <v>7.5</v>
      </c>
    </row>
    <row r="1778" spans="1:2" x14ac:dyDescent="0.25">
      <c r="A1778" t="s">
        <v>2490</v>
      </c>
      <c r="B1778">
        <v>6.8</v>
      </c>
    </row>
    <row r="1779" spans="1:2" x14ac:dyDescent="0.25">
      <c r="A1779" t="s">
        <v>2125</v>
      </c>
      <c r="B1779">
        <v>7.2</v>
      </c>
    </row>
    <row r="1780" spans="1:2" x14ac:dyDescent="0.25">
      <c r="A1780" t="s">
        <v>4068</v>
      </c>
      <c r="B1780">
        <v>5.4</v>
      </c>
    </row>
    <row r="1781" spans="1:2" x14ac:dyDescent="0.25">
      <c r="A1781" t="s">
        <v>31</v>
      </c>
      <c r="B1781">
        <v>6.7</v>
      </c>
    </row>
    <row r="1782" spans="1:2" x14ac:dyDescent="0.25">
      <c r="A1782" t="s">
        <v>2527</v>
      </c>
      <c r="B1782">
        <v>7</v>
      </c>
    </row>
    <row r="1783" spans="1:2" x14ac:dyDescent="0.25">
      <c r="A1783" t="s">
        <v>2527</v>
      </c>
      <c r="B1783">
        <v>7.3</v>
      </c>
    </row>
    <row r="1784" spans="1:2" x14ac:dyDescent="0.25">
      <c r="A1784" t="s">
        <v>1671</v>
      </c>
      <c r="B1784">
        <v>4.3</v>
      </c>
    </row>
    <row r="1785" spans="1:2" x14ac:dyDescent="0.25">
      <c r="A1785" t="s">
        <v>1910</v>
      </c>
      <c r="B1785">
        <v>7.4</v>
      </c>
    </row>
    <row r="1786" spans="1:2" x14ac:dyDescent="0.25">
      <c r="A1786" t="s">
        <v>5544</v>
      </c>
      <c r="B1786">
        <v>6.1</v>
      </c>
    </row>
    <row r="1787" spans="1:2" x14ac:dyDescent="0.25">
      <c r="A1787" t="s">
        <v>4262</v>
      </c>
      <c r="B1787">
        <v>6.2</v>
      </c>
    </row>
    <row r="1788" spans="1:2" x14ac:dyDescent="0.25">
      <c r="A1788" t="s">
        <v>3090</v>
      </c>
      <c r="B1788">
        <v>5.7</v>
      </c>
    </row>
    <row r="1789" spans="1:2" x14ac:dyDescent="0.25">
      <c r="A1789" t="s">
        <v>2136</v>
      </c>
      <c r="B1789">
        <v>7.2</v>
      </c>
    </row>
    <row r="1790" spans="1:2" x14ac:dyDescent="0.25">
      <c r="A1790" t="s">
        <v>3409</v>
      </c>
      <c r="B1790">
        <v>7.1</v>
      </c>
    </row>
    <row r="1791" spans="1:2" x14ac:dyDescent="0.25">
      <c r="A1791" t="s">
        <v>4075</v>
      </c>
      <c r="B1791">
        <v>6.7</v>
      </c>
    </row>
    <row r="1792" spans="1:2" x14ac:dyDescent="0.25">
      <c r="A1792" t="s">
        <v>1415</v>
      </c>
      <c r="B1792">
        <v>6.3</v>
      </c>
    </row>
    <row r="1793" spans="1:2" x14ac:dyDescent="0.25">
      <c r="A1793" t="s">
        <v>1415</v>
      </c>
      <c r="B1793">
        <v>7.5</v>
      </c>
    </row>
    <row r="1794" spans="1:2" x14ac:dyDescent="0.25">
      <c r="A1794" t="s">
        <v>1935</v>
      </c>
      <c r="B1794">
        <v>7.1</v>
      </c>
    </row>
    <row r="1795" spans="1:2" x14ac:dyDescent="0.25">
      <c r="A1795" t="s">
        <v>3409</v>
      </c>
      <c r="B1795">
        <v>8</v>
      </c>
    </row>
    <row r="1796" spans="1:2" x14ac:dyDescent="0.25">
      <c r="A1796" t="s">
        <v>1009</v>
      </c>
      <c r="B1796">
        <v>8.1999999999999993</v>
      </c>
    </row>
    <row r="1797" spans="1:2" x14ac:dyDescent="0.25">
      <c r="A1797" t="s">
        <v>923</v>
      </c>
      <c r="B1797">
        <v>6.2</v>
      </c>
    </row>
    <row r="1798" spans="1:2" x14ac:dyDescent="0.25">
      <c r="A1798" t="s">
        <v>50</v>
      </c>
      <c r="B1798">
        <v>6.6</v>
      </c>
    </row>
    <row r="1799" spans="1:2" x14ac:dyDescent="0.25">
      <c r="A1799" t="s">
        <v>4485</v>
      </c>
      <c r="B1799">
        <v>6.1</v>
      </c>
    </row>
    <row r="1800" spans="1:2" x14ac:dyDescent="0.25">
      <c r="A1800" t="s">
        <v>1544</v>
      </c>
      <c r="B1800">
        <v>7</v>
      </c>
    </row>
    <row r="1801" spans="1:2" x14ac:dyDescent="0.25">
      <c r="A1801" t="s">
        <v>1671</v>
      </c>
      <c r="B1801">
        <v>5.0999999999999996</v>
      </c>
    </row>
    <row r="1802" spans="1:2" x14ac:dyDescent="0.25">
      <c r="A1802" t="s">
        <v>1671</v>
      </c>
      <c r="B1802">
        <v>5.4</v>
      </c>
    </row>
    <row r="1803" spans="1:2" x14ac:dyDescent="0.25">
      <c r="A1803" t="s">
        <v>1415</v>
      </c>
      <c r="B1803">
        <v>7.2</v>
      </c>
    </row>
    <row r="1804" spans="1:2" x14ac:dyDescent="0.25">
      <c r="A1804" t="s">
        <v>6403</v>
      </c>
      <c r="B1804">
        <v>5.9</v>
      </c>
    </row>
    <row r="1805" spans="1:2" x14ac:dyDescent="0.25">
      <c r="A1805" t="s">
        <v>214</v>
      </c>
      <c r="B1805">
        <v>6.1</v>
      </c>
    </row>
    <row r="1806" spans="1:2" x14ac:dyDescent="0.25">
      <c r="A1806" t="s">
        <v>5316</v>
      </c>
      <c r="B1806">
        <v>6.8</v>
      </c>
    </row>
    <row r="1807" spans="1:2" x14ac:dyDescent="0.25">
      <c r="A1807" t="s">
        <v>1671</v>
      </c>
      <c r="B1807">
        <v>5.3</v>
      </c>
    </row>
    <row r="1808" spans="1:2" x14ac:dyDescent="0.25">
      <c r="A1808" t="s">
        <v>5499</v>
      </c>
      <c r="B1808">
        <v>8</v>
      </c>
    </row>
    <row r="1809" spans="1:2" x14ac:dyDescent="0.25">
      <c r="A1809" t="s">
        <v>1415</v>
      </c>
      <c r="B1809">
        <v>6.7</v>
      </c>
    </row>
    <row r="1810" spans="1:2" x14ac:dyDescent="0.25">
      <c r="A1810" t="s">
        <v>214</v>
      </c>
      <c r="B1810">
        <v>7.4</v>
      </c>
    </row>
    <row r="1811" spans="1:2" x14ac:dyDescent="0.25">
      <c r="A1811" t="s">
        <v>5274</v>
      </c>
      <c r="B1811">
        <v>7.4</v>
      </c>
    </row>
    <row r="1812" spans="1:2" x14ac:dyDescent="0.25">
      <c r="A1812" t="s">
        <v>4075</v>
      </c>
      <c r="B1812">
        <v>7.1</v>
      </c>
    </row>
    <row r="1813" spans="1:2" x14ac:dyDescent="0.25">
      <c r="A1813" t="s">
        <v>4075</v>
      </c>
      <c r="B1813">
        <v>7.1</v>
      </c>
    </row>
    <row r="1814" spans="1:2" x14ac:dyDescent="0.25">
      <c r="A1814" t="s">
        <v>3396</v>
      </c>
      <c r="B1814">
        <v>7.6</v>
      </c>
    </row>
    <row r="1815" spans="1:2" x14ac:dyDescent="0.25">
      <c r="A1815" t="s">
        <v>1681</v>
      </c>
      <c r="B1815">
        <v>5.3</v>
      </c>
    </row>
    <row r="1816" spans="1:2" x14ac:dyDescent="0.25">
      <c r="A1816" t="s">
        <v>1009</v>
      </c>
      <c r="B1816">
        <v>8.1999999999999993</v>
      </c>
    </row>
    <row r="1817" spans="1:2" x14ac:dyDescent="0.25">
      <c r="A1817" t="s">
        <v>16971</v>
      </c>
      <c r="B1817">
        <v>6.3</v>
      </c>
    </row>
    <row r="1818" spans="1:2" x14ac:dyDescent="0.25">
      <c r="A1818" t="s">
        <v>4277</v>
      </c>
      <c r="B1818">
        <v>5.5</v>
      </c>
    </row>
    <row r="1819" spans="1:2" x14ac:dyDescent="0.25">
      <c r="A1819" t="s">
        <v>6199</v>
      </c>
      <c r="B1819">
        <v>5.7</v>
      </c>
    </row>
    <row r="1820" spans="1:2" x14ac:dyDescent="0.25">
      <c r="A1820" t="s">
        <v>464</v>
      </c>
      <c r="B1820">
        <v>5.9</v>
      </c>
    </row>
    <row r="1821" spans="1:2" x14ac:dyDescent="0.25">
      <c r="A1821" t="s">
        <v>11250</v>
      </c>
      <c r="B1821">
        <v>7.8</v>
      </c>
    </row>
    <row r="1822" spans="1:2" x14ac:dyDescent="0.25">
      <c r="A1822" t="s">
        <v>1415</v>
      </c>
      <c r="B1822">
        <v>6.7</v>
      </c>
    </row>
    <row r="1823" spans="1:2" x14ac:dyDescent="0.25">
      <c r="A1823" t="s">
        <v>334</v>
      </c>
      <c r="B1823">
        <v>4.5999999999999996</v>
      </c>
    </row>
    <row r="1824" spans="1:2" x14ac:dyDescent="0.25">
      <c r="A1824" t="s">
        <v>1415</v>
      </c>
      <c r="B1824">
        <v>6.7</v>
      </c>
    </row>
    <row r="1825" spans="1:2" x14ac:dyDescent="0.25">
      <c r="A1825" t="s">
        <v>214</v>
      </c>
      <c r="B1825">
        <v>7.4</v>
      </c>
    </row>
    <row r="1826" spans="1:2" x14ac:dyDescent="0.25">
      <c r="A1826" t="s">
        <v>11841</v>
      </c>
      <c r="B1826">
        <v>6.9</v>
      </c>
    </row>
    <row r="1827" spans="1:2" x14ac:dyDescent="0.25">
      <c r="A1827" t="s">
        <v>8066</v>
      </c>
      <c r="B1827">
        <v>7.8</v>
      </c>
    </row>
    <row r="1828" spans="1:2" x14ac:dyDescent="0.25">
      <c r="A1828" t="s">
        <v>2125</v>
      </c>
      <c r="B1828">
        <v>6.5</v>
      </c>
    </row>
    <row r="1829" spans="1:2" x14ac:dyDescent="0.25">
      <c r="A1829" t="s">
        <v>1726</v>
      </c>
      <c r="B1829">
        <v>6.6</v>
      </c>
    </row>
    <row r="1830" spans="1:2" x14ac:dyDescent="0.25">
      <c r="A1830" t="s">
        <v>3030</v>
      </c>
      <c r="B1830">
        <v>5</v>
      </c>
    </row>
    <row r="1831" spans="1:2" x14ac:dyDescent="0.25">
      <c r="A1831" t="s">
        <v>2527</v>
      </c>
      <c r="B1831">
        <v>6.9</v>
      </c>
    </row>
    <row r="1832" spans="1:2" x14ac:dyDescent="0.25">
      <c r="A1832" t="s">
        <v>334</v>
      </c>
      <c r="B1832">
        <v>6.3</v>
      </c>
    </row>
    <row r="1833" spans="1:2" x14ac:dyDescent="0.25">
      <c r="A1833" t="s">
        <v>1935</v>
      </c>
      <c r="B1833">
        <v>5.9</v>
      </c>
    </row>
    <row r="1834" spans="1:2" x14ac:dyDescent="0.25">
      <c r="A1834" t="s">
        <v>2125</v>
      </c>
      <c r="B1834">
        <v>6.8</v>
      </c>
    </row>
    <row r="1835" spans="1:2" x14ac:dyDescent="0.25">
      <c r="A1835" t="s">
        <v>3409</v>
      </c>
      <c r="B1835">
        <v>6.4</v>
      </c>
    </row>
    <row r="1836" spans="1:2" x14ac:dyDescent="0.25">
      <c r="A1836" t="s">
        <v>6199</v>
      </c>
      <c r="B1836">
        <v>7.4</v>
      </c>
    </row>
    <row r="1837" spans="1:2" x14ac:dyDescent="0.25">
      <c r="A1837" t="s">
        <v>2527</v>
      </c>
      <c r="B1837">
        <v>7</v>
      </c>
    </row>
    <row r="1838" spans="1:2" x14ac:dyDescent="0.25">
      <c r="A1838" t="s">
        <v>214</v>
      </c>
      <c r="B1838">
        <v>7.6</v>
      </c>
    </row>
    <row r="1839" spans="1:2" x14ac:dyDescent="0.25">
      <c r="A1839" t="s">
        <v>5567</v>
      </c>
      <c r="B1839">
        <v>7.4</v>
      </c>
    </row>
    <row r="1840" spans="1:2" x14ac:dyDescent="0.25">
      <c r="A1840" t="s">
        <v>214</v>
      </c>
      <c r="B1840">
        <v>7.6</v>
      </c>
    </row>
    <row r="1841" spans="1:2" x14ac:dyDescent="0.25">
      <c r="A1841" t="s">
        <v>6326</v>
      </c>
      <c r="B1841">
        <v>7.1</v>
      </c>
    </row>
    <row r="1842" spans="1:2" x14ac:dyDescent="0.25">
      <c r="A1842" t="s">
        <v>2125</v>
      </c>
      <c r="B1842">
        <v>7.1</v>
      </c>
    </row>
    <row r="1843" spans="1:2" x14ac:dyDescent="0.25">
      <c r="A1843" t="s">
        <v>2125</v>
      </c>
      <c r="B1843">
        <v>7.1</v>
      </c>
    </row>
    <row r="1844" spans="1:2" x14ac:dyDescent="0.25">
      <c r="A1844" t="s">
        <v>2490</v>
      </c>
      <c r="B1844">
        <v>7.6</v>
      </c>
    </row>
    <row r="1845" spans="1:2" x14ac:dyDescent="0.25">
      <c r="A1845" t="s">
        <v>5135</v>
      </c>
      <c r="B1845">
        <v>5.7</v>
      </c>
    </row>
    <row r="1846" spans="1:2" x14ac:dyDescent="0.25">
      <c r="A1846" t="s">
        <v>2527</v>
      </c>
      <c r="B1846">
        <v>5.4</v>
      </c>
    </row>
    <row r="1847" spans="1:2" x14ac:dyDescent="0.25">
      <c r="A1847" t="s">
        <v>2125</v>
      </c>
      <c r="B1847">
        <v>7.3</v>
      </c>
    </row>
    <row r="1848" spans="1:2" x14ac:dyDescent="0.25">
      <c r="A1848" t="s">
        <v>8945</v>
      </c>
      <c r="B1848">
        <v>6.2</v>
      </c>
    </row>
    <row r="1849" spans="1:2" x14ac:dyDescent="0.25">
      <c r="A1849" t="s">
        <v>2527</v>
      </c>
      <c r="B1849">
        <v>7.1</v>
      </c>
    </row>
    <row r="1850" spans="1:2" x14ac:dyDescent="0.25">
      <c r="A1850" t="s">
        <v>7837</v>
      </c>
      <c r="B1850">
        <v>6.5</v>
      </c>
    </row>
    <row r="1851" spans="1:2" x14ac:dyDescent="0.25">
      <c r="A1851" t="s">
        <v>73</v>
      </c>
      <c r="B1851">
        <v>6.8</v>
      </c>
    </row>
    <row r="1852" spans="1:2" x14ac:dyDescent="0.25">
      <c r="A1852" t="s">
        <v>73</v>
      </c>
      <c r="B1852">
        <v>6.8</v>
      </c>
    </row>
    <row r="1853" spans="1:2" x14ac:dyDescent="0.25">
      <c r="A1853" t="s">
        <v>6403</v>
      </c>
      <c r="B1853">
        <v>5.3</v>
      </c>
    </row>
    <row r="1854" spans="1:2" x14ac:dyDescent="0.25">
      <c r="A1854" t="s">
        <v>6403</v>
      </c>
      <c r="B1854">
        <v>5.3</v>
      </c>
    </row>
    <row r="1855" spans="1:2" x14ac:dyDescent="0.25">
      <c r="A1855" t="s">
        <v>5806</v>
      </c>
      <c r="B1855">
        <v>6.9</v>
      </c>
    </row>
    <row r="1856" spans="1:2" x14ac:dyDescent="0.25">
      <c r="A1856" t="s">
        <v>214</v>
      </c>
      <c r="B1856">
        <v>7.2</v>
      </c>
    </row>
    <row r="1857" spans="1:2" x14ac:dyDescent="0.25">
      <c r="A1857" t="s">
        <v>3409</v>
      </c>
      <c r="B1857">
        <v>7.2</v>
      </c>
    </row>
    <row r="1858" spans="1:2" x14ac:dyDescent="0.25">
      <c r="A1858" t="s">
        <v>20639</v>
      </c>
      <c r="B1858">
        <v>7.8</v>
      </c>
    </row>
    <row r="1859" spans="1:2" x14ac:dyDescent="0.25">
      <c r="A1859" t="s">
        <v>1681</v>
      </c>
      <c r="B1859">
        <v>5.8</v>
      </c>
    </row>
    <row r="1860" spans="1:2" x14ac:dyDescent="0.25">
      <c r="A1860" t="s">
        <v>4675</v>
      </c>
      <c r="B1860">
        <v>6.6</v>
      </c>
    </row>
    <row r="1861" spans="1:2" x14ac:dyDescent="0.25">
      <c r="A1861" t="s">
        <v>227</v>
      </c>
      <c r="B1861">
        <v>5.6</v>
      </c>
    </row>
    <row r="1862" spans="1:2" x14ac:dyDescent="0.25">
      <c r="A1862" t="s">
        <v>2527</v>
      </c>
      <c r="B1862">
        <v>7.4</v>
      </c>
    </row>
    <row r="1863" spans="1:2" x14ac:dyDescent="0.25">
      <c r="A1863" t="s">
        <v>11250</v>
      </c>
      <c r="B1863">
        <v>7.7</v>
      </c>
    </row>
    <row r="1864" spans="1:2" x14ac:dyDescent="0.25">
      <c r="A1864" t="s">
        <v>3581</v>
      </c>
      <c r="B1864">
        <v>7.1</v>
      </c>
    </row>
    <row r="1865" spans="1:2" x14ac:dyDescent="0.25">
      <c r="A1865" t="s">
        <v>3336</v>
      </c>
      <c r="B1865">
        <v>6.3</v>
      </c>
    </row>
    <row r="1866" spans="1:2" x14ac:dyDescent="0.25">
      <c r="A1866" t="s">
        <v>2208</v>
      </c>
      <c r="B1866">
        <v>4.7</v>
      </c>
    </row>
    <row r="1867" spans="1:2" x14ac:dyDescent="0.25">
      <c r="A1867" t="s">
        <v>5544</v>
      </c>
      <c r="B1867">
        <v>5.3</v>
      </c>
    </row>
    <row r="1868" spans="1:2" x14ac:dyDescent="0.25">
      <c r="A1868" t="s">
        <v>8441</v>
      </c>
      <c r="B1868">
        <v>7.1</v>
      </c>
    </row>
    <row r="1869" spans="1:2" x14ac:dyDescent="0.25">
      <c r="A1869" t="s">
        <v>1415</v>
      </c>
      <c r="B1869">
        <v>6.5</v>
      </c>
    </row>
    <row r="1870" spans="1:2" x14ac:dyDescent="0.25">
      <c r="A1870" t="s">
        <v>7043</v>
      </c>
      <c r="B1870">
        <v>7</v>
      </c>
    </row>
    <row r="1871" spans="1:2" x14ac:dyDescent="0.25">
      <c r="A1871" t="s">
        <v>1671</v>
      </c>
      <c r="B1871">
        <v>6.3</v>
      </c>
    </row>
    <row r="1872" spans="1:2" x14ac:dyDescent="0.25">
      <c r="A1872" t="s">
        <v>3409</v>
      </c>
      <c r="B1872">
        <v>8.3000000000000007</v>
      </c>
    </row>
    <row r="1873" spans="1:2" x14ac:dyDescent="0.25">
      <c r="A1873" t="s">
        <v>8060</v>
      </c>
      <c r="B1873">
        <v>7.1</v>
      </c>
    </row>
    <row r="1874" spans="1:2" x14ac:dyDescent="0.25">
      <c r="A1874" t="s">
        <v>3794</v>
      </c>
      <c r="B1874">
        <v>6</v>
      </c>
    </row>
    <row r="1875" spans="1:2" x14ac:dyDescent="0.25">
      <c r="A1875" t="s">
        <v>6199</v>
      </c>
      <c r="B1875">
        <v>7.5</v>
      </c>
    </row>
    <row r="1876" spans="1:2" x14ac:dyDescent="0.25">
      <c r="A1876" t="s">
        <v>1671</v>
      </c>
      <c r="B1876">
        <v>6.5</v>
      </c>
    </row>
    <row r="1877" spans="1:2" x14ac:dyDescent="0.25">
      <c r="A1877" t="s">
        <v>1681</v>
      </c>
      <c r="B1877">
        <v>6.5</v>
      </c>
    </row>
    <row r="1878" spans="1:2" x14ac:dyDescent="0.25">
      <c r="A1878" t="s">
        <v>2125</v>
      </c>
      <c r="B1878">
        <v>8.4</v>
      </c>
    </row>
    <row r="1879" spans="1:2" x14ac:dyDescent="0.25">
      <c r="A1879" t="s">
        <v>2208</v>
      </c>
      <c r="B1879">
        <v>4.4000000000000004</v>
      </c>
    </row>
    <row r="1880" spans="1:2" x14ac:dyDescent="0.25">
      <c r="A1880" t="s">
        <v>7837</v>
      </c>
      <c r="B1880">
        <v>6.1</v>
      </c>
    </row>
    <row r="1881" spans="1:2" x14ac:dyDescent="0.25">
      <c r="A1881" t="s">
        <v>3409</v>
      </c>
      <c r="B1881">
        <v>6.9</v>
      </c>
    </row>
    <row r="1882" spans="1:2" x14ac:dyDescent="0.25">
      <c r="A1882" t="s">
        <v>1681</v>
      </c>
      <c r="B1882">
        <v>4.5999999999999996</v>
      </c>
    </row>
    <row r="1883" spans="1:2" x14ac:dyDescent="0.25">
      <c r="A1883" t="s">
        <v>22537</v>
      </c>
      <c r="B1883">
        <v>7.6</v>
      </c>
    </row>
    <row r="1884" spans="1:2" x14ac:dyDescent="0.25">
      <c r="A1884" t="s">
        <v>17101</v>
      </c>
      <c r="B1884">
        <v>6.5</v>
      </c>
    </row>
    <row r="1885" spans="1:2" x14ac:dyDescent="0.25">
      <c r="A1885" t="s">
        <v>1935</v>
      </c>
      <c r="B1885">
        <v>7.2</v>
      </c>
    </row>
    <row r="1886" spans="1:2" x14ac:dyDescent="0.25">
      <c r="A1886" t="s">
        <v>13450</v>
      </c>
      <c r="B1886">
        <v>6.5</v>
      </c>
    </row>
    <row r="1887" spans="1:2" x14ac:dyDescent="0.25">
      <c r="A1887" t="s">
        <v>1924</v>
      </c>
      <c r="B1887">
        <v>4.9000000000000004</v>
      </c>
    </row>
    <row r="1888" spans="1:2" x14ac:dyDescent="0.25">
      <c r="A1888" t="s">
        <v>2527</v>
      </c>
      <c r="B1888">
        <v>6.7</v>
      </c>
    </row>
    <row r="1889" spans="1:2" x14ac:dyDescent="0.25">
      <c r="A1889" t="s">
        <v>6403</v>
      </c>
      <c r="B1889">
        <v>6.8</v>
      </c>
    </row>
    <row r="1890" spans="1:2" x14ac:dyDescent="0.25">
      <c r="A1890" t="s">
        <v>10987</v>
      </c>
      <c r="B1890">
        <v>6.8</v>
      </c>
    </row>
    <row r="1891" spans="1:2" x14ac:dyDescent="0.25">
      <c r="A1891" t="s">
        <v>17358</v>
      </c>
      <c r="B1891">
        <v>2.1</v>
      </c>
    </row>
    <row r="1892" spans="1:2" x14ac:dyDescent="0.25">
      <c r="A1892" t="s">
        <v>3409</v>
      </c>
      <c r="B1892">
        <v>7.6</v>
      </c>
    </row>
    <row r="1893" spans="1:2" x14ac:dyDescent="0.25">
      <c r="A1893" t="s">
        <v>1681</v>
      </c>
      <c r="B1893">
        <v>6.9</v>
      </c>
    </row>
    <row r="1894" spans="1:2" x14ac:dyDescent="0.25">
      <c r="A1894" t="s">
        <v>464</v>
      </c>
      <c r="B1894">
        <v>7</v>
      </c>
    </row>
    <row r="1895" spans="1:2" x14ac:dyDescent="0.25">
      <c r="A1895" t="s">
        <v>3409</v>
      </c>
      <c r="B1895">
        <v>7.1</v>
      </c>
    </row>
    <row r="1896" spans="1:2" x14ac:dyDescent="0.25">
      <c r="A1896" t="s">
        <v>214</v>
      </c>
      <c r="B1896">
        <v>7.2</v>
      </c>
    </row>
    <row r="1897" spans="1:2" x14ac:dyDescent="0.25">
      <c r="A1897" t="s">
        <v>6199</v>
      </c>
      <c r="B1897">
        <v>7.3</v>
      </c>
    </row>
    <row r="1898" spans="1:2" x14ac:dyDescent="0.25">
      <c r="A1898" t="s">
        <v>2527</v>
      </c>
      <c r="B1898">
        <v>6.7</v>
      </c>
    </row>
    <row r="1899" spans="1:2" x14ac:dyDescent="0.25">
      <c r="A1899" t="s">
        <v>1758</v>
      </c>
      <c r="B1899">
        <v>6.1</v>
      </c>
    </row>
    <row r="1900" spans="1:2" x14ac:dyDescent="0.25">
      <c r="A1900" t="s">
        <v>5499</v>
      </c>
      <c r="B1900">
        <v>7</v>
      </c>
    </row>
    <row r="1901" spans="1:2" x14ac:dyDescent="0.25">
      <c r="A1901" t="s">
        <v>2527</v>
      </c>
      <c r="B1901">
        <v>7.1</v>
      </c>
    </row>
    <row r="1902" spans="1:2" x14ac:dyDescent="0.25">
      <c r="A1902" t="s">
        <v>9193</v>
      </c>
      <c r="B1902">
        <v>6.8</v>
      </c>
    </row>
    <row r="1903" spans="1:2" x14ac:dyDescent="0.25">
      <c r="A1903" t="s">
        <v>17700</v>
      </c>
      <c r="B1903">
        <v>5.4</v>
      </c>
    </row>
    <row r="1904" spans="1:2" x14ac:dyDescent="0.25">
      <c r="A1904" t="s">
        <v>4800</v>
      </c>
      <c r="B1904">
        <v>6.4</v>
      </c>
    </row>
    <row r="1905" spans="1:2" x14ac:dyDescent="0.25">
      <c r="A1905" t="s">
        <v>2125</v>
      </c>
      <c r="B1905">
        <v>5.6</v>
      </c>
    </row>
    <row r="1906" spans="1:2" x14ac:dyDescent="0.25">
      <c r="A1906" t="s">
        <v>9193</v>
      </c>
      <c r="B1906">
        <v>6.3</v>
      </c>
    </row>
    <row r="1907" spans="1:2" x14ac:dyDescent="0.25">
      <c r="A1907" t="s">
        <v>15673</v>
      </c>
      <c r="B1907">
        <v>7.7</v>
      </c>
    </row>
    <row r="1908" spans="1:2" x14ac:dyDescent="0.25">
      <c r="A1908" t="s">
        <v>2527</v>
      </c>
      <c r="B1908">
        <v>7</v>
      </c>
    </row>
    <row r="1909" spans="1:2" x14ac:dyDescent="0.25">
      <c r="A1909" t="s">
        <v>1681</v>
      </c>
      <c r="B1909">
        <v>4.4000000000000004</v>
      </c>
    </row>
    <row r="1910" spans="1:2" x14ac:dyDescent="0.25">
      <c r="A1910" t="s">
        <v>19368</v>
      </c>
      <c r="B1910">
        <v>6</v>
      </c>
    </row>
    <row r="1911" spans="1:2" x14ac:dyDescent="0.25">
      <c r="A1911" t="s">
        <v>1415</v>
      </c>
      <c r="B1911">
        <v>5.7</v>
      </c>
    </row>
    <row r="1912" spans="1:2" x14ac:dyDescent="0.25">
      <c r="A1912" t="s">
        <v>1671</v>
      </c>
      <c r="B1912">
        <v>7.7</v>
      </c>
    </row>
    <row r="1913" spans="1:2" x14ac:dyDescent="0.25">
      <c r="A1913" t="s">
        <v>2689</v>
      </c>
      <c r="B1913">
        <v>6.7</v>
      </c>
    </row>
    <row r="1914" spans="1:2" x14ac:dyDescent="0.25">
      <c r="A1914" t="s">
        <v>3409</v>
      </c>
      <c r="B1914">
        <v>7.4</v>
      </c>
    </row>
    <row r="1915" spans="1:2" x14ac:dyDescent="0.25">
      <c r="A1915" t="s">
        <v>1671</v>
      </c>
      <c r="B1915">
        <v>6</v>
      </c>
    </row>
    <row r="1916" spans="1:2" x14ac:dyDescent="0.25">
      <c r="A1916" t="s">
        <v>1415</v>
      </c>
      <c r="B1916">
        <v>6.5</v>
      </c>
    </row>
    <row r="1917" spans="1:2" x14ac:dyDescent="0.25">
      <c r="A1917" t="s">
        <v>1875</v>
      </c>
      <c r="B1917">
        <v>6.8</v>
      </c>
    </row>
    <row r="1918" spans="1:2" x14ac:dyDescent="0.25">
      <c r="A1918" t="s">
        <v>7842</v>
      </c>
      <c r="B1918">
        <v>5.6</v>
      </c>
    </row>
    <row r="1919" spans="1:2" x14ac:dyDescent="0.25">
      <c r="A1919" t="s">
        <v>7842</v>
      </c>
      <c r="B1919">
        <v>5.6</v>
      </c>
    </row>
    <row r="1920" spans="1:2" x14ac:dyDescent="0.25">
      <c r="A1920" t="s">
        <v>7579</v>
      </c>
      <c r="B1920">
        <v>5.5</v>
      </c>
    </row>
    <row r="1921" spans="1:2" x14ac:dyDescent="0.25">
      <c r="A1921" t="s">
        <v>2527</v>
      </c>
      <c r="B1921">
        <v>6.6</v>
      </c>
    </row>
    <row r="1922" spans="1:2" x14ac:dyDescent="0.25">
      <c r="A1922" t="s">
        <v>5419</v>
      </c>
      <c r="B1922">
        <v>8.3000000000000007</v>
      </c>
    </row>
    <row r="1923" spans="1:2" x14ac:dyDescent="0.25">
      <c r="A1923" t="s">
        <v>2527</v>
      </c>
      <c r="B1923">
        <v>6.7</v>
      </c>
    </row>
    <row r="1924" spans="1:2" x14ac:dyDescent="0.25">
      <c r="A1924" t="s">
        <v>2527</v>
      </c>
      <c r="B1924">
        <v>5.6</v>
      </c>
    </row>
    <row r="1925" spans="1:2" x14ac:dyDescent="0.25">
      <c r="A1925" t="s">
        <v>1415</v>
      </c>
      <c r="B1925">
        <v>6.6</v>
      </c>
    </row>
    <row r="1926" spans="1:2" x14ac:dyDescent="0.25">
      <c r="A1926" t="s">
        <v>7406</v>
      </c>
      <c r="B1926">
        <v>5.3</v>
      </c>
    </row>
    <row r="1927" spans="1:2" x14ac:dyDescent="0.25">
      <c r="A1927" t="s">
        <v>3124</v>
      </c>
      <c r="B1927">
        <v>7.5</v>
      </c>
    </row>
    <row r="1928" spans="1:2" x14ac:dyDescent="0.25">
      <c r="A1928" t="s">
        <v>1415</v>
      </c>
      <c r="B1928">
        <v>5.9</v>
      </c>
    </row>
    <row r="1929" spans="1:2" x14ac:dyDescent="0.25">
      <c r="A1929" t="s">
        <v>4075</v>
      </c>
      <c r="B1929">
        <v>5.6</v>
      </c>
    </row>
    <row r="1930" spans="1:2" x14ac:dyDescent="0.25">
      <c r="A1930" t="s">
        <v>19871</v>
      </c>
      <c r="B1930">
        <v>7.1</v>
      </c>
    </row>
    <row r="1931" spans="1:2" x14ac:dyDescent="0.25">
      <c r="A1931" t="s">
        <v>1671</v>
      </c>
      <c r="B1931">
        <v>7.8</v>
      </c>
    </row>
    <row r="1932" spans="1:2" x14ac:dyDescent="0.25">
      <c r="A1932" t="s">
        <v>4075</v>
      </c>
      <c r="B1932">
        <v>7</v>
      </c>
    </row>
    <row r="1933" spans="1:2" x14ac:dyDescent="0.25">
      <c r="A1933" t="s">
        <v>4075</v>
      </c>
      <c r="B1933">
        <v>7</v>
      </c>
    </row>
    <row r="1934" spans="1:2" x14ac:dyDescent="0.25">
      <c r="A1934" t="s">
        <v>3409</v>
      </c>
      <c r="B1934">
        <v>7</v>
      </c>
    </row>
    <row r="1935" spans="1:2" x14ac:dyDescent="0.25">
      <c r="A1935" t="s">
        <v>2527</v>
      </c>
      <c r="B1935">
        <v>6.6</v>
      </c>
    </row>
    <row r="1936" spans="1:2" x14ac:dyDescent="0.25">
      <c r="A1936" t="s">
        <v>12030</v>
      </c>
      <c r="B1936">
        <v>5.9</v>
      </c>
    </row>
    <row r="1937" spans="1:2" x14ac:dyDescent="0.25">
      <c r="A1937" t="s">
        <v>4219</v>
      </c>
      <c r="B1937">
        <v>6.5</v>
      </c>
    </row>
    <row r="1938" spans="1:2" x14ac:dyDescent="0.25">
      <c r="A1938" t="s">
        <v>20297</v>
      </c>
      <c r="B1938">
        <v>8</v>
      </c>
    </row>
    <row r="1939" spans="1:2" x14ac:dyDescent="0.25">
      <c r="A1939" t="s">
        <v>214</v>
      </c>
      <c r="B1939">
        <v>6.7</v>
      </c>
    </row>
    <row r="1940" spans="1:2" x14ac:dyDescent="0.25">
      <c r="A1940" t="s">
        <v>1752</v>
      </c>
      <c r="B1940">
        <v>6.6</v>
      </c>
    </row>
    <row r="1941" spans="1:2" x14ac:dyDescent="0.25">
      <c r="A1941" t="s">
        <v>1415</v>
      </c>
      <c r="B1941">
        <v>6.4</v>
      </c>
    </row>
    <row r="1942" spans="1:2" x14ac:dyDescent="0.25">
      <c r="A1942" t="s">
        <v>471</v>
      </c>
      <c r="B1942">
        <v>5.9</v>
      </c>
    </row>
    <row r="1943" spans="1:2" x14ac:dyDescent="0.25">
      <c r="A1943" t="s">
        <v>7144</v>
      </c>
      <c r="B1943">
        <v>8.5</v>
      </c>
    </row>
    <row r="1944" spans="1:2" x14ac:dyDescent="0.25">
      <c r="A1944" t="s">
        <v>4479</v>
      </c>
      <c r="B1944">
        <v>7</v>
      </c>
    </row>
    <row r="1945" spans="1:2" x14ac:dyDescent="0.25">
      <c r="A1945" t="s">
        <v>2527</v>
      </c>
      <c r="B1945">
        <v>6.9</v>
      </c>
    </row>
    <row r="1946" spans="1:2" x14ac:dyDescent="0.25">
      <c r="A1946" t="s">
        <v>7963</v>
      </c>
      <c r="B1946">
        <v>6.9</v>
      </c>
    </row>
    <row r="1947" spans="1:2" x14ac:dyDescent="0.25">
      <c r="A1947" t="s">
        <v>2174</v>
      </c>
      <c r="B1947">
        <v>7.6</v>
      </c>
    </row>
    <row r="1948" spans="1:2" x14ac:dyDescent="0.25">
      <c r="A1948" t="s">
        <v>464</v>
      </c>
      <c r="B1948">
        <v>6.5</v>
      </c>
    </row>
    <row r="1949" spans="1:2" x14ac:dyDescent="0.25">
      <c r="A1949" t="s">
        <v>67</v>
      </c>
      <c r="B1949">
        <v>7.7</v>
      </c>
    </row>
    <row r="1950" spans="1:2" x14ac:dyDescent="0.25">
      <c r="A1950" t="s">
        <v>2527</v>
      </c>
      <c r="B1950">
        <v>7.4</v>
      </c>
    </row>
    <row r="1951" spans="1:2" x14ac:dyDescent="0.25">
      <c r="A1951" t="s">
        <v>3409</v>
      </c>
      <c r="B1951">
        <v>7.5</v>
      </c>
    </row>
    <row r="1952" spans="1:2" x14ac:dyDescent="0.25">
      <c r="A1952" t="s">
        <v>3409</v>
      </c>
      <c r="B1952">
        <v>7.1</v>
      </c>
    </row>
    <row r="1953" spans="1:2" x14ac:dyDescent="0.25">
      <c r="A1953" t="s">
        <v>1415</v>
      </c>
      <c r="B1953">
        <v>6.7</v>
      </c>
    </row>
    <row r="1954" spans="1:2" x14ac:dyDescent="0.25">
      <c r="A1954" t="s">
        <v>9689</v>
      </c>
      <c r="B1954">
        <v>3.5</v>
      </c>
    </row>
    <row r="1955" spans="1:2" x14ac:dyDescent="0.25">
      <c r="A1955" t="s">
        <v>6199</v>
      </c>
      <c r="B1955">
        <v>6.5</v>
      </c>
    </row>
    <row r="1956" spans="1:2" x14ac:dyDescent="0.25">
      <c r="A1956" t="s">
        <v>14200</v>
      </c>
      <c r="B1956">
        <v>6</v>
      </c>
    </row>
    <row r="1957" spans="1:2" x14ac:dyDescent="0.25">
      <c r="A1957" t="s">
        <v>1325</v>
      </c>
      <c r="B1957">
        <v>5.4</v>
      </c>
    </row>
    <row r="1958" spans="1:2" x14ac:dyDescent="0.25">
      <c r="A1958" t="s">
        <v>3409</v>
      </c>
      <c r="B1958">
        <v>7.9</v>
      </c>
    </row>
    <row r="1959" spans="1:2" x14ac:dyDescent="0.25">
      <c r="A1959" t="s">
        <v>22869</v>
      </c>
      <c r="B1959">
        <v>7.2</v>
      </c>
    </row>
    <row r="1960" spans="1:2" x14ac:dyDescent="0.25">
      <c r="A1960" t="s">
        <v>3057</v>
      </c>
      <c r="B1960">
        <v>5.4</v>
      </c>
    </row>
    <row r="1961" spans="1:2" x14ac:dyDescent="0.25">
      <c r="A1961" t="s">
        <v>15070</v>
      </c>
      <c r="B1961">
        <v>6.5</v>
      </c>
    </row>
    <row r="1962" spans="1:2" x14ac:dyDescent="0.25">
      <c r="A1962" t="s">
        <v>1009</v>
      </c>
      <c r="B1962">
        <v>5.3</v>
      </c>
    </row>
    <row r="1963" spans="1:2" x14ac:dyDescent="0.25">
      <c r="A1963" t="s">
        <v>2125</v>
      </c>
      <c r="B1963">
        <v>5.3</v>
      </c>
    </row>
    <row r="1964" spans="1:2" x14ac:dyDescent="0.25">
      <c r="A1964" t="s">
        <v>214</v>
      </c>
      <c r="B1964">
        <v>7.8</v>
      </c>
    </row>
    <row r="1965" spans="1:2" x14ac:dyDescent="0.25">
      <c r="A1965" t="s">
        <v>22216</v>
      </c>
      <c r="B1965">
        <v>6.8</v>
      </c>
    </row>
    <row r="1966" spans="1:2" x14ac:dyDescent="0.25">
      <c r="A1966" t="s">
        <v>3030</v>
      </c>
      <c r="B1966">
        <v>6.2</v>
      </c>
    </row>
    <row r="1967" spans="1:2" x14ac:dyDescent="0.25">
      <c r="A1967" t="s">
        <v>4296</v>
      </c>
      <c r="B1967">
        <v>6.9</v>
      </c>
    </row>
    <row r="1968" spans="1:2" x14ac:dyDescent="0.25">
      <c r="A1968" t="s">
        <v>1681</v>
      </c>
      <c r="B1968">
        <v>4.7</v>
      </c>
    </row>
    <row r="1969" spans="1:2" x14ac:dyDescent="0.25">
      <c r="A1969" t="s">
        <v>3409</v>
      </c>
      <c r="B1969">
        <v>7.3</v>
      </c>
    </row>
    <row r="1970" spans="1:2" x14ac:dyDescent="0.25">
      <c r="A1970" t="s">
        <v>2527</v>
      </c>
      <c r="B1970">
        <v>6.6</v>
      </c>
    </row>
    <row r="1971" spans="1:2" x14ac:dyDescent="0.25">
      <c r="A1971" t="s">
        <v>7218</v>
      </c>
      <c r="B1971">
        <v>5.3</v>
      </c>
    </row>
    <row r="1972" spans="1:2" x14ac:dyDescent="0.25">
      <c r="A1972" t="s">
        <v>1415</v>
      </c>
      <c r="B1972">
        <v>6.3</v>
      </c>
    </row>
    <row r="1973" spans="1:2" x14ac:dyDescent="0.25">
      <c r="A1973" t="s">
        <v>1935</v>
      </c>
      <c r="B1973">
        <v>7.2</v>
      </c>
    </row>
    <row r="1974" spans="1:2" x14ac:dyDescent="0.25">
      <c r="A1974" t="s">
        <v>2683</v>
      </c>
      <c r="B1974">
        <v>7</v>
      </c>
    </row>
    <row r="1975" spans="1:2" x14ac:dyDescent="0.25">
      <c r="A1975" t="s">
        <v>5940</v>
      </c>
      <c r="B1975">
        <v>6.4</v>
      </c>
    </row>
    <row r="1976" spans="1:2" x14ac:dyDescent="0.25">
      <c r="A1976" t="s">
        <v>67</v>
      </c>
      <c r="B1976">
        <v>6.8</v>
      </c>
    </row>
    <row r="1977" spans="1:2" x14ac:dyDescent="0.25">
      <c r="A1977" t="s">
        <v>1671</v>
      </c>
      <c r="B1977">
        <v>6</v>
      </c>
    </row>
    <row r="1978" spans="1:2" x14ac:dyDescent="0.25">
      <c r="A1978" t="s">
        <v>2717</v>
      </c>
      <c r="B1978">
        <v>5.2</v>
      </c>
    </row>
    <row r="1979" spans="1:2" x14ac:dyDescent="0.25">
      <c r="A1979" t="s">
        <v>214</v>
      </c>
      <c r="B1979">
        <v>7.7</v>
      </c>
    </row>
    <row r="1980" spans="1:2" x14ac:dyDescent="0.25">
      <c r="A1980" t="s">
        <v>3409</v>
      </c>
      <c r="B1980">
        <v>8.1</v>
      </c>
    </row>
    <row r="1981" spans="1:2" x14ac:dyDescent="0.25">
      <c r="A1981" t="s">
        <v>3409</v>
      </c>
      <c r="B1981">
        <v>7.2</v>
      </c>
    </row>
    <row r="1982" spans="1:2" x14ac:dyDescent="0.25">
      <c r="A1982" t="s">
        <v>7682</v>
      </c>
      <c r="B1982">
        <v>7.6</v>
      </c>
    </row>
    <row r="1983" spans="1:2" x14ac:dyDescent="0.25">
      <c r="A1983" t="s">
        <v>1415</v>
      </c>
      <c r="B1983">
        <v>6.3</v>
      </c>
    </row>
    <row r="1984" spans="1:2" x14ac:dyDescent="0.25">
      <c r="A1984" t="s">
        <v>6113</v>
      </c>
      <c r="B1984">
        <v>6.9</v>
      </c>
    </row>
    <row r="1985" spans="1:2" x14ac:dyDescent="0.25">
      <c r="A1985" t="s">
        <v>5316</v>
      </c>
      <c r="B1985">
        <v>6.4</v>
      </c>
    </row>
    <row r="1986" spans="1:2" x14ac:dyDescent="0.25">
      <c r="A1986" t="s">
        <v>2786</v>
      </c>
      <c r="B1986">
        <v>6.7</v>
      </c>
    </row>
    <row r="1987" spans="1:2" x14ac:dyDescent="0.25">
      <c r="A1987" t="s">
        <v>19848</v>
      </c>
      <c r="B1987">
        <v>5.9</v>
      </c>
    </row>
    <row r="1988" spans="1:2" x14ac:dyDescent="0.25">
      <c r="A1988" t="s">
        <v>19886</v>
      </c>
      <c r="B1988">
        <v>7.1</v>
      </c>
    </row>
    <row r="1989" spans="1:2" x14ac:dyDescent="0.25">
      <c r="A1989" t="s">
        <v>18956</v>
      </c>
      <c r="B1989">
        <v>5.2</v>
      </c>
    </row>
    <row r="1990" spans="1:2" x14ac:dyDescent="0.25">
      <c r="A1990" t="s">
        <v>1415</v>
      </c>
      <c r="B1990">
        <v>6.4</v>
      </c>
    </row>
    <row r="1991" spans="1:2" x14ac:dyDescent="0.25">
      <c r="A1991" t="s">
        <v>11575</v>
      </c>
      <c r="B1991">
        <v>6.9</v>
      </c>
    </row>
    <row r="1992" spans="1:2" x14ac:dyDescent="0.25">
      <c r="A1992" t="s">
        <v>1415</v>
      </c>
      <c r="B1992">
        <v>6.8</v>
      </c>
    </row>
    <row r="1993" spans="1:2" x14ac:dyDescent="0.25">
      <c r="A1993" t="s">
        <v>1671</v>
      </c>
      <c r="B1993">
        <v>4.5999999999999996</v>
      </c>
    </row>
    <row r="1994" spans="1:2" x14ac:dyDescent="0.25">
      <c r="A1994" t="s">
        <v>3171</v>
      </c>
      <c r="B1994">
        <v>4.7</v>
      </c>
    </row>
    <row r="1995" spans="1:2" x14ac:dyDescent="0.25">
      <c r="A1995" t="s">
        <v>21401</v>
      </c>
      <c r="B1995">
        <v>6.2</v>
      </c>
    </row>
    <row r="1996" spans="1:2" x14ac:dyDescent="0.25">
      <c r="A1996" t="s">
        <v>4262</v>
      </c>
      <c r="B1996">
        <v>6.3</v>
      </c>
    </row>
    <row r="1997" spans="1:2" x14ac:dyDescent="0.25">
      <c r="A1997" t="s">
        <v>67</v>
      </c>
      <c r="B1997">
        <v>7</v>
      </c>
    </row>
    <row r="1998" spans="1:2" x14ac:dyDescent="0.25">
      <c r="A1998" t="s">
        <v>4904</v>
      </c>
      <c r="B1998">
        <v>6.1</v>
      </c>
    </row>
    <row r="1999" spans="1:2" x14ac:dyDescent="0.25">
      <c r="A1999" t="s">
        <v>1681</v>
      </c>
      <c r="B1999">
        <v>7.6</v>
      </c>
    </row>
    <row r="2000" spans="1:2" x14ac:dyDescent="0.25">
      <c r="A2000" t="s">
        <v>3213</v>
      </c>
      <c r="B2000">
        <v>5.6</v>
      </c>
    </row>
    <row r="2001" spans="1:2" x14ac:dyDescent="0.25">
      <c r="A2001" t="s">
        <v>15011</v>
      </c>
      <c r="B2001">
        <v>4.0999999999999996</v>
      </c>
    </row>
    <row r="2002" spans="1:2" x14ac:dyDescent="0.25">
      <c r="A2002" t="s">
        <v>882</v>
      </c>
      <c r="B2002">
        <v>5.0999999999999996</v>
      </c>
    </row>
    <row r="2003" spans="1:2" x14ac:dyDescent="0.25">
      <c r="A2003" t="s">
        <v>1415</v>
      </c>
      <c r="B2003">
        <v>5.9</v>
      </c>
    </row>
    <row r="2004" spans="1:2" x14ac:dyDescent="0.25">
      <c r="A2004" t="s">
        <v>214</v>
      </c>
      <c r="B2004">
        <v>7.2</v>
      </c>
    </row>
    <row r="2005" spans="1:2" x14ac:dyDescent="0.25">
      <c r="A2005" t="s">
        <v>1924</v>
      </c>
      <c r="B2005">
        <v>7.3</v>
      </c>
    </row>
    <row r="2006" spans="1:2" x14ac:dyDescent="0.25">
      <c r="A2006" t="s">
        <v>3409</v>
      </c>
      <c r="B2006">
        <v>7.5</v>
      </c>
    </row>
    <row r="2007" spans="1:2" x14ac:dyDescent="0.25">
      <c r="A2007" t="s">
        <v>67</v>
      </c>
      <c r="B2007">
        <v>7.2</v>
      </c>
    </row>
    <row r="2008" spans="1:2" x14ac:dyDescent="0.25">
      <c r="A2008" t="s">
        <v>1415</v>
      </c>
      <c r="B2008">
        <v>6.6</v>
      </c>
    </row>
    <row r="2009" spans="1:2" x14ac:dyDescent="0.25">
      <c r="A2009" t="s">
        <v>24055</v>
      </c>
      <c r="B2009">
        <v>6.1</v>
      </c>
    </row>
    <row r="2010" spans="1:2" x14ac:dyDescent="0.25">
      <c r="A2010" t="s">
        <v>16604</v>
      </c>
      <c r="B2010">
        <v>7.5</v>
      </c>
    </row>
    <row r="2011" spans="1:2" x14ac:dyDescent="0.25">
      <c r="A2011" t="s">
        <v>3293</v>
      </c>
      <c r="B2011">
        <v>7.3</v>
      </c>
    </row>
    <row r="2012" spans="1:2" x14ac:dyDescent="0.25">
      <c r="A2012" t="s">
        <v>7837</v>
      </c>
      <c r="B2012">
        <v>6.9</v>
      </c>
    </row>
    <row r="2013" spans="1:2" x14ac:dyDescent="0.25">
      <c r="A2013" t="s">
        <v>3446</v>
      </c>
      <c r="B2013">
        <v>5.9</v>
      </c>
    </row>
    <row r="2014" spans="1:2" x14ac:dyDescent="0.25">
      <c r="A2014" t="s">
        <v>5032</v>
      </c>
      <c r="B2014">
        <v>7.3</v>
      </c>
    </row>
    <row r="2015" spans="1:2" x14ac:dyDescent="0.25">
      <c r="A2015" t="s">
        <v>1771</v>
      </c>
      <c r="B2015">
        <v>6.9</v>
      </c>
    </row>
    <row r="2016" spans="1:2" x14ac:dyDescent="0.25">
      <c r="A2016" t="s">
        <v>2136</v>
      </c>
      <c r="B2016">
        <v>5</v>
      </c>
    </row>
    <row r="2017" spans="1:2" x14ac:dyDescent="0.25">
      <c r="A2017" t="s">
        <v>1935</v>
      </c>
      <c r="B2017">
        <v>7.3</v>
      </c>
    </row>
    <row r="2018" spans="1:2" x14ac:dyDescent="0.25">
      <c r="A2018" t="s">
        <v>2208</v>
      </c>
      <c r="B2018">
        <v>6</v>
      </c>
    </row>
    <row r="2019" spans="1:2" x14ac:dyDescent="0.25">
      <c r="A2019" t="s">
        <v>67</v>
      </c>
      <c r="B2019">
        <v>6.6</v>
      </c>
    </row>
    <row r="2020" spans="1:2" x14ac:dyDescent="0.25">
      <c r="A2020" t="s">
        <v>422</v>
      </c>
      <c r="B2020">
        <v>6.2</v>
      </c>
    </row>
    <row r="2021" spans="1:2" x14ac:dyDescent="0.25">
      <c r="A2021" t="s">
        <v>12639</v>
      </c>
      <c r="B2021">
        <v>7</v>
      </c>
    </row>
    <row r="2022" spans="1:2" x14ac:dyDescent="0.25">
      <c r="A2022" t="s">
        <v>10413</v>
      </c>
      <c r="B2022">
        <v>6.3</v>
      </c>
    </row>
    <row r="2023" spans="1:2" x14ac:dyDescent="0.25">
      <c r="A2023" t="s">
        <v>19711</v>
      </c>
      <c r="B2023">
        <v>6.2</v>
      </c>
    </row>
    <row r="2024" spans="1:2" x14ac:dyDescent="0.25">
      <c r="A2024" t="s">
        <v>2125</v>
      </c>
      <c r="B2024">
        <v>7.1</v>
      </c>
    </row>
    <row r="2025" spans="1:2" x14ac:dyDescent="0.25">
      <c r="A2025" t="s">
        <v>16820</v>
      </c>
      <c r="B2025">
        <v>8.1999999999999993</v>
      </c>
    </row>
    <row r="2026" spans="1:2" x14ac:dyDescent="0.25">
      <c r="A2026" t="s">
        <v>5685</v>
      </c>
      <c r="B2026">
        <v>6.4</v>
      </c>
    </row>
    <row r="2027" spans="1:2" x14ac:dyDescent="0.25">
      <c r="A2027" t="s">
        <v>1415</v>
      </c>
      <c r="B2027">
        <v>7.1</v>
      </c>
    </row>
    <row r="2028" spans="1:2" x14ac:dyDescent="0.25">
      <c r="A2028" t="s">
        <v>1924</v>
      </c>
      <c r="B2028">
        <v>5.5</v>
      </c>
    </row>
    <row r="2029" spans="1:2" x14ac:dyDescent="0.25">
      <c r="A2029" t="s">
        <v>67</v>
      </c>
      <c r="B2029">
        <v>5.0999999999999996</v>
      </c>
    </row>
    <row r="2030" spans="1:2" x14ac:dyDescent="0.25">
      <c r="A2030" t="s">
        <v>22394</v>
      </c>
      <c r="B2030">
        <v>7.5</v>
      </c>
    </row>
    <row r="2031" spans="1:2" x14ac:dyDescent="0.25">
      <c r="A2031" t="s">
        <v>5567</v>
      </c>
      <c r="B2031">
        <v>7.9</v>
      </c>
    </row>
    <row r="2032" spans="1:2" x14ac:dyDescent="0.25">
      <c r="A2032" t="s">
        <v>464</v>
      </c>
      <c r="B2032">
        <v>6.7</v>
      </c>
    </row>
    <row r="2033" spans="1:2" x14ac:dyDescent="0.25">
      <c r="A2033" t="s">
        <v>2527</v>
      </c>
      <c r="B2033">
        <v>7.8</v>
      </c>
    </row>
    <row r="2034" spans="1:2" x14ac:dyDescent="0.25">
      <c r="A2034" t="s">
        <v>214</v>
      </c>
      <c r="B2034">
        <v>6.6</v>
      </c>
    </row>
    <row r="2035" spans="1:2" x14ac:dyDescent="0.25">
      <c r="A2035" t="s">
        <v>67</v>
      </c>
      <c r="B2035">
        <v>7.4</v>
      </c>
    </row>
    <row r="2036" spans="1:2" x14ac:dyDescent="0.25">
      <c r="A2036" t="s">
        <v>2527</v>
      </c>
      <c r="B2036">
        <v>6.4</v>
      </c>
    </row>
    <row r="2037" spans="1:2" x14ac:dyDescent="0.25">
      <c r="A2037" t="s">
        <v>1009</v>
      </c>
      <c r="B2037">
        <v>7.2</v>
      </c>
    </row>
    <row r="2038" spans="1:2" x14ac:dyDescent="0.25">
      <c r="A2038" t="s">
        <v>1415</v>
      </c>
      <c r="B2038">
        <v>6.5</v>
      </c>
    </row>
    <row r="2039" spans="1:2" x14ac:dyDescent="0.25">
      <c r="A2039" t="s">
        <v>3409</v>
      </c>
      <c r="B2039">
        <v>7.2</v>
      </c>
    </row>
    <row r="2040" spans="1:2" x14ac:dyDescent="0.25">
      <c r="A2040" t="s">
        <v>5324</v>
      </c>
      <c r="B2040">
        <v>6.7</v>
      </c>
    </row>
    <row r="2041" spans="1:2" x14ac:dyDescent="0.25">
      <c r="A2041" t="s">
        <v>1671</v>
      </c>
      <c r="B2041">
        <v>5.6</v>
      </c>
    </row>
    <row r="2042" spans="1:2" x14ac:dyDescent="0.25">
      <c r="A2042" t="s">
        <v>464</v>
      </c>
      <c r="B2042">
        <v>6.3</v>
      </c>
    </row>
    <row r="2043" spans="1:2" x14ac:dyDescent="0.25">
      <c r="A2043" t="s">
        <v>6199</v>
      </c>
      <c r="B2043">
        <v>6.9</v>
      </c>
    </row>
    <row r="2044" spans="1:2" x14ac:dyDescent="0.25">
      <c r="A2044" t="s">
        <v>1415</v>
      </c>
      <c r="B2044">
        <v>7.2</v>
      </c>
    </row>
    <row r="2045" spans="1:2" x14ac:dyDescent="0.25">
      <c r="A2045" t="s">
        <v>1681</v>
      </c>
      <c r="B2045">
        <v>6.4</v>
      </c>
    </row>
    <row r="2046" spans="1:2" x14ac:dyDescent="0.25">
      <c r="A2046" t="s">
        <v>2527</v>
      </c>
      <c r="B2046">
        <v>5.6</v>
      </c>
    </row>
    <row r="2047" spans="1:2" x14ac:dyDescent="0.25">
      <c r="A2047" t="s">
        <v>3409</v>
      </c>
      <c r="B2047">
        <v>6.7</v>
      </c>
    </row>
    <row r="2048" spans="1:2" x14ac:dyDescent="0.25">
      <c r="A2048" t="s">
        <v>5926</v>
      </c>
      <c r="B2048">
        <v>7.7</v>
      </c>
    </row>
    <row r="2049" spans="1:2" x14ac:dyDescent="0.25">
      <c r="A2049" t="s">
        <v>23197</v>
      </c>
      <c r="B2049">
        <v>7</v>
      </c>
    </row>
    <row r="2050" spans="1:2" x14ac:dyDescent="0.25">
      <c r="A2050" t="s">
        <v>3409</v>
      </c>
      <c r="B2050">
        <v>7.2</v>
      </c>
    </row>
    <row r="2051" spans="1:2" x14ac:dyDescent="0.25">
      <c r="A2051" t="s">
        <v>3632</v>
      </c>
      <c r="B2051">
        <v>6.4</v>
      </c>
    </row>
    <row r="2052" spans="1:2" x14ac:dyDescent="0.25">
      <c r="A2052" t="s">
        <v>1528</v>
      </c>
      <c r="B2052">
        <v>6.2</v>
      </c>
    </row>
    <row r="2053" spans="1:2" x14ac:dyDescent="0.25">
      <c r="A2053" t="s">
        <v>1415</v>
      </c>
      <c r="B2053">
        <v>7.1</v>
      </c>
    </row>
    <row r="2054" spans="1:2" x14ac:dyDescent="0.25">
      <c r="A2054" t="s">
        <v>6419</v>
      </c>
      <c r="B2054">
        <v>6.1</v>
      </c>
    </row>
    <row r="2055" spans="1:2" x14ac:dyDescent="0.25">
      <c r="A2055" t="s">
        <v>2527</v>
      </c>
      <c r="B2055">
        <v>6.5</v>
      </c>
    </row>
    <row r="2056" spans="1:2" x14ac:dyDescent="0.25">
      <c r="A2056" t="s">
        <v>1935</v>
      </c>
      <c r="B2056">
        <v>7.3</v>
      </c>
    </row>
    <row r="2057" spans="1:2" x14ac:dyDescent="0.25">
      <c r="A2057" t="s">
        <v>22858</v>
      </c>
      <c r="B2057">
        <v>4.7</v>
      </c>
    </row>
    <row r="2058" spans="1:2" x14ac:dyDescent="0.25">
      <c r="A2058" t="s">
        <v>11019</v>
      </c>
      <c r="B2058">
        <v>7.4</v>
      </c>
    </row>
    <row r="2059" spans="1:2" x14ac:dyDescent="0.25">
      <c r="A2059" t="s">
        <v>9661</v>
      </c>
      <c r="B2059">
        <v>4.5</v>
      </c>
    </row>
    <row r="2060" spans="1:2" x14ac:dyDescent="0.25">
      <c r="A2060" t="s">
        <v>4485</v>
      </c>
      <c r="B2060">
        <v>5.5</v>
      </c>
    </row>
    <row r="2061" spans="1:2" x14ac:dyDescent="0.25">
      <c r="A2061" t="s">
        <v>67</v>
      </c>
      <c r="B2061">
        <v>7.5</v>
      </c>
    </row>
    <row r="2062" spans="1:2" x14ac:dyDescent="0.25">
      <c r="A2062" t="s">
        <v>3409</v>
      </c>
      <c r="B2062">
        <v>6.5</v>
      </c>
    </row>
    <row r="2063" spans="1:2" x14ac:dyDescent="0.25">
      <c r="A2063" t="s">
        <v>5103</v>
      </c>
      <c r="B2063">
        <v>3.9</v>
      </c>
    </row>
    <row r="2064" spans="1:2" x14ac:dyDescent="0.25">
      <c r="A2064" t="s">
        <v>23731</v>
      </c>
      <c r="B2064">
        <v>6.8</v>
      </c>
    </row>
    <row r="2065" spans="1:2" x14ac:dyDescent="0.25">
      <c r="A2065" t="s">
        <v>67</v>
      </c>
      <c r="B2065">
        <v>7.1</v>
      </c>
    </row>
    <row r="2066" spans="1:2" x14ac:dyDescent="0.25">
      <c r="A2066" t="s">
        <v>23610</v>
      </c>
      <c r="B2066">
        <v>7</v>
      </c>
    </row>
    <row r="2067" spans="1:2" x14ac:dyDescent="0.25">
      <c r="A2067" t="s">
        <v>214</v>
      </c>
      <c r="B2067">
        <v>8.1</v>
      </c>
    </row>
    <row r="2068" spans="1:2" x14ac:dyDescent="0.25">
      <c r="A2068" t="s">
        <v>4824</v>
      </c>
      <c r="B2068">
        <v>6.5</v>
      </c>
    </row>
    <row r="2069" spans="1:2" x14ac:dyDescent="0.25">
      <c r="A2069" t="s">
        <v>5510</v>
      </c>
      <c r="B2069">
        <v>6.9</v>
      </c>
    </row>
    <row r="2070" spans="1:2" x14ac:dyDescent="0.25">
      <c r="A2070" t="s">
        <v>3794</v>
      </c>
      <c r="B2070">
        <v>6.6</v>
      </c>
    </row>
    <row r="2071" spans="1:2" x14ac:dyDescent="0.25">
      <c r="A2071" t="s">
        <v>5967</v>
      </c>
      <c r="B2071">
        <v>6.3</v>
      </c>
    </row>
    <row r="2072" spans="1:2" x14ac:dyDescent="0.25">
      <c r="A2072" t="s">
        <v>20255</v>
      </c>
      <c r="B2072">
        <v>7.7</v>
      </c>
    </row>
    <row r="2073" spans="1:2" x14ac:dyDescent="0.25">
      <c r="A2073" t="s">
        <v>4075</v>
      </c>
      <c r="B2073">
        <v>3.9</v>
      </c>
    </row>
    <row r="2074" spans="1:2" x14ac:dyDescent="0.25">
      <c r="A2074" t="s">
        <v>3082</v>
      </c>
      <c r="B2074">
        <v>7.2</v>
      </c>
    </row>
    <row r="2075" spans="1:2" x14ac:dyDescent="0.25">
      <c r="A2075" t="s">
        <v>1681</v>
      </c>
      <c r="B2075">
        <v>6</v>
      </c>
    </row>
    <row r="2076" spans="1:2" x14ac:dyDescent="0.25">
      <c r="A2076" t="s">
        <v>16528</v>
      </c>
      <c r="B2076">
        <v>7.8</v>
      </c>
    </row>
    <row r="2077" spans="1:2" x14ac:dyDescent="0.25">
      <c r="A2077" t="s">
        <v>12332</v>
      </c>
      <c r="B2077">
        <v>6.3</v>
      </c>
    </row>
    <row r="2078" spans="1:2" x14ac:dyDescent="0.25">
      <c r="A2078" t="s">
        <v>1415</v>
      </c>
      <c r="B2078">
        <v>7.2</v>
      </c>
    </row>
    <row r="2079" spans="1:2" x14ac:dyDescent="0.25">
      <c r="A2079" t="s">
        <v>2125</v>
      </c>
      <c r="B2079">
        <v>5.3</v>
      </c>
    </row>
    <row r="2080" spans="1:2" x14ac:dyDescent="0.25">
      <c r="A2080" t="s">
        <v>214</v>
      </c>
      <c r="B2080">
        <v>5.5</v>
      </c>
    </row>
    <row r="2081" spans="1:2" x14ac:dyDescent="0.25">
      <c r="A2081" t="s">
        <v>2683</v>
      </c>
      <c r="B2081">
        <v>6.4</v>
      </c>
    </row>
    <row r="2082" spans="1:2" x14ac:dyDescent="0.25">
      <c r="A2082" t="s">
        <v>6403</v>
      </c>
      <c r="B2082">
        <v>6.9</v>
      </c>
    </row>
    <row r="2083" spans="1:2" x14ac:dyDescent="0.25">
      <c r="A2083" t="s">
        <v>2125</v>
      </c>
      <c r="B2083">
        <v>7.9</v>
      </c>
    </row>
    <row r="2084" spans="1:2" x14ac:dyDescent="0.25">
      <c r="A2084" t="s">
        <v>67</v>
      </c>
      <c r="B2084">
        <v>7.6</v>
      </c>
    </row>
    <row r="2085" spans="1:2" x14ac:dyDescent="0.25">
      <c r="A2085" t="s">
        <v>10413</v>
      </c>
      <c r="B2085">
        <v>4.8</v>
      </c>
    </row>
    <row r="2086" spans="1:2" x14ac:dyDescent="0.25">
      <c r="A2086" t="s">
        <v>3409</v>
      </c>
      <c r="B2086">
        <v>4.5999999999999996</v>
      </c>
    </row>
    <row r="2087" spans="1:2" x14ac:dyDescent="0.25">
      <c r="A2087" t="s">
        <v>1681</v>
      </c>
      <c r="B2087">
        <v>6.3</v>
      </c>
    </row>
    <row r="2088" spans="1:2" x14ac:dyDescent="0.25">
      <c r="A2088" t="s">
        <v>1544</v>
      </c>
      <c r="B2088">
        <v>6.9</v>
      </c>
    </row>
    <row r="2089" spans="1:2" x14ac:dyDescent="0.25">
      <c r="A2089" t="s">
        <v>3409</v>
      </c>
      <c r="B2089">
        <v>7.5</v>
      </c>
    </row>
    <row r="2090" spans="1:2" x14ac:dyDescent="0.25">
      <c r="A2090" t="s">
        <v>2527</v>
      </c>
      <c r="B2090">
        <v>6.6</v>
      </c>
    </row>
    <row r="2091" spans="1:2" x14ac:dyDescent="0.25">
      <c r="A2091" t="s">
        <v>67</v>
      </c>
      <c r="B2091">
        <v>7.1</v>
      </c>
    </row>
    <row r="2092" spans="1:2" x14ac:dyDescent="0.25">
      <c r="A2092" t="s">
        <v>11575</v>
      </c>
      <c r="B2092">
        <v>6.7</v>
      </c>
    </row>
    <row r="2093" spans="1:2" x14ac:dyDescent="0.25">
      <c r="A2093" t="s">
        <v>2527</v>
      </c>
      <c r="B2093">
        <v>6.9</v>
      </c>
    </row>
    <row r="2094" spans="1:2" x14ac:dyDescent="0.25">
      <c r="A2094" t="s">
        <v>16528</v>
      </c>
      <c r="B2094">
        <v>8.4</v>
      </c>
    </row>
    <row r="2095" spans="1:2" x14ac:dyDescent="0.25">
      <c r="A2095" t="s">
        <v>214</v>
      </c>
      <c r="B2095">
        <v>6.2</v>
      </c>
    </row>
    <row r="2096" spans="1:2" x14ac:dyDescent="0.25">
      <c r="A2096" t="s">
        <v>3464</v>
      </c>
      <c r="B2096">
        <v>6.2</v>
      </c>
    </row>
    <row r="2097" spans="1:2" x14ac:dyDescent="0.25">
      <c r="A2097" t="s">
        <v>882</v>
      </c>
      <c r="B2097">
        <v>5.8</v>
      </c>
    </row>
    <row r="2098" spans="1:2" x14ac:dyDescent="0.25">
      <c r="A2098" t="s">
        <v>3898</v>
      </c>
      <c r="B2098">
        <v>7.3</v>
      </c>
    </row>
    <row r="2099" spans="1:2" x14ac:dyDescent="0.25">
      <c r="A2099" t="s">
        <v>20327</v>
      </c>
      <c r="B2099">
        <v>7.2</v>
      </c>
    </row>
    <row r="2100" spans="1:2" x14ac:dyDescent="0.25">
      <c r="A2100" t="s">
        <v>5482</v>
      </c>
      <c r="B2100">
        <v>6.2</v>
      </c>
    </row>
    <row r="2101" spans="1:2" x14ac:dyDescent="0.25">
      <c r="A2101" t="s">
        <v>1671</v>
      </c>
      <c r="B2101">
        <v>7.4</v>
      </c>
    </row>
    <row r="2102" spans="1:2" x14ac:dyDescent="0.25">
      <c r="A2102" t="s">
        <v>15140</v>
      </c>
      <c r="B2102">
        <v>5.6</v>
      </c>
    </row>
    <row r="2103" spans="1:2" x14ac:dyDescent="0.25">
      <c r="A2103" t="s">
        <v>5967</v>
      </c>
      <c r="B2103">
        <v>5.4</v>
      </c>
    </row>
    <row r="2104" spans="1:2" x14ac:dyDescent="0.25">
      <c r="A2104" t="s">
        <v>1671</v>
      </c>
      <c r="B2104">
        <v>6.2</v>
      </c>
    </row>
    <row r="2105" spans="1:2" x14ac:dyDescent="0.25">
      <c r="A2105" t="s">
        <v>5967</v>
      </c>
      <c r="B2105">
        <v>6.8</v>
      </c>
    </row>
    <row r="2106" spans="1:2" x14ac:dyDescent="0.25">
      <c r="A2106" t="s">
        <v>2142</v>
      </c>
      <c r="B2106">
        <v>6.3</v>
      </c>
    </row>
    <row r="2107" spans="1:2" x14ac:dyDescent="0.25">
      <c r="A2107" t="s">
        <v>5274</v>
      </c>
      <c r="B2107">
        <v>7.4</v>
      </c>
    </row>
    <row r="2108" spans="1:2" x14ac:dyDescent="0.25">
      <c r="A2108" t="s">
        <v>1681</v>
      </c>
      <c r="B2108">
        <v>5.7</v>
      </c>
    </row>
    <row r="2109" spans="1:2" x14ac:dyDescent="0.25">
      <c r="A2109" t="s">
        <v>1634</v>
      </c>
      <c r="B2109">
        <v>7.1</v>
      </c>
    </row>
    <row r="2110" spans="1:2" x14ac:dyDescent="0.25">
      <c r="A2110" t="s">
        <v>6790</v>
      </c>
      <c r="B2110">
        <v>6.3</v>
      </c>
    </row>
    <row r="2111" spans="1:2" x14ac:dyDescent="0.25">
      <c r="A2111" t="s">
        <v>21447</v>
      </c>
      <c r="B2111">
        <v>6.2</v>
      </c>
    </row>
    <row r="2112" spans="1:2" x14ac:dyDescent="0.25">
      <c r="A2112" t="s">
        <v>22749</v>
      </c>
      <c r="B2112">
        <v>6.8</v>
      </c>
    </row>
    <row r="2113" spans="1:2" x14ac:dyDescent="0.25">
      <c r="A2113" t="s">
        <v>5324</v>
      </c>
      <c r="B2113">
        <v>6.4</v>
      </c>
    </row>
    <row r="2114" spans="1:2" x14ac:dyDescent="0.25">
      <c r="A2114" t="s">
        <v>3794</v>
      </c>
      <c r="B2114">
        <v>6.1</v>
      </c>
    </row>
    <row r="2115" spans="1:2" x14ac:dyDescent="0.25">
      <c r="A2115" t="s">
        <v>1671</v>
      </c>
      <c r="B2115">
        <v>6.5</v>
      </c>
    </row>
    <row r="2116" spans="1:2" x14ac:dyDescent="0.25">
      <c r="A2116" t="s">
        <v>1752</v>
      </c>
      <c r="B2116">
        <v>5.0999999999999996</v>
      </c>
    </row>
    <row r="2117" spans="1:2" x14ac:dyDescent="0.25">
      <c r="A2117" t="s">
        <v>7579</v>
      </c>
      <c r="B2117">
        <v>4.5999999999999996</v>
      </c>
    </row>
    <row r="2118" spans="1:2" x14ac:dyDescent="0.25">
      <c r="A2118" t="s">
        <v>5032</v>
      </c>
      <c r="B2118">
        <v>7</v>
      </c>
    </row>
    <row r="2119" spans="1:2" x14ac:dyDescent="0.25">
      <c r="A2119" t="s">
        <v>2125</v>
      </c>
      <c r="B2119">
        <v>7.5</v>
      </c>
    </row>
    <row r="2120" spans="1:2" x14ac:dyDescent="0.25">
      <c r="A2120" t="s">
        <v>21755</v>
      </c>
      <c r="B2120">
        <v>8.1999999999999993</v>
      </c>
    </row>
    <row r="2121" spans="1:2" x14ac:dyDescent="0.25">
      <c r="A2121" t="s">
        <v>4075</v>
      </c>
      <c r="B2121">
        <v>6.4</v>
      </c>
    </row>
    <row r="2122" spans="1:2" x14ac:dyDescent="0.25">
      <c r="A2122" t="s">
        <v>214</v>
      </c>
      <c r="B2122">
        <v>6.9</v>
      </c>
    </row>
    <row r="2123" spans="1:2" x14ac:dyDescent="0.25">
      <c r="A2123" t="s">
        <v>15130</v>
      </c>
      <c r="B2123">
        <v>7.7</v>
      </c>
    </row>
    <row r="2124" spans="1:2" x14ac:dyDescent="0.25">
      <c r="A2124" t="s">
        <v>3409</v>
      </c>
      <c r="B2124">
        <v>7.3</v>
      </c>
    </row>
    <row r="2125" spans="1:2" x14ac:dyDescent="0.25">
      <c r="A2125" t="s">
        <v>2527</v>
      </c>
      <c r="B2125">
        <v>7</v>
      </c>
    </row>
    <row r="2126" spans="1:2" x14ac:dyDescent="0.25">
      <c r="A2126" t="s">
        <v>3409</v>
      </c>
      <c r="B2126">
        <v>6.7</v>
      </c>
    </row>
    <row r="2127" spans="1:2" x14ac:dyDescent="0.25">
      <c r="A2127" t="s">
        <v>67</v>
      </c>
      <c r="B2127">
        <v>7.2</v>
      </c>
    </row>
    <row r="2128" spans="1:2" x14ac:dyDescent="0.25">
      <c r="A2128" t="s">
        <v>1671</v>
      </c>
      <c r="B2128">
        <v>5.0999999999999996</v>
      </c>
    </row>
    <row r="2129" spans="1:2" x14ac:dyDescent="0.25">
      <c r="A2129" t="s">
        <v>20311</v>
      </c>
      <c r="B2129">
        <v>8.3000000000000007</v>
      </c>
    </row>
    <row r="2130" spans="1:2" x14ac:dyDescent="0.25">
      <c r="A2130" t="s">
        <v>1681</v>
      </c>
      <c r="B2130">
        <v>3.6</v>
      </c>
    </row>
    <row r="2131" spans="1:2" x14ac:dyDescent="0.25">
      <c r="A2131" t="s">
        <v>12488</v>
      </c>
      <c r="B2131">
        <v>5.6</v>
      </c>
    </row>
    <row r="2132" spans="1:2" x14ac:dyDescent="0.25">
      <c r="A2132" t="s">
        <v>3409</v>
      </c>
      <c r="B2132">
        <v>6.6</v>
      </c>
    </row>
    <row r="2133" spans="1:2" x14ac:dyDescent="0.25">
      <c r="A2133" t="s">
        <v>214</v>
      </c>
      <c r="B2133">
        <v>6.9</v>
      </c>
    </row>
    <row r="2134" spans="1:2" x14ac:dyDescent="0.25">
      <c r="A2134" t="s">
        <v>2527</v>
      </c>
      <c r="B2134">
        <v>7.2</v>
      </c>
    </row>
    <row r="2135" spans="1:2" x14ac:dyDescent="0.25">
      <c r="A2135" t="s">
        <v>2527</v>
      </c>
      <c r="B2135">
        <v>6</v>
      </c>
    </row>
    <row r="2136" spans="1:2" x14ac:dyDescent="0.25">
      <c r="A2136" t="s">
        <v>1660</v>
      </c>
      <c r="B2136">
        <v>7.1</v>
      </c>
    </row>
    <row r="2137" spans="1:2" x14ac:dyDescent="0.25">
      <c r="A2137" t="s">
        <v>782</v>
      </c>
      <c r="B2137">
        <v>6.5</v>
      </c>
    </row>
    <row r="2138" spans="1:2" x14ac:dyDescent="0.25">
      <c r="A2138" t="s">
        <v>2683</v>
      </c>
      <c r="B2138">
        <v>5.5</v>
      </c>
    </row>
    <row r="2139" spans="1:2" x14ac:dyDescent="0.25">
      <c r="A2139" t="s">
        <v>2683</v>
      </c>
      <c r="B2139">
        <v>5.5</v>
      </c>
    </row>
    <row r="2140" spans="1:2" x14ac:dyDescent="0.25">
      <c r="A2140" t="s">
        <v>5967</v>
      </c>
      <c r="B2140">
        <v>7.3</v>
      </c>
    </row>
    <row r="2141" spans="1:2" x14ac:dyDescent="0.25">
      <c r="A2141" t="s">
        <v>7144</v>
      </c>
      <c r="B2141">
        <v>6.3</v>
      </c>
    </row>
    <row r="2142" spans="1:2" x14ac:dyDescent="0.25">
      <c r="A2142" t="s">
        <v>4075</v>
      </c>
      <c r="B2142">
        <v>6.5</v>
      </c>
    </row>
    <row r="2143" spans="1:2" x14ac:dyDescent="0.25">
      <c r="A2143" t="s">
        <v>6403</v>
      </c>
      <c r="B2143">
        <v>5.5</v>
      </c>
    </row>
    <row r="2144" spans="1:2" x14ac:dyDescent="0.25">
      <c r="A2144" t="s">
        <v>2125</v>
      </c>
      <c r="B2144">
        <v>7.5</v>
      </c>
    </row>
    <row r="2145" spans="1:2" x14ac:dyDescent="0.25">
      <c r="A2145" t="s">
        <v>2125</v>
      </c>
      <c r="B2145">
        <v>7.7</v>
      </c>
    </row>
    <row r="2146" spans="1:2" x14ac:dyDescent="0.25">
      <c r="A2146" t="s">
        <v>3409</v>
      </c>
      <c r="B2146">
        <v>6.5</v>
      </c>
    </row>
    <row r="2147" spans="1:2" x14ac:dyDescent="0.25">
      <c r="A2147" t="s">
        <v>3409</v>
      </c>
      <c r="B2147">
        <v>6.5</v>
      </c>
    </row>
    <row r="2148" spans="1:2" x14ac:dyDescent="0.25">
      <c r="A2148" t="s">
        <v>3409</v>
      </c>
      <c r="B2148">
        <v>7.7</v>
      </c>
    </row>
    <row r="2149" spans="1:2" x14ac:dyDescent="0.25">
      <c r="A2149" t="s">
        <v>471</v>
      </c>
      <c r="B2149">
        <v>6.2</v>
      </c>
    </row>
    <row r="2150" spans="1:2" x14ac:dyDescent="0.25">
      <c r="A2150" t="s">
        <v>5274</v>
      </c>
      <c r="B2150">
        <v>7.4</v>
      </c>
    </row>
    <row r="2151" spans="1:2" x14ac:dyDescent="0.25">
      <c r="A2151" t="s">
        <v>3409</v>
      </c>
      <c r="B2151">
        <v>6.6</v>
      </c>
    </row>
    <row r="2152" spans="1:2" x14ac:dyDescent="0.25">
      <c r="A2152" t="s">
        <v>214</v>
      </c>
      <c r="B2152">
        <v>6.8</v>
      </c>
    </row>
    <row r="2153" spans="1:2" x14ac:dyDescent="0.25">
      <c r="A2153" t="s">
        <v>21786</v>
      </c>
      <c r="B2153">
        <v>7.6</v>
      </c>
    </row>
    <row r="2154" spans="1:2" x14ac:dyDescent="0.25">
      <c r="A2154" t="s">
        <v>5806</v>
      </c>
      <c r="B2154">
        <v>8</v>
      </c>
    </row>
    <row r="2155" spans="1:2" x14ac:dyDescent="0.25">
      <c r="A2155" t="s">
        <v>1415</v>
      </c>
      <c r="B2155">
        <v>6.1</v>
      </c>
    </row>
    <row r="2156" spans="1:2" x14ac:dyDescent="0.25">
      <c r="A2156" t="s">
        <v>17956</v>
      </c>
      <c r="B2156">
        <v>7.7</v>
      </c>
    </row>
    <row r="2157" spans="1:2" x14ac:dyDescent="0.25">
      <c r="A2157" t="s">
        <v>214</v>
      </c>
      <c r="B2157">
        <v>7.7</v>
      </c>
    </row>
    <row r="2158" spans="1:2" x14ac:dyDescent="0.25">
      <c r="A2158" t="s">
        <v>18838</v>
      </c>
      <c r="B2158">
        <v>7.1</v>
      </c>
    </row>
    <row r="2159" spans="1:2" x14ac:dyDescent="0.25">
      <c r="A2159" t="s">
        <v>1415</v>
      </c>
      <c r="B2159">
        <v>6.5</v>
      </c>
    </row>
    <row r="2160" spans="1:2" x14ac:dyDescent="0.25">
      <c r="A2160" t="s">
        <v>1671</v>
      </c>
      <c r="B2160">
        <v>4.5</v>
      </c>
    </row>
    <row r="2161" spans="1:2" x14ac:dyDescent="0.25">
      <c r="A2161" t="s">
        <v>7579</v>
      </c>
      <c r="B2161">
        <v>6.4</v>
      </c>
    </row>
    <row r="2162" spans="1:2" x14ac:dyDescent="0.25">
      <c r="A2162" t="s">
        <v>464</v>
      </c>
      <c r="B2162">
        <v>6.5</v>
      </c>
    </row>
    <row r="2163" spans="1:2" x14ac:dyDescent="0.25">
      <c r="A2163" t="s">
        <v>17534</v>
      </c>
      <c r="B2163">
        <v>6.6</v>
      </c>
    </row>
    <row r="2164" spans="1:2" x14ac:dyDescent="0.25">
      <c r="A2164" t="s">
        <v>1544</v>
      </c>
      <c r="B2164">
        <v>7.1</v>
      </c>
    </row>
    <row r="2165" spans="1:2" x14ac:dyDescent="0.25">
      <c r="A2165" t="s">
        <v>3409</v>
      </c>
      <c r="B2165">
        <v>6.7</v>
      </c>
    </row>
    <row r="2166" spans="1:2" x14ac:dyDescent="0.25">
      <c r="A2166" t="s">
        <v>1935</v>
      </c>
      <c r="B2166">
        <v>8.6</v>
      </c>
    </row>
    <row r="2167" spans="1:2" x14ac:dyDescent="0.25">
      <c r="A2167" t="s">
        <v>2527</v>
      </c>
      <c r="B2167">
        <v>7.4</v>
      </c>
    </row>
    <row r="2168" spans="1:2" x14ac:dyDescent="0.25">
      <c r="A2168" t="s">
        <v>6403</v>
      </c>
      <c r="B2168">
        <v>6.4</v>
      </c>
    </row>
    <row r="2169" spans="1:2" x14ac:dyDescent="0.25">
      <c r="A2169" t="s">
        <v>2125</v>
      </c>
      <c r="B2169">
        <v>7.1</v>
      </c>
    </row>
    <row r="2170" spans="1:2" x14ac:dyDescent="0.25">
      <c r="A2170" t="s">
        <v>22124</v>
      </c>
      <c r="B2170">
        <v>5.6</v>
      </c>
    </row>
    <row r="2171" spans="1:2" x14ac:dyDescent="0.25">
      <c r="A2171" t="s">
        <v>1924</v>
      </c>
      <c r="B2171">
        <v>8.4</v>
      </c>
    </row>
    <row r="2172" spans="1:2" x14ac:dyDescent="0.25">
      <c r="A2172" t="s">
        <v>7837</v>
      </c>
      <c r="B2172">
        <v>6.7</v>
      </c>
    </row>
    <row r="2173" spans="1:2" x14ac:dyDescent="0.25">
      <c r="A2173" t="s">
        <v>1544</v>
      </c>
      <c r="B2173">
        <v>7.7</v>
      </c>
    </row>
    <row r="2174" spans="1:2" x14ac:dyDescent="0.25">
      <c r="A2174" t="s">
        <v>16528</v>
      </c>
      <c r="B2174">
        <v>7.3</v>
      </c>
    </row>
    <row r="2175" spans="1:2" x14ac:dyDescent="0.25">
      <c r="A2175" t="s">
        <v>17534</v>
      </c>
      <c r="B2175">
        <v>6.6</v>
      </c>
    </row>
    <row r="2176" spans="1:2" x14ac:dyDescent="0.25">
      <c r="A2176" t="s">
        <v>20327</v>
      </c>
      <c r="B2176">
        <v>8.1</v>
      </c>
    </row>
    <row r="2177" spans="1:2" x14ac:dyDescent="0.25">
      <c r="A2177" t="s">
        <v>6648</v>
      </c>
      <c r="B2177">
        <v>5.2</v>
      </c>
    </row>
    <row r="2178" spans="1:2" x14ac:dyDescent="0.25">
      <c r="A2178" t="s">
        <v>3409</v>
      </c>
      <c r="B2178">
        <v>8.4</v>
      </c>
    </row>
    <row r="2179" spans="1:2" x14ac:dyDescent="0.25">
      <c r="A2179" t="s">
        <v>22084</v>
      </c>
      <c r="B2179">
        <v>6.4</v>
      </c>
    </row>
    <row r="2180" spans="1:2" x14ac:dyDescent="0.25">
      <c r="A2180" t="s">
        <v>2490</v>
      </c>
      <c r="B2180">
        <v>7.4</v>
      </c>
    </row>
    <row r="2181" spans="1:2" x14ac:dyDescent="0.25">
      <c r="A2181" t="s">
        <v>67</v>
      </c>
      <c r="B2181">
        <v>6.8</v>
      </c>
    </row>
    <row r="2182" spans="1:2" x14ac:dyDescent="0.25">
      <c r="A2182" t="s">
        <v>953</v>
      </c>
      <c r="B2182">
        <v>3.3</v>
      </c>
    </row>
    <row r="2183" spans="1:2" x14ac:dyDescent="0.25">
      <c r="A2183" t="s">
        <v>777</v>
      </c>
      <c r="B2183">
        <v>5.6</v>
      </c>
    </row>
    <row r="2184" spans="1:2" x14ac:dyDescent="0.25">
      <c r="A2184" t="s">
        <v>3632</v>
      </c>
      <c r="B2184">
        <v>6.4</v>
      </c>
    </row>
    <row r="2185" spans="1:2" x14ac:dyDescent="0.25">
      <c r="A2185" t="s">
        <v>4833</v>
      </c>
      <c r="B2185">
        <v>7.4</v>
      </c>
    </row>
    <row r="2186" spans="1:2" x14ac:dyDescent="0.25">
      <c r="A2186" t="s">
        <v>1671</v>
      </c>
      <c r="B2186">
        <v>5.7</v>
      </c>
    </row>
    <row r="2187" spans="1:2" x14ac:dyDescent="0.25">
      <c r="A2187" t="s">
        <v>67</v>
      </c>
      <c r="B2187">
        <v>6.9</v>
      </c>
    </row>
    <row r="2188" spans="1:2" x14ac:dyDescent="0.25">
      <c r="A2188" t="s">
        <v>1009</v>
      </c>
      <c r="B2188">
        <v>6.7</v>
      </c>
    </row>
    <row r="2189" spans="1:2" x14ac:dyDescent="0.25">
      <c r="A2189" t="s">
        <v>1849</v>
      </c>
      <c r="B2189">
        <v>5.5</v>
      </c>
    </row>
    <row r="2190" spans="1:2" x14ac:dyDescent="0.25">
      <c r="A2190" t="s">
        <v>6648</v>
      </c>
      <c r="B2190">
        <v>5.9</v>
      </c>
    </row>
    <row r="2191" spans="1:2" x14ac:dyDescent="0.25">
      <c r="A2191" t="s">
        <v>3409</v>
      </c>
      <c r="B2191">
        <v>7.4</v>
      </c>
    </row>
    <row r="2192" spans="1:2" x14ac:dyDescent="0.25">
      <c r="A2192" t="s">
        <v>3353</v>
      </c>
      <c r="B2192">
        <v>5.6</v>
      </c>
    </row>
    <row r="2193" spans="1:2" x14ac:dyDescent="0.25">
      <c r="A2193" t="s">
        <v>9754</v>
      </c>
      <c r="B2193">
        <v>5.6</v>
      </c>
    </row>
    <row r="2194" spans="1:2" x14ac:dyDescent="0.25">
      <c r="A2194" t="s">
        <v>2527</v>
      </c>
      <c r="B2194">
        <v>6.8</v>
      </c>
    </row>
    <row r="2195" spans="1:2" x14ac:dyDescent="0.25">
      <c r="A2195" t="s">
        <v>1009</v>
      </c>
      <c r="B2195">
        <v>6.1</v>
      </c>
    </row>
    <row r="2196" spans="1:2" x14ac:dyDescent="0.25">
      <c r="A2196" t="s">
        <v>1671</v>
      </c>
      <c r="B2196">
        <v>6.2</v>
      </c>
    </row>
    <row r="2197" spans="1:2" x14ac:dyDescent="0.25">
      <c r="A2197" t="s">
        <v>971</v>
      </c>
      <c r="B2197">
        <v>6</v>
      </c>
    </row>
    <row r="2198" spans="1:2" x14ac:dyDescent="0.25">
      <c r="A2198" t="s">
        <v>2125</v>
      </c>
      <c r="B2198">
        <v>6.1</v>
      </c>
    </row>
    <row r="2199" spans="1:2" x14ac:dyDescent="0.25">
      <c r="A2199" t="s">
        <v>2256</v>
      </c>
      <c r="B2199">
        <v>6.9</v>
      </c>
    </row>
    <row r="2200" spans="1:2" x14ac:dyDescent="0.25">
      <c r="A2200" t="s">
        <v>777</v>
      </c>
      <c r="B2200">
        <v>4.0999999999999996</v>
      </c>
    </row>
    <row r="2201" spans="1:2" x14ac:dyDescent="0.25">
      <c r="A2201" t="s">
        <v>2954</v>
      </c>
      <c r="B2201">
        <v>8.1999999999999993</v>
      </c>
    </row>
    <row r="2202" spans="1:2" x14ac:dyDescent="0.25">
      <c r="A2202" t="s">
        <v>852</v>
      </c>
      <c r="B2202">
        <v>6.6</v>
      </c>
    </row>
    <row r="2203" spans="1:2" x14ac:dyDescent="0.25">
      <c r="A2203" t="s">
        <v>2954</v>
      </c>
      <c r="B2203">
        <v>6.1</v>
      </c>
    </row>
    <row r="2204" spans="1:2" x14ac:dyDescent="0.25">
      <c r="A2204" t="s">
        <v>6403</v>
      </c>
      <c r="B2204">
        <v>5.7</v>
      </c>
    </row>
    <row r="2205" spans="1:2" x14ac:dyDescent="0.25">
      <c r="A2205" t="s">
        <v>2125</v>
      </c>
      <c r="B2205">
        <v>6.5</v>
      </c>
    </row>
    <row r="2206" spans="1:2" x14ac:dyDescent="0.25">
      <c r="A2206" t="s">
        <v>1671</v>
      </c>
      <c r="B2206">
        <v>7.3</v>
      </c>
    </row>
    <row r="2207" spans="1:2" x14ac:dyDescent="0.25">
      <c r="A2207" t="s">
        <v>3409</v>
      </c>
      <c r="B2207">
        <v>7.2</v>
      </c>
    </row>
    <row r="2208" spans="1:2" x14ac:dyDescent="0.25">
      <c r="A2208" t="s">
        <v>3409</v>
      </c>
      <c r="B2208">
        <v>6.7</v>
      </c>
    </row>
    <row r="2209" spans="1:2" x14ac:dyDescent="0.25">
      <c r="A2209" t="s">
        <v>1671</v>
      </c>
      <c r="B2209">
        <v>7.6</v>
      </c>
    </row>
    <row r="2210" spans="1:2" x14ac:dyDescent="0.25">
      <c r="A2210" t="s">
        <v>2527</v>
      </c>
      <c r="B2210">
        <v>5.9</v>
      </c>
    </row>
    <row r="2211" spans="1:2" x14ac:dyDescent="0.25">
      <c r="A2211" t="s">
        <v>5103</v>
      </c>
      <c r="B2211">
        <v>6.5</v>
      </c>
    </row>
    <row r="2212" spans="1:2" x14ac:dyDescent="0.25">
      <c r="A2212" t="s">
        <v>214</v>
      </c>
      <c r="B2212">
        <v>7.2</v>
      </c>
    </row>
    <row r="2213" spans="1:2" x14ac:dyDescent="0.25">
      <c r="A2213" t="s">
        <v>6419</v>
      </c>
      <c r="B2213">
        <v>6.1</v>
      </c>
    </row>
    <row r="2214" spans="1:2" x14ac:dyDescent="0.25">
      <c r="A2214" t="s">
        <v>923</v>
      </c>
      <c r="B2214">
        <v>4.7</v>
      </c>
    </row>
    <row r="2215" spans="1:2" x14ac:dyDescent="0.25">
      <c r="A2215" t="s">
        <v>1935</v>
      </c>
      <c r="B2215">
        <v>7.7</v>
      </c>
    </row>
    <row r="2216" spans="1:2" x14ac:dyDescent="0.25">
      <c r="A2216" t="s">
        <v>67</v>
      </c>
      <c r="B2216">
        <v>7.4</v>
      </c>
    </row>
    <row r="2217" spans="1:2" x14ac:dyDescent="0.25">
      <c r="A2217" t="s">
        <v>19430</v>
      </c>
      <c r="B2217">
        <v>5.4</v>
      </c>
    </row>
    <row r="2218" spans="1:2" x14ac:dyDescent="0.25">
      <c r="A2218" t="s">
        <v>17534</v>
      </c>
      <c r="B2218">
        <v>6.2</v>
      </c>
    </row>
    <row r="2219" spans="1:2" x14ac:dyDescent="0.25">
      <c r="A2219" t="s">
        <v>2527</v>
      </c>
      <c r="B2219">
        <v>7.2</v>
      </c>
    </row>
    <row r="2220" spans="1:2" x14ac:dyDescent="0.25">
      <c r="A2220" t="s">
        <v>1671</v>
      </c>
      <c r="B2220">
        <v>5.8</v>
      </c>
    </row>
    <row r="2221" spans="1:2" x14ac:dyDescent="0.25">
      <c r="A2221" t="s">
        <v>1671</v>
      </c>
      <c r="B2221">
        <v>7.6</v>
      </c>
    </row>
    <row r="2222" spans="1:2" x14ac:dyDescent="0.25">
      <c r="A2222" t="s">
        <v>3409</v>
      </c>
      <c r="B2222">
        <v>7.1</v>
      </c>
    </row>
    <row r="2223" spans="1:2" x14ac:dyDescent="0.25">
      <c r="A2223" t="s">
        <v>7048</v>
      </c>
      <c r="B2223">
        <v>8.1999999999999993</v>
      </c>
    </row>
    <row r="2224" spans="1:2" x14ac:dyDescent="0.25">
      <c r="A2224" t="s">
        <v>3409</v>
      </c>
      <c r="B2224">
        <v>7</v>
      </c>
    </row>
    <row r="2225" spans="1:2" x14ac:dyDescent="0.25">
      <c r="A2225" t="s">
        <v>1961</v>
      </c>
      <c r="B2225">
        <v>7.7</v>
      </c>
    </row>
    <row r="2226" spans="1:2" x14ac:dyDescent="0.25">
      <c r="A2226" t="s">
        <v>214</v>
      </c>
      <c r="B2226">
        <v>7</v>
      </c>
    </row>
    <row r="2227" spans="1:2" x14ac:dyDescent="0.25">
      <c r="A2227" t="s">
        <v>18652</v>
      </c>
      <c r="B2227">
        <v>6.3</v>
      </c>
    </row>
    <row r="2228" spans="1:2" x14ac:dyDescent="0.25">
      <c r="A2228" t="s">
        <v>1528</v>
      </c>
      <c r="B2228">
        <v>5.8</v>
      </c>
    </row>
    <row r="2229" spans="1:2" x14ac:dyDescent="0.25">
      <c r="A2229" t="s">
        <v>1401</v>
      </c>
      <c r="B2229">
        <v>5.9</v>
      </c>
    </row>
    <row r="2230" spans="1:2" x14ac:dyDescent="0.25">
      <c r="A2230" t="s">
        <v>2527</v>
      </c>
      <c r="B2230">
        <v>7</v>
      </c>
    </row>
    <row r="2231" spans="1:2" x14ac:dyDescent="0.25">
      <c r="A2231" t="s">
        <v>7043</v>
      </c>
      <c r="B2231">
        <v>7.5</v>
      </c>
    </row>
    <row r="2232" spans="1:2" x14ac:dyDescent="0.25">
      <c r="A2232" t="s">
        <v>1009</v>
      </c>
      <c r="B2232">
        <v>5.2</v>
      </c>
    </row>
    <row r="2233" spans="1:2" x14ac:dyDescent="0.25">
      <c r="A2233" t="s">
        <v>3409</v>
      </c>
      <c r="B2233">
        <v>6.4</v>
      </c>
    </row>
    <row r="2234" spans="1:2" x14ac:dyDescent="0.25">
      <c r="A2234" t="s">
        <v>1681</v>
      </c>
      <c r="B2234">
        <v>6.2</v>
      </c>
    </row>
    <row r="2235" spans="1:2" x14ac:dyDescent="0.25">
      <c r="A2235" t="s">
        <v>3913</v>
      </c>
      <c r="B2235">
        <v>2</v>
      </c>
    </row>
    <row r="2236" spans="1:2" x14ac:dyDescent="0.25">
      <c r="A2236" t="s">
        <v>7677</v>
      </c>
      <c r="B2236">
        <v>3.6</v>
      </c>
    </row>
    <row r="2237" spans="1:2" x14ac:dyDescent="0.25">
      <c r="A2237" t="s">
        <v>2786</v>
      </c>
      <c r="B2237">
        <v>6.3</v>
      </c>
    </row>
    <row r="2238" spans="1:2" x14ac:dyDescent="0.25">
      <c r="A2238" t="s">
        <v>5967</v>
      </c>
      <c r="B2238">
        <v>5.8</v>
      </c>
    </row>
    <row r="2239" spans="1:2" x14ac:dyDescent="0.25">
      <c r="A2239" t="s">
        <v>895</v>
      </c>
      <c r="B2239">
        <v>5.0999999999999996</v>
      </c>
    </row>
    <row r="2240" spans="1:2" x14ac:dyDescent="0.25">
      <c r="A2240" t="s">
        <v>3932</v>
      </c>
      <c r="B2240">
        <v>8.6</v>
      </c>
    </row>
    <row r="2241" spans="1:2" x14ac:dyDescent="0.25">
      <c r="A2241" t="s">
        <v>3118</v>
      </c>
      <c r="B2241">
        <v>6.6</v>
      </c>
    </row>
    <row r="2242" spans="1:2" x14ac:dyDescent="0.25">
      <c r="A2242" t="s">
        <v>1415</v>
      </c>
      <c r="B2242">
        <v>7.3</v>
      </c>
    </row>
    <row r="2243" spans="1:2" x14ac:dyDescent="0.25">
      <c r="A2243" t="s">
        <v>20337</v>
      </c>
      <c r="B2243">
        <v>6.8</v>
      </c>
    </row>
    <row r="2244" spans="1:2" x14ac:dyDescent="0.25">
      <c r="A2244" t="s">
        <v>1681</v>
      </c>
      <c r="B2244">
        <v>6.2</v>
      </c>
    </row>
    <row r="2245" spans="1:2" x14ac:dyDescent="0.25">
      <c r="A2245" t="s">
        <v>21119</v>
      </c>
      <c r="B2245">
        <v>6.6</v>
      </c>
    </row>
    <row r="2246" spans="1:2" x14ac:dyDescent="0.25">
      <c r="A2246" t="s">
        <v>3409</v>
      </c>
      <c r="B2246">
        <v>6.5</v>
      </c>
    </row>
    <row r="2247" spans="1:2" x14ac:dyDescent="0.25">
      <c r="A2247" t="s">
        <v>3409</v>
      </c>
      <c r="B2247">
        <v>5.8</v>
      </c>
    </row>
    <row r="2248" spans="1:2" x14ac:dyDescent="0.25">
      <c r="A2248" t="s">
        <v>2490</v>
      </c>
      <c r="B2248">
        <v>6.1</v>
      </c>
    </row>
    <row r="2249" spans="1:2" x14ac:dyDescent="0.25">
      <c r="A2249" t="s">
        <v>1671</v>
      </c>
      <c r="B2249">
        <v>6.1</v>
      </c>
    </row>
    <row r="2250" spans="1:2" x14ac:dyDescent="0.25">
      <c r="A2250" t="s">
        <v>4068</v>
      </c>
      <c r="B2250">
        <v>8.5</v>
      </c>
    </row>
    <row r="2251" spans="1:2" x14ac:dyDescent="0.25">
      <c r="A2251" t="s">
        <v>11250</v>
      </c>
      <c r="B2251">
        <v>3.3</v>
      </c>
    </row>
    <row r="2252" spans="1:2" x14ac:dyDescent="0.25">
      <c r="A2252" t="s">
        <v>2527</v>
      </c>
      <c r="B2252">
        <v>7.3</v>
      </c>
    </row>
    <row r="2253" spans="1:2" x14ac:dyDescent="0.25">
      <c r="A2253" t="s">
        <v>2527</v>
      </c>
      <c r="B2253">
        <v>4.3</v>
      </c>
    </row>
    <row r="2254" spans="1:2" x14ac:dyDescent="0.25">
      <c r="A2254" t="s">
        <v>6132</v>
      </c>
      <c r="B2254">
        <v>5.0999999999999996</v>
      </c>
    </row>
    <row r="2255" spans="1:2" x14ac:dyDescent="0.25">
      <c r="A2255" t="s">
        <v>5584</v>
      </c>
      <c r="B2255">
        <v>7.8</v>
      </c>
    </row>
    <row r="2256" spans="1:2" x14ac:dyDescent="0.25">
      <c r="A2256" t="s">
        <v>10413</v>
      </c>
      <c r="B2256">
        <v>4.8</v>
      </c>
    </row>
    <row r="2257" spans="1:2" x14ac:dyDescent="0.25">
      <c r="A2257" t="s">
        <v>3409</v>
      </c>
      <c r="B2257">
        <v>7.2</v>
      </c>
    </row>
    <row r="2258" spans="1:2" x14ac:dyDescent="0.25">
      <c r="A2258" t="s">
        <v>1671</v>
      </c>
      <c r="B2258">
        <v>5.0999999999999996</v>
      </c>
    </row>
    <row r="2259" spans="1:2" x14ac:dyDescent="0.25">
      <c r="A2259" t="s">
        <v>1681</v>
      </c>
      <c r="B2259">
        <v>5.0999999999999996</v>
      </c>
    </row>
    <row r="2260" spans="1:2" x14ac:dyDescent="0.25">
      <c r="A2260" t="s">
        <v>1681</v>
      </c>
      <c r="B2260">
        <v>5.7</v>
      </c>
    </row>
    <row r="2261" spans="1:2" x14ac:dyDescent="0.25">
      <c r="A2261" t="s">
        <v>1120</v>
      </c>
      <c r="B2261">
        <v>6.4</v>
      </c>
    </row>
    <row r="2262" spans="1:2" x14ac:dyDescent="0.25">
      <c r="A2262" t="s">
        <v>803</v>
      </c>
      <c r="B2262">
        <v>7.2</v>
      </c>
    </row>
    <row r="2263" spans="1:2" x14ac:dyDescent="0.25">
      <c r="A2263" t="s">
        <v>3409</v>
      </c>
      <c r="B2263">
        <v>6.2</v>
      </c>
    </row>
    <row r="2264" spans="1:2" x14ac:dyDescent="0.25">
      <c r="A2264" t="s">
        <v>7406</v>
      </c>
      <c r="B2264">
        <v>6.7</v>
      </c>
    </row>
    <row r="2265" spans="1:2" x14ac:dyDescent="0.25">
      <c r="A2265" t="s">
        <v>7579</v>
      </c>
      <c r="B2265">
        <v>5.7</v>
      </c>
    </row>
    <row r="2266" spans="1:2" x14ac:dyDescent="0.25">
      <c r="A2266" t="s">
        <v>882</v>
      </c>
      <c r="B2266">
        <v>7.6</v>
      </c>
    </row>
    <row r="2267" spans="1:2" x14ac:dyDescent="0.25">
      <c r="A2267" t="s">
        <v>2527</v>
      </c>
      <c r="B2267">
        <v>5.4</v>
      </c>
    </row>
    <row r="2268" spans="1:2" x14ac:dyDescent="0.25">
      <c r="A2268" t="s">
        <v>20123</v>
      </c>
      <c r="B2268">
        <v>5.0999999999999996</v>
      </c>
    </row>
    <row r="2269" spans="1:2" x14ac:dyDescent="0.25">
      <c r="A2269" t="s">
        <v>3396</v>
      </c>
      <c r="B2269">
        <v>5.8</v>
      </c>
    </row>
    <row r="2270" spans="1:2" x14ac:dyDescent="0.25">
      <c r="A2270" t="s">
        <v>1423</v>
      </c>
      <c r="B2270">
        <v>5.5</v>
      </c>
    </row>
    <row r="2271" spans="1:2" x14ac:dyDescent="0.25">
      <c r="A2271" t="s">
        <v>2527</v>
      </c>
      <c r="B2271">
        <v>6.8</v>
      </c>
    </row>
    <row r="2272" spans="1:2" x14ac:dyDescent="0.25">
      <c r="A2272" t="s">
        <v>21447</v>
      </c>
      <c r="B2272">
        <v>7</v>
      </c>
    </row>
    <row r="2273" spans="1:2" x14ac:dyDescent="0.25">
      <c r="A2273" t="s">
        <v>16615</v>
      </c>
      <c r="B2273">
        <v>6.2</v>
      </c>
    </row>
    <row r="2274" spans="1:2" x14ac:dyDescent="0.25">
      <c r="A2274" t="s">
        <v>4824</v>
      </c>
      <c r="B2274">
        <v>7.2</v>
      </c>
    </row>
    <row r="2275" spans="1:2" x14ac:dyDescent="0.25">
      <c r="A2275" t="s">
        <v>4234</v>
      </c>
      <c r="B2275">
        <v>6.5</v>
      </c>
    </row>
    <row r="2276" spans="1:2" x14ac:dyDescent="0.25">
      <c r="A2276" t="s">
        <v>1077</v>
      </c>
      <c r="B2276">
        <v>3.8</v>
      </c>
    </row>
    <row r="2277" spans="1:2" x14ac:dyDescent="0.25">
      <c r="A2277" t="s">
        <v>9193</v>
      </c>
      <c r="B2277">
        <v>6.8</v>
      </c>
    </row>
    <row r="2278" spans="1:2" x14ac:dyDescent="0.25">
      <c r="A2278" t="s">
        <v>214</v>
      </c>
      <c r="B2278">
        <v>7.6</v>
      </c>
    </row>
    <row r="2279" spans="1:2" x14ac:dyDescent="0.25">
      <c r="A2279" t="s">
        <v>2490</v>
      </c>
      <c r="B2279">
        <v>5.3</v>
      </c>
    </row>
    <row r="2280" spans="1:2" x14ac:dyDescent="0.25">
      <c r="A2280" t="s">
        <v>12433</v>
      </c>
      <c r="B2280">
        <v>5.4</v>
      </c>
    </row>
    <row r="2281" spans="1:2" x14ac:dyDescent="0.25">
      <c r="A2281" t="s">
        <v>8060</v>
      </c>
      <c r="B2281">
        <v>5.4</v>
      </c>
    </row>
    <row r="2282" spans="1:2" x14ac:dyDescent="0.25">
      <c r="A2282" t="s">
        <v>1415</v>
      </c>
      <c r="B2282">
        <v>7.2</v>
      </c>
    </row>
    <row r="2283" spans="1:2" x14ac:dyDescent="0.25">
      <c r="A2283" t="s">
        <v>2125</v>
      </c>
      <c r="B2283">
        <v>7.4</v>
      </c>
    </row>
    <row r="2284" spans="1:2" x14ac:dyDescent="0.25">
      <c r="A2284" t="s">
        <v>5482</v>
      </c>
      <c r="B2284">
        <v>5.0999999999999996</v>
      </c>
    </row>
    <row r="2285" spans="1:2" x14ac:dyDescent="0.25">
      <c r="A2285" t="s">
        <v>1023</v>
      </c>
      <c r="B2285">
        <v>8.6999999999999993</v>
      </c>
    </row>
    <row r="2286" spans="1:2" x14ac:dyDescent="0.25">
      <c r="A2286" t="s">
        <v>1924</v>
      </c>
      <c r="B2286">
        <v>7.8</v>
      </c>
    </row>
    <row r="2287" spans="1:2" x14ac:dyDescent="0.25">
      <c r="A2287" t="s">
        <v>3082</v>
      </c>
      <c r="B2287">
        <v>7.8</v>
      </c>
    </row>
    <row r="2288" spans="1:2" x14ac:dyDescent="0.25">
      <c r="A2288" t="s">
        <v>17924</v>
      </c>
      <c r="B2288">
        <v>7.1</v>
      </c>
    </row>
    <row r="2289" spans="1:2" x14ac:dyDescent="0.25">
      <c r="A2289" t="s">
        <v>1325</v>
      </c>
      <c r="B2289">
        <v>5.0999999999999996</v>
      </c>
    </row>
    <row r="2290" spans="1:2" x14ac:dyDescent="0.25">
      <c r="A2290" t="s">
        <v>1671</v>
      </c>
      <c r="B2290">
        <v>5.4</v>
      </c>
    </row>
    <row r="2291" spans="1:2" x14ac:dyDescent="0.25">
      <c r="A2291" t="s">
        <v>3409</v>
      </c>
      <c r="B2291">
        <v>6.6</v>
      </c>
    </row>
    <row r="2292" spans="1:2" x14ac:dyDescent="0.25">
      <c r="A2292" t="s">
        <v>1671</v>
      </c>
      <c r="B2292">
        <v>4.5999999999999996</v>
      </c>
    </row>
    <row r="2293" spans="1:2" x14ac:dyDescent="0.25">
      <c r="A2293" t="s">
        <v>3409</v>
      </c>
      <c r="B2293">
        <v>5.9</v>
      </c>
    </row>
    <row r="2294" spans="1:2" x14ac:dyDescent="0.25">
      <c r="A2294" t="s">
        <v>5103</v>
      </c>
      <c r="B2294">
        <v>6.2</v>
      </c>
    </row>
    <row r="2295" spans="1:2" x14ac:dyDescent="0.25">
      <c r="A2295" t="s">
        <v>214</v>
      </c>
      <c r="B2295">
        <v>7.8</v>
      </c>
    </row>
    <row r="2296" spans="1:2" x14ac:dyDescent="0.25">
      <c r="A2296" t="s">
        <v>1467</v>
      </c>
      <c r="B2296">
        <v>5.8</v>
      </c>
    </row>
    <row r="2297" spans="1:2" x14ac:dyDescent="0.25">
      <c r="A2297" t="s">
        <v>6199</v>
      </c>
      <c r="B2297">
        <v>7.9</v>
      </c>
    </row>
    <row r="2298" spans="1:2" x14ac:dyDescent="0.25">
      <c r="A2298" t="s">
        <v>20374</v>
      </c>
      <c r="B2298">
        <v>6.7</v>
      </c>
    </row>
    <row r="2299" spans="1:2" x14ac:dyDescent="0.25">
      <c r="A2299" t="s">
        <v>2125</v>
      </c>
      <c r="B2299">
        <v>7.4</v>
      </c>
    </row>
    <row r="2300" spans="1:2" x14ac:dyDescent="0.25">
      <c r="A2300" t="s">
        <v>1415</v>
      </c>
      <c r="B2300">
        <v>5.7</v>
      </c>
    </row>
    <row r="2301" spans="1:2" x14ac:dyDescent="0.25">
      <c r="A2301" t="s">
        <v>334</v>
      </c>
      <c r="B2301">
        <v>6.4</v>
      </c>
    </row>
    <row r="2302" spans="1:2" x14ac:dyDescent="0.25">
      <c r="A2302" t="s">
        <v>3409</v>
      </c>
      <c r="B2302">
        <v>6.2</v>
      </c>
    </row>
    <row r="2303" spans="1:2" x14ac:dyDescent="0.25">
      <c r="A2303" t="s">
        <v>1544</v>
      </c>
      <c r="B2303">
        <v>6.6</v>
      </c>
    </row>
    <row r="2304" spans="1:2" x14ac:dyDescent="0.25">
      <c r="A2304" t="s">
        <v>5544</v>
      </c>
      <c r="B2304">
        <v>6.3</v>
      </c>
    </row>
    <row r="2305" spans="1:2" x14ac:dyDescent="0.25">
      <c r="A2305" t="s">
        <v>3057</v>
      </c>
      <c r="B2305">
        <v>5.2</v>
      </c>
    </row>
    <row r="2306" spans="1:2" x14ac:dyDescent="0.25">
      <c r="A2306" t="s">
        <v>11086</v>
      </c>
      <c r="B2306">
        <v>6.4</v>
      </c>
    </row>
    <row r="2307" spans="1:2" x14ac:dyDescent="0.25">
      <c r="A2307" t="s">
        <v>1681</v>
      </c>
      <c r="B2307">
        <v>5.3</v>
      </c>
    </row>
    <row r="2308" spans="1:2" x14ac:dyDescent="0.25">
      <c r="A2308" t="s">
        <v>3409</v>
      </c>
      <c r="B2308">
        <v>7.7</v>
      </c>
    </row>
    <row r="2309" spans="1:2" x14ac:dyDescent="0.25">
      <c r="A2309" t="s">
        <v>3409</v>
      </c>
      <c r="B2309">
        <v>6.7</v>
      </c>
    </row>
    <row r="2310" spans="1:2" x14ac:dyDescent="0.25">
      <c r="A2310" t="s">
        <v>17886</v>
      </c>
      <c r="B2310">
        <v>7.4</v>
      </c>
    </row>
    <row r="2311" spans="1:2" x14ac:dyDescent="0.25">
      <c r="A2311" t="s">
        <v>214</v>
      </c>
      <c r="B2311">
        <v>6.9</v>
      </c>
    </row>
    <row r="2312" spans="1:2" x14ac:dyDescent="0.25">
      <c r="A2312" t="s">
        <v>3794</v>
      </c>
      <c r="B2312">
        <v>6.9</v>
      </c>
    </row>
    <row r="2313" spans="1:2" x14ac:dyDescent="0.25">
      <c r="A2313" t="s">
        <v>1924</v>
      </c>
      <c r="B2313">
        <v>7</v>
      </c>
    </row>
    <row r="2314" spans="1:2" x14ac:dyDescent="0.25">
      <c r="A2314" t="s">
        <v>214</v>
      </c>
      <c r="B2314">
        <v>6.4</v>
      </c>
    </row>
    <row r="2315" spans="1:2" x14ac:dyDescent="0.25">
      <c r="A2315" t="s">
        <v>3409</v>
      </c>
      <c r="B2315">
        <v>7.6</v>
      </c>
    </row>
    <row r="2316" spans="1:2" x14ac:dyDescent="0.25">
      <c r="A2316" t="s">
        <v>15140</v>
      </c>
      <c r="B2316">
        <v>7.8</v>
      </c>
    </row>
    <row r="2317" spans="1:2" x14ac:dyDescent="0.25">
      <c r="A2317" t="s">
        <v>20546</v>
      </c>
      <c r="B2317">
        <v>5.7</v>
      </c>
    </row>
    <row r="2318" spans="1:2" x14ac:dyDescent="0.25">
      <c r="A2318" t="s">
        <v>11749</v>
      </c>
      <c r="B2318">
        <v>3.1</v>
      </c>
    </row>
    <row r="2319" spans="1:2" x14ac:dyDescent="0.25">
      <c r="A2319" t="s">
        <v>659</v>
      </c>
      <c r="B2319">
        <v>6.3</v>
      </c>
    </row>
    <row r="2320" spans="1:2" x14ac:dyDescent="0.25">
      <c r="A2320" t="s">
        <v>2142</v>
      </c>
      <c r="B2320">
        <v>6.5</v>
      </c>
    </row>
    <row r="2321" spans="1:2" x14ac:dyDescent="0.25">
      <c r="A2321" t="s">
        <v>4479</v>
      </c>
      <c r="B2321">
        <v>4.5</v>
      </c>
    </row>
    <row r="2322" spans="1:2" x14ac:dyDescent="0.25">
      <c r="A2322" t="s">
        <v>3913</v>
      </c>
      <c r="B2322">
        <v>6.9</v>
      </c>
    </row>
    <row r="2323" spans="1:2" x14ac:dyDescent="0.25">
      <c r="A2323" t="s">
        <v>1671</v>
      </c>
      <c r="B2323">
        <v>4.4000000000000004</v>
      </c>
    </row>
    <row r="2324" spans="1:2" x14ac:dyDescent="0.25">
      <c r="A2324" t="s">
        <v>6419</v>
      </c>
      <c r="B2324">
        <v>7.1</v>
      </c>
    </row>
    <row r="2325" spans="1:2" x14ac:dyDescent="0.25">
      <c r="A2325" t="s">
        <v>1935</v>
      </c>
      <c r="B2325">
        <v>7.2</v>
      </c>
    </row>
    <row r="2326" spans="1:2" x14ac:dyDescent="0.25">
      <c r="A2326" t="s">
        <v>9193</v>
      </c>
      <c r="B2326">
        <v>6.8</v>
      </c>
    </row>
    <row r="2327" spans="1:2" x14ac:dyDescent="0.25">
      <c r="A2327" t="s">
        <v>4075</v>
      </c>
      <c r="B2327">
        <v>7</v>
      </c>
    </row>
    <row r="2328" spans="1:2" x14ac:dyDescent="0.25">
      <c r="A2328" t="s">
        <v>1671</v>
      </c>
      <c r="B2328">
        <v>5.9</v>
      </c>
    </row>
    <row r="2329" spans="1:2" x14ac:dyDescent="0.25">
      <c r="A2329" t="s">
        <v>31</v>
      </c>
      <c r="B2329">
        <v>4.5999999999999996</v>
      </c>
    </row>
    <row r="2330" spans="1:2" x14ac:dyDescent="0.25">
      <c r="A2330" t="s">
        <v>214</v>
      </c>
      <c r="B2330">
        <v>6.1</v>
      </c>
    </row>
    <row r="2331" spans="1:2" x14ac:dyDescent="0.25">
      <c r="A2331" t="s">
        <v>464</v>
      </c>
      <c r="B2331">
        <v>6.5</v>
      </c>
    </row>
    <row r="2332" spans="1:2" x14ac:dyDescent="0.25">
      <c r="A2332" t="s">
        <v>2527</v>
      </c>
      <c r="B2332">
        <v>6.7</v>
      </c>
    </row>
    <row r="2333" spans="1:2" x14ac:dyDescent="0.25">
      <c r="A2333" t="s">
        <v>8570</v>
      </c>
      <c r="B2333">
        <v>2.8</v>
      </c>
    </row>
    <row r="2334" spans="1:2" x14ac:dyDescent="0.25">
      <c r="A2334" t="s">
        <v>214</v>
      </c>
      <c r="B2334">
        <v>5.5</v>
      </c>
    </row>
    <row r="2335" spans="1:2" x14ac:dyDescent="0.25">
      <c r="A2335" t="s">
        <v>18257</v>
      </c>
      <c r="B2335">
        <v>3.9</v>
      </c>
    </row>
    <row r="2336" spans="1:2" x14ac:dyDescent="0.25">
      <c r="A2336" t="s">
        <v>11069</v>
      </c>
      <c r="B2336">
        <v>6.5</v>
      </c>
    </row>
    <row r="2337" spans="1:2" x14ac:dyDescent="0.25">
      <c r="A2337" t="s">
        <v>2527</v>
      </c>
      <c r="B2337">
        <v>6.4</v>
      </c>
    </row>
    <row r="2338" spans="1:2" x14ac:dyDescent="0.25">
      <c r="A2338" t="s">
        <v>20523</v>
      </c>
      <c r="B2338">
        <v>7.7</v>
      </c>
    </row>
    <row r="2339" spans="1:2" x14ac:dyDescent="0.25">
      <c r="A2339" t="s">
        <v>1733</v>
      </c>
      <c r="B2339">
        <v>6.1</v>
      </c>
    </row>
    <row r="2340" spans="1:2" x14ac:dyDescent="0.25">
      <c r="A2340" t="s">
        <v>471</v>
      </c>
      <c r="B2340">
        <v>5.7</v>
      </c>
    </row>
    <row r="2341" spans="1:2" x14ac:dyDescent="0.25">
      <c r="A2341" t="s">
        <v>3396</v>
      </c>
      <c r="B2341">
        <v>7.5</v>
      </c>
    </row>
    <row r="2342" spans="1:2" x14ac:dyDescent="0.25">
      <c r="A2342" t="s">
        <v>3913</v>
      </c>
      <c r="B2342">
        <v>6</v>
      </c>
    </row>
    <row r="2343" spans="1:2" x14ac:dyDescent="0.25">
      <c r="A2343" t="s">
        <v>67</v>
      </c>
      <c r="B2343">
        <v>7.6</v>
      </c>
    </row>
    <row r="2344" spans="1:2" x14ac:dyDescent="0.25">
      <c r="A2344" t="s">
        <v>3409</v>
      </c>
      <c r="B2344">
        <v>6.6</v>
      </c>
    </row>
    <row r="2345" spans="1:2" x14ac:dyDescent="0.25">
      <c r="A2345" t="s">
        <v>1415</v>
      </c>
      <c r="B2345">
        <v>6</v>
      </c>
    </row>
    <row r="2346" spans="1:2" x14ac:dyDescent="0.25">
      <c r="A2346" t="s">
        <v>67</v>
      </c>
      <c r="B2346">
        <v>7.1</v>
      </c>
    </row>
    <row r="2347" spans="1:2" x14ac:dyDescent="0.25">
      <c r="A2347" t="s">
        <v>6283</v>
      </c>
      <c r="B2347">
        <v>6.5</v>
      </c>
    </row>
    <row r="2348" spans="1:2" x14ac:dyDescent="0.25">
      <c r="A2348" t="s">
        <v>2527</v>
      </c>
      <c r="B2348">
        <v>6.7</v>
      </c>
    </row>
    <row r="2349" spans="1:2" x14ac:dyDescent="0.25">
      <c r="A2349" t="s">
        <v>16384</v>
      </c>
      <c r="B2349">
        <v>5.9</v>
      </c>
    </row>
    <row r="2350" spans="1:2" x14ac:dyDescent="0.25">
      <c r="A2350" t="s">
        <v>2527</v>
      </c>
      <c r="B2350">
        <v>6.3</v>
      </c>
    </row>
    <row r="2351" spans="1:2" x14ac:dyDescent="0.25">
      <c r="A2351" t="s">
        <v>3932</v>
      </c>
      <c r="B2351">
        <v>5.7</v>
      </c>
    </row>
    <row r="2352" spans="1:2" x14ac:dyDescent="0.25">
      <c r="A2352" t="s">
        <v>1681</v>
      </c>
      <c r="B2352">
        <v>5.9</v>
      </c>
    </row>
    <row r="2353" spans="1:2" x14ac:dyDescent="0.25">
      <c r="A2353" t="s">
        <v>3632</v>
      </c>
      <c r="B2353">
        <v>5.2</v>
      </c>
    </row>
    <row r="2354" spans="1:2" x14ac:dyDescent="0.25">
      <c r="A2354" t="s">
        <v>3409</v>
      </c>
      <c r="B2354">
        <v>7.5</v>
      </c>
    </row>
    <row r="2355" spans="1:2" x14ac:dyDescent="0.25">
      <c r="A2355" t="s">
        <v>2813</v>
      </c>
      <c r="B2355">
        <v>6.7</v>
      </c>
    </row>
    <row r="2356" spans="1:2" x14ac:dyDescent="0.25">
      <c r="A2356" t="s">
        <v>59</v>
      </c>
      <c r="B2356">
        <v>5.8</v>
      </c>
    </row>
    <row r="2357" spans="1:2" x14ac:dyDescent="0.25">
      <c r="A2357" t="s">
        <v>13013</v>
      </c>
      <c r="B2357">
        <v>6.2</v>
      </c>
    </row>
    <row r="2358" spans="1:2" x14ac:dyDescent="0.25">
      <c r="A2358" t="s">
        <v>464</v>
      </c>
      <c r="B2358">
        <v>6.7</v>
      </c>
    </row>
    <row r="2359" spans="1:2" x14ac:dyDescent="0.25">
      <c r="A2359" t="s">
        <v>11077</v>
      </c>
      <c r="B2359">
        <v>5</v>
      </c>
    </row>
    <row r="2360" spans="1:2" x14ac:dyDescent="0.25">
      <c r="A2360" t="s">
        <v>7249</v>
      </c>
      <c r="B2360">
        <v>8.5</v>
      </c>
    </row>
    <row r="2361" spans="1:2" x14ac:dyDescent="0.25">
      <c r="A2361" t="s">
        <v>1415</v>
      </c>
      <c r="B2361">
        <v>6.6</v>
      </c>
    </row>
    <row r="2362" spans="1:2" x14ac:dyDescent="0.25">
      <c r="A2362" t="s">
        <v>20197</v>
      </c>
      <c r="B2362">
        <v>7.8</v>
      </c>
    </row>
    <row r="2363" spans="1:2" x14ac:dyDescent="0.25">
      <c r="A2363" t="s">
        <v>3409</v>
      </c>
      <c r="B2363">
        <v>7.3</v>
      </c>
    </row>
    <row r="2364" spans="1:2" x14ac:dyDescent="0.25">
      <c r="A2364" t="s">
        <v>334</v>
      </c>
      <c r="B2364">
        <v>6.3</v>
      </c>
    </row>
    <row r="2365" spans="1:2" x14ac:dyDescent="0.25">
      <c r="A2365" t="s">
        <v>214</v>
      </c>
      <c r="B2365">
        <v>6.9</v>
      </c>
    </row>
    <row r="2366" spans="1:2" x14ac:dyDescent="0.25">
      <c r="A2366" t="s">
        <v>17911</v>
      </c>
      <c r="B2366">
        <v>7</v>
      </c>
    </row>
    <row r="2367" spans="1:2" x14ac:dyDescent="0.25">
      <c r="A2367" t="s">
        <v>4277</v>
      </c>
      <c r="B2367">
        <v>7.2</v>
      </c>
    </row>
    <row r="2368" spans="1:2" x14ac:dyDescent="0.25">
      <c r="A2368" t="s">
        <v>14233</v>
      </c>
      <c r="B2368">
        <v>8.4</v>
      </c>
    </row>
    <row r="2369" spans="1:2" x14ac:dyDescent="0.25">
      <c r="A2369" t="s">
        <v>11289</v>
      </c>
      <c r="B2369">
        <v>7.7</v>
      </c>
    </row>
    <row r="2370" spans="1:2" x14ac:dyDescent="0.25">
      <c r="A2370" t="s">
        <v>1681</v>
      </c>
      <c r="B2370">
        <v>5.3</v>
      </c>
    </row>
    <row r="2371" spans="1:2" x14ac:dyDescent="0.25">
      <c r="A2371" t="s">
        <v>4479</v>
      </c>
      <c r="B2371">
        <v>7.4</v>
      </c>
    </row>
    <row r="2372" spans="1:2" x14ac:dyDescent="0.25">
      <c r="A2372" t="s">
        <v>6519</v>
      </c>
      <c r="B2372">
        <v>6.8</v>
      </c>
    </row>
    <row r="2373" spans="1:2" x14ac:dyDescent="0.25">
      <c r="A2373" t="s">
        <v>1875</v>
      </c>
      <c r="B2373">
        <v>7</v>
      </c>
    </row>
    <row r="2374" spans="1:2" x14ac:dyDescent="0.25">
      <c r="A2374" t="s">
        <v>4262</v>
      </c>
      <c r="B2374">
        <v>5.9</v>
      </c>
    </row>
    <row r="2375" spans="1:2" x14ac:dyDescent="0.25">
      <c r="A2375" t="s">
        <v>2527</v>
      </c>
      <c r="B2375">
        <v>6.6</v>
      </c>
    </row>
    <row r="2376" spans="1:2" x14ac:dyDescent="0.25">
      <c r="A2376" t="s">
        <v>4262</v>
      </c>
      <c r="B2376">
        <v>6.6</v>
      </c>
    </row>
    <row r="2377" spans="1:2" x14ac:dyDescent="0.25">
      <c r="A2377" t="s">
        <v>18411</v>
      </c>
      <c r="B2377">
        <v>6.5</v>
      </c>
    </row>
    <row r="2378" spans="1:2" x14ac:dyDescent="0.25">
      <c r="A2378" t="s">
        <v>5274</v>
      </c>
      <c r="B2378">
        <v>6.6</v>
      </c>
    </row>
    <row r="2379" spans="1:2" x14ac:dyDescent="0.25">
      <c r="A2379" t="s">
        <v>1415</v>
      </c>
      <c r="B2379">
        <v>6.5</v>
      </c>
    </row>
    <row r="2380" spans="1:2" x14ac:dyDescent="0.25">
      <c r="A2380" t="s">
        <v>777</v>
      </c>
      <c r="B2380">
        <v>6.7</v>
      </c>
    </row>
    <row r="2381" spans="1:2" x14ac:dyDescent="0.25">
      <c r="A2381" t="s">
        <v>1023</v>
      </c>
      <c r="B2381">
        <v>6.9</v>
      </c>
    </row>
    <row r="2382" spans="1:2" x14ac:dyDescent="0.25">
      <c r="A2382" t="s">
        <v>9306</v>
      </c>
      <c r="B2382">
        <v>4.5</v>
      </c>
    </row>
    <row r="2383" spans="1:2" x14ac:dyDescent="0.25">
      <c r="A2383" t="s">
        <v>3409</v>
      </c>
      <c r="B2383">
        <v>7</v>
      </c>
    </row>
    <row r="2384" spans="1:2" x14ac:dyDescent="0.25">
      <c r="A2384" t="s">
        <v>1528</v>
      </c>
      <c r="B2384">
        <v>6.7</v>
      </c>
    </row>
    <row r="2385" spans="1:2" x14ac:dyDescent="0.25">
      <c r="A2385" t="s">
        <v>6519</v>
      </c>
      <c r="B2385">
        <v>7</v>
      </c>
    </row>
    <row r="2386" spans="1:2" x14ac:dyDescent="0.25">
      <c r="A2386" t="s">
        <v>1671</v>
      </c>
      <c r="B2386">
        <v>5.3</v>
      </c>
    </row>
    <row r="2387" spans="1:2" x14ac:dyDescent="0.25">
      <c r="A2387" t="s">
        <v>1415</v>
      </c>
      <c r="B2387">
        <v>6.8</v>
      </c>
    </row>
    <row r="2388" spans="1:2" x14ac:dyDescent="0.25">
      <c r="A2388" t="s">
        <v>6507</v>
      </c>
      <c r="B2388">
        <v>7.2</v>
      </c>
    </row>
    <row r="2389" spans="1:2" x14ac:dyDescent="0.25">
      <c r="A2389" t="s">
        <v>1415</v>
      </c>
      <c r="B2389">
        <v>5.7</v>
      </c>
    </row>
    <row r="2390" spans="1:2" x14ac:dyDescent="0.25">
      <c r="A2390" t="s">
        <v>16411</v>
      </c>
      <c r="B2390">
        <v>8</v>
      </c>
    </row>
    <row r="2391" spans="1:2" x14ac:dyDescent="0.25">
      <c r="A2391" t="s">
        <v>1671</v>
      </c>
      <c r="B2391">
        <v>4.5999999999999996</v>
      </c>
    </row>
    <row r="2392" spans="1:2" x14ac:dyDescent="0.25">
      <c r="A2392" t="s">
        <v>1935</v>
      </c>
      <c r="B2392">
        <v>7.4</v>
      </c>
    </row>
    <row r="2393" spans="1:2" x14ac:dyDescent="0.25">
      <c r="A2393" t="s">
        <v>11096</v>
      </c>
      <c r="B2393">
        <v>7.8</v>
      </c>
    </row>
    <row r="2394" spans="1:2" x14ac:dyDescent="0.25">
      <c r="A2394" t="s">
        <v>2527</v>
      </c>
      <c r="B2394">
        <v>5.8</v>
      </c>
    </row>
    <row r="2395" spans="1:2" x14ac:dyDescent="0.25">
      <c r="A2395" t="s">
        <v>67</v>
      </c>
      <c r="B2395">
        <v>6.4</v>
      </c>
    </row>
    <row r="2396" spans="1:2" x14ac:dyDescent="0.25">
      <c r="A2396" t="s">
        <v>1961</v>
      </c>
      <c r="B2396">
        <v>5.9</v>
      </c>
    </row>
    <row r="2397" spans="1:2" x14ac:dyDescent="0.25">
      <c r="A2397" t="s">
        <v>2527</v>
      </c>
      <c r="B2397">
        <v>6.7</v>
      </c>
    </row>
    <row r="2398" spans="1:2" x14ac:dyDescent="0.25">
      <c r="A2398" t="s">
        <v>1721</v>
      </c>
      <c r="B2398">
        <v>7</v>
      </c>
    </row>
    <row r="2399" spans="1:2" x14ac:dyDescent="0.25">
      <c r="A2399" t="s">
        <v>2442</v>
      </c>
      <c r="B2399">
        <v>7.8</v>
      </c>
    </row>
    <row r="2400" spans="1:2" x14ac:dyDescent="0.25">
      <c r="A2400" t="s">
        <v>15140</v>
      </c>
      <c r="B2400">
        <v>6.1</v>
      </c>
    </row>
    <row r="2401" spans="1:2" x14ac:dyDescent="0.25">
      <c r="A2401" t="s">
        <v>2683</v>
      </c>
      <c r="B2401">
        <v>5.8</v>
      </c>
    </row>
    <row r="2402" spans="1:2" x14ac:dyDescent="0.25">
      <c r="A2402" t="s">
        <v>3632</v>
      </c>
      <c r="B2402">
        <v>5.3</v>
      </c>
    </row>
    <row r="2403" spans="1:2" x14ac:dyDescent="0.25">
      <c r="A2403" t="s">
        <v>2664</v>
      </c>
      <c r="B2403">
        <v>6.7</v>
      </c>
    </row>
    <row r="2404" spans="1:2" x14ac:dyDescent="0.25">
      <c r="A2404" t="s">
        <v>3409</v>
      </c>
      <c r="B2404">
        <v>5.9</v>
      </c>
    </row>
    <row r="2405" spans="1:2" x14ac:dyDescent="0.25">
      <c r="A2405" t="s">
        <v>1009</v>
      </c>
      <c r="B2405">
        <v>5.7</v>
      </c>
    </row>
    <row r="2406" spans="1:2" x14ac:dyDescent="0.25">
      <c r="A2406" t="s">
        <v>5220</v>
      </c>
      <c r="B2406">
        <v>6.6</v>
      </c>
    </row>
    <row r="2407" spans="1:2" x14ac:dyDescent="0.25">
      <c r="A2407" t="s">
        <v>17900</v>
      </c>
      <c r="B2407">
        <v>7</v>
      </c>
    </row>
    <row r="2408" spans="1:2" x14ac:dyDescent="0.25">
      <c r="A2408" t="s">
        <v>1671</v>
      </c>
      <c r="B2408">
        <v>6.4</v>
      </c>
    </row>
    <row r="2409" spans="1:2" x14ac:dyDescent="0.25">
      <c r="A2409" t="s">
        <v>227</v>
      </c>
      <c r="B2409">
        <v>5.2</v>
      </c>
    </row>
    <row r="2410" spans="1:2" x14ac:dyDescent="0.25">
      <c r="A2410" t="s">
        <v>2449</v>
      </c>
      <c r="B2410">
        <v>3.6</v>
      </c>
    </row>
    <row r="2411" spans="1:2" x14ac:dyDescent="0.25">
      <c r="A2411" t="s">
        <v>173</v>
      </c>
      <c r="B2411">
        <v>6.9</v>
      </c>
    </row>
    <row r="2412" spans="1:2" x14ac:dyDescent="0.25">
      <c r="A2412" t="s">
        <v>4904</v>
      </c>
      <c r="B2412">
        <v>6.1</v>
      </c>
    </row>
    <row r="2413" spans="1:2" x14ac:dyDescent="0.25">
      <c r="A2413" t="s">
        <v>3409</v>
      </c>
      <c r="B2413">
        <v>8.3000000000000007</v>
      </c>
    </row>
    <row r="2414" spans="1:2" x14ac:dyDescent="0.25">
      <c r="A2414" t="s">
        <v>173</v>
      </c>
      <c r="B2414">
        <v>4.8</v>
      </c>
    </row>
    <row r="2415" spans="1:2" x14ac:dyDescent="0.25">
      <c r="A2415" t="s">
        <v>1681</v>
      </c>
      <c r="B2415">
        <v>5.3</v>
      </c>
    </row>
    <row r="2416" spans="1:2" x14ac:dyDescent="0.25">
      <c r="A2416" t="s">
        <v>11339</v>
      </c>
      <c r="B2416">
        <v>7.1</v>
      </c>
    </row>
    <row r="2417" spans="1:2" x14ac:dyDescent="0.25">
      <c r="A2417" t="s">
        <v>2527</v>
      </c>
      <c r="B2417">
        <v>7.2</v>
      </c>
    </row>
    <row r="2418" spans="1:2" x14ac:dyDescent="0.25">
      <c r="A2418" t="s">
        <v>4332</v>
      </c>
      <c r="B2418">
        <v>4.5999999999999996</v>
      </c>
    </row>
    <row r="2419" spans="1:2" x14ac:dyDescent="0.25">
      <c r="A2419" t="s">
        <v>4479</v>
      </c>
      <c r="B2419">
        <v>6</v>
      </c>
    </row>
    <row r="2420" spans="1:2" x14ac:dyDescent="0.25">
      <c r="A2420" t="s">
        <v>6622</v>
      </c>
      <c r="B2420">
        <v>6.2</v>
      </c>
    </row>
    <row r="2421" spans="1:2" x14ac:dyDescent="0.25">
      <c r="A2421" t="s">
        <v>4075</v>
      </c>
      <c r="B2421">
        <v>7.4</v>
      </c>
    </row>
    <row r="2422" spans="1:2" x14ac:dyDescent="0.25">
      <c r="A2422" t="s">
        <v>1681</v>
      </c>
      <c r="B2422">
        <v>6.5</v>
      </c>
    </row>
    <row r="2423" spans="1:2" x14ac:dyDescent="0.25">
      <c r="A2423" t="s">
        <v>3409</v>
      </c>
      <c r="B2423">
        <v>6.5</v>
      </c>
    </row>
    <row r="2424" spans="1:2" x14ac:dyDescent="0.25">
      <c r="A2424" t="s">
        <v>1671</v>
      </c>
      <c r="B2424">
        <v>5.0999999999999996</v>
      </c>
    </row>
    <row r="2425" spans="1:2" x14ac:dyDescent="0.25">
      <c r="A2425" t="s">
        <v>1280</v>
      </c>
      <c r="B2425">
        <v>7.3</v>
      </c>
    </row>
    <row r="2426" spans="1:2" x14ac:dyDescent="0.25">
      <c r="A2426" t="s">
        <v>464</v>
      </c>
      <c r="B2426">
        <v>6.4</v>
      </c>
    </row>
    <row r="2427" spans="1:2" x14ac:dyDescent="0.25">
      <c r="A2427" t="s">
        <v>1009</v>
      </c>
      <c r="B2427">
        <v>3.1</v>
      </c>
    </row>
    <row r="2428" spans="1:2" x14ac:dyDescent="0.25">
      <c r="A2428" t="s">
        <v>18993</v>
      </c>
      <c r="B2428">
        <v>4.7</v>
      </c>
    </row>
    <row r="2429" spans="1:2" x14ac:dyDescent="0.25">
      <c r="A2429" t="s">
        <v>15102</v>
      </c>
      <c r="B2429">
        <v>6.7</v>
      </c>
    </row>
    <row r="2430" spans="1:2" x14ac:dyDescent="0.25">
      <c r="A2430" t="s">
        <v>1671</v>
      </c>
      <c r="B2430">
        <v>5.6</v>
      </c>
    </row>
    <row r="2431" spans="1:2" x14ac:dyDescent="0.25">
      <c r="A2431" t="s">
        <v>2527</v>
      </c>
      <c r="B2431">
        <v>6.4</v>
      </c>
    </row>
    <row r="2432" spans="1:2" x14ac:dyDescent="0.25">
      <c r="A2432" t="s">
        <v>3396</v>
      </c>
      <c r="B2432">
        <v>7.5</v>
      </c>
    </row>
    <row r="2433" spans="1:2" x14ac:dyDescent="0.25">
      <c r="A2433" t="s">
        <v>3030</v>
      </c>
      <c r="B2433">
        <v>6.8</v>
      </c>
    </row>
    <row r="2434" spans="1:2" x14ac:dyDescent="0.25">
      <c r="A2434" t="s">
        <v>1423</v>
      </c>
      <c r="B2434">
        <v>5.3</v>
      </c>
    </row>
    <row r="2435" spans="1:2" x14ac:dyDescent="0.25">
      <c r="A2435" t="s">
        <v>4075</v>
      </c>
      <c r="B2435">
        <v>7</v>
      </c>
    </row>
    <row r="2436" spans="1:2" x14ac:dyDescent="0.25">
      <c r="A2436" t="s">
        <v>3794</v>
      </c>
      <c r="B2436">
        <v>6.9</v>
      </c>
    </row>
    <row r="2437" spans="1:2" x14ac:dyDescent="0.25">
      <c r="A2437" t="s">
        <v>1961</v>
      </c>
      <c r="B2437">
        <v>7.1</v>
      </c>
    </row>
    <row r="2438" spans="1:2" x14ac:dyDescent="0.25">
      <c r="A2438" t="s">
        <v>9193</v>
      </c>
      <c r="B2438">
        <v>6.8</v>
      </c>
    </row>
    <row r="2439" spans="1:2" x14ac:dyDescent="0.25">
      <c r="A2439" t="s">
        <v>3396</v>
      </c>
      <c r="B2439">
        <v>7.8</v>
      </c>
    </row>
    <row r="2440" spans="1:2" x14ac:dyDescent="0.25">
      <c r="A2440" t="s">
        <v>67</v>
      </c>
      <c r="B2440">
        <v>7</v>
      </c>
    </row>
    <row r="2441" spans="1:2" x14ac:dyDescent="0.25">
      <c r="A2441" t="s">
        <v>1415</v>
      </c>
      <c r="B2441">
        <v>6.8</v>
      </c>
    </row>
    <row r="2442" spans="1:2" x14ac:dyDescent="0.25">
      <c r="A2442" t="s">
        <v>8010</v>
      </c>
      <c r="B2442">
        <v>5.8</v>
      </c>
    </row>
    <row r="2443" spans="1:2" x14ac:dyDescent="0.25">
      <c r="A2443" t="s">
        <v>2527</v>
      </c>
      <c r="B2443">
        <v>6.5</v>
      </c>
    </row>
    <row r="2444" spans="1:2" x14ac:dyDescent="0.25">
      <c r="A2444" t="s">
        <v>1380</v>
      </c>
      <c r="B2444">
        <v>7</v>
      </c>
    </row>
    <row r="2445" spans="1:2" x14ac:dyDescent="0.25">
      <c r="A2445" t="s">
        <v>4167</v>
      </c>
      <c r="B2445">
        <v>6.6</v>
      </c>
    </row>
    <row r="2446" spans="1:2" x14ac:dyDescent="0.25">
      <c r="A2446" t="s">
        <v>12838</v>
      </c>
      <c r="B2446">
        <v>5.6</v>
      </c>
    </row>
    <row r="2447" spans="1:2" x14ac:dyDescent="0.25">
      <c r="A2447" t="s">
        <v>3409</v>
      </c>
      <c r="B2447">
        <v>5.4</v>
      </c>
    </row>
    <row r="2448" spans="1:2" x14ac:dyDescent="0.25">
      <c r="A2448" t="s">
        <v>13493</v>
      </c>
      <c r="B2448">
        <v>5.4</v>
      </c>
    </row>
    <row r="2449" spans="1:2" x14ac:dyDescent="0.25">
      <c r="A2449" t="s">
        <v>2527</v>
      </c>
      <c r="B2449">
        <v>7.9</v>
      </c>
    </row>
    <row r="2450" spans="1:2" x14ac:dyDescent="0.25">
      <c r="A2450" t="s">
        <v>3409</v>
      </c>
      <c r="B2450">
        <v>6.9</v>
      </c>
    </row>
    <row r="2451" spans="1:2" x14ac:dyDescent="0.25">
      <c r="A2451" t="s">
        <v>4296</v>
      </c>
      <c r="B2451">
        <v>7.7</v>
      </c>
    </row>
    <row r="2452" spans="1:2" x14ac:dyDescent="0.25">
      <c r="A2452" t="s">
        <v>1571</v>
      </c>
      <c r="B2452">
        <v>6.2</v>
      </c>
    </row>
    <row r="2453" spans="1:2" x14ac:dyDescent="0.25">
      <c r="A2453" t="s">
        <v>1671</v>
      </c>
      <c r="B2453">
        <v>6.5</v>
      </c>
    </row>
    <row r="2454" spans="1:2" x14ac:dyDescent="0.25">
      <c r="A2454" t="s">
        <v>2527</v>
      </c>
      <c r="B2454">
        <v>5.8</v>
      </c>
    </row>
    <row r="2455" spans="1:2" x14ac:dyDescent="0.25">
      <c r="A2455" t="s">
        <v>6929</v>
      </c>
      <c r="B2455">
        <v>7</v>
      </c>
    </row>
    <row r="2456" spans="1:2" x14ac:dyDescent="0.25">
      <c r="A2456" t="s">
        <v>214</v>
      </c>
      <c r="B2456">
        <v>7.2</v>
      </c>
    </row>
    <row r="2457" spans="1:2" x14ac:dyDescent="0.25">
      <c r="A2457" t="s">
        <v>852</v>
      </c>
      <c r="B2457">
        <v>6.5</v>
      </c>
    </row>
    <row r="2458" spans="1:2" x14ac:dyDescent="0.25">
      <c r="A2458" t="s">
        <v>2527</v>
      </c>
      <c r="B2458">
        <v>7.3</v>
      </c>
    </row>
    <row r="2459" spans="1:2" x14ac:dyDescent="0.25">
      <c r="A2459" t="s">
        <v>8997</v>
      </c>
      <c r="B2459">
        <v>5.4</v>
      </c>
    </row>
    <row r="2460" spans="1:2" x14ac:dyDescent="0.25">
      <c r="A2460" t="s">
        <v>1356</v>
      </c>
      <c r="B2460">
        <v>8</v>
      </c>
    </row>
    <row r="2461" spans="1:2" x14ac:dyDescent="0.25">
      <c r="A2461" t="s">
        <v>3409</v>
      </c>
      <c r="B2461">
        <v>7.7</v>
      </c>
    </row>
    <row r="2462" spans="1:2" x14ac:dyDescent="0.25">
      <c r="A2462" t="s">
        <v>2527</v>
      </c>
      <c r="B2462">
        <v>7.3</v>
      </c>
    </row>
    <row r="2463" spans="1:2" x14ac:dyDescent="0.25">
      <c r="A2463" t="s">
        <v>2683</v>
      </c>
      <c r="B2463">
        <v>8.1</v>
      </c>
    </row>
    <row r="2464" spans="1:2" x14ac:dyDescent="0.25">
      <c r="A2464" t="s">
        <v>3409</v>
      </c>
      <c r="B2464">
        <v>6.9</v>
      </c>
    </row>
    <row r="2465" spans="1:2" x14ac:dyDescent="0.25">
      <c r="A2465" t="s">
        <v>18804</v>
      </c>
      <c r="B2465">
        <v>6.8</v>
      </c>
    </row>
    <row r="2466" spans="1:2" x14ac:dyDescent="0.25">
      <c r="A2466" t="s">
        <v>3082</v>
      </c>
      <c r="B2466">
        <v>7.8</v>
      </c>
    </row>
    <row r="2467" spans="1:2" x14ac:dyDescent="0.25">
      <c r="A2467" t="s">
        <v>6519</v>
      </c>
      <c r="B2467">
        <v>7.2</v>
      </c>
    </row>
    <row r="2468" spans="1:2" x14ac:dyDescent="0.25">
      <c r="A2468" t="s">
        <v>11328</v>
      </c>
      <c r="B2468">
        <v>7.4</v>
      </c>
    </row>
    <row r="2469" spans="1:2" x14ac:dyDescent="0.25">
      <c r="A2469" t="s">
        <v>1544</v>
      </c>
      <c r="B2469">
        <v>8</v>
      </c>
    </row>
    <row r="2470" spans="1:2" x14ac:dyDescent="0.25">
      <c r="A2470" t="s">
        <v>1671</v>
      </c>
      <c r="B2470">
        <v>6.3</v>
      </c>
    </row>
    <row r="2471" spans="1:2" x14ac:dyDescent="0.25">
      <c r="A2471" t="s">
        <v>2527</v>
      </c>
      <c r="B2471">
        <v>7.7</v>
      </c>
    </row>
    <row r="2472" spans="1:2" x14ac:dyDescent="0.25">
      <c r="A2472" t="s">
        <v>9353</v>
      </c>
      <c r="B2472">
        <v>2.8</v>
      </c>
    </row>
    <row r="2473" spans="1:2" x14ac:dyDescent="0.25">
      <c r="A2473" t="s">
        <v>1544</v>
      </c>
      <c r="B2473">
        <v>6</v>
      </c>
    </row>
    <row r="2474" spans="1:2" x14ac:dyDescent="0.25">
      <c r="A2474" t="s">
        <v>4296</v>
      </c>
      <c r="B2474">
        <v>7</v>
      </c>
    </row>
    <row r="2475" spans="1:2" x14ac:dyDescent="0.25">
      <c r="A2475" t="s">
        <v>1681</v>
      </c>
      <c r="B2475">
        <v>7.2</v>
      </c>
    </row>
    <row r="2476" spans="1:2" x14ac:dyDescent="0.25">
      <c r="A2476" t="s">
        <v>6403</v>
      </c>
      <c r="B2476">
        <v>5</v>
      </c>
    </row>
    <row r="2477" spans="1:2" x14ac:dyDescent="0.25">
      <c r="A2477" t="s">
        <v>3409</v>
      </c>
      <c r="B2477">
        <v>7.7</v>
      </c>
    </row>
    <row r="2478" spans="1:2" x14ac:dyDescent="0.25">
      <c r="A2478" t="s">
        <v>1935</v>
      </c>
      <c r="B2478">
        <v>6.8</v>
      </c>
    </row>
    <row r="2479" spans="1:2" x14ac:dyDescent="0.25">
      <c r="A2479" t="s">
        <v>4075</v>
      </c>
      <c r="B2479">
        <v>7.7</v>
      </c>
    </row>
    <row r="2480" spans="1:2" x14ac:dyDescent="0.25">
      <c r="A2480" t="s">
        <v>1415</v>
      </c>
      <c r="B2480">
        <v>7</v>
      </c>
    </row>
    <row r="2481" spans="1:2" x14ac:dyDescent="0.25">
      <c r="A2481" t="s">
        <v>2142</v>
      </c>
      <c r="B2481">
        <v>6.6</v>
      </c>
    </row>
    <row r="2482" spans="1:2" x14ac:dyDescent="0.25">
      <c r="A2482" t="s">
        <v>15140</v>
      </c>
      <c r="B2482">
        <v>5.6</v>
      </c>
    </row>
    <row r="2483" spans="1:2" x14ac:dyDescent="0.25">
      <c r="A2483" t="s">
        <v>6132</v>
      </c>
      <c r="B2483">
        <v>6</v>
      </c>
    </row>
    <row r="2484" spans="1:2" x14ac:dyDescent="0.25">
      <c r="A2484" t="s">
        <v>5316</v>
      </c>
      <c r="B2484">
        <v>5.8</v>
      </c>
    </row>
    <row r="2485" spans="1:2" x14ac:dyDescent="0.25">
      <c r="A2485" t="s">
        <v>3409</v>
      </c>
      <c r="B2485">
        <v>6.1</v>
      </c>
    </row>
    <row r="2486" spans="1:2" x14ac:dyDescent="0.25">
      <c r="A2486" t="s">
        <v>1544</v>
      </c>
      <c r="B2486">
        <v>5.8</v>
      </c>
    </row>
    <row r="2487" spans="1:2" x14ac:dyDescent="0.25">
      <c r="A2487" t="s">
        <v>464</v>
      </c>
      <c r="B2487">
        <v>8.1</v>
      </c>
    </row>
    <row r="2488" spans="1:2" x14ac:dyDescent="0.25">
      <c r="A2488" t="s">
        <v>3277</v>
      </c>
      <c r="B2488">
        <v>5.2</v>
      </c>
    </row>
    <row r="2489" spans="1:2" x14ac:dyDescent="0.25">
      <c r="A2489" t="s">
        <v>271</v>
      </c>
      <c r="B2489">
        <v>7</v>
      </c>
    </row>
    <row r="2490" spans="1:2" x14ac:dyDescent="0.25">
      <c r="A2490" t="s">
        <v>1935</v>
      </c>
      <c r="B2490">
        <v>5.7</v>
      </c>
    </row>
    <row r="2491" spans="1:2" x14ac:dyDescent="0.25">
      <c r="A2491" t="s">
        <v>5103</v>
      </c>
      <c r="B2491">
        <v>5.0999999999999996</v>
      </c>
    </row>
    <row r="2492" spans="1:2" x14ac:dyDescent="0.25">
      <c r="A2492" t="s">
        <v>6326</v>
      </c>
      <c r="B2492">
        <v>7</v>
      </c>
    </row>
    <row r="2493" spans="1:2" x14ac:dyDescent="0.25">
      <c r="A2493" t="s">
        <v>59</v>
      </c>
      <c r="B2493">
        <v>5.8</v>
      </c>
    </row>
    <row r="2494" spans="1:2" x14ac:dyDescent="0.25">
      <c r="A2494" t="s">
        <v>4833</v>
      </c>
      <c r="B2494">
        <v>5.3</v>
      </c>
    </row>
    <row r="2495" spans="1:2" x14ac:dyDescent="0.25">
      <c r="A2495" t="s">
        <v>2850</v>
      </c>
      <c r="B2495">
        <v>7.9</v>
      </c>
    </row>
    <row r="2496" spans="1:2" x14ac:dyDescent="0.25">
      <c r="A2496" t="s">
        <v>4075</v>
      </c>
      <c r="B2496">
        <v>6.6</v>
      </c>
    </row>
    <row r="2497" spans="1:2" x14ac:dyDescent="0.25">
      <c r="A2497" t="s">
        <v>1415</v>
      </c>
      <c r="B2497">
        <v>7.2</v>
      </c>
    </row>
    <row r="2498" spans="1:2" x14ac:dyDescent="0.25">
      <c r="A2498" t="s">
        <v>2168</v>
      </c>
      <c r="B2498">
        <v>5</v>
      </c>
    </row>
    <row r="2499" spans="1:2" x14ac:dyDescent="0.25">
      <c r="A2499" t="s">
        <v>6419</v>
      </c>
      <c r="B2499">
        <v>6.4</v>
      </c>
    </row>
    <row r="2500" spans="1:2" x14ac:dyDescent="0.25">
      <c r="A2500" t="s">
        <v>214</v>
      </c>
      <c r="B2500">
        <v>6.9</v>
      </c>
    </row>
    <row r="2501" spans="1:2" x14ac:dyDescent="0.25">
      <c r="A2501" t="s">
        <v>3409</v>
      </c>
      <c r="B2501">
        <v>5.9</v>
      </c>
    </row>
    <row r="2502" spans="1:2" x14ac:dyDescent="0.25">
      <c r="A2502" t="s">
        <v>5567</v>
      </c>
      <c r="B2502">
        <v>4.4000000000000004</v>
      </c>
    </row>
    <row r="2503" spans="1:2" x14ac:dyDescent="0.25">
      <c r="A2503" t="s">
        <v>214</v>
      </c>
      <c r="B2503">
        <v>6.9</v>
      </c>
    </row>
    <row r="2504" spans="1:2" x14ac:dyDescent="0.25">
      <c r="A2504" t="s">
        <v>3409</v>
      </c>
      <c r="B2504">
        <v>7.6</v>
      </c>
    </row>
    <row r="2505" spans="1:2" x14ac:dyDescent="0.25">
      <c r="A2505" t="s">
        <v>6326</v>
      </c>
      <c r="B2505">
        <v>7.1</v>
      </c>
    </row>
    <row r="2506" spans="1:2" x14ac:dyDescent="0.25">
      <c r="A2506" t="s">
        <v>4075</v>
      </c>
      <c r="B2506">
        <v>6.9</v>
      </c>
    </row>
    <row r="2507" spans="1:2" x14ac:dyDescent="0.25">
      <c r="A2507" t="s">
        <v>1415</v>
      </c>
      <c r="B2507">
        <v>6.4</v>
      </c>
    </row>
    <row r="2508" spans="1:2" x14ac:dyDescent="0.25">
      <c r="A2508" t="s">
        <v>5940</v>
      </c>
      <c r="B2508">
        <v>6.8</v>
      </c>
    </row>
    <row r="2509" spans="1:2" x14ac:dyDescent="0.25">
      <c r="A2509" t="s">
        <v>67</v>
      </c>
      <c r="B2509">
        <v>2.7</v>
      </c>
    </row>
    <row r="2510" spans="1:2" x14ac:dyDescent="0.25">
      <c r="A2510" t="s">
        <v>464</v>
      </c>
      <c r="B2510">
        <v>5.8</v>
      </c>
    </row>
    <row r="2511" spans="1:2" x14ac:dyDescent="0.25">
      <c r="A2511" t="s">
        <v>3030</v>
      </c>
      <c r="B2511">
        <v>4.8</v>
      </c>
    </row>
    <row r="2512" spans="1:2" x14ac:dyDescent="0.25">
      <c r="A2512" t="s">
        <v>5103</v>
      </c>
      <c r="B2512">
        <v>6.2</v>
      </c>
    </row>
    <row r="2513" spans="1:2" x14ac:dyDescent="0.25">
      <c r="A2513" t="s">
        <v>2527</v>
      </c>
      <c r="B2513">
        <v>7</v>
      </c>
    </row>
    <row r="2514" spans="1:2" x14ac:dyDescent="0.25">
      <c r="A2514" t="s">
        <v>4177</v>
      </c>
      <c r="B2514">
        <v>6.2</v>
      </c>
    </row>
    <row r="2515" spans="1:2" x14ac:dyDescent="0.25">
      <c r="A2515" t="s">
        <v>2527</v>
      </c>
      <c r="B2515">
        <v>6.1</v>
      </c>
    </row>
    <row r="2516" spans="1:2" x14ac:dyDescent="0.25">
      <c r="A2516" t="s">
        <v>2664</v>
      </c>
      <c r="B2516">
        <v>5.4</v>
      </c>
    </row>
    <row r="2517" spans="1:2" x14ac:dyDescent="0.25">
      <c r="A2517" t="s">
        <v>1849</v>
      </c>
      <c r="B2517">
        <v>7.1</v>
      </c>
    </row>
    <row r="2518" spans="1:2" x14ac:dyDescent="0.25">
      <c r="A2518" t="s">
        <v>6132</v>
      </c>
      <c r="B2518">
        <v>5.9</v>
      </c>
    </row>
    <row r="2519" spans="1:2" x14ac:dyDescent="0.25">
      <c r="A2519" t="s">
        <v>1765</v>
      </c>
      <c r="B2519">
        <v>6.6</v>
      </c>
    </row>
    <row r="2520" spans="1:2" x14ac:dyDescent="0.25">
      <c r="A2520" t="s">
        <v>1681</v>
      </c>
      <c r="B2520">
        <v>5</v>
      </c>
    </row>
    <row r="2521" spans="1:2" x14ac:dyDescent="0.25">
      <c r="A2521" t="s">
        <v>127</v>
      </c>
      <c r="B2521">
        <v>5.8</v>
      </c>
    </row>
    <row r="2522" spans="1:2" x14ac:dyDescent="0.25">
      <c r="A2522" t="s">
        <v>2142</v>
      </c>
      <c r="B2522">
        <v>7.8</v>
      </c>
    </row>
    <row r="2523" spans="1:2" x14ac:dyDescent="0.25">
      <c r="A2523" t="s">
        <v>2142</v>
      </c>
      <c r="B2523">
        <v>7.8</v>
      </c>
    </row>
    <row r="2524" spans="1:2" x14ac:dyDescent="0.25">
      <c r="A2524" t="s">
        <v>214</v>
      </c>
      <c r="B2524">
        <v>5.0999999999999996</v>
      </c>
    </row>
    <row r="2525" spans="1:2" x14ac:dyDescent="0.25">
      <c r="A2525" t="s">
        <v>4075</v>
      </c>
      <c r="B2525">
        <v>6.1</v>
      </c>
    </row>
    <row r="2526" spans="1:2" x14ac:dyDescent="0.25">
      <c r="A2526" t="s">
        <v>15167</v>
      </c>
      <c r="B2526">
        <v>7.3</v>
      </c>
    </row>
    <row r="2527" spans="1:2" x14ac:dyDescent="0.25">
      <c r="A2527" t="s">
        <v>4384</v>
      </c>
      <c r="B2527">
        <v>5.6</v>
      </c>
    </row>
    <row r="2528" spans="1:2" x14ac:dyDescent="0.25">
      <c r="A2528" t="s">
        <v>1681</v>
      </c>
      <c r="B2528">
        <v>5.3</v>
      </c>
    </row>
    <row r="2529" spans="1:2" x14ac:dyDescent="0.25">
      <c r="A2529" t="s">
        <v>1415</v>
      </c>
      <c r="B2529">
        <v>5</v>
      </c>
    </row>
    <row r="2530" spans="1:2" x14ac:dyDescent="0.25">
      <c r="A2530" t="s">
        <v>16140</v>
      </c>
      <c r="B2530">
        <v>7.3</v>
      </c>
    </row>
    <row r="2531" spans="1:2" x14ac:dyDescent="0.25">
      <c r="A2531" t="s">
        <v>13065</v>
      </c>
      <c r="B2531">
        <v>5.9</v>
      </c>
    </row>
    <row r="2532" spans="1:2" x14ac:dyDescent="0.25">
      <c r="A2532" t="s">
        <v>1681</v>
      </c>
      <c r="B2532">
        <v>5.6</v>
      </c>
    </row>
    <row r="2533" spans="1:2" x14ac:dyDescent="0.25">
      <c r="A2533" t="s">
        <v>4219</v>
      </c>
      <c r="B2533">
        <v>5.4</v>
      </c>
    </row>
    <row r="2534" spans="1:2" x14ac:dyDescent="0.25">
      <c r="A2534" t="s">
        <v>3409</v>
      </c>
      <c r="B2534">
        <v>6.9</v>
      </c>
    </row>
    <row r="2535" spans="1:2" x14ac:dyDescent="0.25">
      <c r="A2535" t="s">
        <v>5510</v>
      </c>
      <c r="B2535">
        <v>7.1</v>
      </c>
    </row>
    <row r="2536" spans="1:2" x14ac:dyDescent="0.25">
      <c r="A2536" t="s">
        <v>6519</v>
      </c>
      <c r="B2536">
        <v>6.1</v>
      </c>
    </row>
    <row r="2537" spans="1:2" x14ac:dyDescent="0.25">
      <c r="A2537" t="s">
        <v>3794</v>
      </c>
      <c r="B2537">
        <v>6.8</v>
      </c>
    </row>
    <row r="2538" spans="1:2" x14ac:dyDescent="0.25">
      <c r="A2538" t="s">
        <v>1415</v>
      </c>
      <c r="B2538">
        <v>4.3</v>
      </c>
    </row>
    <row r="2539" spans="1:2" x14ac:dyDescent="0.25">
      <c r="A2539" t="s">
        <v>2125</v>
      </c>
      <c r="B2539">
        <v>6.1</v>
      </c>
    </row>
    <row r="2540" spans="1:2" x14ac:dyDescent="0.25">
      <c r="A2540" t="s">
        <v>5051</v>
      </c>
      <c r="B2540">
        <v>5.2</v>
      </c>
    </row>
    <row r="2541" spans="1:2" x14ac:dyDescent="0.25">
      <c r="A2541" t="s">
        <v>5685</v>
      </c>
      <c r="B2541">
        <v>6.3</v>
      </c>
    </row>
    <row r="2542" spans="1:2" x14ac:dyDescent="0.25">
      <c r="A2542" t="s">
        <v>2527</v>
      </c>
      <c r="B2542">
        <v>6.1</v>
      </c>
    </row>
    <row r="2543" spans="1:2" x14ac:dyDescent="0.25">
      <c r="A2543" t="s">
        <v>1415</v>
      </c>
      <c r="B2543">
        <v>6.5</v>
      </c>
    </row>
    <row r="2544" spans="1:2" x14ac:dyDescent="0.25">
      <c r="A2544" t="s">
        <v>1681</v>
      </c>
      <c r="B2544">
        <v>6.3</v>
      </c>
    </row>
    <row r="2545" spans="1:2" x14ac:dyDescent="0.25">
      <c r="A2545" t="s">
        <v>227</v>
      </c>
      <c r="B2545">
        <v>6.1</v>
      </c>
    </row>
    <row r="2546" spans="1:2" x14ac:dyDescent="0.25">
      <c r="A2546" t="s">
        <v>1671</v>
      </c>
      <c r="B2546">
        <v>3.4</v>
      </c>
    </row>
    <row r="2547" spans="1:2" x14ac:dyDescent="0.25">
      <c r="A2547" t="s">
        <v>7144</v>
      </c>
      <c r="B2547">
        <v>6.3</v>
      </c>
    </row>
    <row r="2548" spans="1:2" x14ac:dyDescent="0.25">
      <c r="A2548" t="s">
        <v>5544</v>
      </c>
      <c r="B2548">
        <v>4.0999999999999996</v>
      </c>
    </row>
    <row r="2549" spans="1:2" x14ac:dyDescent="0.25">
      <c r="A2549" t="s">
        <v>12838</v>
      </c>
      <c r="B2549">
        <v>6.6</v>
      </c>
    </row>
    <row r="2550" spans="1:2" x14ac:dyDescent="0.25">
      <c r="A2550" t="s">
        <v>214</v>
      </c>
      <c r="B2550">
        <v>7.3</v>
      </c>
    </row>
    <row r="2551" spans="1:2" x14ac:dyDescent="0.25">
      <c r="A2551" t="s">
        <v>647</v>
      </c>
      <c r="B2551">
        <v>5.7</v>
      </c>
    </row>
    <row r="2552" spans="1:2" x14ac:dyDescent="0.25">
      <c r="A2552" t="s">
        <v>2527</v>
      </c>
      <c r="B2552">
        <v>4.7</v>
      </c>
    </row>
    <row r="2553" spans="1:2" x14ac:dyDescent="0.25">
      <c r="A2553" t="s">
        <v>227</v>
      </c>
      <c r="B2553">
        <v>6.1</v>
      </c>
    </row>
    <row r="2554" spans="1:2" x14ac:dyDescent="0.25">
      <c r="A2554" t="s">
        <v>6403</v>
      </c>
      <c r="B2554">
        <v>5.5</v>
      </c>
    </row>
    <row r="2555" spans="1:2" x14ac:dyDescent="0.25">
      <c r="A2555" t="s">
        <v>2142</v>
      </c>
      <c r="B2555">
        <v>6.6</v>
      </c>
    </row>
    <row r="2556" spans="1:2" x14ac:dyDescent="0.25">
      <c r="A2556" t="s">
        <v>16149</v>
      </c>
      <c r="B2556">
        <v>7.1</v>
      </c>
    </row>
    <row r="2557" spans="1:2" x14ac:dyDescent="0.25">
      <c r="A2557" t="s">
        <v>18003</v>
      </c>
      <c r="B2557">
        <v>6.2</v>
      </c>
    </row>
    <row r="2558" spans="1:2" x14ac:dyDescent="0.25">
      <c r="A2558" t="s">
        <v>1726</v>
      </c>
      <c r="B2558">
        <v>6.6</v>
      </c>
    </row>
    <row r="2559" spans="1:2" x14ac:dyDescent="0.25">
      <c r="A2559" t="s">
        <v>5510</v>
      </c>
      <c r="B2559">
        <v>7.5</v>
      </c>
    </row>
    <row r="2560" spans="1:2" x14ac:dyDescent="0.25">
      <c r="A2560" t="s">
        <v>1681</v>
      </c>
      <c r="B2560">
        <v>3.8</v>
      </c>
    </row>
    <row r="2561" spans="1:2" x14ac:dyDescent="0.25">
      <c r="A2561" t="s">
        <v>16873</v>
      </c>
      <c r="B2561">
        <v>3.3</v>
      </c>
    </row>
    <row r="2562" spans="1:2" x14ac:dyDescent="0.25">
      <c r="A2562" t="s">
        <v>3409</v>
      </c>
      <c r="B2562">
        <v>6.7</v>
      </c>
    </row>
    <row r="2563" spans="1:2" x14ac:dyDescent="0.25">
      <c r="A2563" t="s">
        <v>3390</v>
      </c>
      <c r="B2563">
        <v>6.2</v>
      </c>
    </row>
    <row r="2564" spans="1:2" x14ac:dyDescent="0.25">
      <c r="A2564" t="s">
        <v>214</v>
      </c>
      <c r="B2564">
        <v>7</v>
      </c>
    </row>
    <row r="2565" spans="1:2" x14ac:dyDescent="0.25">
      <c r="A2565" t="s">
        <v>2786</v>
      </c>
      <c r="B2565">
        <v>4.3</v>
      </c>
    </row>
    <row r="2566" spans="1:2" x14ac:dyDescent="0.25">
      <c r="A2566" t="s">
        <v>4706</v>
      </c>
      <c r="B2566">
        <v>6.3</v>
      </c>
    </row>
    <row r="2567" spans="1:2" x14ac:dyDescent="0.25">
      <c r="A2567" t="s">
        <v>1849</v>
      </c>
      <c r="B2567">
        <v>8</v>
      </c>
    </row>
    <row r="2568" spans="1:2" x14ac:dyDescent="0.25">
      <c r="A2568" t="s">
        <v>3336</v>
      </c>
      <c r="B2568">
        <v>6.3</v>
      </c>
    </row>
    <row r="2569" spans="1:2" x14ac:dyDescent="0.25">
      <c r="A2569" t="s">
        <v>2813</v>
      </c>
      <c r="B2569">
        <v>5.9</v>
      </c>
    </row>
    <row r="2570" spans="1:2" x14ac:dyDescent="0.25">
      <c r="A2570" t="s">
        <v>3794</v>
      </c>
      <c r="B2570">
        <v>6.5</v>
      </c>
    </row>
    <row r="2571" spans="1:2" x14ac:dyDescent="0.25">
      <c r="A2571" t="s">
        <v>5967</v>
      </c>
      <c r="B2571">
        <v>6.7</v>
      </c>
    </row>
    <row r="2572" spans="1:2" x14ac:dyDescent="0.25">
      <c r="A2572" t="s">
        <v>2717</v>
      </c>
      <c r="B2572">
        <v>5.4</v>
      </c>
    </row>
    <row r="2573" spans="1:2" x14ac:dyDescent="0.25">
      <c r="A2573" t="s">
        <v>31</v>
      </c>
      <c r="B2573">
        <v>3.8</v>
      </c>
    </row>
    <row r="2574" spans="1:2" x14ac:dyDescent="0.25">
      <c r="A2574" t="s">
        <v>1961</v>
      </c>
      <c r="B2574">
        <v>6.6</v>
      </c>
    </row>
    <row r="2575" spans="1:2" x14ac:dyDescent="0.25">
      <c r="A2575" t="s">
        <v>1752</v>
      </c>
      <c r="B2575">
        <v>5.2</v>
      </c>
    </row>
    <row r="2576" spans="1:2" x14ac:dyDescent="0.25">
      <c r="A2576" t="s">
        <v>6283</v>
      </c>
      <c r="B2576">
        <v>7.6</v>
      </c>
    </row>
    <row r="2577" spans="1:2" x14ac:dyDescent="0.25">
      <c r="A2577" t="s">
        <v>1364</v>
      </c>
      <c r="B2577">
        <v>4.3</v>
      </c>
    </row>
    <row r="2578" spans="1:2" x14ac:dyDescent="0.25">
      <c r="A2578" t="s">
        <v>2527</v>
      </c>
      <c r="B2578">
        <v>6.3</v>
      </c>
    </row>
    <row r="2579" spans="1:2" x14ac:dyDescent="0.25">
      <c r="A2579" t="s">
        <v>2527</v>
      </c>
      <c r="B2579">
        <v>6.2</v>
      </c>
    </row>
    <row r="2580" spans="1:2" x14ac:dyDescent="0.25">
      <c r="A2580" t="s">
        <v>1961</v>
      </c>
      <c r="B2580">
        <v>7.9</v>
      </c>
    </row>
    <row r="2581" spans="1:2" x14ac:dyDescent="0.25">
      <c r="A2581" t="s">
        <v>4075</v>
      </c>
      <c r="B2581">
        <v>7.5</v>
      </c>
    </row>
    <row r="2582" spans="1:2" x14ac:dyDescent="0.25">
      <c r="A2582" t="s">
        <v>3913</v>
      </c>
      <c r="B2582">
        <v>6.5</v>
      </c>
    </row>
    <row r="2583" spans="1:2" x14ac:dyDescent="0.25">
      <c r="A2583" t="s">
        <v>1544</v>
      </c>
      <c r="B2583">
        <v>6.4</v>
      </c>
    </row>
    <row r="2584" spans="1:2" x14ac:dyDescent="0.25">
      <c r="A2584" t="s">
        <v>12247</v>
      </c>
      <c r="B2584">
        <v>5.8</v>
      </c>
    </row>
    <row r="2585" spans="1:2" x14ac:dyDescent="0.25">
      <c r="A2585" t="s">
        <v>1681</v>
      </c>
      <c r="B2585">
        <v>6.4</v>
      </c>
    </row>
    <row r="2586" spans="1:2" x14ac:dyDescent="0.25">
      <c r="A2586" t="s">
        <v>16012</v>
      </c>
      <c r="B2586">
        <v>4.9000000000000004</v>
      </c>
    </row>
    <row r="2587" spans="1:2" x14ac:dyDescent="0.25">
      <c r="A2587" t="s">
        <v>214</v>
      </c>
      <c r="B2587">
        <v>6.8</v>
      </c>
    </row>
    <row r="2588" spans="1:2" x14ac:dyDescent="0.25">
      <c r="A2588" t="s">
        <v>2527</v>
      </c>
      <c r="B2588">
        <v>6.1</v>
      </c>
    </row>
    <row r="2589" spans="1:2" x14ac:dyDescent="0.25">
      <c r="A2589" t="s">
        <v>464</v>
      </c>
      <c r="B2589">
        <v>7.2</v>
      </c>
    </row>
    <row r="2590" spans="1:2" x14ac:dyDescent="0.25">
      <c r="A2590" t="s">
        <v>9353</v>
      </c>
      <c r="B2590">
        <v>5.2</v>
      </c>
    </row>
    <row r="2591" spans="1:2" x14ac:dyDescent="0.25">
      <c r="A2591" t="s">
        <v>2157</v>
      </c>
      <c r="B2591">
        <v>7.9</v>
      </c>
    </row>
    <row r="2592" spans="1:2" x14ac:dyDescent="0.25">
      <c r="A2592" t="s">
        <v>1120</v>
      </c>
      <c r="B2592">
        <v>7.3</v>
      </c>
    </row>
    <row r="2593" spans="1:2" x14ac:dyDescent="0.25">
      <c r="A2593" t="s">
        <v>6403</v>
      </c>
      <c r="B2593">
        <v>6.6</v>
      </c>
    </row>
    <row r="2594" spans="1:2" x14ac:dyDescent="0.25">
      <c r="A2594" t="s">
        <v>1634</v>
      </c>
      <c r="B2594">
        <v>5.7</v>
      </c>
    </row>
    <row r="2595" spans="1:2" x14ac:dyDescent="0.25">
      <c r="A2595" t="s">
        <v>6199</v>
      </c>
      <c r="B2595">
        <v>7</v>
      </c>
    </row>
    <row r="2596" spans="1:2" x14ac:dyDescent="0.25">
      <c r="A2596" t="s">
        <v>2527</v>
      </c>
      <c r="B2596">
        <v>7</v>
      </c>
    </row>
    <row r="2597" spans="1:2" x14ac:dyDescent="0.25">
      <c r="A2597" t="s">
        <v>5544</v>
      </c>
      <c r="B2597">
        <v>7</v>
      </c>
    </row>
    <row r="2598" spans="1:2" x14ac:dyDescent="0.25">
      <c r="A2598" t="s">
        <v>42</v>
      </c>
      <c r="B2598">
        <v>6.4</v>
      </c>
    </row>
    <row r="2599" spans="1:2" x14ac:dyDescent="0.25">
      <c r="A2599" t="s">
        <v>227</v>
      </c>
      <c r="B2599">
        <v>6.1</v>
      </c>
    </row>
    <row r="2600" spans="1:2" x14ac:dyDescent="0.25">
      <c r="A2600" t="s">
        <v>4915</v>
      </c>
      <c r="B2600">
        <v>6.8</v>
      </c>
    </row>
    <row r="2601" spans="1:2" x14ac:dyDescent="0.25">
      <c r="A2601" t="s">
        <v>422</v>
      </c>
      <c r="B2601">
        <v>6</v>
      </c>
    </row>
    <row r="2602" spans="1:2" x14ac:dyDescent="0.25">
      <c r="A2602" t="s">
        <v>1009</v>
      </c>
      <c r="B2602">
        <v>4.3</v>
      </c>
    </row>
    <row r="2603" spans="1:2" x14ac:dyDescent="0.25">
      <c r="A2603" t="s">
        <v>2527</v>
      </c>
      <c r="B2603">
        <v>6.5</v>
      </c>
    </row>
    <row r="2604" spans="1:2" x14ac:dyDescent="0.25">
      <c r="A2604" t="s">
        <v>2142</v>
      </c>
      <c r="B2604">
        <v>7.1</v>
      </c>
    </row>
    <row r="2605" spans="1:2" x14ac:dyDescent="0.25">
      <c r="A2605" t="s">
        <v>628</v>
      </c>
      <c r="B2605">
        <v>7.7</v>
      </c>
    </row>
    <row r="2606" spans="1:2" x14ac:dyDescent="0.25">
      <c r="A2606" t="s">
        <v>1681</v>
      </c>
      <c r="B2606">
        <v>5.3</v>
      </c>
    </row>
    <row r="2607" spans="1:2" x14ac:dyDescent="0.25">
      <c r="A2607" t="s">
        <v>214</v>
      </c>
      <c r="B2607">
        <v>6.2</v>
      </c>
    </row>
    <row r="2608" spans="1:2" x14ac:dyDescent="0.25">
      <c r="A2608" t="s">
        <v>214</v>
      </c>
      <c r="B2608">
        <v>6.7</v>
      </c>
    </row>
    <row r="2609" spans="1:2" x14ac:dyDescent="0.25">
      <c r="A2609" t="s">
        <v>5274</v>
      </c>
      <c r="B2609">
        <v>6.6</v>
      </c>
    </row>
    <row r="2610" spans="1:2" x14ac:dyDescent="0.25">
      <c r="A2610" t="s">
        <v>4262</v>
      </c>
      <c r="B2610">
        <v>6.2</v>
      </c>
    </row>
    <row r="2611" spans="1:2" x14ac:dyDescent="0.25">
      <c r="A2611" t="s">
        <v>1401</v>
      </c>
      <c r="B2611">
        <v>5.5</v>
      </c>
    </row>
    <row r="2612" spans="1:2" x14ac:dyDescent="0.25">
      <c r="A2612" t="s">
        <v>9193</v>
      </c>
      <c r="B2612">
        <v>7.1</v>
      </c>
    </row>
    <row r="2613" spans="1:2" x14ac:dyDescent="0.25">
      <c r="A2613" t="s">
        <v>1671</v>
      </c>
      <c r="B2613">
        <v>4.7</v>
      </c>
    </row>
    <row r="2614" spans="1:2" x14ac:dyDescent="0.25">
      <c r="A2614" t="s">
        <v>2527</v>
      </c>
      <c r="B2614">
        <v>6</v>
      </c>
    </row>
    <row r="2615" spans="1:2" x14ac:dyDescent="0.25">
      <c r="A2615" t="s">
        <v>1849</v>
      </c>
      <c r="B2615">
        <v>8.3000000000000007</v>
      </c>
    </row>
    <row r="2616" spans="1:2" x14ac:dyDescent="0.25">
      <c r="A2616" t="s">
        <v>6199</v>
      </c>
      <c r="B2616">
        <v>5.8</v>
      </c>
    </row>
    <row r="2617" spans="1:2" x14ac:dyDescent="0.25">
      <c r="A2617" t="s">
        <v>5544</v>
      </c>
      <c r="B2617">
        <v>6.1</v>
      </c>
    </row>
    <row r="2618" spans="1:2" x14ac:dyDescent="0.25">
      <c r="A2618" t="s">
        <v>1826</v>
      </c>
      <c r="B2618">
        <v>7.1</v>
      </c>
    </row>
    <row r="2619" spans="1:2" x14ac:dyDescent="0.25">
      <c r="A2619" t="s">
        <v>515</v>
      </c>
      <c r="B2619">
        <v>6.1</v>
      </c>
    </row>
    <row r="2620" spans="1:2" x14ac:dyDescent="0.25">
      <c r="A2620" t="s">
        <v>1681</v>
      </c>
      <c r="B2620">
        <v>6</v>
      </c>
    </row>
    <row r="2621" spans="1:2" x14ac:dyDescent="0.25">
      <c r="A2621" t="s">
        <v>1634</v>
      </c>
      <c r="B2621">
        <v>6.2</v>
      </c>
    </row>
    <row r="2622" spans="1:2" x14ac:dyDescent="0.25">
      <c r="A2622" t="s">
        <v>1415</v>
      </c>
      <c r="B2622">
        <v>7.4</v>
      </c>
    </row>
    <row r="2623" spans="1:2" x14ac:dyDescent="0.25">
      <c r="A2623" t="s">
        <v>4277</v>
      </c>
      <c r="B2623">
        <v>5.7</v>
      </c>
    </row>
    <row r="2624" spans="1:2" x14ac:dyDescent="0.25">
      <c r="A2624" t="s">
        <v>1009</v>
      </c>
      <c r="B2624">
        <v>3.3</v>
      </c>
    </row>
    <row r="2625" spans="1:2" x14ac:dyDescent="0.25">
      <c r="A2625" t="s">
        <v>3067</v>
      </c>
      <c r="B2625">
        <v>7.2</v>
      </c>
    </row>
    <row r="2626" spans="1:2" x14ac:dyDescent="0.25">
      <c r="A2626" t="s">
        <v>4262</v>
      </c>
      <c r="B2626">
        <v>5.8</v>
      </c>
    </row>
    <row r="2627" spans="1:2" x14ac:dyDescent="0.25">
      <c r="A2627" t="s">
        <v>5544</v>
      </c>
      <c r="B2627">
        <v>4</v>
      </c>
    </row>
    <row r="2628" spans="1:2" x14ac:dyDescent="0.25">
      <c r="A2628" t="s">
        <v>2469</v>
      </c>
      <c r="B2628">
        <v>5.2</v>
      </c>
    </row>
    <row r="2629" spans="1:2" x14ac:dyDescent="0.25">
      <c r="A2629" t="s">
        <v>1681</v>
      </c>
      <c r="B2629">
        <v>5.3</v>
      </c>
    </row>
    <row r="2630" spans="1:2" x14ac:dyDescent="0.25">
      <c r="A2630" t="s">
        <v>422</v>
      </c>
      <c r="B2630">
        <v>6.6</v>
      </c>
    </row>
    <row r="2631" spans="1:2" x14ac:dyDescent="0.25">
      <c r="A2631" t="s">
        <v>1009</v>
      </c>
      <c r="B2631">
        <v>6.6</v>
      </c>
    </row>
    <row r="2632" spans="1:2" x14ac:dyDescent="0.25">
      <c r="A2632" t="s">
        <v>1644</v>
      </c>
      <c r="B2632">
        <v>6.3</v>
      </c>
    </row>
    <row r="2633" spans="1:2" x14ac:dyDescent="0.25">
      <c r="A2633" t="s">
        <v>200</v>
      </c>
      <c r="B2633">
        <v>5.9</v>
      </c>
    </row>
    <row r="2634" spans="1:2" x14ac:dyDescent="0.25">
      <c r="A2634" t="s">
        <v>1415</v>
      </c>
      <c r="B2634">
        <v>5.5</v>
      </c>
    </row>
    <row r="2635" spans="1:2" x14ac:dyDescent="0.25">
      <c r="A2635" t="s">
        <v>2125</v>
      </c>
      <c r="B2635">
        <v>6.2</v>
      </c>
    </row>
    <row r="2636" spans="1:2" x14ac:dyDescent="0.25">
      <c r="A2636" t="s">
        <v>2527</v>
      </c>
      <c r="B2636">
        <v>6.6</v>
      </c>
    </row>
    <row r="2637" spans="1:2" x14ac:dyDescent="0.25">
      <c r="A2637" t="s">
        <v>1924</v>
      </c>
      <c r="B2637">
        <v>6.8</v>
      </c>
    </row>
    <row r="2638" spans="1:2" x14ac:dyDescent="0.25">
      <c r="A2638" t="s">
        <v>3409</v>
      </c>
      <c r="B2638">
        <v>7.7</v>
      </c>
    </row>
    <row r="2639" spans="1:2" x14ac:dyDescent="0.25">
      <c r="A2639" t="s">
        <v>1401</v>
      </c>
      <c r="B2639">
        <v>6.2</v>
      </c>
    </row>
    <row r="2640" spans="1:2" x14ac:dyDescent="0.25">
      <c r="A2640" t="s">
        <v>6326</v>
      </c>
      <c r="B2640">
        <v>7</v>
      </c>
    </row>
    <row r="2641" spans="1:2" x14ac:dyDescent="0.25">
      <c r="A2641" t="s">
        <v>16849</v>
      </c>
      <c r="B2641">
        <v>6.3</v>
      </c>
    </row>
    <row r="2642" spans="1:2" x14ac:dyDescent="0.25">
      <c r="A2642" t="s">
        <v>4296</v>
      </c>
      <c r="B2642">
        <v>6.6</v>
      </c>
    </row>
    <row r="2643" spans="1:2" x14ac:dyDescent="0.25">
      <c r="A2643" t="s">
        <v>2527</v>
      </c>
      <c r="B2643">
        <v>6.7</v>
      </c>
    </row>
    <row r="2644" spans="1:2" x14ac:dyDescent="0.25">
      <c r="A2644" t="s">
        <v>5605</v>
      </c>
      <c r="B2644">
        <v>7.2</v>
      </c>
    </row>
    <row r="2645" spans="1:2" x14ac:dyDescent="0.25">
      <c r="A2645" t="s">
        <v>3409</v>
      </c>
      <c r="B2645">
        <v>7.3</v>
      </c>
    </row>
    <row r="2646" spans="1:2" x14ac:dyDescent="0.25">
      <c r="A2646" t="s">
        <v>1544</v>
      </c>
      <c r="B2646">
        <v>7.4</v>
      </c>
    </row>
    <row r="2647" spans="1:2" x14ac:dyDescent="0.25">
      <c r="A2647" t="s">
        <v>1671</v>
      </c>
      <c r="B2647">
        <v>6.3</v>
      </c>
    </row>
    <row r="2648" spans="1:2" x14ac:dyDescent="0.25">
      <c r="A2648" t="s">
        <v>6326</v>
      </c>
      <c r="B2648">
        <v>6.5</v>
      </c>
    </row>
    <row r="2649" spans="1:2" x14ac:dyDescent="0.25">
      <c r="A2649" t="s">
        <v>1935</v>
      </c>
      <c r="B2649">
        <v>6.8</v>
      </c>
    </row>
    <row r="2650" spans="1:2" x14ac:dyDescent="0.25">
      <c r="A2650" t="s">
        <v>3409</v>
      </c>
      <c r="B2650">
        <v>7.2</v>
      </c>
    </row>
    <row r="2651" spans="1:2" x14ac:dyDescent="0.25">
      <c r="A2651" t="s">
        <v>712</v>
      </c>
      <c r="B2651">
        <v>5.9</v>
      </c>
    </row>
    <row r="2652" spans="1:2" x14ac:dyDescent="0.25">
      <c r="A2652" t="s">
        <v>1671</v>
      </c>
      <c r="B2652">
        <v>5.9</v>
      </c>
    </row>
    <row r="2653" spans="1:2" x14ac:dyDescent="0.25">
      <c r="A2653" t="s">
        <v>5940</v>
      </c>
      <c r="B2653">
        <v>6.3</v>
      </c>
    </row>
    <row r="2654" spans="1:2" x14ac:dyDescent="0.25">
      <c r="A2654" t="s">
        <v>1009</v>
      </c>
      <c r="B2654">
        <v>7.5</v>
      </c>
    </row>
    <row r="2655" spans="1:2" x14ac:dyDescent="0.25">
      <c r="A2655" t="s">
        <v>3409</v>
      </c>
      <c r="B2655">
        <v>7.1</v>
      </c>
    </row>
    <row r="2656" spans="1:2" x14ac:dyDescent="0.25">
      <c r="A2656" t="s">
        <v>1415</v>
      </c>
      <c r="B2656">
        <v>6.9</v>
      </c>
    </row>
    <row r="2657" spans="1:2" x14ac:dyDescent="0.25">
      <c r="A2657" t="s">
        <v>5383</v>
      </c>
      <c r="B2657">
        <v>6.4</v>
      </c>
    </row>
    <row r="2658" spans="1:2" x14ac:dyDescent="0.25">
      <c r="A2658" t="s">
        <v>787</v>
      </c>
      <c r="B2658">
        <v>5.8</v>
      </c>
    </row>
    <row r="2659" spans="1:2" x14ac:dyDescent="0.25">
      <c r="A2659" t="s">
        <v>1675</v>
      </c>
      <c r="B2659">
        <v>6.2</v>
      </c>
    </row>
    <row r="2660" spans="1:2" x14ac:dyDescent="0.25">
      <c r="A2660" t="s">
        <v>6507</v>
      </c>
      <c r="B2660">
        <v>6.6</v>
      </c>
    </row>
    <row r="2661" spans="1:2" x14ac:dyDescent="0.25">
      <c r="A2661" t="s">
        <v>5567</v>
      </c>
      <c r="B2661">
        <v>5.5</v>
      </c>
    </row>
    <row r="2662" spans="1:2" x14ac:dyDescent="0.25">
      <c r="A2662" t="s">
        <v>2527</v>
      </c>
      <c r="B2662">
        <v>7</v>
      </c>
    </row>
    <row r="2663" spans="1:2" x14ac:dyDescent="0.25">
      <c r="A2663" t="s">
        <v>1671</v>
      </c>
      <c r="B2663">
        <v>6.1</v>
      </c>
    </row>
    <row r="2664" spans="1:2" x14ac:dyDescent="0.25">
      <c r="A2664" t="s">
        <v>3409</v>
      </c>
      <c r="B2664">
        <v>6.9</v>
      </c>
    </row>
    <row r="2665" spans="1:2" x14ac:dyDescent="0.25">
      <c r="A2665" t="s">
        <v>5544</v>
      </c>
      <c r="B2665">
        <v>4.5</v>
      </c>
    </row>
    <row r="2666" spans="1:2" x14ac:dyDescent="0.25">
      <c r="A2666" t="s">
        <v>2711</v>
      </c>
      <c r="B2666">
        <v>7</v>
      </c>
    </row>
    <row r="2667" spans="1:2" x14ac:dyDescent="0.25">
      <c r="A2667" t="s">
        <v>2490</v>
      </c>
      <c r="B2667">
        <v>6.7</v>
      </c>
    </row>
    <row r="2668" spans="1:2" x14ac:dyDescent="0.25">
      <c r="A2668" t="s">
        <v>1528</v>
      </c>
      <c r="B2668">
        <v>6.4</v>
      </c>
    </row>
    <row r="2669" spans="1:2" x14ac:dyDescent="0.25">
      <c r="A2669" t="s">
        <v>3409</v>
      </c>
      <c r="B2669">
        <v>7</v>
      </c>
    </row>
    <row r="2670" spans="1:2" x14ac:dyDescent="0.25">
      <c r="A2670" t="s">
        <v>2527</v>
      </c>
      <c r="B2670">
        <v>7.3</v>
      </c>
    </row>
    <row r="2671" spans="1:2" x14ac:dyDescent="0.25">
      <c r="A2671" t="s">
        <v>214</v>
      </c>
      <c r="B2671">
        <v>6.7</v>
      </c>
    </row>
    <row r="2672" spans="1:2" x14ac:dyDescent="0.25">
      <c r="A2672" t="s">
        <v>8060</v>
      </c>
      <c r="B2672">
        <v>6.9</v>
      </c>
    </row>
    <row r="2673" spans="1:2" x14ac:dyDescent="0.25">
      <c r="A2673" t="s">
        <v>13087</v>
      </c>
      <c r="B2673">
        <v>6.7</v>
      </c>
    </row>
    <row r="2674" spans="1:2" x14ac:dyDescent="0.25">
      <c r="A2674" t="s">
        <v>3409</v>
      </c>
      <c r="B2674">
        <v>6.2</v>
      </c>
    </row>
    <row r="2675" spans="1:2" x14ac:dyDescent="0.25">
      <c r="A2675" t="s">
        <v>621</v>
      </c>
      <c r="B2675">
        <v>4.5</v>
      </c>
    </row>
    <row r="2676" spans="1:2" x14ac:dyDescent="0.25">
      <c r="A2676" t="s">
        <v>2358</v>
      </c>
      <c r="B2676">
        <v>5.6</v>
      </c>
    </row>
    <row r="2677" spans="1:2" x14ac:dyDescent="0.25">
      <c r="A2677" t="s">
        <v>1544</v>
      </c>
      <c r="B2677">
        <v>6.9</v>
      </c>
    </row>
    <row r="2678" spans="1:2" x14ac:dyDescent="0.25">
      <c r="A2678" t="s">
        <v>1826</v>
      </c>
      <c r="B2678">
        <v>5.9</v>
      </c>
    </row>
    <row r="2679" spans="1:2" x14ac:dyDescent="0.25">
      <c r="A2679" t="s">
        <v>1156</v>
      </c>
      <c r="B2679">
        <v>5</v>
      </c>
    </row>
    <row r="2680" spans="1:2" x14ac:dyDescent="0.25">
      <c r="A2680" t="s">
        <v>923</v>
      </c>
      <c r="B2680">
        <v>5.6</v>
      </c>
    </row>
    <row r="2681" spans="1:2" x14ac:dyDescent="0.25">
      <c r="A2681" t="s">
        <v>5967</v>
      </c>
      <c r="B2681">
        <v>6</v>
      </c>
    </row>
    <row r="2682" spans="1:2" x14ac:dyDescent="0.25">
      <c r="A2682" t="s">
        <v>214</v>
      </c>
      <c r="B2682">
        <v>7.1</v>
      </c>
    </row>
    <row r="2683" spans="1:2" x14ac:dyDescent="0.25">
      <c r="A2683" t="s">
        <v>4113</v>
      </c>
      <c r="B2683">
        <v>6.8</v>
      </c>
    </row>
    <row r="2684" spans="1:2" x14ac:dyDescent="0.25">
      <c r="A2684" t="s">
        <v>2527</v>
      </c>
      <c r="B2684">
        <v>6.3</v>
      </c>
    </row>
    <row r="2685" spans="1:2" x14ac:dyDescent="0.25">
      <c r="A2685" t="s">
        <v>4332</v>
      </c>
      <c r="B2685">
        <v>5.5</v>
      </c>
    </row>
    <row r="2686" spans="1:2" x14ac:dyDescent="0.25">
      <c r="A2686" t="s">
        <v>50</v>
      </c>
      <c r="B2686">
        <v>6.7</v>
      </c>
    </row>
    <row r="2687" spans="1:2" x14ac:dyDescent="0.25">
      <c r="A2687" t="s">
        <v>1628</v>
      </c>
      <c r="B2687">
        <v>6.1</v>
      </c>
    </row>
    <row r="2688" spans="1:2" x14ac:dyDescent="0.25">
      <c r="A2688" t="s">
        <v>1681</v>
      </c>
      <c r="B2688">
        <v>5.6</v>
      </c>
    </row>
    <row r="2689" spans="1:2" x14ac:dyDescent="0.25">
      <c r="A2689" t="s">
        <v>11250</v>
      </c>
      <c r="B2689">
        <v>2.1</v>
      </c>
    </row>
    <row r="2690" spans="1:2" x14ac:dyDescent="0.25">
      <c r="A2690" t="s">
        <v>2527</v>
      </c>
      <c r="B2690">
        <v>5</v>
      </c>
    </row>
    <row r="2691" spans="1:2" x14ac:dyDescent="0.25">
      <c r="A2691" t="s">
        <v>10222</v>
      </c>
      <c r="B2691">
        <v>5.5</v>
      </c>
    </row>
    <row r="2692" spans="1:2" x14ac:dyDescent="0.25">
      <c r="A2692" t="s">
        <v>214</v>
      </c>
      <c r="B2692">
        <v>6.7</v>
      </c>
    </row>
    <row r="2693" spans="1:2" x14ac:dyDescent="0.25">
      <c r="A2693" t="s">
        <v>4075</v>
      </c>
      <c r="B2693">
        <v>6</v>
      </c>
    </row>
    <row r="2694" spans="1:2" x14ac:dyDescent="0.25">
      <c r="A2694" t="s">
        <v>2527</v>
      </c>
      <c r="B2694">
        <v>5.7</v>
      </c>
    </row>
    <row r="2695" spans="1:2" x14ac:dyDescent="0.25">
      <c r="A2695" t="s">
        <v>5316</v>
      </c>
      <c r="B2695">
        <v>4.3</v>
      </c>
    </row>
    <row r="2696" spans="1:2" x14ac:dyDescent="0.25">
      <c r="A2696" t="s">
        <v>9762</v>
      </c>
      <c r="B2696">
        <v>7.3</v>
      </c>
    </row>
    <row r="2697" spans="1:2" x14ac:dyDescent="0.25">
      <c r="A2697" t="s">
        <v>9728</v>
      </c>
      <c r="B2697">
        <v>7.5</v>
      </c>
    </row>
    <row r="2698" spans="1:2" x14ac:dyDescent="0.25">
      <c r="A2698" t="s">
        <v>9728</v>
      </c>
      <c r="B2698">
        <v>7.5</v>
      </c>
    </row>
    <row r="2699" spans="1:2" x14ac:dyDescent="0.25">
      <c r="A2699" t="s">
        <v>1415</v>
      </c>
      <c r="B2699">
        <v>6.9</v>
      </c>
    </row>
    <row r="2700" spans="1:2" x14ac:dyDescent="0.25">
      <c r="A2700" t="s">
        <v>9193</v>
      </c>
      <c r="B2700">
        <v>8</v>
      </c>
    </row>
    <row r="2701" spans="1:2" x14ac:dyDescent="0.25">
      <c r="A2701" t="s">
        <v>1935</v>
      </c>
      <c r="B2701">
        <v>7.7</v>
      </c>
    </row>
    <row r="2702" spans="1:2" x14ac:dyDescent="0.25">
      <c r="A2702" t="s">
        <v>1671</v>
      </c>
      <c r="B2702">
        <v>6.6</v>
      </c>
    </row>
    <row r="2703" spans="1:2" x14ac:dyDescent="0.25">
      <c r="A2703" t="s">
        <v>852</v>
      </c>
      <c r="B2703">
        <v>5.3</v>
      </c>
    </row>
    <row r="2704" spans="1:2" x14ac:dyDescent="0.25">
      <c r="A2704" t="s">
        <v>16384</v>
      </c>
      <c r="B2704">
        <v>6.3</v>
      </c>
    </row>
    <row r="2705" spans="1:2" x14ac:dyDescent="0.25">
      <c r="A2705" t="s">
        <v>1467</v>
      </c>
      <c r="B2705">
        <v>7.1</v>
      </c>
    </row>
    <row r="2706" spans="1:2" x14ac:dyDescent="0.25">
      <c r="A2706" t="s">
        <v>464</v>
      </c>
      <c r="B2706">
        <v>6.3</v>
      </c>
    </row>
    <row r="2707" spans="1:2" x14ac:dyDescent="0.25">
      <c r="A2707" t="s">
        <v>1544</v>
      </c>
      <c r="B2707">
        <v>7.5</v>
      </c>
    </row>
    <row r="2708" spans="1:2" x14ac:dyDescent="0.25">
      <c r="A2708" t="s">
        <v>8921</v>
      </c>
      <c r="B2708">
        <v>6.5</v>
      </c>
    </row>
    <row r="2709" spans="1:2" x14ac:dyDescent="0.25">
      <c r="A2709" t="s">
        <v>3409</v>
      </c>
      <c r="B2709">
        <v>6.6</v>
      </c>
    </row>
    <row r="2710" spans="1:2" x14ac:dyDescent="0.25">
      <c r="A2710" t="s">
        <v>6939</v>
      </c>
      <c r="B2710">
        <v>6.8</v>
      </c>
    </row>
    <row r="2711" spans="1:2" x14ac:dyDescent="0.25">
      <c r="A2711" t="s">
        <v>1415</v>
      </c>
      <c r="B2711">
        <v>5.7</v>
      </c>
    </row>
    <row r="2712" spans="1:2" x14ac:dyDescent="0.25">
      <c r="A2712" t="s">
        <v>2469</v>
      </c>
      <c r="B2712">
        <v>5.0999999999999996</v>
      </c>
    </row>
    <row r="2713" spans="1:2" x14ac:dyDescent="0.25">
      <c r="A2713" t="s">
        <v>1671</v>
      </c>
      <c r="B2713">
        <v>5.9</v>
      </c>
    </row>
    <row r="2714" spans="1:2" x14ac:dyDescent="0.25">
      <c r="A2714" t="s">
        <v>2215</v>
      </c>
      <c r="B2714">
        <v>6.4</v>
      </c>
    </row>
    <row r="2715" spans="1:2" x14ac:dyDescent="0.25">
      <c r="A2715" t="s">
        <v>227</v>
      </c>
      <c r="B2715">
        <v>5.8</v>
      </c>
    </row>
    <row r="2716" spans="1:2" x14ac:dyDescent="0.25">
      <c r="A2716" t="s">
        <v>334</v>
      </c>
      <c r="B2716">
        <v>4.4000000000000004</v>
      </c>
    </row>
    <row r="2717" spans="1:2" x14ac:dyDescent="0.25">
      <c r="A2717" t="s">
        <v>1415</v>
      </c>
      <c r="B2717">
        <v>7.1</v>
      </c>
    </row>
    <row r="2718" spans="1:2" x14ac:dyDescent="0.25">
      <c r="A2718" t="s">
        <v>11197</v>
      </c>
      <c r="B2718">
        <v>6.1</v>
      </c>
    </row>
    <row r="2719" spans="1:2" x14ac:dyDescent="0.25">
      <c r="A2719" t="s">
        <v>1935</v>
      </c>
      <c r="B2719">
        <v>6.4</v>
      </c>
    </row>
    <row r="2720" spans="1:2" x14ac:dyDescent="0.25">
      <c r="A2720" t="s">
        <v>16213</v>
      </c>
      <c r="B2720">
        <v>5.6</v>
      </c>
    </row>
    <row r="2721" spans="1:2" x14ac:dyDescent="0.25">
      <c r="A2721" t="s">
        <v>1671</v>
      </c>
      <c r="B2721">
        <v>3.3</v>
      </c>
    </row>
    <row r="2722" spans="1:2" x14ac:dyDescent="0.25">
      <c r="A2722" t="s">
        <v>3458</v>
      </c>
      <c r="B2722">
        <v>6.4</v>
      </c>
    </row>
    <row r="2723" spans="1:2" x14ac:dyDescent="0.25">
      <c r="A2723" t="s">
        <v>1924</v>
      </c>
      <c r="B2723">
        <v>6.4</v>
      </c>
    </row>
    <row r="2724" spans="1:2" x14ac:dyDescent="0.25">
      <c r="A2724" t="s">
        <v>14309</v>
      </c>
      <c r="B2724">
        <v>6.8</v>
      </c>
    </row>
    <row r="2725" spans="1:2" x14ac:dyDescent="0.25">
      <c r="A2725" t="s">
        <v>10140</v>
      </c>
      <c r="B2725">
        <v>6.2</v>
      </c>
    </row>
    <row r="2726" spans="1:2" x14ac:dyDescent="0.25">
      <c r="A2726" t="s">
        <v>464</v>
      </c>
      <c r="B2726">
        <v>5.9</v>
      </c>
    </row>
    <row r="2727" spans="1:2" x14ac:dyDescent="0.25">
      <c r="A2727" t="s">
        <v>464</v>
      </c>
      <c r="B2727">
        <v>5.7</v>
      </c>
    </row>
    <row r="2728" spans="1:2" x14ac:dyDescent="0.25">
      <c r="A2728" t="s">
        <v>12639</v>
      </c>
      <c r="B2728">
        <v>6.5</v>
      </c>
    </row>
    <row r="2729" spans="1:2" x14ac:dyDescent="0.25">
      <c r="A2729" t="s">
        <v>6419</v>
      </c>
      <c r="B2729">
        <v>5.3</v>
      </c>
    </row>
    <row r="2730" spans="1:2" x14ac:dyDescent="0.25">
      <c r="A2730" t="s">
        <v>1924</v>
      </c>
      <c r="B2730">
        <v>8</v>
      </c>
    </row>
    <row r="2731" spans="1:2" x14ac:dyDescent="0.25">
      <c r="A2731" t="s">
        <v>2215</v>
      </c>
      <c r="B2731">
        <v>5.5</v>
      </c>
    </row>
    <row r="2732" spans="1:2" x14ac:dyDescent="0.25">
      <c r="A2732" t="s">
        <v>5510</v>
      </c>
      <c r="B2732">
        <v>6.5</v>
      </c>
    </row>
    <row r="2733" spans="1:2" x14ac:dyDescent="0.25">
      <c r="A2733" t="s">
        <v>5979</v>
      </c>
      <c r="B2733">
        <v>7.2</v>
      </c>
    </row>
    <row r="2734" spans="1:2" x14ac:dyDescent="0.25">
      <c r="A2734" t="s">
        <v>1415</v>
      </c>
      <c r="B2734">
        <v>5.5</v>
      </c>
    </row>
    <row r="2735" spans="1:2" x14ac:dyDescent="0.25">
      <c r="A2735" t="s">
        <v>1752</v>
      </c>
      <c r="B2735">
        <v>6.9</v>
      </c>
    </row>
    <row r="2736" spans="1:2" x14ac:dyDescent="0.25">
      <c r="A2736" t="s">
        <v>2215</v>
      </c>
      <c r="B2736">
        <v>7.7</v>
      </c>
    </row>
    <row r="2737" spans="1:2" x14ac:dyDescent="0.25">
      <c r="A2737" t="s">
        <v>6790</v>
      </c>
      <c r="B2737">
        <v>6</v>
      </c>
    </row>
    <row r="2738" spans="1:2" x14ac:dyDescent="0.25">
      <c r="A2738" t="s">
        <v>1681</v>
      </c>
      <c r="B2738">
        <v>5.9</v>
      </c>
    </row>
    <row r="2739" spans="1:2" x14ac:dyDescent="0.25">
      <c r="A2739" t="s">
        <v>8530</v>
      </c>
      <c r="B2739">
        <v>5.3</v>
      </c>
    </row>
    <row r="2740" spans="1:2" x14ac:dyDescent="0.25">
      <c r="A2740" t="s">
        <v>6326</v>
      </c>
      <c r="B2740">
        <v>8.1</v>
      </c>
    </row>
    <row r="2741" spans="1:2" x14ac:dyDescent="0.25">
      <c r="A2741" t="s">
        <v>3277</v>
      </c>
      <c r="B2741">
        <v>6.3</v>
      </c>
    </row>
    <row r="2742" spans="1:2" x14ac:dyDescent="0.25">
      <c r="A2742" t="s">
        <v>5383</v>
      </c>
      <c r="B2742">
        <v>7.7</v>
      </c>
    </row>
    <row r="2743" spans="1:2" x14ac:dyDescent="0.25">
      <c r="A2743" t="s">
        <v>2125</v>
      </c>
      <c r="B2743">
        <v>6.4</v>
      </c>
    </row>
    <row r="2744" spans="1:2" x14ac:dyDescent="0.25">
      <c r="A2744" t="s">
        <v>3409</v>
      </c>
      <c r="B2744">
        <v>5.3</v>
      </c>
    </row>
    <row r="2745" spans="1:2" x14ac:dyDescent="0.25">
      <c r="A2745" t="s">
        <v>6545</v>
      </c>
      <c r="B2745">
        <v>4.2</v>
      </c>
    </row>
    <row r="2746" spans="1:2" x14ac:dyDescent="0.25">
      <c r="A2746" t="s">
        <v>6545</v>
      </c>
      <c r="B2746">
        <v>5.4</v>
      </c>
    </row>
    <row r="2747" spans="1:2" x14ac:dyDescent="0.25">
      <c r="A2747" t="s">
        <v>1826</v>
      </c>
      <c r="B2747">
        <v>8</v>
      </c>
    </row>
    <row r="2748" spans="1:2" x14ac:dyDescent="0.25">
      <c r="A2748" t="s">
        <v>13812</v>
      </c>
      <c r="B2748">
        <v>5.6</v>
      </c>
    </row>
    <row r="2749" spans="1:2" x14ac:dyDescent="0.25">
      <c r="A2749" t="s">
        <v>3241</v>
      </c>
      <c r="B2749">
        <v>8.3000000000000007</v>
      </c>
    </row>
    <row r="2750" spans="1:2" x14ac:dyDescent="0.25">
      <c r="A2750" t="s">
        <v>1221</v>
      </c>
      <c r="B2750">
        <v>6.3</v>
      </c>
    </row>
    <row r="2751" spans="1:2" x14ac:dyDescent="0.25">
      <c r="A2751" t="s">
        <v>2125</v>
      </c>
      <c r="B2751">
        <v>5.3</v>
      </c>
    </row>
    <row r="2752" spans="1:2" x14ac:dyDescent="0.25">
      <c r="A2752" t="s">
        <v>1415</v>
      </c>
      <c r="B2752">
        <v>7</v>
      </c>
    </row>
    <row r="2753" spans="1:2" x14ac:dyDescent="0.25">
      <c r="A2753" t="s">
        <v>1726</v>
      </c>
      <c r="B2753">
        <v>6.9</v>
      </c>
    </row>
    <row r="2754" spans="1:2" x14ac:dyDescent="0.25">
      <c r="A2754" t="s">
        <v>50</v>
      </c>
      <c r="B2754">
        <v>6.4</v>
      </c>
    </row>
    <row r="2755" spans="1:2" x14ac:dyDescent="0.25">
      <c r="A2755" t="s">
        <v>5967</v>
      </c>
      <c r="B2755">
        <v>6.1</v>
      </c>
    </row>
    <row r="2756" spans="1:2" x14ac:dyDescent="0.25">
      <c r="A2756" t="s">
        <v>1671</v>
      </c>
      <c r="B2756">
        <v>6.2</v>
      </c>
    </row>
    <row r="2757" spans="1:2" x14ac:dyDescent="0.25">
      <c r="A2757" t="s">
        <v>3409</v>
      </c>
      <c r="B2757">
        <v>6.2</v>
      </c>
    </row>
    <row r="2758" spans="1:2" x14ac:dyDescent="0.25">
      <c r="A2758" t="s">
        <v>1098</v>
      </c>
      <c r="B2758">
        <v>5.9</v>
      </c>
    </row>
    <row r="2759" spans="1:2" x14ac:dyDescent="0.25">
      <c r="A2759" t="s">
        <v>1415</v>
      </c>
      <c r="B2759">
        <v>7.3</v>
      </c>
    </row>
    <row r="2760" spans="1:2" x14ac:dyDescent="0.25">
      <c r="A2760" t="s">
        <v>6622</v>
      </c>
      <c r="B2760">
        <v>6.9</v>
      </c>
    </row>
    <row r="2761" spans="1:2" x14ac:dyDescent="0.25">
      <c r="A2761" t="s">
        <v>1415</v>
      </c>
      <c r="B2761">
        <v>6.6</v>
      </c>
    </row>
    <row r="2762" spans="1:2" x14ac:dyDescent="0.25">
      <c r="A2762" t="s">
        <v>1415</v>
      </c>
      <c r="B2762">
        <v>6.2</v>
      </c>
    </row>
    <row r="2763" spans="1:2" x14ac:dyDescent="0.25">
      <c r="A2763" t="s">
        <v>6113</v>
      </c>
      <c r="B2763">
        <v>6.7</v>
      </c>
    </row>
    <row r="2764" spans="1:2" x14ac:dyDescent="0.25">
      <c r="A2764" t="s">
        <v>3030</v>
      </c>
      <c r="B2764">
        <v>5.0999999999999996</v>
      </c>
    </row>
    <row r="2765" spans="1:2" x14ac:dyDescent="0.25">
      <c r="A2765" t="s">
        <v>2308</v>
      </c>
      <c r="B2765">
        <v>5.0999999999999996</v>
      </c>
    </row>
    <row r="2766" spans="1:2" x14ac:dyDescent="0.25">
      <c r="A2766" t="s">
        <v>4479</v>
      </c>
      <c r="B2766">
        <v>5.5</v>
      </c>
    </row>
    <row r="2767" spans="1:2" x14ac:dyDescent="0.25">
      <c r="A2767" t="s">
        <v>8997</v>
      </c>
      <c r="B2767">
        <v>4.3</v>
      </c>
    </row>
    <row r="2768" spans="1:2" x14ac:dyDescent="0.25">
      <c r="A2768" t="s">
        <v>464</v>
      </c>
      <c r="B2768">
        <v>6.6</v>
      </c>
    </row>
    <row r="2769" spans="1:2" x14ac:dyDescent="0.25">
      <c r="A2769" t="s">
        <v>214</v>
      </c>
      <c r="B2769">
        <v>7.2</v>
      </c>
    </row>
    <row r="2770" spans="1:2" x14ac:dyDescent="0.25">
      <c r="A2770" t="s">
        <v>1681</v>
      </c>
      <c r="B2770">
        <v>5.9</v>
      </c>
    </row>
    <row r="2771" spans="1:2" x14ac:dyDescent="0.25">
      <c r="A2771" t="s">
        <v>15939</v>
      </c>
      <c r="B2771">
        <v>6.7</v>
      </c>
    </row>
    <row r="2772" spans="1:2" x14ac:dyDescent="0.25">
      <c r="A2772" t="s">
        <v>3067</v>
      </c>
      <c r="B2772">
        <v>7.1</v>
      </c>
    </row>
    <row r="2773" spans="1:2" x14ac:dyDescent="0.25">
      <c r="A2773" t="s">
        <v>4262</v>
      </c>
      <c r="B2773">
        <v>5.7</v>
      </c>
    </row>
    <row r="2774" spans="1:2" x14ac:dyDescent="0.25">
      <c r="A2774" t="s">
        <v>11575</v>
      </c>
      <c r="B2774">
        <v>5.6</v>
      </c>
    </row>
    <row r="2775" spans="1:2" x14ac:dyDescent="0.25">
      <c r="A2775" t="s">
        <v>5544</v>
      </c>
      <c r="B2775">
        <v>6.1</v>
      </c>
    </row>
    <row r="2776" spans="1:2" x14ac:dyDescent="0.25">
      <c r="A2776" t="s">
        <v>787</v>
      </c>
      <c r="B2776">
        <v>5.7</v>
      </c>
    </row>
    <row r="2777" spans="1:2" x14ac:dyDescent="0.25">
      <c r="A2777" t="s">
        <v>7499</v>
      </c>
      <c r="B2777">
        <v>6.6</v>
      </c>
    </row>
    <row r="2778" spans="1:2" x14ac:dyDescent="0.25">
      <c r="A2778" t="s">
        <v>882</v>
      </c>
      <c r="B2778">
        <v>6.3</v>
      </c>
    </row>
    <row r="2779" spans="1:2" x14ac:dyDescent="0.25">
      <c r="A2779" t="s">
        <v>307</v>
      </c>
      <c r="B2779">
        <v>6.3</v>
      </c>
    </row>
    <row r="2780" spans="1:2" x14ac:dyDescent="0.25">
      <c r="A2780" t="s">
        <v>787</v>
      </c>
      <c r="B2780">
        <v>3.8</v>
      </c>
    </row>
    <row r="2781" spans="1:2" x14ac:dyDescent="0.25">
      <c r="A2781" t="s">
        <v>341</v>
      </c>
      <c r="B2781">
        <v>4.9000000000000004</v>
      </c>
    </row>
    <row r="2782" spans="1:2" x14ac:dyDescent="0.25">
      <c r="A2782" t="s">
        <v>6419</v>
      </c>
      <c r="B2782">
        <v>6.2</v>
      </c>
    </row>
    <row r="2783" spans="1:2" x14ac:dyDescent="0.25">
      <c r="A2783" t="s">
        <v>1671</v>
      </c>
      <c r="B2783">
        <v>5.7</v>
      </c>
    </row>
    <row r="2784" spans="1:2" x14ac:dyDescent="0.25">
      <c r="A2784" t="s">
        <v>1681</v>
      </c>
      <c r="B2784">
        <v>5.3</v>
      </c>
    </row>
    <row r="2785" spans="1:2" x14ac:dyDescent="0.25">
      <c r="A2785" t="s">
        <v>13966</v>
      </c>
      <c r="B2785">
        <v>8</v>
      </c>
    </row>
    <row r="2786" spans="1:2" x14ac:dyDescent="0.25">
      <c r="A2786" t="s">
        <v>6403</v>
      </c>
      <c r="B2786">
        <v>6.1</v>
      </c>
    </row>
    <row r="2787" spans="1:2" x14ac:dyDescent="0.25">
      <c r="A2787" t="s">
        <v>214</v>
      </c>
      <c r="B2787">
        <v>7.9</v>
      </c>
    </row>
    <row r="2788" spans="1:2" x14ac:dyDescent="0.25">
      <c r="A2788" t="s">
        <v>214</v>
      </c>
      <c r="B2788">
        <v>7.2</v>
      </c>
    </row>
    <row r="2789" spans="1:2" x14ac:dyDescent="0.25">
      <c r="A2789" t="s">
        <v>5967</v>
      </c>
      <c r="B2789">
        <v>6.2</v>
      </c>
    </row>
    <row r="2790" spans="1:2" x14ac:dyDescent="0.25">
      <c r="A2790" t="s">
        <v>59</v>
      </c>
      <c r="B2790">
        <v>5.9</v>
      </c>
    </row>
    <row r="2791" spans="1:2" x14ac:dyDescent="0.25">
      <c r="A2791" t="s">
        <v>2717</v>
      </c>
      <c r="B2791">
        <v>5.5</v>
      </c>
    </row>
    <row r="2792" spans="1:2" x14ac:dyDescent="0.25">
      <c r="A2792" t="s">
        <v>1671</v>
      </c>
      <c r="B2792">
        <v>6.4</v>
      </c>
    </row>
    <row r="2793" spans="1:2" x14ac:dyDescent="0.25">
      <c r="A2793" t="s">
        <v>214</v>
      </c>
      <c r="B2793">
        <v>7.1</v>
      </c>
    </row>
    <row r="2794" spans="1:2" x14ac:dyDescent="0.25">
      <c r="A2794" t="s">
        <v>3409</v>
      </c>
      <c r="B2794">
        <v>5.6</v>
      </c>
    </row>
    <row r="2795" spans="1:2" x14ac:dyDescent="0.25">
      <c r="A2795" t="s">
        <v>3409</v>
      </c>
      <c r="B2795">
        <v>7.6</v>
      </c>
    </row>
    <row r="2796" spans="1:2" x14ac:dyDescent="0.25">
      <c r="A2796" t="s">
        <v>81</v>
      </c>
      <c r="B2796">
        <v>6.9</v>
      </c>
    </row>
    <row r="2797" spans="1:2" x14ac:dyDescent="0.25">
      <c r="A2797" t="s">
        <v>73</v>
      </c>
      <c r="B2797">
        <v>6.1</v>
      </c>
    </row>
    <row r="2798" spans="1:2" x14ac:dyDescent="0.25">
      <c r="A2798" t="s">
        <v>2813</v>
      </c>
      <c r="B2798">
        <v>6.4</v>
      </c>
    </row>
    <row r="2799" spans="1:2" x14ac:dyDescent="0.25">
      <c r="A2799" t="s">
        <v>42</v>
      </c>
      <c r="B2799">
        <v>6.7</v>
      </c>
    </row>
    <row r="2800" spans="1:2" x14ac:dyDescent="0.25">
      <c r="A2800" t="s">
        <v>4915</v>
      </c>
      <c r="B2800">
        <v>7.3</v>
      </c>
    </row>
    <row r="2801" spans="1:2" x14ac:dyDescent="0.25">
      <c r="A2801" t="s">
        <v>628</v>
      </c>
      <c r="B2801">
        <v>8.6</v>
      </c>
    </row>
    <row r="2802" spans="1:2" x14ac:dyDescent="0.25">
      <c r="A2802" t="s">
        <v>214</v>
      </c>
      <c r="B2802">
        <v>6.1</v>
      </c>
    </row>
    <row r="2803" spans="1:2" x14ac:dyDescent="0.25">
      <c r="A2803" t="s">
        <v>11225</v>
      </c>
      <c r="B2803">
        <v>7.1</v>
      </c>
    </row>
    <row r="2804" spans="1:2" x14ac:dyDescent="0.25">
      <c r="A2804" t="s">
        <v>334</v>
      </c>
      <c r="B2804">
        <v>5.0999999999999996</v>
      </c>
    </row>
    <row r="2805" spans="1:2" x14ac:dyDescent="0.25">
      <c r="A2805" t="s">
        <v>12694</v>
      </c>
      <c r="B2805">
        <v>5.3</v>
      </c>
    </row>
    <row r="2806" spans="1:2" x14ac:dyDescent="0.25">
      <c r="A2806" t="s">
        <v>2125</v>
      </c>
      <c r="B2806">
        <v>7.2</v>
      </c>
    </row>
    <row r="2807" spans="1:2" x14ac:dyDescent="0.25">
      <c r="A2807" t="s">
        <v>334</v>
      </c>
      <c r="B2807">
        <v>5.7</v>
      </c>
    </row>
    <row r="2808" spans="1:2" x14ac:dyDescent="0.25">
      <c r="A2808" t="s">
        <v>3430</v>
      </c>
      <c r="B2808">
        <v>8.4</v>
      </c>
    </row>
    <row r="2809" spans="1:2" x14ac:dyDescent="0.25">
      <c r="A2809" t="s">
        <v>782</v>
      </c>
      <c r="B2809">
        <v>5.8</v>
      </c>
    </row>
    <row r="2810" spans="1:2" x14ac:dyDescent="0.25">
      <c r="A2810" t="s">
        <v>1415</v>
      </c>
      <c r="B2810">
        <v>6.5</v>
      </c>
    </row>
    <row r="2811" spans="1:2" x14ac:dyDescent="0.25">
      <c r="A2811" t="s">
        <v>5274</v>
      </c>
      <c r="B2811">
        <v>6.7</v>
      </c>
    </row>
    <row r="2812" spans="1:2" x14ac:dyDescent="0.25">
      <c r="A2812" t="s">
        <v>6633</v>
      </c>
      <c r="B2812">
        <v>5</v>
      </c>
    </row>
    <row r="2813" spans="1:2" x14ac:dyDescent="0.25">
      <c r="A2813" t="s">
        <v>2202</v>
      </c>
      <c r="B2813">
        <v>5.9</v>
      </c>
    </row>
    <row r="2814" spans="1:2" x14ac:dyDescent="0.25">
      <c r="A2814" t="s">
        <v>5274</v>
      </c>
      <c r="B2814">
        <v>6.5</v>
      </c>
    </row>
    <row r="2815" spans="1:2" x14ac:dyDescent="0.25">
      <c r="A2815" t="s">
        <v>1671</v>
      </c>
      <c r="B2815">
        <v>5.3</v>
      </c>
    </row>
    <row r="2816" spans="1:2" x14ac:dyDescent="0.25">
      <c r="A2816" t="s">
        <v>3479</v>
      </c>
      <c r="B2816">
        <v>6.5</v>
      </c>
    </row>
    <row r="2817" spans="1:2" x14ac:dyDescent="0.25">
      <c r="A2817" t="s">
        <v>7566</v>
      </c>
      <c r="B2817">
        <v>4.5</v>
      </c>
    </row>
    <row r="2818" spans="1:2" x14ac:dyDescent="0.25">
      <c r="A2818" t="s">
        <v>214</v>
      </c>
      <c r="B2818">
        <v>6.7</v>
      </c>
    </row>
    <row r="2819" spans="1:2" x14ac:dyDescent="0.25">
      <c r="A2819" t="s">
        <v>1199</v>
      </c>
      <c r="B2819">
        <v>5.0999999999999996</v>
      </c>
    </row>
    <row r="2820" spans="1:2" x14ac:dyDescent="0.25">
      <c r="A2820" t="s">
        <v>271</v>
      </c>
      <c r="B2820">
        <v>6.1</v>
      </c>
    </row>
    <row r="2821" spans="1:2" x14ac:dyDescent="0.25">
      <c r="A2821" t="s">
        <v>271</v>
      </c>
      <c r="B2821">
        <v>6.8</v>
      </c>
    </row>
    <row r="2822" spans="1:2" x14ac:dyDescent="0.25">
      <c r="A2822" t="s">
        <v>1671</v>
      </c>
      <c r="B2822">
        <v>6.7</v>
      </c>
    </row>
    <row r="2823" spans="1:2" x14ac:dyDescent="0.25">
      <c r="A2823" t="s">
        <v>2512</v>
      </c>
      <c r="B2823">
        <v>7</v>
      </c>
    </row>
    <row r="2824" spans="1:2" x14ac:dyDescent="0.25">
      <c r="A2824" t="s">
        <v>2185</v>
      </c>
      <c r="B2824">
        <v>5.6</v>
      </c>
    </row>
    <row r="2825" spans="1:2" x14ac:dyDescent="0.25">
      <c r="A2825" t="s">
        <v>1120</v>
      </c>
      <c r="B2825">
        <v>3.7</v>
      </c>
    </row>
    <row r="2826" spans="1:2" x14ac:dyDescent="0.25">
      <c r="A2826" t="s">
        <v>3409</v>
      </c>
      <c r="B2826">
        <v>6.6</v>
      </c>
    </row>
    <row r="2827" spans="1:2" x14ac:dyDescent="0.25">
      <c r="A2827" t="s">
        <v>4473</v>
      </c>
      <c r="B2827">
        <v>5.7</v>
      </c>
    </row>
    <row r="2828" spans="1:2" x14ac:dyDescent="0.25">
      <c r="A2828" t="s">
        <v>3581</v>
      </c>
      <c r="B2828">
        <v>6.5</v>
      </c>
    </row>
    <row r="2829" spans="1:2" x14ac:dyDescent="0.25">
      <c r="A2829" t="s">
        <v>9780</v>
      </c>
      <c r="B2829">
        <v>5.0999999999999996</v>
      </c>
    </row>
    <row r="2830" spans="1:2" x14ac:dyDescent="0.25">
      <c r="A2830" t="s">
        <v>1924</v>
      </c>
      <c r="B2830">
        <v>7.3</v>
      </c>
    </row>
    <row r="2831" spans="1:2" x14ac:dyDescent="0.25">
      <c r="A2831" t="s">
        <v>5851</v>
      </c>
      <c r="B2831">
        <v>5.9</v>
      </c>
    </row>
    <row r="2832" spans="1:2" x14ac:dyDescent="0.25">
      <c r="A2832" t="s">
        <v>1681</v>
      </c>
      <c r="B2832">
        <v>3.6</v>
      </c>
    </row>
    <row r="2833" spans="1:2" x14ac:dyDescent="0.25">
      <c r="A2833" t="s">
        <v>1733</v>
      </c>
      <c r="B2833">
        <v>5.7</v>
      </c>
    </row>
    <row r="2834" spans="1:2" x14ac:dyDescent="0.25">
      <c r="A2834" t="s">
        <v>1671</v>
      </c>
      <c r="B2834">
        <v>7.4</v>
      </c>
    </row>
    <row r="2835" spans="1:2" x14ac:dyDescent="0.25">
      <c r="A2835" t="s">
        <v>2125</v>
      </c>
      <c r="B2835">
        <v>7</v>
      </c>
    </row>
    <row r="2836" spans="1:2" x14ac:dyDescent="0.25">
      <c r="A2836" t="s">
        <v>1009</v>
      </c>
      <c r="B2836">
        <v>6</v>
      </c>
    </row>
    <row r="2837" spans="1:2" x14ac:dyDescent="0.25">
      <c r="A2837" t="s">
        <v>923</v>
      </c>
      <c r="B2837">
        <v>6.2</v>
      </c>
    </row>
    <row r="2838" spans="1:2" x14ac:dyDescent="0.25">
      <c r="A2838" t="s">
        <v>1681</v>
      </c>
      <c r="B2838">
        <v>6.1</v>
      </c>
    </row>
    <row r="2839" spans="1:2" x14ac:dyDescent="0.25">
      <c r="A2839" t="s">
        <v>214</v>
      </c>
      <c r="B2839">
        <v>5.3</v>
      </c>
    </row>
    <row r="2840" spans="1:2" x14ac:dyDescent="0.25">
      <c r="A2840" t="s">
        <v>4219</v>
      </c>
      <c r="B2840">
        <v>5.5</v>
      </c>
    </row>
    <row r="2841" spans="1:2" x14ac:dyDescent="0.25">
      <c r="A2841" t="s">
        <v>3228</v>
      </c>
      <c r="B2841">
        <v>7.3</v>
      </c>
    </row>
    <row r="2842" spans="1:2" x14ac:dyDescent="0.25">
      <c r="A2842" t="s">
        <v>14018</v>
      </c>
      <c r="B2842">
        <v>7.9</v>
      </c>
    </row>
    <row r="2843" spans="1:2" x14ac:dyDescent="0.25">
      <c r="A2843" t="s">
        <v>2527</v>
      </c>
      <c r="B2843">
        <v>6.6</v>
      </c>
    </row>
    <row r="2844" spans="1:2" x14ac:dyDescent="0.25">
      <c r="A2844" t="s">
        <v>1634</v>
      </c>
      <c r="B2844">
        <v>7.6</v>
      </c>
    </row>
    <row r="2845" spans="1:2" x14ac:dyDescent="0.25">
      <c r="A2845" t="s">
        <v>2125</v>
      </c>
      <c r="B2845">
        <v>7.2</v>
      </c>
    </row>
    <row r="2846" spans="1:2" x14ac:dyDescent="0.25">
      <c r="A2846" t="s">
        <v>1726</v>
      </c>
      <c r="B2846">
        <v>8.1999999999999993</v>
      </c>
    </row>
    <row r="2847" spans="1:2" x14ac:dyDescent="0.25">
      <c r="A2847" t="s">
        <v>3409</v>
      </c>
      <c r="B2847">
        <v>5</v>
      </c>
    </row>
    <row r="2848" spans="1:2" x14ac:dyDescent="0.25">
      <c r="A2848" t="s">
        <v>3409</v>
      </c>
      <c r="B2848">
        <v>7</v>
      </c>
    </row>
    <row r="2849" spans="1:2" x14ac:dyDescent="0.25">
      <c r="A2849" t="s">
        <v>1671</v>
      </c>
      <c r="B2849">
        <v>2.2999999999999998</v>
      </c>
    </row>
    <row r="2850" spans="1:2" x14ac:dyDescent="0.25">
      <c r="A2850" t="s">
        <v>1681</v>
      </c>
      <c r="B2850">
        <v>7.2</v>
      </c>
    </row>
    <row r="2851" spans="1:2" x14ac:dyDescent="0.25">
      <c r="A2851" t="s">
        <v>5940</v>
      </c>
      <c r="B2851">
        <v>6.7</v>
      </c>
    </row>
    <row r="2852" spans="1:2" x14ac:dyDescent="0.25">
      <c r="A2852" t="s">
        <v>3632</v>
      </c>
      <c r="B2852">
        <v>6.7</v>
      </c>
    </row>
    <row r="2853" spans="1:2" x14ac:dyDescent="0.25">
      <c r="A2853" t="s">
        <v>1415</v>
      </c>
      <c r="B2853">
        <v>6.2</v>
      </c>
    </row>
    <row r="2854" spans="1:2" x14ac:dyDescent="0.25">
      <c r="A2854" t="s">
        <v>334</v>
      </c>
      <c r="B2854">
        <v>5.6</v>
      </c>
    </row>
    <row r="2855" spans="1:2" x14ac:dyDescent="0.25">
      <c r="A2855" t="s">
        <v>15342</v>
      </c>
      <c r="B2855">
        <v>6.2</v>
      </c>
    </row>
    <row r="2856" spans="1:2" x14ac:dyDescent="0.25">
      <c r="A2856" t="s">
        <v>8060</v>
      </c>
      <c r="B2856">
        <v>7.8</v>
      </c>
    </row>
    <row r="2857" spans="1:2" x14ac:dyDescent="0.25">
      <c r="A2857" t="s">
        <v>1924</v>
      </c>
      <c r="B2857">
        <v>4.5999999999999996</v>
      </c>
    </row>
    <row r="2858" spans="1:2" x14ac:dyDescent="0.25">
      <c r="A2858" t="s">
        <v>3336</v>
      </c>
      <c r="B2858">
        <v>5.7</v>
      </c>
    </row>
    <row r="2859" spans="1:2" x14ac:dyDescent="0.25">
      <c r="A2859" t="s">
        <v>1904</v>
      </c>
      <c r="B2859">
        <v>5.3</v>
      </c>
    </row>
    <row r="2860" spans="1:2" x14ac:dyDescent="0.25">
      <c r="A2860" t="s">
        <v>464</v>
      </c>
      <c r="B2860">
        <v>6.1</v>
      </c>
    </row>
    <row r="2861" spans="1:2" x14ac:dyDescent="0.25">
      <c r="A2861" t="s">
        <v>3794</v>
      </c>
      <c r="B2861">
        <v>6.8</v>
      </c>
    </row>
    <row r="2862" spans="1:2" x14ac:dyDescent="0.25">
      <c r="A2862" t="s">
        <v>1961</v>
      </c>
      <c r="B2862">
        <v>6.2</v>
      </c>
    </row>
    <row r="2863" spans="1:2" x14ac:dyDescent="0.25">
      <c r="A2863" t="s">
        <v>4075</v>
      </c>
      <c r="B2863">
        <v>6.3</v>
      </c>
    </row>
    <row r="2864" spans="1:2" x14ac:dyDescent="0.25">
      <c r="A2864" t="s">
        <v>4675</v>
      </c>
      <c r="B2864">
        <v>7.3</v>
      </c>
    </row>
    <row r="2865" spans="1:2" x14ac:dyDescent="0.25">
      <c r="A2865" t="s">
        <v>334</v>
      </c>
      <c r="B2865">
        <v>6.5</v>
      </c>
    </row>
    <row r="2866" spans="1:2" x14ac:dyDescent="0.25">
      <c r="A2866" t="s">
        <v>9790</v>
      </c>
      <c r="B2866">
        <v>5.3</v>
      </c>
    </row>
    <row r="2867" spans="1:2" x14ac:dyDescent="0.25">
      <c r="A2867" t="s">
        <v>9754</v>
      </c>
      <c r="B2867">
        <v>7.1</v>
      </c>
    </row>
    <row r="2868" spans="1:2" x14ac:dyDescent="0.25">
      <c r="A2868" t="s">
        <v>59</v>
      </c>
      <c r="B2868">
        <v>5.4</v>
      </c>
    </row>
    <row r="2869" spans="1:2" x14ac:dyDescent="0.25">
      <c r="A2869" t="s">
        <v>13144</v>
      </c>
      <c r="B2869">
        <v>7.5</v>
      </c>
    </row>
    <row r="2870" spans="1:2" x14ac:dyDescent="0.25">
      <c r="A2870" t="s">
        <v>2527</v>
      </c>
      <c r="B2870">
        <v>5.5</v>
      </c>
    </row>
    <row r="2871" spans="1:2" x14ac:dyDescent="0.25">
      <c r="A2871" t="s">
        <v>1009</v>
      </c>
      <c r="B2871">
        <v>5.6</v>
      </c>
    </row>
    <row r="2872" spans="1:2" x14ac:dyDescent="0.25">
      <c r="A2872" t="s">
        <v>1671</v>
      </c>
      <c r="B2872">
        <v>3.5</v>
      </c>
    </row>
    <row r="2873" spans="1:2" x14ac:dyDescent="0.25">
      <c r="A2873" t="s">
        <v>1415</v>
      </c>
      <c r="B2873">
        <v>6.9</v>
      </c>
    </row>
    <row r="2874" spans="1:2" x14ac:dyDescent="0.25">
      <c r="A2874" t="s">
        <v>2215</v>
      </c>
      <c r="B2874">
        <v>6.4</v>
      </c>
    </row>
    <row r="2875" spans="1:2" x14ac:dyDescent="0.25">
      <c r="A2875" t="s">
        <v>1681</v>
      </c>
      <c r="B2875">
        <v>3.9</v>
      </c>
    </row>
    <row r="2876" spans="1:2" x14ac:dyDescent="0.25">
      <c r="A2876" t="s">
        <v>2215</v>
      </c>
      <c r="B2876">
        <v>6.1</v>
      </c>
    </row>
    <row r="2877" spans="1:2" x14ac:dyDescent="0.25">
      <c r="A2877" t="s">
        <v>136</v>
      </c>
      <c r="B2877">
        <v>5</v>
      </c>
    </row>
    <row r="2878" spans="1:2" x14ac:dyDescent="0.25">
      <c r="A2878" t="s">
        <v>1415</v>
      </c>
      <c r="B2878">
        <v>4.7</v>
      </c>
    </row>
    <row r="2879" spans="1:2" x14ac:dyDescent="0.25">
      <c r="A2879" t="s">
        <v>3396</v>
      </c>
      <c r="B2879">
        <v>6.5</v>
      </c>
    </row>
    <row r="2880" spans="1:2" x14ac:dyDescent="0.25">
      <c r="A2880" t="s">
        <v>5685</v>
      </c>
      <c r="B2880">
        <v>7.3</v>
      </c>
    </row>
    <row r="2881" spans="1:2" x14ac:dyDescent="0.25">
      <c r="A2881" t="s">
        <v>42</v>
      </c>
      <c r="B2881">
        <v>7.2</v>
      </c>
    </row>
    <row r="2882" spans="1:2" x14ac:dyDescent="0.25">
      <c r="A2882" t="s">
        <v>3632</v>
      </c>
      <c r="B2882">
        <v>6</v>
      </c>
    </row>
    <row r="2883" spans="1:2" x14ac:dyDescent="0.25">
      <c r="A2883" t="s">
        <v>4556</v>
      </c>
      <c r="B2883">
        <v>6.2</v>
      </c>
    </row>
    <row r="2884" spans="1:2" x14ac:dyDescent="0.25">
      <c r="A2884" t="s">
        <v>464</v>
      </c>
      <c r="B2884">
        <v>7.4</v>
      </c>
    </row>
    <row r="2885" spans="1:2" x14ac:dyDescent="0.25">
      <c r="A2885" t="s">
        <v>1681</v>
      </c>
      <c r="B2885">
        <v>5.9</v>
      </c>
    </row>
    <row r="2886" spans="1:2" x14ac:dyDescent="0.25">
      <c r="A2886" t="s">
        <v>3409</v>
      </c>
      <c r="B2886">
        <v>7.5</v>
      </c>
    </row>
    <row r="2887" spans="1:2" x14ac:dyDescent="0.25">
      <c r="A2887" t="s">
        <v>3913</v>
      </c>
      <c r="B2887">
        <v>6.4</v>
      </c>
    </row>
    <row r="2888" spans="1:2" x14ac:dyDescent="0.25">
      <c r="A2888" t="s">
        <v>3409</v>
      </c>
      <c r="B2888">
        <v>6.7</v>
      </c>
    </row>
    <row r="2889" spans="1:2" x14ac:dyDescent="0.25">
      <c r="A2889" t="s">
        <v>2527</v>
      </c>
      <c r="B2889">
        <v>7.1</v>
      </c>
    </row>
    <row r="2890" spans="1:2" x14ac:dyDescent="0.25">
      <c r="A2890" t="s">
        <v>1826</v>
      </c>
      <c r="B2890">
        <v>6.6</v>
      </c>
    </row>
    <row r="2891" spans="1:2" x14ac:dyDescent="0.25">
      <c r="A2891" t="s">
        <v>334</v>
      </c>
      <c r="B2891">
        <v>6.5</v>
      </c>
    </row>
    <row r="2892" spans="1:2" x14ac:dyDescent="0.25">
      <c r="A2892" t="s">
        <v>1423</v>
      </c>
      <c r="B2892">
        <v>6.3</v>
      </c>
    </row>
    <row r="2893" spans="1:2" x14ac:dyDescent="0.25">
      <c r="A2893" t="s">
        <v>1415</v>
      </c>
      <c r="B2893">
        <v>7.1</v>
      </c>
    </row>
    <row r="2894" spans="1:2" x14ac:dyDescent="0.25">
      <c r="A2894" t="s">
        <v>214</v>
      </c>
      <c r="B2894">
        <v>5.9</v>
      </c>
    </row>
    <row r="2895" spans="1:2" x14ac:dyDescent="0.25">
      <c r="A2895" t="s">
        <v>334</v>
      </c>
      <c r="B2895">
        <v>6.6</v>
      </c>
    </row>
    <row r="2896" spans="1:2" x14ac:dyDescent="0.25">
      <c r="A2896" t="s">
        <v>5510</v>
      </c>
      <c r="B2896">
        <v>6</v>
      </c>
    </row>
    <row r="2897" spans="1:2" x14ac:dyDescent="0.25">
      <c r="A2897" t="s">
        <v>11250</v>
      </c>
      <c r="B2897">
        <v>6.8</v>
      </c>
    </row>
    <row r="2898" spans="1:2" x14ac:dyDescent="0.25">
      <c r="A2898" t="s">
        <v>4075</v>
      </c>
      <c r="B2898">
        <v>6.8</v>
      </c>
    </row>
    <row r="2899" spans="1:2" x14ac:dyDescent="0.25">
      <c r="A2899" t="s">
        <v>3030</v>
      </c>
      <c r="B2899">
        <v>4.8</v>
      </c>
    </row>
    <row r="2900" spans="1:2" x14ac:dyDescent="0.25">
      <c r="A2900" t="s">
        <v>2527</v>
      </c>
      <c r="B2900">
        <v>6.4</v>
      </c>
    </row>
    <row r="2901" spans="1:2" x14ac:dyDescent="0.25">
      <c r="A2901" t="s">
        <v>1415</v>
      </c>
      <c r="B2901">
        <v>6.8</v>
      </c>
    </row>
    <row r="2902" spans="1:2" x14ac:dyDescent="0.25">
      <c r="A2902" t="s">
        <v>1681</v>
      </c>
      <c r="B2902">
        <v>5.8</v>
      </c>
    </row>
    <row r="2903" spans="1:2" x14ac:dyDescent="0.25">
      <c r="A2903" t="s">
        <v>334</v>
      </c>
      <c r="B2903">
        <v>6.8</v>
      </c>
    </row>
    <row r="2904" spans="1:2" x14ac:dyDescent="0.25">
      <c r="A2904" t="s">
        <v>12121</v>
      </c>
      <c r="B2904">
        <v>4.4000000000000004</v>
      </c>
    </row>
    <row r="2905" spans="1:2" x14ac:dyDescent="0.25">
      <c r="A2905" t="s">
        <v>4824</v>
      </c>
      <c r="B2905">
        <v>6.3</v>
      </c>
    </row>
    <row r="2906" spans="1:2" x14ac:dyDescent="0.25">
      <c r="A2906" t="s">
        <v>1017</v>
      </c>
      <c r="B2906">
        <v>7.5</v>
      </c>
    </row>
    <row r="2907" spans="1:2" x14ac:dyDescent="0.25">
      <c r="A2907" t="s">
        <v>9193</v>
      </c>
      <c r="B2907">
        <v>6.4</v>
      </c>
    </row>
    <row r="2908" spans="1:2" x14ac:dyDescent="0.25">
      <c r="A2908" t="s">
        <v>11648</v>
      </c>
      <c r="B2908">
        <v>6.5</v>
      </c>
    </row>
    <row r="2909" spans="1:2" x14ac:dyDescent="0.25">
      <c r="A2909" t="s">
        <v>6648</v>
      </c>
      <c r="B2909">
        <v>5.0999999999999996</v>
      </c>
    </row>
    <row r="2910" spans="1:2" x14ac:dyDescent="0.25">
      <c r="A2910" t="s">
        <v>7191</v>
      </c>
      <c r="B2910">
        <v>5.7</v>
      </c>
    </row>
    <row r="2911" spans="1:2" x14ac:dyDescent="0.25">
      <c r="A2911" t="s">
        <v>1415</v>
      </c>
      <c r="B2911">
        <v>6.4</v>
      </c>
    </row>
    <row r="2912" spans="1:2" x14ac:dyDescent="0.25">
      <c r="A2912" t="s">
        <v>4296</v>
      </c>
      <c r="B2912">
        <v>6.8</v>
      </c>
    </row>
    <row r="2913" spans="1:2" x14ac:dyDescent="0.25">
      <c r="A2913" t="s">
        <v>5274</v>
      </c>
      <c r="B2913">
        <v>7</v>
      </c>
    </row>
    <row r="2914" spans="1:2" x14ac:dyDescent="0.25">
      <c r="A2914" t="s">
        <v>3171</v>
      </c>
      <c r="B2914">
        <v>4.8</v>
      </c>
    </row>
    <row r="2915" spans="1:2" x14ac:dyDescent="0.25">
      <c r="A2915" t="s">
        <v>2125</v>
      </c>
      <c r="B2915">
        <v>6.8</v>
      </c>
    </row>
    <row r="2916" spans="1:2" x14ac:dyDescent="0.25">
      <c r="A2916" t="s">
        <v>3632</v>
      </c>
      <c r="B2916">
        <v>5.3</v>
      </c>
    </row>
    <row r="2917" spans="1:2" x14ac:dyDescent="0.25">
      <c r="A2917" t="s">
        <v>1528</v>
      </c>
      <c r="B2917">
        <v>5.6</v>
      </c>
    </row>
    <row r="2918" spans="1:2" x14ac:dyDescent="0.25">
      <c r="A2918" t="s">
        <v>271</v>
      </c>
      <c r="B2918">
        <v>7.3</v>
      </c>
    </row>
    <row r="2919" spans="1:2" x14ac:dyDescent="0.25">
      <c r="A2919" t="s">
        <v>1726</v>
      </c>
      <c r="B2919">
        <v>6.6</v>
      </c>
    </row>
    <row r="2920" spans="1:2" x14ac:dyDescent="0.25">
      <c r="A2920" t="s">
        <v>647</v>
      </c>
      <c r="B2920">
        <v>6.7</v>
      </c>
    </row>
    <row r="2921" spans="1:2" x14ac:dyDescent="0.25">
      <c r="A2921" t="s">
        <v>12488</v>
      </c>
      <c r="B2921">
        <v>7.6</v>
      </c>
    </row>
    <row r="2922" spans="1:2" x14ac:dyDescent="0.25">
      <c r="A2922" t="s">
        <v>334</v>
      </c>
      <c r="B2922">
        <v>7.2</v>
      </c>
    </row>
    <row r="2923" spans="1:2" x14ac:dyDescent="0.25">
      <c r="A2923" t="s">
        <v>6419</v>
      </c>
      <c r="B2923">
        <v>6.8</v>
      </c>
    </row>
    <row r="2924" spans="1:2" x14ac:dyDescent="0.25">
      <c r="A2924" t="s">
        <v>1681</v>
      </c>
      <c r="B2924">
        <v>6.1</v>
      </c>
    </row>
    <row r="2925" spans="1:2" x14ac:dyDescent="0.25">
      <c r="A2925" t="s">
        <v>148</v>
      </c>
      <c r="B2925">
        <v>3.5</v>
      </c>
    </row>
    <row r="2926" spans="1:2" x14ac:dyDescent="0.25">
      <c r="A2926" t="s">
        <v>1671</v>
      </c>
      <c r="B2926">
        <v>1.9</v>
      </c>
    </row>
    <row r="2927" spans="1:2" x14ac:dyDescent="0.25">
      <c r="A2927" t="s">
        <v>334</v>
      </c>
      <c r="B2927">
        <v>6.6</v>
      </c>
    </row>
    <row r="2928" spans="1:2" x14ac:dyDescent="0.25">
      <c r="A2928" t="s">
        <v>2658</v>
      </c>
      <c r="B2928">
        <v>1.9</v>
      </c>
    </row>
    <row r="2929" spans="1:2" x14ac:dyDescent="0.25">
      <c r="A2929" t="s">
        <v>9193</v>
      </c>
      <c r="B2929">
        <v>5.9</v>
      </c>
    </row>
    <row r="2930" spans="1:2" x14ac:dyDescent="0.25">
      <c r="A2930" t="s">
        <v>2723</v>
      </c>
      <c r="B2930">
        <v>5.0999999999999996</v>
      </c>
    </row>
    <row r="2931" spans="1:2" x14ac:dyDescent="0.25">
      <c r="A2931" t="s">
        <v>6132</v>
      </c>
      <c r="B2931">
        <v>3.9</v>
      </c>
    </row>
    <row r="2932" spans="1:2" x14ac:dyDescent="0.25">
      <c r="A2932" t="s">
        <v>2689</v>
      </c>
      <c r="B2932">
        <v>5.4</v>
      </c>
    </row>
    <row r="2933" spans="1:2" x14ac:dyDescent="0.25">
      <c r="A2933" t="s">
        <v>2850</v>
      </c>
      <c r="B2933">
        <v>7</v>
      </c>
    </row>
    <row r="2934" spans="1:2" x14ac:dyDescent="0.25">
      <c r="A2934" t="s">
        <v>1415</v>
      </c>
      <c r="B2934">
        <v>6.3</v>
      </c>
    </row>
    <row r="2935" spans="1:2" x14ac:dyDescent="0.25">
      <c r="A2935" t="s">
        <v>13905</v>
      </c>
      <c r="B2935">
        <v>6.6</v>
      </c>
    </row>
    <row r="2936" spans="1:2" x14ac:dyDescent="0.25">
      <c r="A2936" t="s">
        <v>1009</v>
      </c>
      <c r="B2936">
        <v>4.0999999999999996</v>
      </c>
    </row>
    <row r="2937" spans="1:2" x14ac:dyDescent="0.25">
      <c r="A2937" t="s">
        <v>10147</v>
      </c>
      <c r="B2937">
        <v>5.2</v>
      </c>
    </row>
    <row r="2938" spans="1:2" x14ac:dyDescent="0.25">
      <c r="A2938" t="s">
        <v>334</v>
      </c>
      <c r="B2938">
        <v>5.7</v>
      </c>
    </row>
    <row r="2939" spans="1:2" x14ac:dyDescent="0.25">
      <c r="A2939" t="s">
        <v>1009</v>
      </c>
      <c r="B2939">
        <v>5.0999999999999996</v>
      </c>
    </row>
    <row r="2940" spans="1:2" x14ac:dyDescent="0.25">
      <c r="A2940" t="s">
        <v>334</v>
      </c>
      <c r="B2940">
        <v>6.1</v>
      </c>
    </row>
    <row r="2941" spans="1:2" x14ac:dyDescent="0.25">
      <c r="A2941" t="s">
        <v>7123</v>
      </c>
      <c r="B2941">
        <v>8.1</v>
      </c>
    </row>
    <row r="2942" spans="1:2" x14ac:dyDescent="0.25">
      <c r="A2942" t="s">
        <v>6199</v>
      </c>
      <c r="B2942">
        <v>5</v>
      </c>
    </row>
    <row r="2943" spans="1:2" x14ac:dyDescent="0.25">
      <c r="A2943" t="s">
        <v>12061</v>
      </c>
      <c r="B2943">
        <v>6.2</v>
      </c>
    </row>
    <row r="2944" spans="1:2" x14ac:dyDescent="0.25">
      <c r="A2944" t="s">
        <v>3271</v>
      </c>
      <c r="B2944">
        <v>7.3</v>
      </c>
    </row>
    <row r="2945" spans="1:2" x14ac:dyDescent="0.25">
      <c r="A2945" t="s">
        <v>1681</v>
      </c>
      <c r="B2945">
        <v>6.6</v>
      </c>
    </row>
    <row r="2946" spans="1:2" x14ac:dyDescent="0.25">
      <c r="A2946" t="s">
        <v>4384</v>
      </c>
      <c r="B2946">
        <v>4.8</v>
      </c>
    </row>
    <row r="2947" spans="1:2" x14ac:dyDescent="0.25">
      <c r="A2947" t="s">
        <v>1935</v>
      </c>
      <c r="B2947">
        <v>6.6</v>
      </c>
    </row>
    <row r="2948" spans="1:2" x14ac:dyDescent="0.25">
      <c r="A2948" t="s">
        <v>3794</v>
      </c>
      <c r="B2948">
        <v>8.1999999999999993</v>
      </c>
    </row>
    <row r="2949" spans="1:2" x14ac:dyDescent="0.25">
      <c r="A2949" t="s">
        <v>214</v>
      </c>
      <c r="B2949">
        <v>7.5</v>
      </c>
    </row>
    <row r="2950" spans="1:2" x14ac:dyDescent="0.25">
      <c r="A2950" t="s">
        <v>7144</v>
      </c>
      <c r="B2950">
        <v>6.6</v>
      </c>
    </row>
    <row r="2951" spans="1:2" x14ac:dyDescent="0.25">
      <c r="A2951" t="s">
        <v>50</v>
      </c>
      <c r="B2951">
        <v>4.4000000000000004</v>
      </c>
    </row>
    <row r="2952" spans="1:2" x14ac:dyDescent="0.25">
      <c r="A2952" t="s">
        <v>7445</v>
      </c>
      <c r="B2952">
        <v>7</v>
      </c>
    </row>
    <row r="2953" spans="1:2" x14ac:dyDescent="0.25">
      <c r="A2953" t="s">
        <v>1671</v>
      </c>
      <c r="B2953">
        <v>4.9000000000000004</v>
      </c>
    </row>
    <row r="2954" spans="1:2" x14ac:dyDescent="0.25">
      <c r="A2954" t="s">
        <v>3831</v>
      </c>
      <c r="B2954">
        <v>6.8</v>
      </c>
    </row>
    <row r="2955" spans="1:2" x14ac:dyDescent="0.25">
      <c r="A2955" t="s">
        <v>1671</v>
      </c>
      <c r="B2955">
        <v>5.3</v>
      </c>
    </row>
    <row r="2956" spans="1:2" x14ac:dyDescent="0.25">
      <c r="A2956" t="s">
        <v>59</v>
      </c>
      <c r="B2956">
        <v>7.1</v>
      </c>
    </row>
    <row r="2957" spans="1:2" x14ac:dyDescent="0.25">
      <c r="A2957" t="s">
        <v>10270</v>
      </c>
      <c r="B2957">
        <v>5.0999999999999996</v>
      </c>
    </row>
    <row r="2958" spans="1:2" x14ac:dyDescent="0.25">
      <c r="A2958" t="s">
        <v>2208</v>
      </c>
      <c r="B2958">
        <v>4.4000000000000004</v>
      </c>
    </row>
    <row r="2959" spans="1:2" x14ac:dyDescent="0.25">
      <c r="A2959" t="s">
        <v>1671</v>
      </c>
      <c r="B2959">
        <v>5.4</v>
      </c>
    </row>
    <row r="2960" spans="1:2" x14ac:dyDescent="0.25">
      <c r="A2960" t="s">
        <v>6113</v>
      </c>
      <c r="B2960">
        <v>5.7</v>
      </c>
    </row>
    <row r="2961" spans="1:2" x14ac:dyDescent="0.25">
      <c r="A2961" t="s">
        <v>6911</v>
      </c>
      <c r="B2961">
        <v>8.4</v>
      </c>
    </row>
    <row r="2962" spans="1:2" x14ac:dyDescent="0.25">
      <c r="A2962" t="s">
        <v>1681</v>
      </c>
      <c r="B2962">
        <v>5.2</v>
      </c>
    </row>
    <row r="2963" spans="1:2" x14ac:dyDescent="0.25">
      <c r="A2963" t="s">
        <v>31</v>
      </c>
      <c r="B2963">
        <v>5.8</v>
      </c>
    </row>
    <row r="2964" spans="1:2" x14ac:dyDescent="0.25">
      <c r="A2964" t="s">
        <v>3913</v>
      </c>
      <c r="B2964">
        <v>5.3</v>
      </c>
    </row>
    <row r="2965" spans="1:2" x14ac:dyDescent="0.25">
      <c r="A2965" t="s">
        <v>2717</v>
      </c>
      <c r="B2965">
        <v>4.0999999999999996</v>
      </c>
    </row>
    <row r="2966" spans="1:2" x14ac:dyDescent="0.25">
      <c r="A2966" t="s">
        <v>1009</v>
      </c>
      <c r="B2966">
        <v>6.4</v>
      </c>
    </row>
    <row r="2967" spans="1:2" x14ac:dyDescent="0.25">
      <c r="A2967" t="s">
        <v>1467</v>
      </c>
      <c r="B2967">
        <v>8.1</v>
      </c>
    </row>
    <row r="2968" spans="1:2" x14ac:dyDescent="0.25">
      <c r="A2968" t="s">
        <v>7579</v>
      </c>
      <c r="B2968">
        <v>6.4</v>
      </c>
    </row>
    <row r="2969" spans="1:2" x14ac:dyDescent="0.25">
      <c r="A2969" t="s">
        <v>5499</v>
      </c>
      <c r="B2969">
        <v>7.5</v>
      </c>
    </row>
    <row r="2970" spans="1:2" x14ac:dyDescent="0.25">
      <c r="A2970" t="s">
        <v>3932</v>
      </c>
      <c r="B2970">
        <v>6.9</v>
      </c>
    </row>
    <row r="2971" spans="1:2" x14ac:dyDescent="0.25">
      <c r="A2971" t="s">
        <v>3838</v>
      </c>
      <c r="B2971">
        <v>7.1</v>
      </c>
    </row>
    <row r="2972" spans="1:2" x14ac:dyDescent="0.25">
      <c r="A2972" t="s">
        <v>2125</v>
      </c>
      <c r="B2972">
        <v>7.5</v>
      </c>
    </row>
    <row r="2973" spans="1:2" x14ac:dyDescent="0.25">
      <c r="A2973" t="s">
        <v>1145</v>
      </c>
      <c r="B2973">
        <v>7.2</v>
      </c>
    </row>
    <row r="2974" spans="1:2" x14ac:dyDescent="0.25">
      <c r="A2974" t="s">
        <v>1671</v>
      </c>
      <c r="B2974">
        <v>4.5999999999999996</v>
      </c>
    </row>
    <row r="2975" spans="1:2" x14ac:dyDescent="0.25">
      <c r="A2975" t="s">
        <v>1831</v>
      </c>
      <c r="B2975">
        <v>7.1</v>
      </c>
    </row>
    <row r="2976" spans="1:2" x14ac:dyDescent="0.25">
      <c r="A2976" t="s">
        <v>50</v>
      </c>
      <c r="B2976">
        <v>6.7</v>
      </c>
    </row>
    <row r="2977" spans="1:2" x14ac:dyDescent="0.25">
      <c r="A2977" t="s">
        <v>6419</v>
      </c>
      <c r="B2977">
        <v>5.5</v>
      </c>
    </row>
    <row r="2978" spans="1:2" x14ac:dyDescent="0.25">
      <c r="A2978" t="s">
        <v>1726</v>
      </c>
      <c r="B2978">
        <v>7.1</v>
      </c>
    </row>
    <row r="2979" spans="1:2" x14ac:dyDescent="0.25">
      <c r="A2979" t="s">
        <v>3409</v>
      </c>
      <c r="B2979">
        <v>7.5</v>
      </c>
    </row>
    <row r="2980" spans="1:2" x14ac:dyDescent="0.25">
      <c r="A2980" t="s">
        <v>2527</v>
      </c>
      <c r="B2980">
        <v>6</v>
      </c>
    </row>
    <row r="2981" spans="1:2" x14ac:dyDescent="0.25">
      <c r="A2981" t="s">
        <v>1961</v>
      </c>
      <c r="B2981">
        <v>7.7</v>
      </c>
    </row>
    <row r="2982" spans="1:2" x14ac:dyDescent="0.25">
      <c r="A2982" t="s">
        <v>1752</v>
      </c>
      <c r="B2982">
        <v>4.5</v>
      </c>
    </row>
    <row r="2983" spans="1:2" x14ac:dyDescent="0.25">
      <c r="A2983" t="s">
        <v>11289</v>
      </c>
      <c r="B2983">
        <v>6.7</v>
      </c>
    </row>
    <row r="2984" spans="1:2" x14ac:dyDescent="0.25">
      <c r="A2984" t="s">
        <v>2125</v>
      </c>
      <c r="B2984">
        <v>6.3</v>
      </c>
    </row>
    <row r="2985" spans="1:2" x14ac:dyDescent="0.25">
      <c r="A2985" t="s">
        <v>3090</v>
      </c>
      <c r="B2985">
        <v>6.3</v>
      </c>
    </row>
    <row r="2986" spans="1:2" x14ac:dyDescent="0.25">
      <c r="A2986" t="s">
        <v>3409</v>
      </c>
      <c r="B2986">
        <v>7.3</v>
      </c>
    </row>
    <row r="2987" spans="1:2" x14ac:dyDescent="0.25">
      <c r="A2987" t="s">
        <v>7566</v>
      </c>
      <c r="B2987">
        <v>6.6</v>
      </c>
    </row>
    <row r="2988" spans="1:2" x14ac:dyDescent="0.25">
      <c r="A2988" t="s">
        <v>3409</v>
      </c>
      <c r="B2988">
        <v>7.5</v>
      </c>
    </row>
    <row r="2989" spans="1:2" x14ac:dyDescent="0.25">
      <c r="A2989" t="s">
        <v>5940</v>
      </c>
      <c r="B2989">
        <v>6.6</v>
      </c>
    </row>
    <row r="2990" spans="1:2" x14ac:dyDescent="0.25">
      <c r="A2990" t="s">
        <v>42</v>
      </c>
      <c r="B2990">
        <v>6.7</v>
      </c>
    </row>
    <row r="2991" spans="1:2" x14ac:dyDescent="0.25">
      <c r="A2991" t="s">
        <v>3409</v>
      </c>
      <c r="B2991">
        <v>5.4</v>
      </c>
    </row>
    <row r="2992" spans="1:2" x14ac:dyDescent="0.25">
      <c r="A2992" t="s">
        <v>2142</v>
      </c>
      <c r="B2992">
        <v>5.8</v>
      </c>
    </row>
    <row r="2993" spans="1:2" x14ac:dyDescent="0.25">
      <c r="A2993" t="s">
        <v>5544</v>
      </c>
      <c r="B2993">
        <v>4.0999999999999996</v>
      </c>
    </row>
    <row r="2994" spans="1:2" x14ac:dyDescent="0.25">
      <c r="A2994" t="s">
        <v>1681</v>
      </c>
      <c r="B2994">
        <v>5.3</v>
      </c>
    </row>
    <row r="2995" spans="1:2" x14ac:dyDescent="0.25">
      <c r="A2995" t="s">
        <v>2614</v>
      </c>
      <c r="B2995">
        <v>6.3</v>
      </c>
    </row>
    <row r="2996" spans="1:2" x14ac:dyDescent="0.25">
      <c r="A2996" t="s">
        <v>4167</v>
      </c>
      <c r="B2996">
        <v>7.9</v>
      </c>
    </row>
    <row r="2997" spans="1:2" x14ac:dyDescent="0.25">
      <c r="A2997" t="s">
        <v>214</v>
      </c>
      <c r="B2997">
        <v>7.3</v>
      </c>
    </row>
    <row r="2998" spans="1:2" x14ac:dyDescent="0.25">
      <c r="A2998" t="s">
        <v>7043</v>
      </c>
      <c r="B2998">
        <v>7.2</v>
      </c>
    </row>
    <row r="2999" spans="1:2" x14ac:dyDescent="0.25">
      <c r="A2999" t="s">
        <v>9328</v>
      </c>
      <c r="B2999">
        <v>4.3</v>
      </c>
    </row>
    <row r="3000" spans="1:2" x14ac:dyDescent="0.25">
      <c r="A3000" t="s">
        <v>1415</v>
      </c>
      <c r="B3000">
        <v>7.7</v>
      </c>
    </row>
    <row r="3001" spans="1:2" x14ac:dyDescent="0.25">
      <c r="A3001" t="s">
        <v>1544</v>
      </c>
      <c r="B3001">
        <v>7.2</v>
      </c>
    </row>
    <row r="3002" spans="1:2" x14ac:dyDescent="0.25">
      <c r="A3002" t="s">
        <v>334</v>
      </c>
      <c r="B3002">
        <v>7.3</v>
      </c>
    </row>
    <row r="3003" spans="1:2" x14ac:dyDescent="0.25">
      <c r="A3003" t="s">
        <v>2717</v>
      </c>
      <c r="B3003">
        <v>3.8</v>
      </c>
    </row>
    <row r="3004" spans="1:2" x14ac:dyDescent="0.25">
      <c r="A3004" t="s">
        <v>4332</v>
      </c>
      <c r="B3004">
        <v>4.4000000000000004</v>
      </c>
    </row>
    <row r="3005" spans="1:2" x14ac:dyDescent="0.25">
      <c r="A3005" t="s">
        <v>214</v>
      </c>
      <c r="B3005">
        <v>7.2</v>
      </c>
    </row>
    <row r="3006" spans="1:2" x14ac:dyDescent="0.25">
      <c r="A3006" t="s">
        <v>422</v>
      </c>
      <c r="B3006">
        <v>5.5</v>
      </c>
    </row>
    <row r="3007" spans="1:2" x14ac:dyDescent="0.25">
      <c r="A3007" t="s">
        <v>5316</v>
      </c>
      <c r="B3007">
        <v>6.2</v>
      </c>
    </row>
    <row r="3008" spans="1:2" x14ac:dyDescent="0.25">
      <c r="A3008" t="s">
        <v>3581</v>
      </c>
      <c r="B3008">
        <v>6.8</v>
      </c>
    </row>
    <row r="3009" spans="1:2" x14ac:dyDescent="0.25">
      <c r="A3009" t="s">
        <v>1415</v>
      </c>
      <c r="B3009">
        <v>6</v>
      </c>
    </row>
    <row r="3010" spans="1:2" x14ac:dyDescent="0.25">
      <c r="A3010" t="s">
        <v>5499</v>
      </c>
      <c r="B3010">
        <v>7.2</v>
      </c>
    </row>
    <row r="3011" spans="1:2" x14ac:dyDescent="0.25">
      <c r="A3011" t="s">
        <v>1017</v>
      </c>
      <c r="B3011">
        <v>6.8</v>
      </c>
    </row>
    <row r="3012" spans="1:2" x14ac:dyDescent="0.25">
      <c r="A3012" t="s">
        <v>73</v>
      </c>
      <c r="B3012">
        <v>6.6</v>
      </c>
    </row>
    <row r="3013" spans="1:2" x14ac:dyDescent="0.25">
      <c r="A3013" t="s">
        <v>3751</v>
      </c>
      <c r="B3013">
        <v>5.9</v>
      </c>
    </row>
    <row r="3014" spans="1:2" x14ac:dyDescent="0.25">
      <c r="A3014" t="s">
        <v>271</v>
      </c>
      <c r="B3014">
        <v>2.8</v>
      </c>
    </row>
    <row r="3015" spans="1:2" x14ac:dyDescent="0.25">
      <c r="A3015" t="s">
        <v>9140</v>
      </c>
      <c r="B3015">
        <v>7.7</v>
      </c>
    </row>
    <row r="3016" spans="1:2" x14ac:dyDescent="0.25">
      <c r="A3016" t="s">
        <v>5324</v>
      </c>
      <c r="B3016">
        <v>7.3</v>
      </c>
    </row>
    <row r="3017" spans="1:2" x14ac:dyDescent="0.25">
      <c r="A3017" t="s">
        <v>5605</v>
      </c>
      <c r="B3017">
        <v>4.3</v>
      </c>
    </row>
    <row r="3018" spans="1:2" x14ac:dyDescent="0.25">
      <c r="A3018" t="s">
        <v>422</v>
      </c>
      <c r="B3018">
        <v>5.6</v>
      </c>
    </row>
    <row r="3019" spans="1:2" x14ac:dyDescent="0.25">
      <c r="A3019" t="s">
        <v>8536</v>
      </c>
      <c r="B3019">
        <v>5.4</v>
      </c>
    </row>
    <row r="3020" spans="1:2" x14ac:dyDescent="0.25">
      <c r="A3020" t="s">
        <v>2125</v>
      </c>
      <c r="B3020">
        <v>6.1</v>
      </c>
    </row>
    <row r="3021" spans="1:2" x14ac:dyDescent="0.25">
      <c r="A3021" t="s">
        <v>2142</v>
      </c>
      <c r="B3021">
        <v>6.7</v>
      </c>
    </row>
    <row r="3022" spans="1:2" x14ac:dyDescent="0.25">
      <c r="A3022" t="s">
        <v>1401</v>
      </c>
      <c r="B3022">
        <v>3.9</v>
      </c>
    </row>
    <row r="3023" spans="1:2" x14ac:dyDescent="0.25">
      <c r="A3023" t="s">
        <v>687</v>
      </c>
      <c r="B3023">
        <v>6.5</v>
      </c>
    </row>
    <row r="3024" spans="1:2" x14ac:dyDescent="0.25">
      <c r="A3024" t="s">
        <v>334</v>
      </c>
      <c r="B3024">
        <v>6.5</v>
      </c>
    </row>
    <row r="3025" spans="1:2" x14ac:dyDescent="0.25">
      <c r="A3025" t="s">
        <v>1009</v>
      </c>
      <c r="B3025">
        <v>5.5</v>
      </c>
    </row>
    <row r="3026" spans="1:2" x14ac:dyDescent="0.25">
      <c r="A3026" t="s">
        <v>5940</v>
      </c>
      <c r="B3026">
        <v>7.7</v>
      </c>
    </row>
    <row r="3027" spans="1:2" x14ac:dyDescent="0.25">
      <c r="A3027" t="s">
        <v>81</v>
      </c>
      <c r="B3027">
        <v>4.7</v>
      </c>
    </row>
    <row r="3028" spans="1:2" x14ac:dyDescent="0.25">
      <c r="A3028" t="s">
        <v>2954</v>
      </c>
      <c r="B3028">
        <v>7.7</v>
      </c>
    </row>
    <row r="3029" spans="1:2" x14ac:dyDescent="0.25">
      <c r="A3029" t="s">
        <v>1313</v>
      </c>
      <c r="B3029">
        <v>6.5</v>
      </c>
    </row>
    <row r="3030" spans="1:2" x14ac:dyDescent="0.25">
      <c r="A3030" t="s">
        <v>9193</v>
      </c>
      <c r="B3030">
        <v>6.3</v>
      </c>
    </row>
    <row r="3031" spans="1:2" x14ac:dyDescent="0.25">
      <c r="A3031" t="s">
        <v>1356</v>
      </c>
      <c r="B3031">
        <v>5.3</v>
      </c>
    </row>
    <row r="3032" spans="1:2" x14ac:dyDescent="0.25">
      <c r="A3032" t="s">
        <v>2142</v>
      </c>
      <c r="B3032">
        <v>5.9</v>
      </c>
    </row>
    <row r="3033" spans="1:2" x14ac:dyDescent="0.25">
      <c r="A3033" t="s">
        <v>3409</v>
      </c>
      <c r="B3033">
        <v>7.2</v>
      </c>
    </row>
    <row r="3034" spans="1:2" x14ac:dyDescent="0.25">
      <c r="A3034" t="s">
        <v>13450</v>
      </c>
      <c r="B3034">
        <v>5.2</v>
      </c>
    </row>
    <row r="3035" spans="1:2" x14ac:dyDescent="0.25">
      <c r="A3035" t="s">
        <v>1671</v>
      </c>
      <c r="B3035">
        <v>5.6</v>
      </c>
    </row>
    <row r="3036" spans="1:2" x14ac:dyDescent="0.25">
      <c r="A3036" t="s">
        <v>1671</v>
      </c>
      <c r="B3036">
        <v>3.6</v>
      </c>
    </row>
    <row r="3037" spans="1:2" x14ac:dyDescent="0.25">
      <c r="A3037" t="s">
        <v>787</v>
      </c>
      <c r="B3037">
        <v>6.2</v>
      </c>
    </row>
    <row r="3038" spans="1:2" x14ac:dyDescent="0.25">
      <c r="A3038" t="s">
        <v>3409</v>
      </c>
      <c r="B3038">
        <v>4.5</v>
      </c>
    </row>
    <row r="3039" spans="1:2" x14ac:dyDescent="0.25">
      <c r="A3039" t="s">
        <v>1544</v>
      </c>
      <c r="B3039">
        <v>6.7</v>
      </c>
    </row>
    <row r="3040" spans="1:2" x14ac:dyDescent="0.25">
      <c r="A3040" t="s">
        <v>1671</v>
      </c>
      <c r="B3040">
        <v>6.3</v>
      </c>
    </row>
    <row r="3041" spans="1:2" x14ac:dyDescent="0.25">
      <c r="A3041" t="s">
        <v>7977</v>
      </c>
      <c r="B3041">
        <v>6.4</v>
      </c>
    </row>
    <row r="3042" spans="1:2" x14ac:dyDescent="0.25">
      <c r="A3042" t="s">
        <v>1675</v>
      </c>
      <c r="B3042">
        <v>5.9</v>
      </c>
    </row>
    <row r="3043" spans="1:2" x14ac:dyDescent="0.25">
      <c r="A3043" t="s">
        <v>3336</v>
      </c>
      <c r="B3043">
        <v>7.3</v>
      </c>
    </row>
    <row r="3044" spans="1:2" x14ac:dyDescent="0.25">
      <c r="A3044" t="s">
        <v>10013</v>
      </c>
      <c r="B3044">
        <v>7.8</v>
      </c>
    </row>
    <row r="3045" spans="1:2" x14ac:dyDescent="0.25">
      <c r="A3045" t="s">
        <v>2215</v>
      </c>
      <c r="B3045">
        <v>5.9</v>
      </c>
    </row>
    <row r="3046" spans="1:2" x14ac:dyDescent="0.25">
      <c r="A3046" t="s">
        <v>4219</v>
      </c>
      <c r="B3046">
        <v>5.3</v>
      </c>
    </row>
    <row r="3047" spans="1:2" x14ac:dyDescent="0.25">
      <c r="A3047" t="s">
        <v>9871</v>
      </c>
      <c r="B3047">
        <v>7</v>
      </c>
    </row>
    <row r="3048" spans="1:2" x14ac:dyDescent="0.25">
      <c r="A3048" t="s">
        <v>12009</v>
      </c>
      <c r="B3048">
        <v>7.1</v>
      </c>
    </row>
    <row r="3049" spans="1:2" x14ac:dyDescent="0.25">
      <c r="A3049" t="s">
        <v>647</v>
      </c>
      <c r="B3049">
        <v>4.0999999999999996</v>
      </c>
    </row>
    <row r="3050" spans="1:2" x14ac:dyDescent="0.25">
      <c r="A3050" t="s">
        <v>1765</v>
      </c>
      <c r="B3050">
        <v>6.6</v>
      </c>
    </row>
    <row r="3051" spans="1:2" x14ac:dyDescent="0.25">
      <c r="A3051" t="s">
        <v>3396</v>
      </c>
      <c r="B3051">
        <v>7.4</v>
      </c>
    </row>
    <row r="3052" spans="1:2" x14ac:dyDescent="0.25">
      <c r="A3052" t="s">
        <v>3409</v>
      </c>
      <c r="B3052">
        <v>7.8</v>
      </c>
    </row>
    <row r="3053" spans="1:2" x14ac:dyDescent="0.25">
      <c r="A3053" t="s">
        <v>73</v>
      </c>
      <c r="B3053">
        <v>7.8</v>
      </c>
    </row>
    <row r="3054" spans="1:2" x14ac:dyDescent="0.25">
      <c r="A3054" t="s">
        <v>1533</v>
      </c>
      <c r="B3054">
        <v>5.3</v>
      </c>
    </row>
    <row r="3055" spans="1:2" x14ac:dyDescent="0.25">
      <c r="A3055" t="s">
        <v>3581</v>
      </c>
      <c r="B3055">
        <v>7.1</v>
      </c>
    </row>
    <row r="3056" spans="1:2" x14ac:dyDescent="0.25">
      <c r="A3056" t="s">
        <v>6648</v>
      </c>
      <c r="B3056">
        <v>6.5</v>
      </c>
    </row>
    <row r="3057" spans="1:2" x14ac:dyDescent="0.25">
      <c r="A3057" t="s">
        <v>1644</v>
      </c>
      <c r="B3057">
        <v>6.5</v>
      </c>
    </row>
    <row r="3058" spans="1:2" x14ac:dyDescent="0.25">
      <c r="A3058" t="s">
        <v>9420</v>
      </c>
      <c r="B3058">
        <v>6.8</v>
      </c>
    </row>
    <row r="3059" spans="1:2" x14ac:dyDescent="0.25">
      <c r="A3059" t="s">
        <v>3030</v>
      </c>
      <c r="B3059">
        <v>6.2</v>
      </c>
    </row>
    <row r="3060" spans="1:2" x14ac:dyDescent="0.25">
      <c r="A3060" t="s">
        <v>5940</v>
      </c>
      <c r="B3060">
        <v>6.9</v>
      </c>
    </row>
    <row r="3061" spans="1:2" x14ac:dyDescent="0.25">
      <c r="A3061" t="s">
        <v>5274</v>
      </c>
      <c r="B3061">
        <v>7.4</v>
      </c>
    </row>
    <row r="3062" spans="1:2" x14ac:dyDescent="0.25">
      <c r="A3062" t="s">
        <v>1415</v>
      </c>
      <c r="B3062">
        <v>6.2</v>
      </c>
    </row>
    <row r="3063" spans="1:2" x14ac:dyDescent="0.25">
      <c r="A3063" t="s">
        <v>2407</v>
      </c>
      <c r="B3063">
        <v>7.3</v>
      </c>
    </row>
    <row r="3064" spans="1:2" x14ac:dyDescent="0.25">
      <c r="A3064" t="s">
        <v>509</v>
      </c>
      <c r="B3064">
        <v>6.9</v>
      </c>
    </row>
    <row r="3065" spans="1:2" x14ac:dyDescent="0.25">
      <c r="A3065" t="s">
        <v>1671</v>
      </c>
      <c r="B3065">
        <v>6.3</v>
      </c>
    </row>
    <row r="3066" spans="1:2" x14ac:dyDescent="0.25">
      <c r="A3066" t="s">
        <v>12076</v>
      </c>
      <c r="B3066">
        <v>6.7</v>
      </c>
    </row>
    <row r="3067" spans="1:2" x14ac:dyDescent="0.25">
      <c r="A3067" t="s">
        <v>3409</v>
      </c>
      <c r="B3067">
        <v>6.5</v>
      </c>
    </row>
    <row r="3068" spans="1:2" x14ac:dyDescent="0.25">
      <c r="A3068" t="s">
        <v>214</v>
      </c>
      <c r="B3068">
        <v>5.6</v>
      </c>
    </row>
    <row r="3069" spans="1:2" x14ac:dyDescent="0.25">
      <c r="A3069" t="s">
        <v>1831</v>
      </c>
      <c r="B3069">
        <v>6.2</v>
      </c>
    </row>
    <row r="3070" spans="1:2" x14ac:dyDescent="0.25">
      <c r="A3070" t="s">
        <v>1634</v>
      </c>
      <c r="B3070">
        <v>7.1</v>
      </c>
    </row>
    <row r="3071" spans="1:2" x14ac:dyDescent="0.25">
      <c r="A3071" t="s">
        <v>1634</v>
      </c>
      <c r="B3071">
        <v>7.2</v>
      </c>
    </row>
    <row r="3072" spans="1:2" x14ac:dyDescent="0.25">
      <c r="A3072" t="s">
        <v>464</v>
      </c>
      <c r="B3072">
        <v>6.7</v>
      </c>
    </row>
    <row r="3073" spans="1:2" x14ac:dyDescent="0.25">
      <c r="A3073" t="s">
        <v>214</v>
      </c>
      <c r="B3073">
        <v>6.6</v>
      </c>
    </row>
    <row r="3074" spans="1:2" x14ac:dyDescent="0.25">
      <c r="A3074" t="s">
        <v>1120</v>
      </c>
      <c r="B3074">
        <v>7.2</v>
      </c>
    </row>
    <row r="3075" spans="1:2" x14ac:dyDescent="0.25">
      <c r="A3075" t="s">
        <v>2202</v>
      </c>
      <c r="B3075">
        <v>6.6</v>
      </c>
    </row>
    <row r="3076" spans="1:2" x14ac:dyDescent="0.25">
      <c r="A3076" t="s">
        <v>3416</v>
      </c>
      <c r="B3076">
        <v>6.3</v>
      </c>
    </row>
    <row r="3077" spans="1:2" x14ac:dyDescent="0.25">
      <c r="A3077" t="s">
        <v>12009</v>
      </c>
      <c r="B3077">
        <v>7.3</v>
      </c>
    </row>
    <row r="3078" spans="1:2" x14ac:dyDescent="0.25">
      <c r="A3078" t="s">
        <v>3396</v>
      </c>
      <c r="B3078">
        <v>6.5</v>
      </c>
    </row>
    <row r="3079" spans="1:2" x14ac:dyDescent="0.25">
      <c r="A3079" t="s">
        <v>3409</v>
      </c>
      <c r="B3079">
        <v>7.4</v>
      </c>
    </row>
    <row r="3080" spans="1:2" x14ac:dyDescent="0.25">
      <c r="A3080" t="s">
        <v>3898</v>
      </c>
      <c r="B3080">
        <v>6.3</v>
      </c>
    </row>
    <row r="3081" spans="1:2" x14ac:dyDescent="0.25">
      <c r="A3081" t="s">
        <v>214</v>
      </c>
      <c r="B3081">
        <v>6.7</v>
      </c>
    </row>
    <row r="3082" spans="1:2" x14ac:dyDescent="0.25">
      <c r="A3082" t="s">
        <v>2195</v>
      </c>
      <c r="B3082">
        <v>4.9000000000000004</v>
      </c>
    </row>
    <row r="3083" spans="1:2" x14ac:dyDescent="0.25">
      <c r="A3083" t="s">
        <v>1681</v>
      </c>
      <c r="B3083">
        <v>6.3</v>
      </c>
    </row>
    <row r="3084" spans="1:2" x14ac:dyDescent="0.25">
      <c r="A3084" t="s">
        <v>1961</v>
      </c>
      <c r="B3084">
        <v>7.7</v>
      </c>
    </row>
    <row r="3085" spans="1:2" x14ac:dyDescent="0.25">
      <c r="A3085" t="s">
        <v>214</v>
      </c>
      <c r="B3085">
        <v>7.1</v>
      </c>
    </row>
    <row r="3086" spans="1:2" x14ac:dyDescent="0.25">
      <c r="A3086" t="s">
        <v>464</v>
      </c>
      <c r="B3086">
        <v>7</v>
      </c>
    </row>
    <row r="3087" spans="1:2" x14ac:dyDescent="0.25">
      <c r="A3087" t="s">
        <v>9910</v>
      </c>
      <c r="B3087">
        <v>4.9000000000000004</v>
      </c>
    </row>
    <row r="3088" spans="1:2" x14ac:dyDescent="0.25">
      <c r="A3088" t="s">
        <v>2125</v>
      </c>
      <c r="B3088">
        <v>6.7</v>
      </c>
    </row>
    <row r="3089" spans="1:2" x14ac:dyDescent="0.25">
      <c r="A3089" t="s">
        <v>1483</v>
      </c>
      <c r="B3089">
        <v>6.7</v>
      </c>
    </row>
    <row r="3090" spans="1:2" x14ac:dyDescent="0.25">
      <c r="A3090" t="s">
        <v>3430</v>
      </c>
      <c r="B3090">
        <v>7.3</v>
      </c>
    </row>
    <row r="3091" spans="1:2" x14ac:dyDescent="0.25">
      <c r="A3091" t="s">
        <v>4479</v>
      </c>
      <c r="B3091">
        <v>4.9000000000000004</v>
      </c>
    </row>
    <row r="3092" spans="1:2" x14ac:dyDescent="0.25">
      <c r="A3092" t="s">
        <v>12552</v>
      </c>
      <c r="B3092">
        <v>2.8</v>
      </c>
    </row>
    <row r="3093" spans="1:2" x14ac:dyDescent="0.25">
      <c r="A3093" t="s">
        <v>1924</v>
      </c>
      <c r="B3093">
        <v>5.9</v>
      </c>
    </row>
    <row r="3094" spans="1:2" x14ac:dyDescent="0.25">
      <c r="A3094" t="s">
        <v>1941</v>
      </c>
      <c r="B3094">
        <v>6.7</v>
      </c>
    </row>
    <row r="3095" spans="1:2" x14ac:dyDescent="0.25">
      <c r="A3095" t="s">
        <v>471</v>
      </c>
      <c r="B3095">
        <v>6.6</v>
      </c>
    </row>
    <row r="3096" spans="1:2" x14ac:dyDescent="0.25">
      <c r="A3096" t="s">
        <v>1681</v>
      </c>
      <c r="B3096">
        <v>4.9000000000000004</v>
      </c>
    </row>
    <row r="3097" spans="1:2" x14ac:dyDescent="0.25">
      <c r="A3097" t="s">
        <v>777</v>
      </c>
      <c r="B3097">
        <v>6.4</v>
      </c>
    </row>
    <row r="3098" spans="1:2" x14ac:dyDescent="0.25">
      <c r="A3098" t="s">
        <v>214</v>
      </c>
      <c r="B3098">
        <v>6.7</v>
      </c>
    </row>
    <row r="3099" spans="1:2" x14ac:dyDescent="0.25">
      <c r="A3099" t="s">
        <v>3409</v>
      </c>
      <c r="B3099">
        <v>8</v>
      </c>
    </row>
    <row r="3100" spans="1:2" x14ac:dyDescent="0.25">
      <c r="A3100" t="s">
        <v>1415</v>
      </c>
      <c r="B3100">
        <v>5.2</v>
      </c>
    </row>
    <row r="3101" spans="1:2" x14ac:dyDescent="0.25">
      <c r="A3101" t="s">
        <v>2142</v>
      </c>
      <c r="B3101">
        <v>6.4</v>
      </c>
    </row>
    <row r="3102" spans="1:2" x14ac:dyDescent="0.25">
      <c r="A3102" t="s">
        <v>621</v>
      </c>
      <c r="B3102">
        <v>5.8</v>
      </c>
    </row>
    <row r="3103" spans="1:2" x14ac:dyDescent="0.25">
      <c r="A3103" t="s">
        <v>13228</v>
      </c>
      <c r="B3103">
        <v>6.9</v>
      </c>
    </row>
    <row r="3104" spans="1:2" x14ac:dyDescent="0.25">
      <c r="A3104" t="s">
        <v>227</v>
      </c>
      <c r="B3104">
        <v>8</v>
      </c>
    </row>
    <row r="3105" spans="1:2" x14ac:dyDescent="0.25">
      <c r="A3105" t="s">
        <v>647</v>
      </c>
      <c r="B3105">
        <v>3.5</v>
      </c>
    </row>
    <row r="3106" spans="1:2" x14ac:dyDescent="0.25">
      <c r="A3106" t="s">
        <v>923</v>
      </c>
      <c r="B3106">
        <v>5.8</v>
      </c>
    </row>
    <row r="3107" spans="1:2" x14ac:dyDescent="0.25">
      <c r="A3107" t="s">
        <v>12296</v>
      </c>
      <c r="B3107">
        <v>3</v>
      </c>
    </row>
    <row r="3108" spans="1:2" x14ac:dyDescent="0.25">
      <c r="A3108" t="s">
        <v>334</v>
      </c>
      <c r="B3108">
        <v>6.5</v>
      </c>
    </row>
    <row r="3109" spans="1:2" x14ac:dyDescent="0.25">
      <c r="A3109" t="s">
        <v>8170</v>
      </c>
      <c r="B3109">
        <v>6.4</v>
      </c>
    </row>
    <row r="3110" spans="1:2" x14ac:dyDescent="0.25">
      <c r="A3110" t="s">
        <v>1681</v>
      </c>
      <c r="B3110">
        <v>6.4</v>
      </c>
    </row>
    <row r="3111" spans="1:2" x14ac:dyDescent="0.25">
      <c r="A3111" t="s">
        <v>11841</v>
      </c>
      <c r="B3111">
        <v>7</v>
      </c>
    </row>
    <row r="3112" spans="1:2" x14ac:dyDescent="0.25">
      <c r="A3112" t="s">
        <v>214</v>
      </c>
      <c r="B3112">
        <v>6.7</v>
      </c>
    </row>
    <row r="3113" spans="1:2" x14ac:dyDescent="0.25">
      <c r="A3113" t="s">
        <v>4915</v>
      </c>
      <c r="B3113">
        <v>6.5</v>
      </c>
    </row>
    <row r="3114" spans="1:2" x14ac:dyDescent="0.25">
      <c r="A3114" t="s">
        <v>1120</v>
      </c>
      <c r="B3114">
        <v>6</v>
      </c>
    </row>
    <row r="3115" spans="1:2" x14ac:dyDescent="0.25">
      <c r="A3115" t="s">
        <v>10222</v>
      </c>
      <c r="B3115">
        <v>2.2999999999999998</v>
      </c>
    </row>
    <row r="3116" spans="1:2" x14ac:dyDescent="0.25">
      <c r="A3116" t="s">
        <v>5544</v>
      </c>
      <c r="B3116">
        <v>5.7</v>
      </c>
    </row>
    <row r="3117" spans="1:2" x14ac:dyDescent="0.25">
      <c r="A3117" t="s">
        <v>1924</v>
      </c>
      <c r="B3117">
        <v>6.4</v>
      </c>
    </row>
    <row r="3118" spans="1:2" x14ac:dyDescent="0.25">
      <c r="A3118" t="s">
        <v>558</v>
      </c>
      <c r="B3118">
        <v>6.1</v>
      </c>
    </row>
    <row r="3119" spans="1:2" x14ac:dyDescent="0.25">
      <c r="A3119" t="s">
        <v>9492</v>
      </c>
      <c r="B3119">
        <v>6.1</v>
      </c>
    </row>
    <row r="3120" spans="1:2" x14ac:dyDescent="0.25">
      <c r="A3120" t="s">
        <v>1415</v>
      </c>
      <c r="B3120">
        <v>6.2</v>
      </c>
    </row>
    <row r="3121" spans="1:2" x14ac:dyDescent="0.25">
      <c r="A3121" t="s">
        <v>2786</v>
      </c>
      <c r="B3121">
        <v>6.4</v>
      </c>
    </row>
    <row r="3122" spans="1:2" x14ac:dyDescent="0.25">
      <c r="A3122" t="s">
        <v>2125</v>
      </c>
      <c r="B3122">
        <v>5.0999999999999996</v>
      </c>
    </row>
    <row r="3123" spans="1:2" x14ac:dyDescent="0.25">
      <c r="A3123" t="s">
        <v>5605</v>
      </c>
      <c r="B3123">
        <v>6.2</v>
      </c>
    </row>
    <row r="3124" spans="1:2" x14ac:dyDescent="0.25">
      <c r="A3124" t="s">
        <v>13279</v>
      </c>
      <c r="B3124">
        <v>5.9</v>
      </c>
    </row>
    <row r="3125" spans="1:2" x14ac:dyDescent="0.25">
      <c r="A3125" t="s">
        <v>3277</v>
      </c>
      <c r="B3125">
        <v>6.1</v>
      </c>
    </row>
    <row r="3126" spans="1:2" x14ac:dyDescent="0.25">
      <c r="A3126" t="s">
        <v>8570</v>
      </c>
      <c r="B3126">
        <v>6.4</v>
      </c>
    </row>
    <row r="3127" spans="1:2" x14ac:dyDescent="0.25">
      <c r="A3127" t="s">
        <v>8570</v>
      </c>
      <c r="B3127">
        <v>5.0999999999999996</v>
      </c>
    </row>
    <row r="3128" spans="1:2" x14ac:dyDescent="0.25">
      <c r="A3128" t="s">
        <v>464</v>
      </c>
      <c r="B3128">
        <v>6.6</v>
      </c>
    </row>
    <row r="3129" spans="1:2" x14ac:dyDescent="0.25">
      <c r="A3129" t="s">
        <v>3171</v>
      </c>
      <c r="B3129">
        <v>6.2</v>
      </c>
    </row>
    <row r="3130" spans="1:2" x14ac:dyDescent="0.25">
      <c r="A3130" t="s">
        <v>214</v>
      </c>
      <c r="B3130">
        <v>6.8</v>
      </c>
    </row>
    <row r="3131" spans="1:2" x14ac:dyDescent="0.25">
      <c r="A3131" t="s">
        <v>2527</v>
      </c>
      <c r="B3131">
        <v>7.6</v>
      </c>
    </row>
    <row r="3132" spans="1:2" x14ac:dyDescent="0.25">
      <c r="A3132" t="s">
        <v>3554</v>
      </c>
      <c r="B3132">
        <v>6.6</v>
      </c>
    </row>
    <row r="3133" spans="1:2" x14ac:dyDescent="0.25">
      <c r="A3133" t="s">
        <v>2527</v>
      </c>
      <c r="B3133">
        <v>5.5</v>
      </c>
    </row>
    <row r="3134" spans="1:2" x14ac:dyDescent="0.25">
      <c r="A3134" t="s">
        <v>1483</v>
      </c>
      <c r="B3134">
        <v>7.6</v>
      </c>
    </row>
    <row r="3135" spans="1:2" x14ac:dyDescent="0.25">
      <c r="A3135" t="s">
        <v>2125</v>
      </c>
      <c r="B3135">
        <v>6.2</v>
      </c>
    </row>
    <row r="3136" spans="1:2" x14ac:dyDescent="0.25">
      <c r="A3136" t="s">
        <v>10521</v>
      </c>
      <c r="B3136">
        <v>7.3</v>
      </c>
    </row>
    <row r="3137" spans="1:2" x14ac:dyDescent="0.25">
      <c r="A3137" t="s">
        <v>5685</v>
      </c>
      <c r="B3137">
        <v>6.9</v>
      </c>
    </row>
    <row r="3138" spans="1:2" x14ac:dyDescent="0.25">
      <c r="A3138" t="s">
        <v>73</v>
      </c>
      <c r="B3138">
        <v>6.8</v>
      </c>
    </row>
    <row r="3139" spans="1:2" x14ac:dyDescent="0.25">
      <c r="A3139" t="s">
        <v>7556</v>
      </c>
      <c r="B3139">
        <v>5.6</v>
      </c>
    </row>
    <row r="3140" spans="1:2" x14ac:dyDescent="0.25">
      <c r="A3140" t="s">
        <v>4811</v>
      </c>
      <c r="B3140">
        <v>6.4</v>
      </c>
    </row>
    <row r="3141" spans="1:2" x14ac:dyDescent="0.25">
      <c r="A3141" t="s">
        <v>10280</v>
      </c>
      <c r="B3141">
        <v>6</v>
      </c>
    </row>
    <row r="3142" spans="1:2" x14ac:dyDescent="0.25">
      <c r="A3142" t="s">
        <v>6283</v>
      </c>
      <c r="B3142">
        <v>5.4</v>
      </c>
    </row>
    <row r="3143" spans="1:2" x14ac:dyDescent="0.25">
      <c r="A3143" t="s">
        <v>3396</v>
      </c>
      <c r="B3143">
        <v>7.6</v>
      </c>
    </row>
    <row r="3144" spans="1:2" x14ac:dyDescent="0.25">
      <c r="A3144" t="s">
        <v>3409</v>
      </c>
      <c r="B3144">
        <v>7.1</v>
      </c>
    </row>
    <row r="3145" spans="1:2" x14ac:dyDescent="0.25">
      <c r="A3145" t="s">
        <v>2527</v>
      </c>
      <c r="B3145">
        <v>6.1</v>
      </c>
    </row>
    <row r="3146" spans="1:2" x14ac:dyDescent="0.25">
      <c r="A3146" t="s">
        <v>214</v>
      </c>
      <c r="B3146">
        <v>6.2</v>
      </c>
    </row>
    <row r="3147" spans="1:2" x14ac:dyDescent="0.25">
      <c r="A3147" t="s">
        <v>7579</v>
      </c>
      <c r="B3147">
        <v>5</v>
      </c>
    </row>
    <row r="3148" spans="1:2" x14ac:dyDescent="0.25">
      <c r="A3148" t="s">
        <v>1544</v>
      </c>
      <c r="B3148">
        <v>7</v>
      </c>
    </row>
    <row r="3149" spans="1:2" x14ac:dyDescent="0.25">
      <c r="A3149" t="s">
        <v>1681</v>
      </c>
      <c r="B3149">
        <v>5.6</v>
      </c>
    </row>
    <row r="3150" spans="1:2" x14ac:dyDescent="0.25">
      <c r="A3150" t="s">
        <v>6769</v>
      </c>
      <c r="B3150">
        <v>4.8</v>
      </c>
    </row>
    <row r="3151" spans="1:2" x14ac:dyDescent="0.25">
      <c r="A3151" t="s">
        <v>8199</v>
      </c>
      <c r="B3151">
        <v>5.0999999999999996</v>
      </c>
    </row>
    <row r="3152" spans="1:2" x14ac:dyDescent="0.25">
      <c r="A3152" t="s">
        <v>8066</v>
      </c>
      <c r="B3152">
        <v>6.2</v>
      </c>
    </row>
    <row r="3153" spans="1:2" x14ac:dyDescent="0.25">
      <c r="A3153" t="s">
        <v>4296</v>
      </c>
      <c r="B3153">
        <v>7</v>
      </c>
    </row>
    <row r="3154" spans="1:2" x14ac:dyDescent="0.25">
      <c r="A3154" t="s">
        <v>1415</v>
      </c>
      <c r="B3154">
        <v>5.4</v>
      </c>
    </row>
    <row r="3155" spans="1:2" x14ac:dyDescent="0.25">
      <c r="A3155" t="s">
        <v>1415</v>
      </c>
      <c r="B3155">
        <v>5.4</v>
      </c>
    </row>
    <row r="3156" spans="1:2" x14ac:dyDescent="0.25">
      <c r="A3156" t="s">
        <v>262</v>
      </c>
      <c r="B3156">
        <v>4.0999999999999996</v>
      </c>
    </row>
    <row r="3157" spans="1:2" x14ac:dyDescent="0.25">
      <c r="A3157" t="s">
        <v>1415</v>
      </c>
      <c r="B3157">
        <v>6.3</v>
      </c>
    </row>
    <row r="3158" spans="1:2" x14ac:dyDescent="0.25">
      <c r="A3158" t="s">
        <v>1821</v>
      </c>
      <c r="B3158">
        <v>5.7</v>
      </c>
    </row>
    <row r="3159" spans="1:2" x14ac:dyDescent="0.25">
      <c r="A3159" t="s">
        <v>59</v>
      </c>
      <c r="B3159">
        <v>4.9000000000000004</v>
      </c>
    </row>
    <row r="3160" spans="1:2" x14ac:dyDescent="0.25">
      <c r="A3160" t="s">
        <v>3057</v>
      </c>
      <c r="B3160">
        <v>4.2</v>
      </c>
    </row>
    <row r="3161" spans="1:2" x14ac:dyDescent="0.25">
      <c r="A3161" t="s">
        <v>2900</v>
      </c>
      <c r="B3161">
        <v>7</v>
      </c>
    </row>
    <row r="3162" spans="1:2" x14ac:dyDescent="0.25">
      <c r="A3162" t="s">
        <v>3409</v>
      </c>
      <c r="B3162">
        <v>7.7</v>
      </c>
    </row>
    <row r="3163" spans="1:2" x14ac:dyDescent="0.25">
      <c r="A3163" t="s">
        <v>4717</v>
      </c>
      <c r="B3163">
        <v>6.8</v>
      </c>
    </row>
    <row r="3164" spans="1:2" x14ac:dyDescent="0.25">
      <c r="A3164" t="s">
        <v>11384</v>
      </c>
      <c r="B3164">
        <v>6.9</v>
      </c>
    </row>
    <row r="3165" spans="1:2" x14ac:dyDescent="0.25">
      <c r="A3165" t="s">
        <v>5419</v>
      </c>
      <c r="B3165">
        <v>4.8</v>
      </c>
    </row>
    <row r="3166" spans="1:2" x14ac:dyDescent="0.25">
      <c r="A3166" t="s">
        <v>6326</v>
      </c>
      <c r="B3166">
        <v>6.5</v>
      </c>
    </row>
    <row r="3167" spans="1:2" x14ac:dyDescent="0.25">
      <c r="A3167" t="s">
        <v>7622</v>
      </c>
      <c r="B3167">
        <v>7.8</v>
      </c>
    </row>
    <row r="3168" spans="1:2" x14ac:dyDescent="0.25">
      <c r="A3168" t="s">
        <v>1961</v>
      </c>
      <c r="B3168">
        <v>7.6</v>
      </c>
    </row>
    <row r="3169" spans="1:2" x14ac:dyDescent="0.25">
      <c r="A3169" t="s">
        <v>50</v>
      </c>
      <c r="B3169">
        <v>6.9</v>
      </c>
    </row>
    <row r="3170" spans="1:2" x14ac:dyDescent="0.25">
      <c r="A3170" t="s">
        <v>852</v>
      </c>
      <c r="B3170">
        <v>6.7</v>
      </c>
    </row>
    <row r="3171" spans="1:2" x14ac:dyDescent="0.25">
      <c r="A3171" t="s">
        <v>4219</v>
      </c>
      <c r="B3171">
        <v>4.9000000000000004</v>
      </c>
    </row>
    <row r="3172" spans="1:2" x14ac:dyDescent="0.25">
      <c r="A3172" t="s">
        <v>3409</v>
      </c>
      <c r="B3172">
        <v>7.3</v>
      </c>
    </row>
    <row r="3173" spans="1:2" x14ac:dyDescent="0.25">
      <c r="A3173" t="s">
        <v>6419</v>
      </c>
      <c r="B3173">
        <v>6.7</v>
      </c>
    </row>
    <row r="3174" spans="1:2" x14ac:dyDescent="0.25">
      <c r="A3174" t="s">
        <v>1221</v>
      </c>
      <c r="B3174">
        <v>6.5</v>
      </c>
    </row>
    <row r="3175" spans="1:2" x14ac:dyDescent="0.25">
      <c r="A3175" t="s">
        <v>9164</v>
      </c>
      <c r="B3175">
        <v>6</v>
      </c>
    </row>
    <row r="3176" spans="1:2" x14ac:dyDescent="0.25">
      <c r="A3176" t="s">
        <v>12320</v>
      </c>
      <c r="B3176">
        <v>5.5</v>
      </c>
    </row>
    <row r="3177" spans="1:2" x14ac:dyDescent="0.25">
      <c r="A3177" t="s">
        <v>6507</v>
      </c>
      <c r="B3177">
        <v>6.7</v>
      </c>
    </row>
    <row r="3178" spans="1:2" x14ac:dyDescent="0.25">
      <c r="A3178" t="s">
        <v>11675</v>
      </c>
      <c r="B3178">
        <v>5.7</v>
      </c>
    </row>
    <row r="3179" spans="1:2" x14ac:dyDescent="0.25">
      <c r="A3179" t="s">
        <v>227</v>
      </c>
      <c r="B3179">
        <v>6.4</v>
      </c>
    </row>
    <row r="3180" spans="1:2" x14ac:dyDescent="0.25">
      <c r="A3180" t="s">
        <v>5274</v>
      </c>
      <c r="B3180">
        <v>6.6</v>
      </c>
    </row>
    <row r="3181" spans="1:2" x14ac:dyDescent="0.25">
      <c r="A3181" t="s">
        <v>262</v>
      </c>
      <c r="B3181">
        <v>6.2</v>
      </c>
    </row>
    <row r="3182" spans="1:2" x14ac:dyDescent="0.25">
      <c r="A3182" t="s">
        <v>9898</v>
      </c>
      <c r="B3182">
        <v>7.1</v>
      </c>
    </row>
    <row r="3183" spans="1:2" x14ac:dyDescent="0.25">
      <c r="A3183" t="s">
        <v>11190</v>
      </c>
      <c r="B3183">
        <v>7.1</v>
      </c>
    </row>
    <row r="3184" spans="1:2" x14ac:dyDescent="0.25">
      <c r="A3184" t="s">
        <v>9015</v>
      </c>
      <c r="B3184">
        <v>5.8</v>
      </c>
    </row>
    <row r="3185" spans="1:2" x14ac:dyDescent="0.25">
      <c r="A3185" t="s">
        <v>3277</v>
      </c>
      <c r="B3185">
        <v>7</v>
      </c>
    </row>
    <row r="3186" spans="1:2" x14ac:dyDescent="0.25">
      <c r="A3186" t="s">
        <v>2125</v>
      </c>
      <c r="B3186">
        <v>6</v>
      </c>
    </row>
    <row r="3187" spans="1:2" x14ac:dyDescent="0.25">
      <c r="A3187" t="s">
        <v>8041</v>
      </c>
      <c r="B3187">
        <v>6.3</v>
      </c>
    </row>
    <row r="3188" spans="1:2" x14ac:dyDescent="0.25">
      <c r="A3188" t="s">
        <v>5324</v>
      </c>
      <c r="B3188">
        <v>6.5</v>
      </c>
    </row>
    <row r="3189" spans="1:2" x14ac:dyDescent="0.25">
      <c r="A3189" t="s">
        <v>6696</v>
      </c>
      <c r="B3189">
        <v>6.2</v>
      </c>
    </row>
    <row r="3190" spans="1:2" x14ac:dyDescent="0.25">
      <c r="A3190" t="s">
        <v>6113</v>
      </c>
      <c r="B3190">
        <v>6.7</v>
      </c>
    </row>
    <row r="3191" spans="1:2" x14ac:dyDescent="0.25">
      <c r="A3191" t="s">
        <v>2142</v>
      </c>
      <c r="B3191">
        <v>7.2</v>
      </c>
    </row>
    <row r="3192" spans="1:2" x14ac:dyDescent="0.25">
      <c r="A3192" t="s">
        <v>1120</v>
      </c>
      <c r="B3192">
        <v>6.6</v>
      </c>
    </row>
    <row r="3193" spans="1:2" x14ac:dyDescent="0.25">
      <c r="A3193" t="s">
        <v>1606</v>
      </c>
      <c r="B3193">
        <v>6.2</v>
      </c>
    </row>
    <row r="3194" spans="1:2" x14ac:dyDescent="0.25">
      <c r="A3194" t="s">
        <v>3131</v>
      </c>
      <c r="B3194">
        <v>5.9</v>
      </c>
    </row>
    <row r="3195" spans="1:2" x14ac:dyDescent="0.25">
      <c r="A3195" t="s">
        <v>3057</v>
      </c>
      <c r="B3195">
        <v>3.8</v>
      </c>
    </row>
    <row r="3196" spans="1:2" x14ac:dyDescent="0.25">
      <c r="A3196" t="s">
        <v>4167</v>
      </c>
      <c r="B3196">
        <v>7.4</v>
      </c>
    </row>
    <row r="3197" spans="1:2" x14ac:dyDescent="0.25">
      <c r="A3197" t="s">
        <v>5529</v>
      </c>
      <c r="B3197">
        <v>6.9</v>
      </c>
    </row>
    <row r="3198" spans="1:2" x14ac:dyDescent="0.25">
      <c r="A3198" t="s">
        <v>3409</v>
      </c>
      <c r="B3198">
        <v>6.3</v>
      </c>
    </row>
    <row r="3199" spans="1:2" x14ac:dyDescent="0.25">
      <c r="A3199" t="s">
        <v>464</v>
      </c>
      <c r="B3199">
        <v>6.1</v>
      </c>
    </row>
    <row r="3200" spans="1:2" x14ac:dyDescent="0.25">
      <c r="A3200" t="s">
        <v>11396</v>
      </c>
      <c r="B3200">
        <v>6.9</v>
      </c>
    </row>
    <row r="3201" spans="1:2" x14ac:dyDescent="0.25">
      <c r="A3201" t="s">
        <v>2142</v>
      </c>
      <c r="B3201">
        <v>7</v>
      </c>
    </row>
    <row r="3202" spans="1:2" x14ac:dyDescent="0.25">
      <c r="A3202" t="s">
        <v>11682</v>
      </c>
      <c r="B3202">
        <v>6.3</v>
      </c>
    </row>
    <row r="3203" spans="1:2" x14ac:dyDescent="0.25">
      <c r="A3203" t="s">
        <v>1325</v>
      </c>
      <c r="B3203">
        <v>3.7</v>
      </c>
    </row>
    <row r="3204" spans="1:2" x14ac:dyDescent="0.25">
      <c r="A3204" t="s">
        <v>7837</v>
      </c>
      <c r="B3204">
        <v>2.1</v>
      </c>
    </row>
    <row r="3205" spans="1:2" x14ac:dyDescent="0.25">
      <c r="A3205" t="s">
        <v>1634</v>
      </c>
      <c r="B3205">
        <v>7</v>
      </c>
    </row>
    <row r="3206" spans="1:2" x14ac:dyDescent="0.25">
      <c r="A3206" t="s">
        <v>4075</v>
      </c>
      <c r="B3206">
        <v>6.8</v>
      </c>
    </row>
    <row r="3207" spans="1:2" x14ac:dyDescent="0.25">
      <c r="A3207" t="s">
        <v>2527</v>
      </c>
      <c r="B3207">
        <v>6.7</v>
      </c>
    </row>
    <row r="3208" spans="1:2" x14ac:dyDescent="0.25">
      <c r="A3208" t="s">
        <v>1098</v>
      </c>
      <c r="B3208">
        <v>6</v>
      </c>
    </row>
    <row r="3209" spans="1:2" x14ac:dyDescent="0.25">
      <c r="A3209" t="s">
        <v>1415</v>
      </c>
      <c r="B3209">
        <v>7.5</v>
      </c>
    </row>
    <row r="3210" spans="1:2" x14ac:dyDescent="0.25">
      <c r="A3210" t="s">
        <v>1634</v>
      </c>
      <c r="B3210">
        <v>8.3000000000000007</v>
      </c>
    </row>
    <row r="3211" spans="1:2" x14ac:dyDescent="0.25">
      <c r="A3211" t="s">
        <v>11402</v>
      </c>
      <c r="B3211">
        <v>4.5</v>
      </c>
    </row>
    <row r="3212" spans="1:2" x14ac:dyDescent="0.25">
      <c r="A3212" t="s">
        <v>11108</v>
      </c>
      <c r="B3212">
        <v>4</v>
      </c>
    </row>
    <row r="3213" spans="1:2" x14ac:dyDescent="0.25">
      <c r="A3213" t="s">
        <v>2358</v>
      </c>
      <c r="B3213">
        <v>4.8</v>
      </c>
    </row>
    <row r="3214" spans="1:2" x14ac:dyDescent="0.25">
      <c r="A3214" t="s">
        <v>2001</v>
      </c>
      <c r="B3214">
        <v>5.5</v>
      </c>
    </row>
    <row r="3215" spans="1:2" x14ac:dyDescent="0.25">
      <c r="A3215" t="s">
        <v>2215</v>
      </c>
      <c r="B3215">
        <v>6.1</v>
      </c>
    </row>
    <row r="3216" spans="1:2" x14ac:dyDescent="0.25">
      <c r="A3216" t="s">
        <v>2215</v>
      </c>
      <c r="B3216">
        <v>6.1</v>
      </c>
    </row>
    <row r="3217" spans="1:2" x14ac:dyDescent="0.25">
      <c r="A3217" t="s">
        <v>4167</v>
      </c>
      <c r="B3217">
        <v>6.4</v>
      </c>
    </row>
    <row r="3218" spans="1:2" x14ac:dyDescent="0.25">
      <c r="A3218" t="s">
        <v>1401</v>
      </c>
      <c r="B3218">
        <v>6.3</v>
      </c>
    </row>
    <row r="3219" spans="1:2" x14ac:dyDescent="0.25">
      <c r="A3219" t="s">
        <v>2142</v>
      </c>
      <c r="B3219">
        <v>5.9</v>
      </c>
    </row>
    <row r="3220" spans="1:2" x14ac:dyDescent="0.25">
      <c r="A3220" t="s">
        <v>1935</v>
      </c>
      <c r="B3220">
        <v>6.7</v>
      </c>
    </row>
    <row r="3221" spans="1:2" x14ac:dyDescent="0.25">
      <c r="A3221" t="s">
        <v>3396</v>
      </c>
      <c r="B3221">
        <v>7.1</v>
      </c>
    </row>
    <row r="3222" spans="1:2" x14ac:dyDescent="0.25">
      <c r="A3222" t="s">
        <v>6419</v>
      </c>
      <c r="B3222">
        <v>2.8</v>
      </c>
    </row>
    <row r="3223" spans="1:2" x14ac:dyDescent="0.25">
      <c r="A3223" t="s">
        <v>73</v>
      </c>
      <c r="B3223">
        <v>4.0999999999999996</v>
      </c>
    </row>
    <row r="3224" spans="1:2" x14ac:dyDescent="0.25">
      <c r="A3224" t="s">
        <v>148</v>
      </c>
      <c r="B3224">
        <v>4.2</v>
      </c>
    </row>
    <row r="3225" spans="1:2" x14ac:dyDescent="0.25">
      <c r="A3225" t="s">
        <v>59</v>
      </c>
      <c r="B3225">
        <v>6.8</v>
      </c>
    </row>
    <row r="3226" spans="1:2" x14ac:dyDescent="0.25">
      <c r="A3226" t="s">
        <v>9343</v>
      </c>
      <c r="B3226">
        <v>6.8</v>
      </c>
    </row>
    <row r="3227" spans="1:2" x14ac:dyDescent="0.25">
      <c r="A3227" t="s">
        <v>1681</v>
      </c>
      <c r="B3227">
        <v>5.0999999999999996</v>
      </c>
    </row>
    <row r="3228" spans="1:2" x14ac:dyDescent="0.25">
      <c r="A3228" t="s">
        <v>5504</v>
      </c>
      <c r="B3228">
        <v>6.3</v>
      </c>
    </row>
    <row r="3229" spans="1:2" x14ac:dyDescent="0.25">
      <c r="A3229" t="s">
        <v>3003</v>
      </c>
      <c r="B3229">
        <v>4.8</v>
      </c>
    </row>
    <row r="3230" spans="1:2" x14ac:dyDescent="0.25">
      <c r="A3230" t="s">
        <v>5324</v>
      </c>
      <c r="B3230">
        <v>6.7</v>
      </c>
    </row>
    <row r="3231" spans="1:2" x14ac:dyDescent="0.25">
      <c r="A3231" t="s">
        <v>4432</v>
      </c>
      <c r="B3231">
        <v>4.5999999999999996</v>
      </c>
    </row>
    <row r="3232" spans="1:2" x14ac:dyDescent="0.25">
      <c r="A3232" t="s">
        <v>1415</v>
      </c>
      <c r="B3232">
        <v>6.3</v>
      </c>
    </row>
    <row r="3233" spans="1:2" x14ac:dyDescent="0.25">
      <c r="A3233" t="s">
        <v>4768</v>
      </c>
      <c r="B3233">
        <v>7.4</v>
      </c>
    </row>
    <row r="3234" spans="1:2" x14ac:dyDescent="0.25">
      <c r="A3234" t="s">
        <v>1390</v>
      </c>
      <c r="B3234">
        <v>7.5</v>
      </c>
    </row>
    <row r="3235" spans="1:2" x14ac:dyDescent="0.25">
      <c r="A3235" t="s">
        <v>11474</v>
      </c>
      <c r="B3235">
        <v>5.0999999999999996</v>
      </c>
    </row>
    <row r="3236" spans="1:2" x14ac:dyDescent="0.25">
      <c r="A3236" t="s">
        <v>1752</v>
      </c>
      <c r="B3236">
        <v>4</v>
      </c>
    </row>
    <row r="3237" spans="1:2" x14ac:dyDescent="0.25">
      <c r="A3237" t="s">
        <v>200</v>
      </c>
      <c r="B3237">
        <v>6.6</v>
      </c>
    </row>
    <row r="3238" spans="1:2" x14ac:dyDescent="0.25">
      <c r="A3238" t="s">
        <v>1258</v>
      </c>
      <c r="B3238">
        <v>5.2</v>
      </c>
    </row>
    <row r="3239" spans="1:2" x14ac:dyDescent="0.25">
      <c r="A3239" t="s">
        <v>1924</v>
      </c>
      <c r="B3239">
        <v>5.9</v>
      </c>
    </row>
    <row r="3240" spans="1:2" x14ac:dyDescent="0.25">
      <c r="A3240" t="s">
        <v>628</v>
      </c>
      <c r="B3240">
        <v>7.7</v>
      </c>
    </row>
    <row r="3241" spans="1:2" x14ac:dyDescent="0.25">
      <c r="A3241" t="s">
        <v>9790</v>
      </c>
      <c r="B3241">
        <v>6.7</v>
      </c>
    </row>
    <row r="3242" spans="1:2" x14ac:dyDescent="0.25">
      <c r="A3242" t="s">
        <v>1681</v>
      </c>
      <c r="B3242">
        <v>6.4</v>
      </c>
    </row>
    <row r="3243" spans="1:2" x14ac:dyDescent="0.25">
      <c r="A3243" t="s">
        <v>6749</v>
      </c>
      <c r="B3243">
        <v>7.8</v>
      </c>
    </row>
    <row r="3244" spans="1:2" x14ac:dyDescent="0.25">
      <c r="A3244" t="s">
        <v>464</v>
      </c>
      <c r="B3244">
        <v>6.1</v>
      </c>
    </row>
    <row r="3245" spans="1:2" x14ac:dyDescent="0.25">
      <c r="A3245" t="s">
        <v>1924</v>
      </c>
      <c r="B3245">
        <v>6.3</v>
      </c>
    </row>
    <row r="3246" spans="1:2" x14ac:dyDescent="0.25">
      <c r="A3246" t="s">
        <v>2813</v>
      </c>
      <c r="B3246">
        <v>6</v>
      </c>
    </row>
    <row r="3247" spans="1:2" x14ac:dyDescent="0.25">
      <c r="A3247" t="s">
        <v>515</v>
      </c>
      <c r="B3247">
        <v>4.9000000000000004</v>
      </c>
    </row>
    <row r="3248" spans="1:2" x14ac:dyDescent="0.25">
      <c r="A3248" t="s">
        <v>6283</v>
      </c>
      <c r="B3248">
        <v>6.7</v>
      </c>
    </row>
    <row r="3249" spans="1:2" x14ac:dyDescent="0.25">
      <c r="A3249" t="s">
        <v>464</v>
      </c>
      <c r="B3249">
        <v>6.5</v>
      </c>
    </row>
    <row r="3250" spans="1:2" x14ac:dyDescent="0.25">
      <c r="A3250" t="s">
        <v>3409</v>
      </c>
      <c r="B3250">
        <v>6.5</v>
      </c>
    </row>
    <row r="3251" spans="1:2" x14ac:dyDescent="0.25">
      <c r="A3251" t="s">
        <v>628</v>
      </c>
      <c r="B3251">
        <v>8.1999999999999993</v>
      </c>
    </row>
    <row r="3252" spans="1:2" x14ac:dyDescent="0.25">
      <c r="A3252" t="s">
        <v>2142</v>
      </c>
      <c r="B3252">
        <v>7.8</v>
      </c>
    </row>
    <row r="3253" spans="1:2" x14ac:dyDescent="0.25">
      <c r="A3253" t="s">
        <v>1374</v>
      </c>
      <c r="B3253">
        <v>4.8</v>
      </c>
    </row>
    <row r="3254" spans="1:2" x14ac:dyDescent="0.25">
      <c r="A3254" t="s">
        <v>3554</v>
      </c>
      <c r="B3254">
        <v>4.0999999999999996</v>
      </c>
    </row>
    <row r="3255" spans="1:2" x14ac:dyDescent="0.25">
      <c r="A3255" t="s">
        <v>852</v>
      </c>
      <c r="B3255">
        <v>6.7</v>
      </c>
    </row>
    <row r="3256" spans="1:2" x14ac:dyDescent="0.25">
      <c r="A3256" t="s">
        <v>4234</v>
      </c>
      <c r="B3256">
        <v>6.2</v>
      </c>
    </row>
    <row r="3257" spans="1:2" x14ac:dyDescent="0.25">
      <c r="A3257" t="s">
        <v>1681</v>
      </c>
      <c r="B3257">
        <v>4.9000000000000004</v>
      </c>
    </row>
    <row r="3258" spans="1:2" x14ac:dyDescent="0.25">
      <c r="A3258" t="s">
        <v>2752</v>
      </c>
      <c r="B3258">
        <v>7.3</v>
      </c>
    </row>
    <row r="3259" spans="1:2" x14ac:dyDescent="0.25">
      <c r="A3259" t="s">
        <v>3932</v>
      </c>
      <c r="B3259">
        <v>6.8</v>
      </c>
    </row>
    <row r="3260" spans="1:2" x14ac:dyDescent="0.25">
      <c r="A3260" t="s">
        <v>8722</v>
      </c>
      <c r="B3260">
        <v>7.4</v>
      </c>
    </row>
    <row r="3261" spans="1:2" x14ac:dyDescent="0.25">
      <c r="A3261" t="s">
        <v>4177</v>
      </c>
      <c r="B3261">
        <v>4.9000000000000004</v>
      </c>
    </row>
    <row r="3262" spans="1:2" x14ac:dyDescent="0.25">
      <c r="A3262" t="s">
        <v>4042</v>
      </c>
      <c r="B3262">
        <v>6.5</v>
      </c>
    </row>
    <row r="3263" spans="1:2" x14ac:dyDescent="0.25">
      <c r="A3263" t="s">
        <v>2298</v>
      </c>
      <c r="B3263">
        <v>6.2</v>
      </c>
    </row>
    <row r="3264" spans="1:2" x14ac:dyDescent="0.25">
      <c r="A3264" t="s">
        <v>18974</v>
      </c>
      <c r="B3264">
        <v>7</v>
      </c>
    </row>
    <row r="3265" spans="1:2" x14ac:dyDescent="0.25">
      <c r="A3265" t="s">
        <v>3057</v>
      </c>
      <c r="B3265">
        <v>3.9</v>
      </c>
    </row>
    <row r="3266" spans="1:2" x14ac:dyDescent="0.25">
      <c r="A3266" t="s">
        <v>334</v>
      </c>
      <c r="B3266">
        <v>6.3</v>
      </c>
    </row>
    <row r="3267" spans="1:2" x14ac:dyDescent="0.25">
      <c r="A3267" t="s">
        <v>2900</v>
      </c>
      <c r="B3267">
        <v>6.4</v>
      </c>
    </row>
    <row r="3268" spans="1:2" x14ac:dyDescent="0.25">
      <c r="A3268" t="s">
        <v>4075</v>
      </c>
      <c r="B3268">
        <v>6.2</v>
      </c>
    </row>
    <row r="3269" spans="1:2" x14ac:dyDescent="0.25">
      <c r="A3269" t="s">
        <v>2490</v>
      </c>
      <c r="B3269">
        <v>5.4</v>
      </c>
    </row>
    <row r="3270" spans="1:2" x14ac:dyDescent="0.25">
      <c r="A3270" t="s">
        <v>5913</v>
      </c>
      <c r="B3270">
        <v>5.4</v>
      </c>
    </row>
    <row r="3271" spans="1:2" x14ac:dyDescent="0.25">
      <c r="A3271" t="s">
        <v>2966</v>
      </c>
      <c r="B3271">
        <v>4.8</v>
      </c>
    </row>
    <row r="3272" spans="1:2" x14ac:dyDescent="0.25">
      <c r="A3272" t="s">
        <v>1634</v>
      </c>
      <c r="B3272">
        <v>7.9</v>
      </c>
    </row>
    <row r="3273" spans="1:2" x14ac:dyDescent="0.25">
      <c r="A3273" t="s">
        <v>515</v>
      </c>
      <c r="B3273">
        <v>5.4</v>
      </c>
    </row>
    <row r="3274" spans="1:2" x14ac:dyDescent="0.25">
      <c r="A3274" t="s">
        <v>6326</v>
      </c>
      <c r="B3274">
        <v>6.5</v>
      </c>
    </row>
    <row r="3275" spans="1:2" x14ac:dyDescent="0.25">
      <c r="A3275" t="s">
        <v>1120</v>
      </c>
      <c r="B3275">
        <v>6</v>
      </c>
    </row>
    <row r="3276" spans="1:2" x14ac:dyDescent="0.25">
      <c r="A3276" t="s">
        <v>1467</v>
      </c>
      <c r="B3276">
        <v>5.6</v>
      </c>
    </row>
    <row r="3277" spans="1:2" x14ac:dyDescent="0.25">
      <c r="A3277" t="s">
        <v>2407</v>
      </c>
      <c r="B3277">
        <v>6.2</v>
      </c>
    </row>
    <row r="3278" spans="1:2" x14ac:dyDescent="0.25">
      <c r="A3278" t="s">
        <v>10470</v>
      </c>
      <c r="B3278">
        <v>6.2</v>
      </c>
    </row>
    <row r="3279" spans="1:2" x14ac:dyDescent="0.25">
      <c r="A3279" t="s">
        <v>7622</v>
      </c>
      <c r="B3279">
        <v>6.2</v>
      </c>
    </row>
    <row r="3280" spans="1:2" x14ac:dyDescent="0.25">
      <c r="A3280" t="s">
        <v>3409</v>
      </c>
      <c r="B3280">
        <v>6.7</v>
      </c>
    </row>
    <row r="3281" spans="1:2" x14ac:dyDescent="0.25">
      <c r="A3281" t="s">
        <v>2449</v>
      </c>
      <c r="B3281">
        <v>5.6</v>
      </c>
    </row>
    <row r="3282" spans="1:2" x14ac:dyDescent="0.25">
      <c r="A3282" t="s">
        <v>4075</v>
      </c>
      <c r="B3282">
        <v>5.4</v>
      </c>
    </row>
    <row r="3283" spans="1:2" x14ac:dyDescent="0.25">
      <c r="A3283" t="s">
        <v>882</v>
      </c>
      <c r="B3283">
        <v>6.2</v>
      </c>
    </row>
    <row r="3284" spans="1:2" x14ac:dyDescent="0.25">
      <c r="A3284" t="s">
        <v>1415</v>
      </c>
      <c r="B3284">
        <v>6.2</v>
      </c>
    </row>
    <row r="3285" spans="1:2" x14ac:dyDescent="0.25">
      <c r="A3285" t="s">
        <v>1910</v>
      </c>
      <c r="B3285">
        <v>5.7</v>
      </c>
    </row>
    <row r="3286" spans="1:2" x14ac:dyDescent="0.25">
      <c r="A3286" t="s">
        <v>464</v>
      </c>
      <c r="B3286">
        <v>7</v>
      </c>
    </row>
    <row r="3287" spans="1:2" x14ac:dyDescent="0.25">
      <c r="A3287" t="s">
        <v>127</v>
      </c>
      <c r="B3287">
        <v>4.8</v>
      </c>
    </row>
    <row r="3288" spans="1:2" x14ac:dyDescent="0.25">
      <c r="A3288" t="s">
        <v>214</v>
      </c>
      <c r="B3288">
        <v>7.6</v>
      </c>
    </row>
    <row r="3289" spans="1:2" x14ac:dyDescent="0.25">
      <c r="A3289" t="s">
        <v>2889</v>
      </c>
      <c r="B3289">
        <v>7.8</v>
      </c>
    </row>
    <row r="3290" spans="1:2" x14ac:dyDescent="0.25">
      <c r="A3290" t="s">
        <v>5884</v>
      </c>
      <c r="B3290">
        <v>7.4</v>
      </c>
    </row>
    <row r="3291" spans="1:2" x14ac:dyDescent="0.25">
      <c r="A3291" t="s">
        <v>5884</v>
      </c>
      <c r="B3291">
        <v>7.4</v>
      </c>
    </row>
    <row r="3292" spans="1:2" x14ac:dyDescent="0.25">
      <c r="A3292" t="s">
        <v>2142</v>
      </c>
      <c r="B3292">
        <v>6.1</v>
      </c>
    </row>
    <row r="3293" spans="1:2" x14ac:dyDescent="0.25">
      <c r="A3293" t="s">
        <v>464</v>
      </c>
      <c r="B3293">
        <v>6</v>
      </c>
    </row>
    <row r="3294" spans="1:2" x14ac:dyDescent="0.25">
      <c r="A3294" t="s">
        <v>1681</v>
      </c>
      <c r="B3294">
        <v>5.9</v>
      </c>
    </row>
    <row r="3295" spans="1:2" x14ac:dyDescent="0.25">
      <c r="A3295" t="s">
        <v>2136</v>
      </c>
      <c r="B3295">
        <v>5.4</v>
      </c>
    </row>
    <row r="3296" spans="1:2" x14ac:dyDescent="0.25">
      <c r="A3296" t="s">
        <v>4075</v>
      </c>
      <c r="B3296">
        <v>6.5</v>
      </c>
    </row>
    <row r="3297" spans="1:2" x14ac:dyDescent="0.25">
      <c r="A3297" t="s">
        <v>2125</v>
      </c>
      <c r="B3297">
        <v>6.1</v>
      </c>
    </row>
    <row r="3298" spans="1:2" x14ac:dyDescent="0.25">
      <c r="A3298" t="s">
        <v>1904</v>
      </c>
      <c r="B3298">
        <v>5.2</v>
      </c>
    </row>
    <row r="3299" spans="1:2" x14ac:dyDescent="0.25">
      <c r="A3299" t="s">
        <v>10493</v>
      </c>
      <c r="B3299">
        <v>7.8</v>
      </c>
    </row>
    <row r="3300" spans="1:2" x14ac:dyDescent="0.25">
      <c r="A3300" t="s">
        <v>1415</v>
      </c>
      <c r="B3300">
        <v>5.8</v>
      </c>
    </row>
    <row r="3301" spans="1:2" x14ac:dyDescent="0.25">
      <c r="A3301" t="s">
        <v>2527</v>
      </c>
      <c r="B3301">
        <v>6.1</v>
      </c>
    </row>
    <row r="3302" spans="1:2" x14ac:dyDescent="0.25">
      <c r="A3302" t="s">
        <v>2001</v>
      </c>
      <c r="B3302">
        <v>6.7</v>
      </c>
    </row>
    <row r="3303" spans="1:2" x14ac:dyDescent="0.25">
      <c r="A3303" t="s">
        <v>2001</v>
      </c>
      <c r="B3303">
        <v>6.7</v>
      </c>
    </row>
    <row r="3304" spans="1:2" x14ac:dyDescent="0.25">
      <c r="A3304" t="s">
        <v>5913</v>
      </c>
      <c r="B3304">
        <v>4</v>
      </c>
    </row>
    <row r="3305" spans="1:2" x14ac:dyDescent="0.25">
      <c r="A3305" t="s">
        <v>1671</v>
      </c>
      <c r="B3305">
        <v>4.8</v>
      </c>
    </row>
    <row r="3306" spans="1:2" x14ac:dyDescent="0.25">
      <c r="A3306" t="s">
        <v>1671</v>
      </c>
      <c r="B3306">
        <v>5.8</v>
      </c>
    </row>
    <row r="3307" spans="1:2" x14ac:dyDescent="0.25">
      <c r="A3307" t="s">
        <v>1556</v>
      </c>
      <c r="B3307">
        <v>5.8</v>
      </c>
    </row>
    <row r="3308" spans="1:2" x14ac:dyDescent="0.25">
      <c r="A3308" t="s">
        <v>659</v>
      </c>
      <c r="B3308">
        <v>7.1</v>
      </c>
    </row>
    <row r="3309" spans="1:2" x14ac:dyDescent="0.25">
      <c r="A3309" t="s">
        <v>200</v>
      </c>
      <c r="B3309">
        <v>5.9</v>
      </c>
    </row>
    <row r="3310" spans="1:2" x14ac:dyDescent="0.25">
      <c r="A3310" t="s">
        <v>3409</v>
      </c>
      <c r="B3310">
        <v>7</v>
      </c>
    </row>
    <row r="3311" spans="1:2" x14ac:dyDescent="0.25">
      <c r="A3311" t="s">
        <v>3794</v>
      </c>
      <c r="B3311">
        <v>7.1</v>
      </c>
    </row>
    <row r="3312" spans="1:2" x14ac:dyDescent="0.25">
      <c r="A3312" t="s">
        <v>5806</v>
      </c>
      <c r="B3312">
        <v>6.6</v>
      </c>
    </row>
    <row r="3313" spans="1:2" x14ac:dyDescent="0.25">
      <c r="A3313" t="s">
        <v>3913</v>
      </c>
      <c r="B3313">
        <v>5.8</v>
      </c>
    </row>
    <row r="3314" spans="1:2" x14ac:dyDescent="0.25">
      <c r="A3314" t="s">
        <v>2527</v>
      </c>
      <c r="B3314">
        <v>5.9</v>
      </c>
    </row>
    <row r="3315" spans="1:2" x14ac:dyDescent="0.25">
      <c r="A3315" t="s">
        <v>2527</v>
      </c>
      <c r="B3315">
        <v>5.3</v>
      </c>
    </row>
    <row r="3316" spans="1:2" x14ac:dyDescent="0.25">
      <c r="A3316" t="s">
        <v>647</v>
      </c>
      <c r="B3316">
        <v>7.1</v>
      </c>
    </row>
    <row r="3317" spans="1:2" x14ac:dyDescent="0.25">
      <c r="A3317" t="s">
        <v>647</v>
      </c>
      <c r="B3317">
        <v>7.1</v>
      </c>
    </row>
    <row r="3318" spans="1:2" x14ac:dyDescent="0.25">
      <c r="A3318" t="s">
        <v>3277</v>
      </c>
      <c r="B3318">
        <v>6.8</v>
      </c>
    </row>
    <row r="3319" spans="1:2" x14ac:dyDescent="0.25">
      <c r="A3319" t="s">
        <v>7640</v>
      </c>
      <c r="B3319">
        <v>6</v>
      </c>
    </row>
    <row r="3320" spans="1:2" x14ac:dyDescent="0.25">
      <c r="A3320" t="s">
        <v>1681</v>
      </c>
      <c r="B3320">
        <v>6.9</v>
      </c>
    </row>
    <row r="3321" spans="1:2" x14ac:dyDescent="0.25">
      <c r="A3321" t="s">
        <v>2208</v>
      </c>
      <c r="B3321">
        <v>5.7</v>
      </c>
    </row>
    <row r="3322" spans="1:2" x14ac:dyDescent="0.25">
      <c r="A3322" t="s">
        <v>271</v>
      </c>
      <c r="B3322">
        <v>5.9</v>
      </c>
    </row>
    <row r="3323" spans="1:2" x14ac:dyDescent="0.25">
      <c r="A3323" t="s">
        <v>3082</v>
      </c>
      <c r="B3323">
        <v>5.5</v>
      </c>
    </row>
    <row r="3324" spans="1:2" x14ac:dyDescent="0.25">
      <c r="A3324" t="s">
        <v>3898</v>
      </c>
      <c r="B3324">
        <v>5.7</v>
      </c>
    </row>
    <row r="3325" spans="1:2" x14ac:dyDescent="0.25">
      <c r="A3325" t="s">
        <v>2202</v>
      </c>
      <c r="B3325">
        <v>6.6</v>
      </c>
    </row>
    <row r="3326" spans="1:2" x14ac:dyDescent="0.25">
      <c r="A3326" t="s">
        <v>1390</v>
      </c>
      <c r="B3326">
        <v>6.6</v>
      </c>
    </row>
    <row r="3327" spans="1:2" x14ac:dyDescent="0.25">
      <c r="A3327" t="s">
        <v>4075</v>
      </c>
      <c r="B3327">
        <v>6.2</v>
      </c>
    </row>
    <row r="3328" spans="1:2" x14ac:dyDescent="0.25">
      <c r="A3328" t="s">
        <v>1935</v>
      </c>
      <c r="B3328">
        <v>7.5</v>
      </c>
    </row>
    <row r="3329" spans="1:2" x14ac:dyDescent="0.25">
      <c r="A3329" t="s">
        <v>1170</v>
      </c>
      <c r="B3329">
        <v>7.3</v>
      </c>
    </row>
    <row r="3330" spans="1:2" x14ac:dyDescent="0.25">
      <c r="A3330" t="s">
        <v>2125</v>
      </c>
      <c r="B3330">
        <v>6.2</v>
      </c>
    </row>
    <row r="3331" spans="1:2" x14ac:dyDescent="0.25">
      <c r="A3331" t="s">
        <v>464</v>
      </c>
      <c r="B3331">
        <v>6.5</v>
      </c>
    </row>
    <row r="3332" spans="1:2" x14ac:dyDescent="0.25">
      <c r="A3332" t="s">
        <v>3241</v>
      </c>
      <c r="B3332">
        <v>7</v>
      </c>
    </row>
    <row r="3333" spans="1:2" x14ac:dyDescent="0.25">
      <c r="A3333" t="s">
        <v>1052</v>
      </c>
      <c r="B3333">
        <v>7.7</v>
      </c>
    </row>
    <row r="3334" spans="1:2" x14ac:dyDescent="0.25">
      <c r="A3334" t="s">
        <v>334</v>
      </c>
      <c r="B3334">
        <v>6</v>
      </c>
    </row>
    <row r="3335" spans="1:2" x14ac:dyDescent="0.25">
      <c r="A3335" t="s">
        <v>687</v>
      </c>
      <c r="B3335">
        <v>7.8</v>
      </c>
    </row>
    <row r="3336" spans="1:2" x14ac:dyDescent="0.25">
      <c r="A3336" t="s">
        <v>4224</v>
      </c>
      <c r="B3336">
        <v>7.4</v>
      </c>
    </row>
    <row r="3337" spans="1:2" x14ac:dyDescent="0.25">
      <c r="A3337" t="s">
        <v>4833</v>
      </c>
      <c r="B3337">
        <v>6.4</v>
      </c>
    </row>
    <row r="3338" spans="1:2" x14ac:dyDescent="0.25">
      <c r="A3338" t="s">
        <v>73</v>
      </c>
      <c r="B3338">
        <v>2.4</v>
      </c>
    </row>
    <row r="3339" spans="1:2" x14ac:dyDescent="0.25">
      <c r="A3339" t="s">
        <v>923</v>
      </c>
      <c r="B3339">
        <v>7.1</v>
      </c>
    </row>
    <row r="3340" spans="1:2" x14ac:dyDescent="0.25">
      <c r="A3340" t="s">
        <v>5510</v>
      </c>
      <c r="B3340">
        <v>6.7</v>
      </c>
    </row>
    <row r="3341" spans="1:2" x14ac:dyDescent="0.25">
      <c r="A3341" t="s">
        <v>2819</v>
      </c>
      <c r="B3341">
        <v>7.6</v>
      </c>
    </row>
    <row r="3342" spans="1:2" x14ac:dyDescent="0.25">
      <c r="A3342" t="s">
        <v>2208</v>
      </c>
      <c r="B3342">
        <v>5.4</v>
      </c>
    </row>
    <row r="3343" spans="1:2" x14ac:dyDescent="0.25">
      <c r="A3343" t="s">
        <v>6814</v>
      </c>
      <c r="B3343">
        <v>6.8</v>
      </c>
    </row>
    <row r="3344" spans="1:2" x14ac:dyDescent="0.25">
      <c r="A3344" t="s">
        <v>2202</v>
      </c>
      <c r="B3344">
        <v>7.1</v>
      </c>
    </row>
    <row r="3345" spans="1:2" x14ac:dyDescent="0.25">
      <c r="A3345" t="s">
        <v>7769</v>
      </c>
      <c r="B3345">
        <v>5.2</v>
      </c>
    </row>
    <row r="3346" spans="1:2" x14ac:dyDescent="0.25">
      <c r="A3346" t="s">
        <v>548</v>
      </c>
      <c r="B3346">
        <v>6.8</v>
      </c>
    </row>
    <row r="3347" spans="1:2" x14ac:dyDescent="0.25">
      <c r="A3347" t="s">
        <v>422</v>
      </c>
      <c r="B3347">
        <v>6.3</v>
      </c>
    </row>
    <row r="3348" spans="1:2" x14ac:dyDescent="0.25">
      <c r="A3348" t="s">
        <v>1415</v>
      </c>
      <c r="B3348">
        <v>5.9</v>
      </c>
    </row>
    <row r="3349" spans="1:2" x14ac:dyDescent="0.25">
      <c r="A3349" t="s">
        <v>6519</v>
      </c>
      <c r="B3349">
        <v>6.7</v>
      </c>
    </row>
    <row r="3350" spans="1:2" x14ac:dyDescent="0.25">
      <c r="A3350" t="s">
        <v>73</v>
      </c>
      <c r="B3350">
        <v>7.3</v>
      </c>
    </row>
    <row r="3351" spans="1:2" x14ac:dyDescent="0.25">
      <c r="A3351" t="s">
        <v>5940</v>
      </c>
      <c r="B3351">
        <v>7.5</v>
      </c>
    </row>
    <row r="3352" spans="1:2" x14ac:dyDescent="0.25">
      <c r="A3352" t="s">
        <v>5274</v>
      </c>
      <c r="B3352">
        <v>6.4</v>
      </c>
    </row>
    <row r="3353" spans="1:2" x14ac:dyDescent="0.25">
      <c r="A3353" t="s">
        <v>2527</v>
      </c>
      <c r="B3353">
        <v>6.4</v>
      </c>
    </row>
    <row r="3354" spans="1:2" x14ac:dyDescent="0.25">
      <c r="A3354" t="s">
        <v>73</v>
      </c>
      <c r="B3354">
        <v>5.9</v>
      </c>
    </row>
    <row r="3355" spans="1:2" x14ac:dyDescent="0.25">
      <c r="A3355" t="s">
        <v>2683</v>
      </c>
      <c r="B3355">
        <v>5.3</v>
      </c>
    </row>
    <row r="3356" spans="1:2" x14ac:dyDescent="0.25">
      <c r="A3356" t="s">
        <v>2683</v>
      </c>
      <c r="B3356">
        <v>5.3</v>
      </c>
    </row>
    <row r="3357" spans="1:2" x14ac:dyDescent="0.25">
      <c r="A3357" t="s">
        <v>7677</v>
      </c>
      <c r="B3357">
        <v>4.2</v>
      </c>
    </row>
    <row r="3358" spans="1:2" x14ac:dyDescent="0.25">
      <c r="A3358" t="s">
        <v>334</v>
      </c>
      <c r="B3358">
        <v>6.6</v>
      </c>
    </row>
    <row r="3359" spans="1:2" x14ac:dyDescent="0.25">
      <c r="A3359" t="s">
        <v>471</v>
      </c>
      <c r="B3359">
        <v>6.2</v>
      </c>
    </row>
    <row r="3360" spans="1:2" x14ac:dyDescent="0.25">
      <c r="A3360" t="s">
        <v>2527</v>
      </c>
      <c r="B3360">
        <v>6.9</v>
      </c>
    </row>
    <row r="3361" spans="1:2" x14ac:dyDescent="0.25">
      <c r="A3361" t="s">
        <v>9984</v>
      </c>
      <c r="B3361">
        <v>2.9</v>
      </c>
    </row>
    <row r="3362" spans="1:2" x14ac:dyDescent="0.25">
      <c r="A3362" t="s">
        <v>1120</v>
      </c>
      <c r="B3362">
        <v>6.5</v>
      </c>
    </row>
    <row r="3363" spans="1:2" x14ac:dyDescent="0.25">
      <c r="A3363" t="s">
        <v>10088</v>
      </c>
      <c r="B3363">
        <v>5.8</v>
      </c>
    </row>
    <row r="3364" spans="1:2" x14ac:dyDescent="0.25">
      <c r="A3364" t="s">
        <v>464</v>
      </c>
      <c r="B3364">
        <v>6.6</v>
      </c>
    </row>
    <row r="3365" spans="1:2" x14ac:dyDescent="0.25">
      <c r="A3365" t="s">
        <v>3409</v>
      </c>
      <c r="B3365">
        <v>6.8</v>
      </c>
    </row>
    <row r="3366" spans="1:2" x14ac:dyDescent="0.25">
      <c r="A3366" t="s">
        <v>2683</v>
      </c>
      <c r="B3366">
        <v>7.8</v>
      </c>
    </row>
    <row r="3367" spans="1:2" x14ac:dyDescent="0.25">
      <c r="A3367" t="s">
        <v>5967</v>
      </c>
      <c r="B3367">
        <v>5.5</v>
      </c>
    </row>
    <row r="3368" spans="1:2" x14ac:dyDescent="0.25">
      <c r="A3368" t="s">
        <v>334</v>
      </c>
      <c r="B3368">
        <v>6.1</v>
      </c>
    </row>
    <row r="3369" spans="1:2" x14ac:dyDescent="0.25">
      <c r="A3369" t="s">
        <v>1120</v>
      </c>
      <c r="B3369">
        <v>6.4</v>
      </c>
    </row>
    <row r="3370" spans="1:2" x14ac:dyDescent="0.25">
      <c r="A3370" t="s">
        <v>3409</v>
      </c>
      <c r="B3370">
        <v>6.8</v>
      </c>
    </row>
    <row r="3371" spans="1:2" x14ac:dyDescent="0.25">
      <c r="A3371" t="s">
        <v>1023</v>
      </c>
      <c r="B3371">
        <v>5.8</v>
      </c>
    </row>
    <row r="3372" spans="1:2" x14ac:dyDescent="0.25">
      <c r="A3372" t="s">
        <v>2527</v>
      </c>
      <c r="B3372">
        <v>5.7</v>
      </c>
    </row>
    <row r="3373" spans="1:2" x14ac:dyDescent="0.25">
      <c r="A3373" t="s">
        <v>471</v>
      </c>
      <c r="B3373">
        <v>6.7</v>
      </c>
    </row>
    <row r="3374" spans="1:2" x14ac:dyDescent="0.25">
      <c r="A3374" t="s">
        <v>214</v>
      </c>
      <c r="B3374">
        <v>5.0999999999999996</v>
      </c>
    </row>
    <row r="3375" spans="1:2" x14ac:dyDescent="0.25">
      <c r="A3375" t="s">
        <v>2527</v>
      </c>
      <c r="B3375">
        <v>4.7</v>
      </c>
    </row>
    <row r="3376" spans="1:2" x14ac:dyDescent="0.25">
      <c r="A3376" t="s">
        <v>422</v>
      </c>
      <c r="B3376">
        <v>5.3</v>
      </c>
    </row>
    <row r="3377" spans="1:2" x14ac:dyDescent="0.25">
      <c r="A3377" t="s">
        <v>712</v>
      </c>
      <c r="B3377">
        <v>6.1</v>
      </c>
    </row>
    <row r="3378" spans="1:2" x14ac:dyDescent="0.25">
      <c r="A3378" t="s">
        <v>6113</v>
      </c>
      <c r="B3378">
        <v>7.3</v>
      </c>
    </row>
    <row r="3379" spans="1:2" x14ac:dyDescent="0.25">
      <c r="A3379" t="s">
        <v>6113</v>
      </c>
      <c r="B3379">
        <v>6.4</v>
      </c>
    </row>
    <row r="3380" spans="1:2" x14ac:dyDescent="0.25">
      <c r="A3380" t="s">
        <v>7998</v>
      </c>
      <c r="B3380">
        <v>3.6</v>
      </c>
    </row>
    <row r="3381" spans="1:2" x14ac:dyDescent="0.25">
      <c r="A3381" t="s">
        <v>6870</v>
      </c>
      <c r="B3381">
        <v>6.9</v>
      </c>
    </row>
    <row r="3382" spans="1:2" x14ac:dyDescent="0.25">
      <c r="A3382" t="s">
        <v>2142</v>
      </c>
      <c r="B3382">
        <v>6.5</v>
      </c>
    </row>
    <row r="3383" spans="1:2" x14ac:dyDescent="0.25">
      <c r="A3383" t="s">
        <v>1634</v>
      </c>
      <c r="B3383">
        <v>7.2</v>
      </c>
    </row>
    <row r="3384" spans="1:2" x14ac:dyDescent="0.25">
      <c r="A3384" t="s">
        <v>1415</v>
      </c>
      <c r="B3384">
        <v>6.5</v>
      </c>
    </row>
    <row r="3385" spans="1:2" x14ac:dyDescent="0.25">
      <c r="A3385" t="s">
        <v>7043</v>
      </c>
      <c r="B3385">
        <v>6.1</v>
      </c>
    </row>
    <row r="3386" spans="1:2" x14ac:dyDescent="0.25">
      <c r="A3386" t="s">
        <v>1853</v>
      </c>
      <c r="B3386">
        <v>7</v>
      </c>
    </row>
    <row r="3387" spans="1:2" x14ac:dyDescent="0.25">
      <c r="A3387" t="s">
        <v>464</v>
      </c>
      <c r="B3387">
        <v>5.7</v>
      </c>
    </row>
    <row r="3388" spans="1:2" x14ac:dyDescent="0.25">
      <c r="A3388" t="s">
        <v>464</v>
      </c>
      <c r="B3388">
        <v>5.7</v>
      </c>
    </row>
    <row r="3389" spans="1:2" x14ac:dyDescent="0.25">
      <c r="A3389" t="s">
        <v>1594</v>
      </c>
      <c r="B3389">
        <v>7.1</v>
      </c>
    </row>
    <row r="3390" spans="1:2" x14ac:dyDescent="0.25">
      <c r="A3390" t="s">
        <v>1120</v>
      </c>
      <c r="B3390">
        <v>6.5</v>
      </c>
    </row>
    <row r="3391" spans="1:2" x14ac:dyDescent="0.25">
      <c r="A3391" t="s">
        <v>227</v>
      </c>
      <c r="B3391">
        <v>5.7</v>
      </c>
    </row>
    <row r="3392" spans="1:2" x14ac:dyDescent="0.25">
      <c r="A3392" t="s">
        <v>3554</v>
      </c>
      <c r="B3392">
        <v>5.3</v>
      </c>
    </row>
    <row r="3393" spans="1:2" x14ac:dyDescent="0.25">
      <c r="A3393" t="s">
        <v>59</v>
      </c>
      <c r="B3393">
        <v>5.3</v>
      </c>
    </row>
    <row r="3394" spans="1:2" x14ac:dyDescent="0.25">
      <c r="A3394" t="s">
        <v>1752</v>
      </c>
      <c r="B3394">
        <v>5.5</v>
      </c>
    </row>
    <row r="3395" spans="1:2" x14ac:dyDescent="0.25">
      <c r="A3395" t="s">
        <v>3409</v>
      </c>
      <c r="B3395">
        <v>4.5999999999999996</v>
      </c>
    </row>
    <row r="3396" spans="1:2" x14ac:dyDescent="0.25">
      <c r="A3396" t="s">
        <v>1935</v>
      </c>
      <c r="B3396">
        <v>8.4</v>
      </c>
    </row>
    <row r="3397" spans="1:2" x14ac:dyDescent="0.25">
      <c r="A3397" t="s">
        <v>334</v>
      </c>
      <c r="B3397">
        <v>5.4</v>
      </c>
    </row>
    <row r="3398" spans="1:2" x14ac:dyDescent="0.25">
      <c r="A3398" t="s">
        <v>1199</v>
      </c>
      <c r="B3398">
        <v>5.5</v>
      </c>
    </row>
    <row r="3399" spans="1:2" x14ac:dyDescent="0.25">
      <c r="A3399" t="s">
        <v>3581</v>
      </c>
      <c r="B3399">
        <v>6.2</v>
      </c>
    </row>
    <row r="3400" spans="1:2" x14ac:dyDescent="0.25">
      <c r="A3400" t="s">
        <v>4466</v>
      </c>
      <c r="B3400">
        <v>3.6</v>
      </c>
    </row>
    <row r="3401" spans="1:2" x14ac:dyDescent="0.25">
      <c r="A3401" t="s">
        <v>1671</v>
      </c>
      <c r="B3401">
        <v>5.4</v>
      </c>
    </row>
    <row r="3402" spans="1:2" x14ac:dyDescent="0.25">
      <c r="A3402" t="s">
        <v>2527</v>
      </c>
      <c r="B3402">
        <v>7.1</v>
      </c>
    </row>
    <row r="3403" spans="1:2" x14ac:dyDescent="0.25">
      <c r="A3403" t="s">
        <v>227</v>
      </c>
      <c r="B3403">
        <v>5.8</v>
      </c>
    </row>
    <row r="3404" spans="1:2" x14ac:dyDescent="0.25">
      <c r="A3404" t="s">
        <v>1849</v>
      </c>
      <c r="B3404">
        <v>7.3</v>
      </c>
    </row>
    <row r="3405" spans="1:2" x14ac:dyDescent="0.25">
      <c r="A3405" t="s">
        <v>7682</v>
      </c>
      <c r="B3405">
        <v>7.4</v>
      </c>
    </row>
    <row r="3406" spans="1:2" x14ac:dyDescent="0.25">
      <c r="A3406" t="s">
        <v>4479</v>
      </c>
      <c r="B3406">
        <v>5.7</v>
      </c>
    </row>
    <row r="3407" spans="1:2" x14ac:dyDescent="0.25">
      <c r="A3407" t="s">
        <v>777</v>
      </c>
      <c r="B3407">
        <v>6.5</v>
      </c>
    </row>
    <row r="3408" spans="1:2" x14ac:dyDescent="0.25">
      <c r="A3408" t="s">
        <v>3525</v>
      </c>
      <c r="B3408">
        <v>6.7</v>
      </c>
    </row>
    <row r="3409" spans="1:2" x14ac:dyDescent="0.25">
      <c r="A3409" t="s">
        <v>2469</v>
      </c>
      <c r="B3409">
        <v>6</v>
      </c>
    </row>
    <row r="3410" spans="1:2" x14ac:dyDescent="0.25">
      <c r="A3410" t="s">
        <v>4262</v>
      </c>
      <c r="B3410">
        <v>6.3</v>
      </c>
    </row>
    <row r="3411" spans="1:2" x14ac:dyDescent="0.25">
      <c r="A3411" t="s">
        <v>1961</v>
      </c>
      <c r="B3411">
        <v>6</v>
      </c>
    </row>
    <row r="3412" spans="1:2" x14ac:dyDescent="0.25">
      <c r="A3412" t="s">
        <v>1733</v>
      </c>
      <c r="B3412">
        <v>4.8</v>
      </c>
    </row>
    <row r="3413" spans="1:2" x14ac:dyDescent="0.25">
      <c r="A3413" t="s">
        <v>7043</v>
      </c>
      <c r="B3413">
        <v>7.3</v>
      </c>
    </row>
    <row r="3414" spans="1:2" x14ac:dyDescent="0.25">
      <c r="A3414" t="s">
        <v>148</v>
      </c>
      <c r="B3414">
        <v>5.0999999999999996</v>
      </c>
    </row>
    <row r="3415" spans="1:2" x14ac:dyDescent="0.25">
      <c r="A3415" t="s">
        <v>13272</v>
      </c>
      <c r="B3415">
        <v>4.5</v>
      </c>
    </row>
    <row r="3416" spans="1:2" x14ac:dyDescent="0.25">
      <c r="A3416" t="s">
        <v>5788</v>
      </c>
      <c r="B3416">
        <v>7.6</v>
      </c>
    </row>
    <row r="3417" spans="1:2" x14ac:dyDescent="0.25">
      <c r="A3417" t="s">
        <v>200</v>
      </c>
      <c r="B3417">
        <v>5.4</v>
      </c>
    </row>
    <row r="3418" spans="1:2" x14ac:dyDescent="0.25">
      <c r="A3418" t="s">
        <v>464</v>
      </c>
      <c r="B3418">
        <v>5.0999999999999996</v>
      </c>
    </row>
    <row r="3419" spans="1:2" x14ac:dyDescent="0.25">
      <c r="A3419" t="s">
        <v>334</v>
      </c>
      <c r="B3419">
        <v>5.9</v>
      </c>
    </row>
    <row r="3420" spans="1:2" x14ac:dyDescent="0.25">
      <c r="A3420" t="s">
        <v>2142</v>
      </c>
      <c r="B3420">
        <v>6.8</v>
      </c>
    </row>
    <row r="3421" spans="1:2" x14ac:dyDescent="0.25">
      <c r="A3421" t="s">
        <v>2230</v>
      </c>
      <c r="B3421">
        <v>6.9</v>
      </c>
    </row>
    <row r="3422" spans="1:2" x14ac:dyDescent="0.25">
      <c r="A3422" t="s">
        <v>2125</v>
      </c>
      <c r="B3422">
        <v>6.5</v>
      </c>
    </row>
    <row r="3423" spans="1:2" x14ac:dyDescent="0.25">
      <c r="A3423" t="s">
        <v>2819</v>
      </c>
      <c r="B3423">
        <v>6.9</v>
      </c>
    </row>
    <row r="3424" spans="1:2" x14ac:dyDescent="0.25">
      <c r="A3424" t="s">
        <v>1681</v>
      </c>
      <c r="B3424">
        <v>5.8</v>
      </c>
    </row>
    <row r="3425" spans="1:2" x14ac:dyDescent="0.25">
      <c r="A3425" t="s">
        <v>5926</v>
      </c>
      <c r="B3425">
        <v>6.4</v>
      </c>
    </row>
    <row r="3426" spans="1:2" x14ac:dyDescent="0.25">
      <c r="A3426" t="s">
        <v>6757</v>
      </c>
      <c r="B3426">
        <v>5.9</v>
      </c>
    </row>
    <row r="3427" spans="1:2" x14ac:dyDescent="0.25">
      <c r="A3427" t="s">
        <v>515</v>
      </c>
      <c r="B3427">
        <v>5.3</v>
      </c>
    </row>
    <row r="3428" spans="1:2" x14ac:dyDescent="0.25">
      <c r="A3428" t="s">
        <v>1752</v>
      </c>
      <c r="B3428">
        <v>7.2</v>
      </c>
    </row>
    <row r="3429" spans="1:2" x14ac:dyDescent="0.25">
      <c r="A3429" t="s">
        <v>3277</v>
      </c>
      <c r="B3429">
        <v>6</v>
      </c>
    </row>
    <row r="3430" spans="1:2" x14ac:dyDescent="0.25">
      <c r="A3430" t="s">
        <v>2125</v>
      </c>
      <c r="B3430">
        <v>7.6</v>
      </c>
    </row>
    <row r="3431" spans="1:2" x14ac:dyDescent="0.25">
      <c r="A3431" t="s">
        <v>971</v>
      </c>
      <c r="B3431">
        <v>5.5</v>
      </c>
    </row>
    <row r="3432" spans="1:2" x14ac:dyDescent="0.25">
      <c r="A3432" t="s">
        <v>971</v>
      </c>
      <c r="B3432">
        <v>5.5</v>
      </c>
    </row>
    <row r="3433" spans="1:2" x14ac:dyDescent="0.25">
      <c r="A3433" t="s">
        <v>3409</v>
      </c>
      <c r="B3433">
        <v>8.8000000000000007</v>
      </c>
    </row>
    <row r="3434" spans="1:2" x14ac:dyDescent="0.25">
      <c r="A3434" t="s">
        <v>5383</v>
      </c>
      <c r="B3434">
        <v>7.3</v>
      </c>
    </row>
    <row r="3435" spans="1:2" x14ac:dyDescent="0.25">
      <c r="A3435" t="s">
        <v>4075</v>
      </c>
      <c r="B3435">
        <v>7.6</v>
      </c>
    </row>
    <row r="3436" spans="1:2" x14ac:dyDescent="0.25">
      <c r="A3436" t="s">
        <v>2527</v>
      </c>
      <c r="B3436">
        <v>6.7</v>
      </c>
    </row>
    <row r="3437" spans="1:2" x14ac:dyDescent="0.25">
      <c r="A3437" t="s">
        <v>8703</v>
      </c>
      <c r="B3437">
        <v>7.5</v>
      </c>
    </row>
    <row r="3438" spans="1:2" x14ac:dyDescent="0.25">
      <c r="A3438" t="s">
        <v>1930</v>
      </c>
      <c r="B3438">
        <v>5.9</v>
      </c>
    </row>
    <row r="3439" spans="1:2" x14ac:dyDescent="0.25">
      <c r="A3439" t="s">
        <v>422</v>
      </c>
      <c r="B3439">
        <v>5.9</v>
      </c>
    </row>
    <row r="3440" spans="1:2" x14ac:dyDescent="0.25">
      <c r="A3440" t="s">
        <v>1634</v>
      </c>
      <c r="B3440">
        <v>8</v>
      </c>
    </row>
    <row r="3441" spans="1:2" x14ac:dyDescent="0.25">
      <c r="A3441" t="s">
        <v>1910</v>
      </c>
      <c r="B3441">
        <v>6.6</v>
      </c>
    </row>
    <row r="3442" spans="1:2" x14ac:dyDescent="0.25">
      <c r="A3442" t="s">
        <v>3409</v>
      </c>
      <c r="B3442">
        <v>6.3</v>
      </c>
    </row>
    <row r="3443" spans="1:2" x14ac:dyDescent="0.25">
      <c r="A3443" t="s">
        <v>5940</v>
      </c>
      <c r="B3443">
        <v>7.1</v>
      </c>
    </row>
    <row r="3444" spans="1:2" x14ac:dyDescent="0.25">
      <c r="A3444" t="s">
        <v>4479</v>
      </c>
      <c r="B3444">
        <v>6</v>
      </c>
    </row>
    <row r="3445" spans="1:2" x14ac:dyDescent="0.25">
      <c r="A3445" t="s">
        <v>6326</v>
      </c>
      <c r="B3445">
        <v>7</v>
      </c>
    </row>
    <row r="3446" spans="1:2" x14ac:dyDescent="0.25">
      <c r="A3446" t="s">
        <v>464</v>
      </c>
      <c r="B3446">
        <v>6</v>
      </c>
    </row>
    <row r="3447" spans="1:2" x14ac:dyDescent="0.25">
      <c r="A3447" t="s">
        <v>464</v>
      </c>
      <c r="B3447">
        <v>6.1</v>
      </c>
    </row>
    <row r="3448" spans="1:2" x14ac:dyDescent="0.25">
      <c r="A3448" t="s">
        <v>464</v>
      </c>
      <c r="B3448">
        <v>6.1</v>
      </c>
    </row>
    <row r="3449" spans="1:2" x14ac:dyDescent="0.25">
      <c r="A3449" t="s">
        <v>2786</v>
      </c>
      <c r="B3449">
        <v>7.3</v>
      </c>
    </row>
    <row r="3450" spans="1:2" x14ac:dyDescent="0.25">
      <c r="A3450" t="s">
        <v>4177</v>
      </c>
      <c r="B3450">
        <v>6.3</v>
      </c>
    </row>
    <row r="3451" spans="1:2" x14ac:dyDescent="0.25">
      <c r="A3451" t="s">
        <v>10178</v>
      </c>
      <c r="B3451">
        <v>7.2</v>
      </c>
    </row>
    <row r="3452" spans="1:2" x14ac:dyDescent="0.25">
      <c r="A3452" t="s">
        <v>127</v>
      </c>
      <c r="B3452">
        <v>6</v>
      </c>
    </row>
    <row r="3453" spans="1:2" x14ac:dyDescent="0.25">
      <c r="A3453" t="s">
        <v>2308</v>
      </c>
      <c r="B3453">
        <v>5.6</v>
      </c>
    </row>
    <row r="3454" spans="1:2" x14ac:dyDescent="0.25">
      <c r="A3454" t="s">
        <v>4304</v>
      </c>
      <c r="B3454">
        <v>7.9</v>
      </c>
    </row>
    <row r="3455" spans="1:2" x14ac:dyDescent="0.25">
      <c r="A3455" t="s">
        <v>2142</v>
      </c>
      <c r="B3455">
        <v>5.6</v>
      </c>
    </row>
    <row r="3456" spans="1:2" x14ac:dyDescent="0.25">
      <c r="A3456" t="s">
        <v>1415</v>
      </c>
      <c r="B3456">
        <v>6.9</v>
      </c>
    </row>
    <row r="3457" spans="1:2" x14ac:dyDescent="0.25">
      <c r="A3457" t="s">
        <v>2407</v>
      </c>
      <c r="B3457">
        <v>4.9000000000000004</v>
      </c>
    </row>
    <row r="3458" spans="1:2" x14ac:dyDescent="0.25">
      <c r="A3458" t="s">
        <v>7043</v>
      </c>
      <c r="B3458">
        <v>6.6</v>
      </c>
    </row>
    <row r="3459" spans="1:2" x14ac:dyDescent="0.25">
      <c r="A3459" t="s">
        <v>3353</v>
      </c>
      <c r="B3459">
        <v>5.6</v>
      </c>
    </row>
    <row r="3460" spans="1:2" x14ac:dyDescent="0.25">
      <c r="A3460" t="s">
        <v>621</v>
      </c>
      <c r="B3460">
        <v>6.1</v>
      </c>
    </row>
    <row r="3461" spans="1:2" x14ac:dyDescent="0.25">
      <c r="A3461" t="s">
        <v>1671</v>
      </c>
      <c r="B3461">
        <v>4.8</v>
      </c>
    </row>
    <row r="3462" spans="1:2" x14ac:dyDescent="0.25">
      <c r="A3462" t="s">
        <v>1009</v>
      </c>
      <c r="B3462">
        <v>5.9</v>
      </c>
    </row>
    <row r="3463" spans="1:2" x14ac:dyDescent="0.25">
      <c r="A3463" t="s">
        <v>4904</v>
      </c>
      <c r="B3463">
        <v>7.6</v>
      </c>
    </row>
    <row r="3464" spans="1:2" x14ac:dyDescent="0.25">
      <c r="A3464" t="s">
        <v>214</v>
      </c>
      <c r="B3464">
        <v>7.3</v>
      </c>
    </row>
    <row r="3465" spans="1:2" x14ac:dyDescent="0.25">
      <c r="A3465" t="s">
        <v>3103</v>
      </c>
      <c r="B3465">
        <v>5.4</v>
      </c>
    </row>
    <row r="3466" spans="1:2" x14ac:dyDescent="0.25">
      <c r="A3466" t="s">
        <v>9838</v>
      </c>
      <c r="B3466">
        <v>7</v>
      </c>
    </row>
    <row r="3467" spans="1:2" x14ac:dyDescent="0.25">
      <c r="A3467" t="s">
        <v>4332</v>
      </c>
      <c r="B3467">
        <v>6.8</v>
      </c>
    </row>
    <row r="3468" spans="1:2" x14ac:dyDescent="0.25">
      <c r="A3468" t="s">
        <v>2658</v>
      </c>
      <c r="B3468">
        <v>4.9000000000000004</v>
      </c>
    </row>
    <row r="3469" spans="1:2" x14ac:dyDescent="0.25">
      <c r="A3469" t="s">
        <v>4296</v>
      </c>
      <c r="B3469">
        <v>6.7</v>
      </c>
    </row>
    <row r="3470" spans="1:2" x14ac:dyDescent="0.25">
      <c r="A3470" t="s">
        <v>5419</v>
      </c>
      <c r="B3470">
        <v>5.6</v>
      </c>
    </row>
    <row r="3471" spans="1:2" x14ac:dyDescent="0.25">
      <c r="A3471" t="s">
        <v>2142</v>
      </c>
      <c r="B3471">
        <v>6.3</v>
      </c>
    </row>
    <row r="3472" spans="1:2" x14ac:dyDescent="0.25">
      <c r="A3472" t="s">
        <v>1415</v>
      </c>
      <c r="B3472">
        <v>4.7</v>
      </c>
    </row>
    <row r="3473" spans="1:2" x14ac:dyDescent="0.25">
      <c r="A3473" t="s">
        <v>8010</v>
      </c>
      <c r="B3473">
        <v>6.9</v>
      </c>
    </row>
    <row r="3474" spans="1:2" x14ac:dyDescent="0.25">
      <c r="A3474" t="s">
        <v>2455</v>
      </c>
      <c r="B3474">
        <v>7.5</v>
      </c>
    </row>
    <row r="3475" spans="1:2" x14ac:dyDescent="0.25">
      <c r="A3475" t="s">
        <v>42</v>
      </c>
      <c r="B3475">
        <v>4.5999999999999996</v>
      </c>
    </row>
    <row r="3476" spans="1:2" x14ac:dyDescent="0.25">
      <c r="A3476" t="s">
        <v>59</v>
      </c>
      <c r="B3476">
        <v>6.5</v>
      </c>
    </row>
    <row r="3477" spans="1:2" x14ac:dyDescent="0.25">
      <c r="A3477" t="s">
        <v>6790</v>
      </c>
      <c r="B3477">
        <v>3.3</v>
      </c>
    </row>
    <row r="3478" spans="1:2" x14ac:dyDescent="0.25">
      <c r="A3478" t="s">
        <v>4372</v>
      </c>
      <c r="B3478">
        <v>6</v>
      </c>
    </row>
    <row r="3479" spans="1:2" x14ac:dyDescent="0.25">
      <c r="A3479" t="s">
        <v>227</v>
      </c>
      <c r="B3479">
        <v>5.4</v>
      </c>
    </row>
    <row r="3480" spans="1:2" x14ac:dyDescent="0.25">
      <c r="A3480" t="s">
        <v>1017</v>
      </c>
      <c r="B3480">
        <v>7.7</v>
      </c>
    </row>
    <row r="3481" spans="1:2" x14ac:dyDescent="0.25">
      <c r="A3481" t="s">
        <v>214</v>
      </c>
      <c r="B3481">
        <v>7.9</v>
      </c>
    </row>
    <row r="3482" spans="1:2" x14ac:dyDescent="0.25">
      <c r="A3482" t="s">
        <v>1258</v>
      </c>
      <c r="B3482">
        <v>5.5</v>
      </c>
    </row>
    <row r="3483" spans="1:2" x14ac:dyDescent="0.25">
      <c r="A3483" t="s">
        <v>712</v>
      </c>
      <c r="B3483">
        <v>4.7</v>
      </c>
    </row>
    <row r="3484" spans="1:2" x14ac:dyDescent="0.25">
      <c r="A3484" t="s">
        <v>59</v>
      </c>
      <c r="B3484">
        <v>6.3</v>
      </c>
    </row>
    <row r="3485" spans="1:2" x14ac:dyDescent="0.25">
      <c r="A3485" t="s">
        <v>3619</v>
      </c>
      <c r="B3485">
        <v>5.4</v>
      </c>
    </row>
    <row r="3486" spans="1:2" x14ac:dyDescent="0.25">
      <c r="A3486" t="s">
        <v>3409</v>
      </c>
      <c r="B3486">
        <v>6.9</v>
      </c>
    </row>
    <row r="3487" spans="1:2" x14ac:dyDescent="0.25">
      <c r="A3487" t="s">
        <v>2125</v>
      </c>
      <c r="B3487">
        <v>7.6</v>
      </c>
    </row>
    <row r="3488" spans="1:2" x14ac:dyDescent="0.25">
      <c r="A3488" t="s">
        <v>1170</v>
      </c>
      <c r="B3488">
        <v>5.6</v>
      </c>
    </row>
    <row r="3489" spans="1:2" x14ac:dyDescent="0.25">
      <c r="A3489" t="s">
        <v>4300</v>
      </c>
      <c r="B3489">
        <v>6.7</v>
      </c>
    </row>
    <row r="3490" spans="1:2" x14ac:dyDescent="0.25">
      <c r="A3490" t="s">
        <v>42</v>
      </c>
      <c r="B3490">
        <v>5.5</v>
      </c>
    </row>
    <row r="3491" spans="1:2" x14ac:dyDescent="0.25">
      <c r="A3491" t="s">
        <v>1120</v>
      </c>
      <c r="B3491">
        <v>5.8</v>
      </c>
    </row>
    <row r="3492" spans="1:2" x14ac:dyDescent="0.25">
      <c r="A3492" t="s">
        <v>1390</v>
      </c>
      <c r="B3492">
        <v>5.6</v>
      </c>
    </row>
    <row r="3493" spans="1:2" x14ac:dyDescent="0.25">
      <c r="A3493" t="s">
        <v>73</v>
      </c>
      <c r="B3493">
        <v>7.7</v>
      </c>
    </row>
    <row r="3494" spans="1:2" x14ac:dyDescent="0.25">
      <c r="A3494" t="s">
        <v>8722</v>
      </c>
      <c r="B3494">
        <v>6.8</v>
      </c>
    </row>
    <row r="3495" spans="1:2" x14ac:dyDescent="0.25">
      <c r="A3495" t="s">
        <v>852</v>
      </c>
      <c r="B3495">
        <v>7.2</v>
      </c>
    </row>
    <row r="3496" spans="1:2" x14ac:dyDescent="0.25">
      <c r="A3496" t="s">
        <v>3409</v>
      </c>
      <c r="B3496">
        <v>7.1</v>
      </c>
    </row>
    <row r="3497" spans="1:2" x14ac:dyDescent="0.25">
      <c r="A3497" t="s">
        <v>2813</v>
      </c>
      <c r="B3497">
        <v>5.8</v>
      </c>
    </row>
    <row r="3498" spans="1:2" x14ac:dyDescent="0.25">
      <c r="A3498" t="s">
        <v>1628</v>
      </c>
      <c r="B3498">
        <v>7.3</v>
      </c>
    </row>
    <row r="3499" spans="1:2" x14ac:dyDescent="0.25">
      <c r="A3499" t="s">
        <v>1415</v>
      </c>
      <c r="B3499">
        <v>6</v>
      </c>
    </row>
    <row r="3500" spans="1:2" x14ac:dyDescent="0.25">
      <c r="A3500" t="s">
        <v>5388</v>
      </c>
      <c r="B3500">
        <v>6.7</v>
      </c>
    </row>
    <row r="3501" spans="1:2" x14ac:dyDescent="0.25">
      <c r="A3501" t="s">
        <v>136</v>
      </c>
      <c r="B3501">
        <v>5.9</v>
      </c>
    </row>
    <row r="3502" spans="1:2" x14ac:dyDescent="0.25">
      <c r="A3502" t="s">
        <v>687</v>
      </c>
      <c r="B3502">
        <v>7</v>
      </c>
    </row>
    <row r="3503" spans="1:2" x14ac:dyDescent="0.25">
      <c r="A3503" t="s">
        <v>4526</v>
      </c>
      <c r="B3503">
        <v>6.3</v>
      </c>
    </row>
    <row r="3504" spans="1:2" x14ac:dyDescent="0.25">
      <c r="A3504" t="s">
        <v>3898</v>
      </c>
      <c r="B3504">
        <v>3.8</v>
      </c>
    </row>
    <row r="3505" spans="1:2" x14ac:dyDescent="0.25">
      <c r="A3505" t="s">
        <v>4337</v>
      </c>
      <c r="B3505">
        <v>6.1</v>
      </c>
    </row>
    <row r="3506" spans="1:2" x14ac:dyDescent="0.25">
      <c r="A3506" t="s">
        <v>42</v>
      </c>
      <c r="B3506">
        <v>6.6</v>
      </c>
    </row>
    <row r="3507" spans="1:2" x14ac:dyDescent="0.25">
      <c r="A3507" t="s">
        <v>1415</v>
      </c>
      <c r="B3507">
        <v>6.4</v>
      </c>
    </row>
    <row r="3508" spans="1:2" x14ac:dyDescent="0.25">
      <c r="A3508" t="s">
        <v>1156</v>
      </c>
      <c r="B3508">
        <v>5.0999999999999996</v>
      </c>
    </row>
    <row r="3509" spans="1:2" x14ac:dyDescent="0.25">
      <c r="A3509" t="s">
        <v>1671</v>
      </c>
      <c r="B3509">
        <v>5.8</v>
      </c>
    </row>
    <row r="3510" spans="1:2" x14ac:dyDescent="0.25">
      <c r="A3510" t="s">
        <v>3409</v>
      </c>
      <c r="B3510">
        <v>6.9</v>
      </c>
    </row>
    <row r="3511" spans="1:2" x14ac:dyDescent="0.25">
      <c r="A3511" t="s">
        <v>2125</v>
      </c>
      <c r="B3511">
        <v>7.5</v>
      </c>
    </row>
    <row r="3512" spans="1:2" x14ac:dyDescent="0.25">
      <c r="A3512" t="s">
        <v>1634</v>
      </c>
      <c r="B3512">
        <v>7.3</v>
      </c>
    </row>
    <row r="3513" spans="1:2" x14ac:dyDescent="0.25">
      <c r="A3513" t="s">
        <v>1935</v>
      </c>
      <c r="B3513">
        <v>8</v>
      </c>
    </row>
    <row r="3514" spans="1:2" x14ac:dyDescent="0.25">
      <c r="A3514" t="s">
        <v>2215</v>
      </c>
      <c r="B3514">
        <v>6.4</v>
      </c>
    </row>
    <row r="3515" spans="1:2" x14ac:dyDescent="0.25">
      <c r="A3515" t="s">
        <v>1955</v>
      </c>
      <c r="B3515">
        <v>5.2</v>
      </c>
    </row>
    <row r="3516" spans="1:2" x14ac:dyDescent="0.25">
      <c r="A3516" t="s">
        <v>1221</v>
      </c>
      <c r="B3516">
        <v>6.5</v>
      </c>
    </row>
    <row r="3517" spans="1:2" x14ac:dyDescent="0.25">
      <c r="A3517" t="s">
        <v>870</v>
      </c>
      <c r="B3517">
        <v>5.0999999999999996</v>
      </c>
    </row>
    <row r="3518" spans="1:2" x14ac:dyDescent="0.25">
      <c r="A3518" t="s">
        <v>923</v>
      </c>
      <c r="B3518">
        <v>7.1</v>
      </c>
    </row>
    <row r="3519" spans="1:2" x14ac:dyDescent="0.25">
      <c r="A3519" t="s">
        <v>1924</v>
      </c>
      <c r="B3519">
        <v>6.1</v>
      </c>
    </row>
    <row r="3520" spans="1:2" x14ac:dyDescent="0.25">
      <c r="A3520" t="s">
        <v>422</v>
      </c>
      <c r="B3520">
        <v>6.7</v>
      </c>
    </row>
    <row r="3521" spans="1:2" x14ac:dyDescent="0.25">
      <c r="A3521" t="s">
        <v>4319</v>
      </c>
      <c r="B3521">
        <v>5.7</v>
      </c>
    </row>
    <row r="3522" spans="1:2" x14ac:dyDescent="0.25">
      <c r="A3522" t="s">
        <v>1313</v>
      </c>
      <c r="B3522">
        <v>7.9</v>
      </c>
    </row>
    <row r="3523" spans="1:2" x14ac:dyDescent="0.25">
      <c r="A3523" t="s">
        <v>1427</v>
      </c>
      <c r="B3523">
        <v>7</v>
      </c>
    </row>
    <row r="3524" spans="1:2" x14ac:dyDescent="0.25">
      <c r="A3524" t="s">
        <v>4539</v>
      </c>
      <c r="B3524">
        <v>5.9</v>
      </c>
    </row>
    <row r="3525" spans="1:2" x14ac:dyDescent="0.25">
      <c r="A3525" t="s">
        <v>271</v>
      </c>
      <c r="B3525">
        <v>4.5</v>
      </c>
    </row>
    <row r="3526" spans="1:2" x14ac:dyDescent="0.25">
      <c r="A3526" t="s">
        <v>3458</v>
      </c>
      <c r="B3526">
        <v>5.9</v>
      </c>
    </row>
    <row r="3527" spans="1:2" x14ac:dyDescent="0.25">
      <c r="A3527" t="s">
        <v>3336</v>
      </c>
      <c r="B3527">
        <v>5.8</v>
      </c>
    </row>
    <row r="3528" spans="1:2" x14ac:dyDescent="0.25">
      <c r="A3528" t="s">
        <v>127</v>
      </c>
      <c r="B3528">
        <v>6.7</v>
      </c>
    </row>
    <row r="3529" spans="1:2" x14ac:dyDescent="0.25">
      <c r="A3529" t="s">
        <v>3425</v>
      </c>
      <c r="B3529">
        <v>7.7</v>
      </c>
    </row>
    <row r="3530" spans="1:2" x14ac:dyDescent="0.25">
      <c r="A3530" t="s">
        <v>1120</v>
      </c>
      <c r="B3530">
        <v>6.7</v>
      </c>
    </row>
    <row r="3531" spans="1:2" x14ac:dyDescent="0.25">
      <c r="A3531" t="s">
        <v>2114</v>
      </c>
      <c r="B3531">
        <v>7.3</v>
      </c>
    </row>
    <row r="3532" spans="1:2" x14ac:dyDescent="0.25">
      <c r="A3532" t="s">
        <v>2518</v>
      </c>
      <c r="B3532">
        <v>7.7</v>
      </c>
    </row>
    <row r="3533" spans="1:2" x14ac:dyDescent="0.25">
      <c r="A3533" t="s">
        <v>3446</v>
      </c>
      <c r="B3533">
        <v>5.2</v>
      </c>
    </row>
    <row r="3534" spans="1:2" x14ac:dyDescent="0.25">
      <c r="A3534" t="s">
        <v>6979</v>
      </c>
      <c r="B3534">
        <v>6.5</v>
      </c>
    </row>
    <row r="3535" spans="1:2" x14ac:dyDescent="0.25">
      <c r="A3535" t="s">
        <v>3430</v>
      </c>
      <c r="B3535">
        <v>7</v>
      </c>
    </row>
    <row r="3536" spans="1:2" x14ac:dyDescent="0.25">
      <c r="A3536" t="s">
        <v>5579</v>
      </c>
      <c r="B3536">
        <v>6.5</v>
      </c>
    </row>
    <row r="3537" spans="1:2" x14ac:dyDescent="0.25">
      <c r="A3537" t="s">
        <v>4909</v>
      </c>
      <c r="B3537">
        <v>5.9</v>
      </c>
    </row>
    <row r="3538" spans="1:2" x14ac:dyDescent="0.25">
      <c r="A3538" t="s">
        <v>1589</v>
      </c>
      <c r="B3538">
        <v>6.1</v>
      </c>
    </row>
    <row r="3539" spans="1:2" x14ac:dyDescent="0.25">
      <c r="A3539" t="s">
        <v>1904</v>
      </c>
      <c r="B3539">
        <v>6.3</v>
      </c>
    </row>
    <row r="3540" spans="1:2" x14ac:dyDescent="0.25">
      <c r="A3540" t="s">
        <v>8633</v>
      </c>
      <c r="B3540">
        <v>6.8</v>
      </c>
    </row>
    <row r="3541" spans="1:2" x14ac:dyDescent="0.25">
      <c r="A3541" t="s">
        <v>1814</v>
      </c>
      <c r="B3541">
        <v>6</v>
      </c>
    </row>
    <row r="3542" spans="1:2" x14ac:dyDescent="0.25">
      <c r="A3542" t="s">
        <v>1814</v>
      </c>
      <c r="B3542">
        <v>6</v>
      </c>
    </row>
    <row r="3543" spans="1:2" x14ac:dyDescent="0.25">
      <c r="A3543" t="s">
        <v>923</v>
      </c>
      <c r="B3543">
        <v>6.2</v>
      </c>
    </row>
    <row r="3544" spans="1:2" x14ac:dyDescent="0.25">
      <c r="A3544" t="s">
        <v>2527</v>
      </c>
      <c r="B3544">
        <v>6.1</v>
      </c>
    </row>
    <row r="3545" spans="1:2" x14ac:dyDescent="0.25">
      <c r="A3545" t="s">
        <v>3554</v>
      </c>
      <c r="B3545">
        <v>5.6</v>
      </c>
    </row>
    <row r="3546" spans="1:2" x14ac:dyDescent="0.25">
      <c r="A3546" t="s">
        <v>136</v>
      </c>
      <c r="B3546">
        <v>6.7</v>
      </c>
    </row>
    <row r="3547" spans="1:2" x14ac:dyDescent="0.25">
      <c r="A3547" t="s">
        <v>5967</v>
      </c>
      <c r="B3547">
        <v>6.5</v>
      </c>
    </row>
    <row r="3548" spans="1:2" x14ac:dyDescent="0.25">
      <c r="A3548" t="s">
        <v>1390</v>
      </c>
      <c r="B3548">
        <v>6.4</v>
      </c>
    </row>
    <row r="3549" spans="1:2" x14ac:dyDescent="0.25">
      <c r="A3549" t="s">
        <v>7953</v>
      </c>
      <c r="B3549">
        <v>7.1</v>
      </c>
    </row>
    <row r="3550" spans="1:2" x14ac:dyDescent="0.25">
      <c r="A3550" t="s">
        <v>3831</v>
      </c>
      <c r="B3550">
        <v>5.0999999999999996</v>
      </c>
    </row>
    <row r="3551" spans="1:2" x14ac:dyDescent="0.25">
      <c r="A3551" t="s">
        <v>334</v>
      </c>
      <c r="B3551">
        <v>6.4</v>
      </c>
    </row>
    <row r="3552" spans="1:2" x14ac:dyDescent="0.25">
      <c r="A3552" t="s">
        <v>7218</v>
      </c>
      <c r="B3552">
        <v>5.3</v>
      </c>
    </row>
    <row r="3553" spans="1:2" x14ac:dyDescent="0.25">
      <c r="A3553" t="s">
        <v>1671</v>
      </c>
      <c r="B3553">
        <v>5.6</v>
      </c>
    </row>
    <row r="3554" spans="1:2" x14ac:dyDescent="0.25">
      <c r="A3554" t="s">
        <v>6939</v>
      </c>
      <c r="B3554">
        <v>5.3</v>
      </c>
    </row>
    <row r="3555" spans="1:2" x14ac:dyDescent="0.25">
      <c r="A3555" t="s">
        <v>5435</v>
      </c>
      <c r="B3555">
        <v>5.9</v>
      </c>
    </row>
    <row r="3556" spans="1:2" x14ac:dyDescent="0.25">
      <c r="A3556" t="s">
        <v>4332</v>
      </c>
      <c r="B3556">
        <v>6.7</v>
      </c>
    </row>
    <row r="3557" spans="1:2" x14ac:dyDescent="0.25">
      <c r="A3557" t="s">
        <v>621</v>
      </c>
      <c r="B3557">
        <v>6.9</v>
      </c>
    </row>
    <row r="3558" spans="1:2" x14ac:dyDescent="0.25">
      <c r="A3558" t="s">
        <v>1904</v>
      </c>
      <c r="B3558">
        <v>5.7</v>
      </c>
    </row>
    <row r="3559" spans="1:2" x14ac:dyDescent="0.25">
      <c r="A3559" t="s">
        <v>1904</v>
      </c>
      <c r="B3559">
        <v>5.7</v>
      </c>
    </row>
    <row r="3560" spans="1:2" x14ac:dyDescent="0.25">
      <c r="A3560" t="s">
        <v>4327</v>
      </c>
      <c r="B3560">
        <v>6.7</v>
      </c>
    </row>
    <row r="3561" spans="1:2" x14ac:dyDescent="0.25">
      <c r="A3561" t="s">
        <v>1924</v>
      </c>
      <c r="B3561">
        <v>6</v>
      </c>
    </row>
    <row r="3562" spans="1:2" x14ac:dyDescent="0.25">
      <c r="A3562" t="s">
        <v>1671</v>
      </c>
      <c r="B3562">
        <v>6.2</v>
      </c>
    </row>
    <row r="3563" spans="1:2" x14ac:dyDescent="0.25">
      <c r="A3563" t="s">
        <v>3446</v>
      </c>
      <c r="B3563">
        <v>6</v>
      </c>
    </row>
    <row r="3564" spans="1:2" x14ac:dyDescent="0.25">
      <c r="A3564" t="s">
        <v>7236</v>
      </c>
      <c r="B3564">
        <v>7.2</v>
      </c>
    </row>
    <row r="3565" spans="1:2" x14ac:dyDescent="0.25">
      <c r="A3565" t="s">
        <v>2202</v>
      </c>
      <c r="B3565">
        <v>6.2</v>
      </c>
    </row>
    <row r="3566" spans="1:2" x14ac:dyDescent="0.25">
      <c r="A3566" t="s">
        <v>73</v>
      </c>
      <c r="B3566">
        <v>5.8</v>
      </c>
    </row>
    <row r="3567" spans="1:2" x14ac:dyDescent="0.25">
      <c r="A3567" t="s">
        <v>271</v>
      </c>
      <c r="B3567">
        <v>5.4</v>
      </c>
    </row>
    <row r="3568" spans="1:2" x14ac:dyDescent="0.25">
      <c r="A3568" t="s">
        <v>271</v>
      </c>
      <c r="B3568">
        <v>6.3</v>
      </c>
    </row>
    <row r="3569" spans="1:2" x14ac:dyDescent="0.25">
      <c r="A3569" t="s">
        <v>3171</v>
      </c>
      <c r="B3569">
        <v>6</v>
      </c>
    </row>
    <row r="3570" spans="1:2" x14ac:dyDescent="0.25">
      <c r="A3570" t="s">
        <v>3171</v>
      </c>
      <c r="B3570">
        <v>6</v>
      </c>
    </row>
    <row r="3571" spans="1:2" x14ac:dyDescent="0.25">
      <c r="A3571" t="s">
        <v>3171</v>
      </c>
      <c r="B3571">
        <v>5.5</v>
      </c>
    </row>
    <row r="3572" spans="1:2" x14ac:dyDescent="0.25">
      <c r="A3572" t="s">
        <v>7727</v>
      </c>
      <c r="B3572">
        <v>6.8</v>
      </c>
    </row>
    <row r="3573" spans="1:2" x14ac:dyDescent="0.25">
      <c r="A3573" t="s">
        <v>334</v>
      </c>
      <c r="B3573">
        <v>6.4</v>
      </c>
    </row>
    <row r="3574" spans="1:2" x14ac:dyDescent="0.25">
      <c r="A3574" t="s">
        <v>1390</v>
      </c>
      <c r="B3574">
        <v>7</v>
      </c>
    </row>
    <row r="3575" spans="1:2" x14ac:dyDescent="0.25">
      <c r="A3575" t="s">
        <v>464</v>
      </c>
      <c r="B3575">
        <v>5.5</v>
      </c>
    </row>
    <row r="3576" spans="1:2" x14ac:dyDescent="0.25">
      <c r="A3576" t="s">
        <v>7249</v>
      </c>
      <c r="B3576">
        <v>5.9</v>
      </c>
    </row>
    <row r="3577" spans="1:2" x14ac:dyDescent="0.25">
      <c r="A3577" t="s">
        <v>334</v>
      </c>
      <c r="B3577">
        <v>7.3</v>
      </c>
    </row>
    <row r="3578" spans="1:2" x14ac:dyDescent="0.25">
      <c r="A3578" t="s">
        <v>50</v>
      </c>
      <c r="B3578">
        <v>4.5</v>
      </c>
    </row>
    <row r="3579" spans="1:2" x14ac:dyDescent="0.25">
      <c r="A3579" t="s">
        <v>6829</v>
      </c>
      <c r="B3579">
        <v>5.8</v>
      </c>
    </row>
    <row r="3580" spans="1:2" x14ac:dyDescent="0.25">
      <c r="A3580" t="s">
        <v>971</v>
      </c>
      <c r="B3580">
        <v>6</v>
      </c>
    </row>
    <row r="3581" spans="1:2" x14ac:dyDescent="0.25">
      <c r="A3581" t="s">
        <v>2527</v>
      </c>
      <c r="B3581">
        <v>7.4</v>
      </c>
    </row>
    <row r="3582" spans="1:2" x14ac:dyDescent="0.25">
      <c r="A3582" t="s">
        <v>262</v>
      </c>
      <c r="B3582">
        <v>2.7</v>
      </c>
    </row>
    <row r="3583" spans="1:2" x14ac:dyDescent="0.25">
      <c r="A3583" t="s">
        <v>3138</v>
      </c>
      <c r="B3583">
        <v>6.7</v>
      </c>
    </row>
    <row r="3584" spans="1:2" x14ac:dyDescent="0.25">
      <c r="A3584" t="s">
        <v>863</v>
      </c>
      <c r="B3584">
        <v>6.9</v>
      </c>
    </row>
    <row r="3585" spans="1:2" x14ac:dyDescent="0.25">
      <c r="A3585" t="s">
        <v>2161</v>
      </c>
      <c r="B3585">
        <v>6.8</v>
      </c>
    </row>
    <row r="3586" spans="1:2" x14ac:dyDescent="0.25">
      <c r="A3586" t="s">
        <v>647</v>
      </c>
      <c r="B3586">
        <v>5.5</v>
      </c>
    </row>
    <row r="3587" spans="1:2" x14ac:dyDescent="0.25">
      <c r="A3587" t="s">
        <v>4763</v>
      </c>
      <c r="B3587">
        <v>5.8</v>
      </c>
    </row>
    <row r="3588" spans="1:2" x14ac:dyDescent="0.25">
      <c r="A3588" t="s">
        <v>5940</v>
      </c>
      <c r="B3588">
        <v>7.1</v>
      </c>
    </row>
    <row r="3589" spans="1:2" x14ac:dyDescent="0.25">
      <c r="A3589" t="s">
        <v>5669</v>
      </c>
      <c r="B3589">
        <v>4.7</v>
      </c>
    </row>
    <row r="3590" spans="1:2" x14ac:dyDescent="0.25">
      <c r="A3590" t="s">
        <v>3464</v>
      </c>
      <c r="B3590">
        <v>5.9</v>
      </c>
    </row>
    <row r="3591" spans="1:2" x14ac:dyDescent="0.25">
      <c r="A3591" t="s">
        <v>6743</v>
      </c>
      <c r="B3591">
        <v>4.2</v>
      </c>
    </row>
    <row r="3592" spans="1:2" x14ac:dyDescent="0.25">
      <c r="A3592" t="s">
        <v>2142</v>
      </c>
      <c r="B3592">
        <v>6.6</v>
      </c>
    </row>
    <row r="3593" spans="1:2" x14ac:dyDescent="0.25">
      <c r="A3593" t="s">
        <v>1374</v>
      </c>
      <c r="B3593">
        <v>6.3</v>
      </c>
    </row>
    <row r="3594" spans="1:2" x14ac:dyDescent="0.25">
      <c r="A3594" t="s">
        <v>1077</v>
      </c>
      <c r="B3594">
        <v>5.4</v>
      </c>
    </row>
    <row r="3595" spans="1:2" x14ac:dyDescent="0.25">
      <c r="A3595" t="s">
        <v>165</v>
      </c>
      <c r="B3595">
        <v>6.1</v>
      </c>
    </row>
    <row r="3596" spans="1:2" x14ac:dyDescent="0.25">
      <c r="A3596" t="s">
        <v>5951</v>
      </c>
      <c r="B3596">
        <v>6</v>
      </c>
    </row>
    <row r="3597" spans="1:2" x14ac:dyDescent="0.25">
      <c r="A3597" t="s">
        <v>7066</v>
      </c>
      <c r="B3597">
        <v>5.2</v>
      </c>
    </row>
    <row r="3598" spans="1:2" x14ac:dyDescent="0.25">
      <c r="A3598" t="s">
        <v>1077</v>
      </c>
      <c r="B3598">
        <v>6.7</v>
      </c>
    </row>
    <row r="3599" spans="1:2" x14ac:dyDescent="0.25">
      <c r="A3599" t="s">
        <v>2142</v>
      </c>
      <c r="B3599">
        <v>6.2</v>
      </c>
    </row>
    <row r="3600" spans="1:2" x14ac:dyDescent="0.25">
      <c r="A3600" t="s">
        <v>214</v>
      </c>
      <c r="B3600">
        <v>5.9</v>
      </c>
    </row>
    <row r="3601" spans="1:2" x14ac:dyDescent="0.25">
      <c r="A3601" t="s">
        <v>1671</v>
      </c>
      <c r="B3601">
        <v>6.6</v>
      </c>
    </row>
    <row r="3602" spans="1:2" x14ac:dyDescent="0.25">
      <c r="A3602" t="s">
        <v>3864</v>
      </c>
      <c r="B3602">
        <v>6.6</v>
      </c>
    </row>
    <row r="3603" spans="1:2" x14ac:dyDescent="0.25">
      <c r="A3603" t="s">
        <v>1415</v>
      </c>
      <c r="B3603">
        <v>6.5</v>
      </c>
    </row>
    <row r="3604" spans="1:2" x14ac:dyDescent="0.25">
      <c r="A3604" t="s">
        <v>2202</v>
      </c>
      <c r="B3604">
        <v>6</v>
      </c>
    </row>
    <row r="3605" spans="1:2" x14ac:dyDescent="0.25">
      <c r="A3605" t="s">
        <v>4075</v>
      </c>
      <c r="B3605">
        <v>6.8</v>
      </c>
    </row>
    <row r="3606" spans="1:2" x14ac:dyDescent="0.25">
      <c r="A3606" t="s">
        <v>214</v>
      </c>
      <c r="B3606">
        <v>7</v>
      </c>
    </row>
    <row r="3607" spans="1:2" x14ac:dyDescent="0.25">
      <c r="A3607" t="s">
        <v>3124</v>
      </c>
      <c r="B3607">
        <v>6.6</v>
      </c>
    </row>
    <row r="3608" spans="1:2" x14ac:dyDescent="0.25">
      <c r="A3608" t="s">
        <v>3241</v>
      </c>
      <c r="B3608">
        <v>6.9</v>
      </c>
    </row>
    <row r="3609" spans="1:2" x14ac:dyDescent="0.25">
      <c r="A3609" t="s">
        <v>4795</v>
      </c>
      <c r="B3609">
        <v>5.6</v>
      </c>
    </row>
    <row r="3610" spans="1:2" x14ac:dyDescent="0.25">
      <c r="A3610" t="s">
        <v>3396</v>
      </c>
      <c r="B3610">
        <v>7.1</v>
      </c>
    </row>
    <row r="3611" spans="1:2" x14ac:dyDescent="0.25">
      <c r="A3611" t="s">
        <v>3581</v>
      </c>
      <c r="B3611">
        <v>7.9</v>
      </c>
    </row>
    <row r="3612" spans="1:2" x14ac:dyDescent="0.25">
      <c r="A3612" t="s">
        <v>1364</v>
      </c>
      <c r="B3612">
        <v>5.5</v>
      </c>
    </row>
    <row r="3613" spans="1:2" x14ac:dyDescent="0.25">
      <c r="A3613" t="s">
        <v>6184</v>
      </c>
      <c r="B3613">
        <v>6.3</v>
      </c>
    </row>
    <row r="3614" spans="1:2" x14ac:dyDescent="0.25">
      <c r="A3614" t="s">
        <v>6855</v>
      </c>
      <c r="B3614">
        <v>5.0999999999999996</v>
      </c>
    </row>
    <row r="3615" spans="1:2" x14ac:dyDescent="0.25">
      <c r="A3615" t="s">
        <v>2764</v>
      </c>
      <c r="B3615">
        <v>5.6</v>
      </c>
    </row>
    <row r="3616" spans="1:2" x14ac:dyDescent="0.25">
      <c r="A3616" t="s">
        <v>3265</v>
      </c>
      <c r="B3616">
        <v>4.5</v>
      </c>
    </row>
    <row r="3617" spans="1:2" x14ac:dyDescent="0.25">
      <c r="A3617" t="s">
        <v>2125</v>
      </c>
      <c r="B3617">
        <v>6.2</v>
      </c>
    </row>
    <row r="3618" spans="1:2" x14ac:dyDescent="0.25">
      <c r="A3618" t="s">
        <v>6845</v>
      </c>
      <c r="B3618">
        <v>4.4000000000000004</v>
      </c>
    </row>
    <row r="3619" spans="1:2" x14ac:dyDescent="0.25">
      <c r="A3619" t="s">
        <v>214</v>
      </c>
      <c r="B3619">
        <v>5.0999999999999996</v>
      </c>
    </row>
    <row r="3620" spans="1:2" x14ac:dyDescent="0.25">
      <c r="A3620" t="s">
        <v>1077</v>
      </c>
      <c r="B3620">
        <v>5.6</v>
      </c>
    </row>
    <row r="3621" spans="1:2" x14ac:dyDescent="0.25">
      <c r="A3621" t="s">
        <v>5451</v>
      </c>
      <c r="B3621">
        <v>6</v>
      </c>
    </row>
    <row r="3622" spans="1:2" x14ac:dyDescent="0.25">
      <c r="A3622" t="s">
        <v>749</v>
      </c>
      <c r="B3622">
        <v>7.1</v>
      </c>
    </row>
    <row r="3623" spans="1:2" x14ac:dyDescent="0.25">
      <c r="A3623" t="s">
        <v>6199</v>
      </c>
      <c r="B3623">
        <v>6.2</v>
      </c>
    </row>
    <row r="3624" spans="1:2" x14ac:dyDescent="0.25">
      <c r="A3624" t="s">
        <v>2125</v>
      </c>
      <c r="B3624">
        <v>5.0999999999999996</v>
      </c>
    </row>
    <row r="3625" spans="1:2" x14ac:dyDescent="0.25">
      <c r="A3625" t="s">
        <v>3003</v>
      </c>
      <c r="B3625">
        <v>4.8</v>
      </c>
    </row>
    <row r="3626" spans="1:2" x14ac:dyDescent="0.25">
      <c r="A3626" t="s">
        <v>214</v>
      </c>
      <c r="B3626">
        <v>6.4</v>
      </c>
    </row>
    <row r="3627" spans="1:2" x14ac:dyDescent="0.25">
      <c r="A3627" t="s">
        <v>687</v>
      </c>
      <c r="B3627">
        <v>6.2</v>
      </c>
    </row>
    <row r="3628" spans="1:2" x14ac:dyDescent="0.25">
      <c r="A3628" t="s">
        <v>2786</v>
      </c>
      <c r="B3628">
        <v>5.3</v>
      </c>
    </row>
    <row r="3629" spans="1:2" x14ac:dyDescent="0.25">
      <c r="A3629" t="s">
        <v>1423</v>
      </c>
      <c r="B3629">
        <v>6.3</v>
      </c>
    </row>
    <row r="3630" spans="1:2" x14ac:dyDescent="0.25">
      <c r="A3630" t="s">
        <v>3271</v>
      </c>
      <c r="B3630">
        <v>7.1</v>
      </c>
    </row>
    <row r="3631" spans="1:2" x14ac:dyDescent="0.25">
      <c r="A3631" t="s">
        <v>2683</v>
      </c>
      <c r="B3631">
        <v>7.9</v>
      </c>
    </row>
    <row r="3632" spans="1:2" x14ac:dyDescent="0.25">
      <c r="A3632" t="s">
        <v>4817</v>
      </c>
      <c r="B3632">
        <v>7.7</v>
      </c>
    </row>
    <row r="3633" spans="1:2" x14ac:dyDescent="0.25">
      <c r="A3633" t="s">
        <v>3396</v>
      </c>
      <c r="B3633">
        <v>6.3</v>
      </c>
    </row>
    <row r="3634" spans="1:2" x14ac:dyDescent="0.25">
      <c r="A3634" t="s">
        <v>1949</v>
      </c>
      <c r="B3634">
        <v>6.8</v>
      </c>
    </row>
    <row r="3635" spans="1:2" x14ac:dyDescent="0.25">
      <c r="A3635" t="s">
        <v>1401</v>
      </c>
      <c r="B3635">
        <v>6.2</v>
      </c>
    </row>
    <row r="3636" spans="1:2" x14ac:dyDescent="0.25">
      <c r="A3636" t="s">
        <v>1401</v>
      </c>
      <c r="B3636">
        <v>6.2</v>
      </c>
    </row>
    <row r="3637" spans="1:2" x14ac:dyDescent="0.25">
      <c r="A3637" t="s">
        <v>3390</v>
      </c>
      <c r="B3637">
        <v>5.8</v>
      </c>
    </row>
    <row r="3638" spans="1:2" x14ac:dyDescent="0.25">
      <c r="A3638" t="s">
        <v>2502</v>
      </c>
      <c r="B3638">
        <v>4.3</v>
      </c>
    </row>
    <row r="3639" spans="1:2" x14ac:dyDescent="0.25">
      <c r="A3639" t="s">
        <v>2813</v>
      </c>
      <c r="B3639">
        <v>6.3</v>
      </c>
    </row>
    <row r="3640" spans="1:2" x14ac:dyDescent="0.25">
      <c r="A3640" t="s">
        <v>4042</v>
      </c>
      <c r="B3640">
        <v>5.8</v>
      </c>
    </row>
    <row r="3641" spans="1:2" x14ac:dyDescent="0.25">
      <c r="A3641" t="s">
        <v>628</v>
      </c>
      <c r="B3641">
        <v>7.3</v>
      </c>
    </row>
    <row r="3642" spans="1:2" x14ac:dyDescent="0.25">
      <c r="A3642" t="s">
        <v>953</v>
      </c>
      <c r="B3642">
        <v>7.2</v>
      </c>
    </row>
    <row r="3643" spans="1:2" x14ac:dyDescent="0.25">
      <c r="A3643" t="s">
        <v>2256</v>
      </c>
      <c r="B3643">
        <v>6.8</v>
      </c>
    </row>
    <row r="3644" spans="1:2" x14ac:dyDescent="0.25">
      <c r="A3644" t="s">
        <v>923</v>
      </c>
      <c r="B3644">
        <v>6.9</v>
      </c>
    </row>
    <row r="3645" spans="1:2" x14ac:dyDescent="0.25">
      <c r="A3645" t="s">
        <v>6038</v>
      </c>
      <c r="B3645">
        <v>6.8</v>
      </c>
    </row>
    <row r="3646" spans="1:2" x14ac:dyDescent="0.25">
      <c r="A3646" t="s">
        <v>1390</v>
      </c>
      <c r="B3646">
        <v>5.4</v>
      </c>
    </row>
    <row r="3647" spans="1:2" x14ac:dyDescent="0.25">
      <c r="A3647" t="s">
        <v>1826</v>
      </c>
      <c r="B3647">
        <v>8</v>
      </c>
    </row>
    <row r="3648" spans="1:2" x14ac:dyDescent="0.25">
      <c r="A3648" t="s">
        <v>200</v>
      </c>
      <c r="B3648">
        <v>6.1</v>
      </c>
    </row>
    <row r="3649" spans="1:2" x14ac:dyDescent="0.25">
      <c r="A3649" t="s">
        <v>501</v>
      </c>
      <c r="B3649">
        <v>5.2</v>
      </c>
    </row>
    <row r="3650" spans="1:2" x14ac:dyDescent="0.25">
      <c r="A3650" t="s">
        <v>59</v>
      </c>
      <c r="B3650">
        <v>4.9000000000000004</v>
      </c>
    </row>
    <row r="3651" spans="1:2" x14ac:dyDescent="0.25">
      <c r="A3651" t="s">
        <v>464</v>
      </c>
      <c r="B3651">
        <v>6.1</v>
      </c>
    </row>
    <row r="3652" spans="1:2" x14ac:dyDescent="0.25">
      <c r="A3652" t="s">
        <v>1961</v>
      </c>
      <c r="B3652">
        <v>6.3</v>
      </c>
    </row>
    <row r="3653" spans="1:2" x14ac:dyDescent="0.25">
      <c r="A3653" t="s">
        <v>1009</v>
      </c>
      <c r="B3653">
        <v>4.9000000000000004</v>
      </c>
    </row>
    <row r="3654" spans="1:2" x14ac:dyDescent="0.25">
      <c r="A3654" t="s">
        <v>5482</v>
      </c>
      <c r="B3654">
        <v>5.6</v>
      </c>
    </row>
    <row r="3655" spans="1:2" x14ac:dyDescent="0.25">
      <c r="A3655" t="s">
        <v>1681</v>
      </c>
      <c r="B3655">
        <v>8.4</v>
      </c>
    </row>
    <row r="3656" spans="1:2" x14ac:dyDescent="0.25">
      <c r="A3656" t="s">
        <v>2831</v>
      </c>
      <c r="B3656">
        <v>5.2</v>
      </c>
    </row>
    <row r="3657" spans="1:2" x14ac:dyDescent="0.25">
      <c r="A3657" t="s">
        <v>1589</v>
      </c>
      <c r="B3657">
        <v>5.8</v>
      </c>
    </row>
    <row r="3658" spans="1:2" x14ac:dyDescent="0.25">
      <c r="A3658" t="s">
        <v>1985</v>
      </c>
      <c r="B3658">
        <v>6.9</v>
      </c>
    </row>
    <row r="3659" spans="1:2" x14ac:dyDescent="0.25">
      <c r="A3659" t="s">
        <v>214</v>
      </c>
      <c r="B3659">
        <v>6.9</v>
      </c>
    </row>
    <row r="3660" spans="1:2" x14ac:dyDescent="0.25">
      <c r="A3660" t="s">
        <v>2174</v>
      </c>
      <c r="B3660">
        <v>7.3</v>
      </c>
    </row>
    <row r="3661" spans="1:2" x14ac:dyDescent="0.25">
      <c r="A3661" t="s">
        <v>50</v>
      </c>
      <c r="B3661">
        <v>6.8</v>
      </c>
    </row>
    <row r="3662" spans="1:2" x14ac:dyDescent="0.25">
      <c r="A3662" t="s">
        <v>923</v>
      </c>
      <c r="B3662">
        <v>5.5</v>
      </c>
    </row>
    <row r="3663" spans="1:2" x14ac:dyDescent="0.25">
      <c r="A3663" t="s">
        <v>422</v>
      </c>
      <c r="B3663">
        <v>5.3</v>
      </c>
    </row>
    <row r="3664" spans="1:2" x14ac:dyDescent="0.25">
      <c r="A3664" t="s">
        <v>687</v>
      </c>
      <c r="B3664">
        <v>7.1</v>
      </c>
    </row>
    <row r="3665" spans="1:2" x14ac:dyDescent="0.25">
      <c r="A3665" t="s">
        <v>2819</v>
      </c>
      <c r="B3665">
        <v>7.3</v>
      </c>
    </row>
    <row r="3666" spans="1:2" x14ac:dyDescent="0.25">
      <c r="A3666" t="s">
        <v>1247</v>
      </c>
      <c r="B3666">
        <v>6.3</v>
      </c>
    </row>
    <row r="3667" spans="1:2" x14ac:dyDescent="0.25">
      <c r="A3667" t="s">
        <v>59</v>
      </c>
      <c r="B3667">
        <v>5.7</v>
      </c>
    </row>
    <row r="3668" spans="1:2" x14ac:dyDescent="0.25">
      <c r="A3668" t="s">
        <v>1239</v>
      </c>
      <c r="B3668">
        <v>6.1</v>
      </c>
    </row>
    <row r="3669" spans="1:2" x14ac:dyDescent="0.25">
      <c r="A3669" t="s">
        <v>3812</v>
      </c>
      <c r="B3669">
        <v>5.0999999999999996</v>
      </c>
    </row>
    <row r="3670" spans="1:2" x14ac:dyDescent="0.25">
      <c r="A3670" t="s">
        <v>165</v>
      </c>
      <c r="B3670">
        <v>6.8</v>
      </c>
    </row>
    <row r="3671" spans="1:2" x14ac:dyDescent="0.25">
      <c r="A3671" t="s">
        <v>1415</v>
      </c>
      <c r="B3671">
        <v>6.2</v>
      </c>
    </row>
    <row r="3672" spans="1:2" x14ac:dyDescent="0.25">
      <c r="A3672" t="s">
        <v>5316</v>
      </c>
      <c r="B3672">
        <v>6.4</v>
      </c>
    </row>
    <row r="3673" spans="1:2" x14ac:dyDescent="0.25">
      <c r="A3673" t="s">
        <v>613</v>
      </c>
      <c r="B3673">
        <v>8</v>
      </c>
    </row>
    <row r="3674" spans="1:2" x14ac:dyDescent="0.25">
      <c r="A3674" t="s">
        <v>4346</v>
      </c>
      <c r="B3674">
        <v>6.6</v>
      </c>
    </row>
    <row r="3675" spans="1:2" x14ac:dyDescent="0.25">
      <c r="A3675" t="s">
        <v>712</v>
      </c>
      <c r="B3675">
        <v>5.8</v>
      </c>
    </row>
    <row r="3676" spans="1:2" x14ac:dyDescent="0.25">
      <c r="A3676" t="s">
        <v>7071</v>
      </c>
      <c r="B3676">
        <v>6.5</v>
      </c>
    </row>
    <row r="3677" spans="1:2" x14ac:dyDescent="0.25">
      <c r="A3677" t="s">
        <v>227</v>
      </c>
      <c r="B3677">
        <v>6.7</v>
      </c>
    </row>
    <row r="3678" spans="1:2" x14ac:dyDescent="0.25">
      <c r="A3678" t="s">
        <v>1644</v>
      </c>
      <c r="B3678">
        <v>5.9</v>
      </c>
    </row>
    <row r="3679" spans="1:2" x14ac:dyDescent="0.25">
      <c r="A3679" t="s">
        <v>227</v>
      </c>
      <c r="B3679">
        <v>5.6</v>
      </c>
    </row>
    <row r="3680" spans="1:2" x14ac:dyDescent="0.25">
      <c r="A3680" t="s">
        <v>4075</v>
      </c>
      <c r="B3680">
        <v>6.2</v>
      </c>
    </row>
    <row r="3681" spans="1:2" x14ac:dyDescent="0.25">
      <c r="A3681" t="s">
        <v>3844</v>
      </c>
      <c r="B3681">
        <v>7.5</v>
      </c>
    </row>
    <row r="3682" spans="1:2" x14ac:dyDescent="0.25">
      <c r="A3682" t="s">
        <v>1671</v>
      </c>
      <c r="B3682">
        <v>6.3</v>
      </c>
    </row>
    <row r="3683" spans="1:2" x14ac:dyDescent="0.25">
      <c r="A3683" t="s">
        <v>2527</v>
      </c>
      <c r="B3683">
        <v>4.9000000000000004</v>
      </c>
    </row>
    <row r="3684" spans="1:2" x14ac:dyDescent="0.25">
      <c r="A3684" t="s">
        <v>1935</v>
      </c>
      <c r="B3684">
        <v>6.9</v>
      </c>
    </row>
    <row r="3685" spans="1:2" x14ac:dyDescent="0.25">
      <c r="A3685" t="s">
        <v>4377</v>
      </c>
      <c r="B3685">
        <v>4.9000000000000004</v>
      </c>
    </row>
    <row r="3686" spans="1:2" x14ac:dyDescent="0.25">
      <c r="A3686" t="s">
        <v>4262</v>
      </c>
      <c r="B3686">
        <v>2.4</v>
      </c>
    </row>
    <row r="3687" spans="1:2" x14ac:dyDescent="0.25">
      <c r="A3687" t="s">
        <v>647</v>
      </c>
      <c r="B3687">
        <v>6.7</v>
      </c>
    </row>
    <row r="3688" spans="1:2" x14ac:dyDescent="0.25">
      <c r="A3688" t="s">
        <v>471</v>
      </c>
      <c r="B3688">
        <v>6.7</v>
      </c>
    </row>
    <row r="3689" spans="1:2" x14ac:dyDescent="0.25">
      <c r="A3689" t="s">
        <v>2125</v>
      </c>
      <c r="B3689">
        <v>6.4</v>
      </c>
    </row>
    <row r="3690" spans="1:2" x14ac:dyDescent="0.25">
      <c r="A3690" t="s">
        <v>1634</v>
      </c>
      <c r="B3690">
        <v>6.8</v>
      </c>
    </row>
    <row r="3691" spans="1:2" x14ac:dyDescent="0.25">
      <c r="A3691" t="s">
        <v>50</v>
      </c>
      <c r="B3691">
        <v>5.8</v>
      </c>
    </row>
    <row r="3692" spans="1:2" x14ac:dyDescent="0.25">
      <c r="A3692" t="s">
        <v>4915</v>
      </c>
      <c r="B3692">
        <v>5.9</v>
      </c>
    </row>
    <row r="3693" spans="1:2" x14ac:dyDescent="0.25">
      <c r="A3693" t="s">
        <v>6829</v>
      </c>
      <c r="B3693">
        <v>7</v>
      </c>
    </row>
    <row r="3694" spans="1:2" x14ac:dyDescent="0.25">
      <c r="A3694" t="s">
        <v>647</v>
      </c>
      <c r="B3694">
        <v>6.4</v>
      </c>
    </row>
    <row r="3695" spans="1:2" x14ac:dyDescent="0.25">
      <c r="A3695" t="s">
        <v>16012</v>
      </c>
      <c r="B3695">
        <v>6.9</v>
      </c>
    </row>
    <row r="3696" spans="1:2" x14ac:dyDescent="0.25">
      <c r="A3696" t="s">
        <v>3124</v>
      </c>
      <c r="B3696">
        <v>6.6</v>
      </c>
    </row>
    <row r="3697" spans="1:2" x14ac:dyDescent="0.25">
      <c r="A3697" t="s">
        <v>271</v>
      </c>
      <c r="B3697">
        <v>4.0999999999999996</v>
      </c>
    </row>
    <row r="3698" spans="1:2" x14ac:dyDescent="0.25">
      <c r="A3698" t="s">
        <v>2792</v>
      </c>
      <c r="B3698">
        <v>5.9</v>
      </c>
    </row>
    <row r="3699" spans="1:2" x14ac:dyDescent="0.25">
      <c r="A3699" t="s">
        <v>341</v>
      </c>
      <c r="B3699">
        <v>4.2</v>
      </c>
    </row>
    <row r="3700" spans="1:2" x14ac:dyDescent="0.25">
      <c r="A3700" t="s">
        <v>464</v>
      </c>
      <c r="B3700">
        <v>5.8</v>
      </c>
    </row>
    <row r="3701" spans="1:2" x14ac:dyDescent="0.25">
      <c r="A3701" t="s">
        <v>3036</v>
      </c>
      <c r="B3701">
        <v>4.2</v>
      </c>
    </row>
    <row r="3702" spans="1:2" x14ac:dyDescent="0.25">
      <c r="A3702" t="s">
        <v>1841</v>
      </c>
      <c r="B3702">
        <v>7.2</v>
      </c>
    </row>
    <row r="3703" spans="1:2" x14ac:dyDescent="0.25">
      <c r="A3703" t="s">
        <v>1875</v>
      </c>
      <c r="B3703">
        <v>5.4</v>
      </c>
    </row>
    <row r="3704" spans="1:2" x14ac:dyDescent="0.25">
      <c r="A3704" t="s">
        <v>200</v>
      </c>
      <c r="B3704">
        <v>6.3</v>
      </c>
    </row>
    <row r="3705" spans="1:2" x14ac:dyDescent="0.25">
      <c r="A3705" t="s">
        <v>50</v>
      </c>
      <c r="B3705">
        <v>6.1</v>
      </c>
    </row>
    <row r="3706" spans="1:2" x14ac:dyDescent="0.25">
      <c r="A3706" t="s">
        <v>4332</v>
      </c>
      <c r="B3706">
        <v>4.8</v>
      </c>
    </row>
    <row r="3707" spans="1:2" x14ac:dyDescent="0.25">
      <c r="A3707" t="s">
        <v>3479</v>
      </c>
      <c r="B3707">
        <v>3</v>
      </c>
    </row>
    <row r="3708" spans="1:2" x14ac:dyDescent="0.25">
      <c r="A3708" t="s">
        <v>42</v>
      </c>
      <c r="B3708">
        <v>4.2</v>
      </c>
    </row>
    <row r="3709" spans="1:2" x14ac:dyDescent="0.25">
      <c r="A3709" t="s">
        <v>334</v>
      </c>
      <c r="B3709">
        <v>6.5</v>
      </c>
    </row>
    <row r="3710" spans="1:2" x14ac:dyDescent="0.25">
      <c r="A3710" t="s">
        <v>307</v>
      </c>
      <c r="B3710">
        <v>6.5</v>
      </c>
    </row>
    <row r="3711" spans="1:2" x14ac:dyDescent="0.25">
      <c r="A3711" t="s">
        <v>3155</v>
      </c>
      <c r="B3711">
        <v>6.6</v>
      </c>
    </row>
    <row r="3712" spans="1:2" x14ac:dyDescent="0.25">
      <c r="A3712" t="s">
        <v>1313</v>
      </c>
      <c r="B3712">
        <v>6.6</v>
      </c>
    </row>
    <row r="3713" spans="1:2" x14ac:dyDescent="0.25">
      <c r="A3713" t="s">
        <v>4403</v>
      </c>
      <c r="B3713">
        <v>5.5</v>
      </c>
    </row>
    <row r="3714" spans="1:2" x14ac:dyDescent="0.25">
      <c r="A3714" t="s">
        <v>2813</v>
      </c>
      <c r="B3714">
        <v>5.7</v>
      </c>
    </row>
    <row r="3715" spans="1:2" x14ac:dyDescent="0.25">
      <c r="A3715" t="s">
        <v>1628</v>
      </c>
      <c r="B3715">
        <v>5.7</v>
      </c>
    </row>
    <row r="3716" spans="1:2" x14ac:dyDescent="0.25">
      <c r="A3716" t="s">
        <v>509</v>
      </c>
      <c r="B3716">
        <v>6.3</v>
      </c>
    </row>
    <row r="3717" spans="1:2" x14ac:dyDescent="0.25">
      <c r="A3717" t="s">
        <v>271</v>
      </c>
      <c r="B3717">
        <v>7.1</v>
      </c>
    </row>
    <row r="3718" spans="1:2" x14ac:dyDescent="0.25">
      <c r="A3718" t="s">
        <v>227</v>
      </c>
      <c r="B3718">
        <v>7.5</v>
      </c>
    </row>
    <row r="3719" spans="1:2" x14ac:dyDescent="0.25">
      <c r="A3719" t="s">
        <v>81</v>
      </c>
      <c r="B3719">
        <v>5.8</v>
      </c>
    </row>
    <row r="3720" spans="1:2" x14ac:dyDescent="0.25">
      <c r="A3720" t="s">
        <v>1009</v>
      </c>
      <c r="B3720">
        <v>5</v>
      </c>
    </row>
    <row r="3721" spans="1:2" x14ac:dyDescent="0.25">
      <c r="A3721" t="s">
        <v>271</v>
      </c>
      <c r="B3721">
        <v>5.4</v>
      </c>
    </row>
    <row r="3722" spans="1:2" x14ac:dyDescent="0.25">
      <c r="A3722" t="s">
        <v>1930</v>
      </c>
      <c r="B3722">
        <v>3.8</v>
      </c>
    </row>
    <row r="3723" spans="1:2" x14ac:dyDescent="0.25">
      <c r="A3723" t="s">
        <v>1401</v>
      </c>
      <c r="B3723">
        <v>3.6</v>
      </c>
    </row>
    <row r="3724" spans="1:2" x14ac:dyDescent="0.25">
      <c r="A3724" t="s">
        <v>207</v>
      </c>
      <c r="B3724">
        <v>6.6</v>
      </c>
    </row>
    <row r="3725" spans="1:2" x14ac:dyDescent="0.25">
      <c r="A3725" t="s">
        <v>1098</v>
      </c>
      <c r="B3725">
        <v>7.4</v>
      </c>
    </row>
    <row r="3726" spans="1:2" x14ac:dyDescent="0.25">
      <c r="A3726" t="s">
        <v>494</v>
      </c>
      <c r="B3726">
        <v>4.8</v>
      </c>
    </row>
    <row r="3727" spans="1:2" x14ac:dyDescent="0.25">
      <c r="A3727" t="s">
        <v>3496</v>
      </c>
      <c r="B3727">
        <v>6.2</v>
      </c>
    </row>
    <row r="3728" spans="1:2" x14ac:dyDescent="0.25">
      <c r="A3728" t="s">
        <v>1961</v>
      </c>
      <c r="B3728">
        <v>7.1</v>
      </c>
    </row>
    <row r="3729" spans="1:2" x14ac:dyDescent="0.25">
      <c r="A3729" t="s">
        <v>2900</v>
      </c>
      <c r="B3729">
        <v>5.6</v>
      </c>
    </row>
    <row r="3730" spans="1:2" x14ac:dyDescent="0.25">
      <c r="A3730" t="s">
        <v>1211</v>
      </c>
      <c r="B3730">
        <v>7.4</v>
      </c>
    </row>
    <row r="3731" spans="1:2" x14ac:dyDescent="0.25">
      <c r="A3731" t="s">
        <v>1177</v>
      </c>
      <c r="B3731">
        <v>5.7</v>
      </c>
    </row>
    <row r="3732" spans="1:2" x14ac:dyDescent="0.25">
      <c r="A3732" t="s">
        <v>89</v>
      </c>
      <c r="B3732">
        <v>7.8</v>
      </c>
    </row>
    <row r="3733" spans="1:2" x14ac:dyDescent="0.25">
      <c r="A3733" t="s">
        <v>6905</v>
      </c>
      <c r="B3733">
        <v>5.6</v>
      </c>
    </row>
    <row r="3734" spans="1:2" x14ac:dyDescent="0.25">
      <c r="A3734" t="s">
        <v>59</v>
      </c>
      <c r="B3734">
        <v>4.7</v>
      </c>
    </row>
    <row r="3735" spans="1:2" x14ac:dyDescent="0.25">
      <c r="A3735" t="s">
        <v>5967</v>
      </c>
      <c r="B3735">
        <v>6.6</v>
      </c>
    </row>
    <row r="3736" spans="1:2" x14ac:dyDescent="0.25">
      <c r="A3736" t="s">
        <v>1860</v>
      </c>
      <c r="B3736">
        <v>3.3</v>
      </c>
    </row>
    <row r="3737" spans="1:2" x14ac:dyDescent="0.25">
      <c r="A3737" t="s">
        <v>1584</v>
      </c>
      <c r="B3737">
        <v>5.4</v>
      </c>
    </row>
    <row r="3738" spans="1:2" x14ac:dyDescent="0.25">
      <c r="A3738" t="s">
        <v>4364</v>
      </c>
      <c r="B3738">
        <v>6.2</v>
      </c>
    </row>
    <row r="3739" spans="1:2" x14ac:dyDescent="0.25">
      <c r="A3739" t="s">
        <v>2850</v>
      </c>
      <c r="B3739">
        <v>5.8</v>
      </c>
    </row>
    <row r="3740" spans="1:2" x14ac:dyDescent="0.25">
      <c r="A3740" t="s">
        <v>3165</v>
      </c>
      <c r="B3740">
        <v>6</v>
      </c>
    </row>
    <row r="3741" spans="1:2" x14ac:dyDescent="0.25">
      <c r="A3741" t="s">
        <v>73</v>
      </c>
      <c r="B3741">
        <v>5.6</v>
      </c>
    </row>
    <row r="3742" spans="1:2" x14ac:dyDescent="0.25">
      <c r="A3742" t="s">
        <v>3336</v>
      </c>
      <c r="B3742">
        <v>4.3</v>
      </c>
    </row>
    <row r="3743" spans="1:2" x14ac:dyDescent="0.25">
      <c r="A3743" t="s">
        <v>1077</v>
      </c>
      <c r="B3743">
        <v>6</v>
      </c>
    </row>
    <row r="3744" spans="1:2" x14ac:dyDescent="0.25">
      <c r="A3744" t="s">
        <v>3500</v>
      </c>
      <c r="B3744">
        <v>5.6</v>
      </c>
    </row>
    <row r="3745" spans="1:2" x14ac:dyDescent="0.25">
      <c r="A3745" t="s">
        <v>2449</v>
      </c>
      <c r="B3745">
        <v>5.8</v>
      </c>
    </row>
    <row r="3746" spans="1:2" x14ac:dyDescent="0.25">
      <c r="A3746" t="s">
        <v>437</v>
      </c>
      <c r="B3746">
        <v>6.8</v>
      </c>
    </row>
    <row r="3747" spans="1:2" x14ac:dyDescent="0.25">
      <c r="A3747" t="s">
        <v>571</v>
      </c>
      <c r="B3747">
        <v>6</v>
      </c>
    </row>
    <row r="3748" spans="1:2" x14ac:dyDescent="0.25">
      <c r="A3748" t="s">
        <v>42</v>
      </c>
      <c r="B3748">
        <v>6</v>
      </c>
    </row>
    <row r="3749" spans="1:2" x14ac:dyDescent="0.25">
      <c r="A3749" t="s">
        <v>73</v>
      </c>
      <c r="B3749">
        <v>5.5</v>
      </c>
    </row>
    <row r="3750" spans="1:2" x14ac:dyDescent="0.25">
      <c r="A3750" t="s">
        <v>1120</v>
      </c>
      <c r="B3750">
        <v>5.4</v>
      </c>
    </row>
    <row r="3751" spans="1:2" x14ac:dyDescent="0.25">
      <c r="A3751" t="s">
        <v>73</v>
      </c>
      <c r="B3751">
        <v>4.3</v>
      </c>
    </row>
    <row r="3752" spans="1:2" x14ac:dyDescent="0.25">
      <c r="A3752" t="s">
        <v>2215</v>
      </c>
      <c r="B3752">
        <v>4.2</v>
      </c>
    </row>
    <row r="3753" spans="1:2" x14ac:dyDescent="0.25">
      <c r="A3753" t="s">
        <v>2174</v>
      </c>
      <c r="B3753">
        <v>6.7</v>
      </c>
    </row>
    <row r="3754" spans="1:2" x14ac:dyDescent="0.25">
      <c r="A3754" t="s">
        <v>189</v>
      </c>
      <c r="B3754">
        <v>6.1</v>
      </c>
    </row>
    <row r="3755" spans="1:2" x14ac:dyDescent="0.25">
      <c r="A3755" t="s">
        <v>2954</v>
      </c>
      <c r="B3755">
        <v>5.9</v>
      </c>
    </row>
    <row r="3756" spans="1:2" x14ac:dyDescent="0.25">
      <c r="A3756" t="s">
        <v>1910</v>
      </c>
      <c r="B3756">
        <v>6.9</v>
      </c>
    </row>
    <row r="3757" spans="1:2" x14ac:dyDescent="0.25">
      <c r="A3757" t="s">
        <v>73</v>
      </c>
      <c r="B3757">
        <v>6.6</v>
      </c>
    </row>
    <row r="3758" spans="1:2" x14ac:dyDescent="0.25">
      <c r="A3758" t="s">
        <v>42</v>
      </c>
      <c r="B3758">
        <v>5.8</v>
      </c>
    </row>
    <row r="3759" spans="1:2" x14ac:dyDescent="0.25">
      <c r="A3759" t="s">
        <v>515</v>
      </c>
      <c r="B3759">
        <v>2.2000000000000002</v>
      </c>
    </row>
    <row r="3760" spans="1:2" x14ac:dyDescent="0.25">
      <c r="A3760" t="s">
        <v>558</v>
      </c>
      <c r="B3760">
        <v>6.1</v>
      </c>
    </row>
    <row r="3761" spans="1:2" x14ac:dyDescent="0.25">
      <c r="A3761" t="s">
        <v>987</v>
      </c>
      <c r="B3761">
        <v>6.3</v>
      </c>
    </row>
    <row r="3762" spans="1:2" x14ac:dyDescent="0.25">
      <c r="A3762" t="s">
        <v>787</v>
      </c>
      <c r="B3762">
        <v>4.9000000000000004</v>
      </c>
    </row>
    <row r="3763" spans="1:2" x14ac:dyDescent="0.25">
      <c r="A3763" t="s">
        <v>3565</v>
      </c>
      <c r="B3763">
        <v>7.2</v>
      </c>
    </row>
    <row r="3764" spans="1:2" x14ac:dyDescent="0.25">
      <c r="A3764" t="s">
        <v>73</v>
      </c>
      <c r="B3764">
        <v>4.9000000000000004</v>
      </c>
    </row>
    <row r="3765" spans="1:2" x14ac:dyDescent="0.25">
      <c r="A3765" t="s">
        <v>3178</v>
      </c>
      <c r="B3765">
        <v>4.7</v>
      </c>
    </row>
    <row r="3766" spans="1:2" x14ac:dyDescent="0.25">
      <c r="A3766" t="s">
        <v>1467</v>
      </c>
      <c r="B3766">
        <v>6.7</v>
      </c>
    </row>
    <row r="3767" spans="1:2" x14ac:dyDescent="0.25">
      <c r="A3767" t="s">
        <v>628</v>
      </c>
      <c r="B3767">
        <v>6</v>
      </c>
    </row>
    <row r="3768" spans="1:2" x14ac:dyDescent="0.25">
      <c r="A3768" t="s">
        <v>1110</v>
      </c>
      <c r="B3768">
        <v>5.9</v>
      </c>
    </row>
    <row r="3769" spans="1:2" x14ac:dyDescent="0.25">
      <c r="A3769" t="s">
        <v>1467</v>
      </c>
      <c r="B3769">
        <v>6</v>
      </c>
    </row>
    <row r="3770" spans="1:2" x14ac:dyDescent="0.25">
      <c r="A3770" t="s">
        <v>73</v>
      </c>
      <c r="B3770">
        <v>6.6</v>
      </c>
    </row>
    <row r="3771" spans="1:2" x14ac:dyDescent="0.25">
      <c r="A3771" t="s">
        <v>515</v>
      </c>
      <c r="B3771">
        <v>5.4</v>
      </c>
    </row>
    <row r="3772" spans="1:2" x14ac:dyDescent="0.25">
      <c r="A3772" t="s">
        <v>1849</v>
      </c>
      <c r="B3772">
        <v>7.5</v>
      </c>
    </row>
    <row r="3773" spans="1:2" x14ac:dyDescent="0.25">
      <c r="A3773" t="s">
        <v>1023</v>
      </c>
      <c r="B3773">
        <v>6.1</v>
      </c>
    </row>
    <row r="3774" spans="1:2" x14ac:dyDescent="0.25">
      <c r="A3774" t="s">
        <v>1023</v>
      </c>
      <c r="B3774">
        <v>6.1</v>
      </c>
    </row>
    <row r="3775" spans="1:2" x14ac:dyDescent="0.25">
      <c r="A3775" t="s">
        <v>1897</v>
      </c>
      <c r="B3775">
        <v>7</v>
      </c>
    </row>
    <row r="3776" spans="1:2" x14ac:dyDescent="0.25">
      <c r="A3776" t="s">
        <v>1407</v>
      </c>
      <c r="B3776">
        <v>6.1</v>
      </c>
    </row>
    <row r="3777" spans="1:2" x14ac:dyDescent="0.25">
      <c r="A3777" t="s">
        <v>1885</v>
      </c>
      <c r="B3777">
        <v>5.3</v>
      </c>
    </row>
    <row r="3778" spans="1:2" x14ac:dyDescent="0.25">
      <c r="A3778" t="s">
        <v>1885</v>
      </c>
      <c r="B3778">
        <v>5.3</v>
      </c>
    </row>
    <row r="3779" spans="1:2" x14ac:dyDescent="0.25">
      <c r="A3779" t="s">
        <v>923</v>
      </c>
      <c r="B3779">
        <v>6.4</v>
      </c>
    </row>
    <row r="3780" spans="1:2" x14ac:dyDescent="0.25">
      <c r="A3780" t="s">
        <v>2027</v>
      </c>
      <c r="B3780">
        <v>6.3</v>
      </c>
    </row>
    <row r="3781" spans="1:2" x14ac:dyDescent="0.25">
      <c r="A3781" t="s">
        <v>73</v>
      </c>
      <c r="B3781">
        <v>7.9</v>
      </c>
    </row>
    <row r="3782" spans="1:2" x14ac:dyDescent="0.25">
      <c r="A3782" t="s">
        <v>42</v>
      </c>
      <c r="B3782">
        <v>5.5</v>
      </c>
    </row>
    <row r="3783" spans="1:2" x14ac:dyDescent="0.25">
      <c r="A3783" t="s">
        <v>2948</v>
      </c>
      <c r="B3783">
        <v>7.8</v>
      </c>
    </row>
    <row r="3784" spans="1:2" x14ac:dyDescent="0.25">
      <c r="A3784" t="s">
        <v>1221</v>
      </c>
      <c r="B3784">
        <v>6.6</v>
      </c>
    </row>
    <row r="3785" spans="1:2" x14ac:dyDescent="0.25">
      <c r="A3785" t="s">
        <v>1098</v>
      </c>
      <c r="B3785">
        <v>7.2</v>
      </c>
    </row>
    <row r="3786" spans="1:2" x14ac:dyDescent="0.25">
      <c r="A3786" t="s">
        <v>1681</v>
      </c>
      <c r="B3786">
        <v>4.4000000000000004</v>
      </c>
    </row>
    <row r="3787" spans="1:2" x14ac:dyDescent="0.25">
      <c r="A3787" t="s">
        <v>148</v>
      </c>
      <c r="B3787">
        <v>6.6</v>
      </c>
    </row>
    <row r="3788" spans="1:2" x14ac:dyDescent="0.25">
      <c r="A3788" t="s">
        <v>73</v>
      </c>
      <c r="B3788">
        <v>5.6</v>
      </c>
    </row>
    <row r="3789" spans="1:2" x14ac:dyDescent="0.25">
      <c r="A3789" t="s">
        <v>18105</v>
      </c>
      <c r="B3789">
        <v>7.4</v>
      </c>
    </row>
    <row r="3790" spans="1:2" x14ac:dyDescent="0.25">
      <c r="A3790" t="s">
        <v>471</v>
      </c>
      <c r="B3790">
        <v>6.7</v>
      </c>
    </row>
    <row r="3791" spans="1:2" x14ac:dyDescent="0.25">
      <c r="A3791" t="s">
        <v>2055</v>
      </c>
      <c r="B3791">
        <v>6</v>
      </c>
    </row>
    <row r="3792" spans="1:2" x14ac:dyDescent="0.25">
      <c r="A3792" t="s">
        <v>1628</v>
      </c>
      <c r="B3792">
        <v>5.8</v>
      </c>
    </row>
    <row r="3793" spans="1:2" x14ac:dyDescent="0.25">
      <c r="A3793" t="s">
        <v>1628</v>
      </c>
      <c r="B3793">
        <v>5.8</v>
      </c>
    </row>
    <row r="3794" spans="1:2" x14ac:dyDescent="0.25">
      <c r="A3794" t="s">
        <v>227</v>
      </c>
      <c r="B3794">
        <v>6.1</v>
      </c>
    </row>
    <row r="3795" spans="1:2" x14ac:dyDescent="0.25">
      <c r="A3795" t="s">
        <v>148</v>
      </c>
      <c r="B3795">
        <v>6.1</v>
      </c>
    </row>
    <row r="3796" spans="1:2" x14ac:dyDescent="0.25">
      <c r="A3796" t="s">
        <v>1628</v>
      </c>
      <c r="B3796">
        <v>5.6</v>
      </c>
    </row>
    <row r="3797" spans="1:2" x14ac:dyDescent="0.25">
      <c r="A3797" t="s">
        <v>200</v>
      </c>
      <c r="B3797">
        <v>6.8</v>
      </c>
    </row>
    <row r="3798" spans="1:2" x14ac:dyDescent="0.25">
      <c r="A3798" t="s">
        <v>895</v>
      </c>
      <c r="B3798">
        <v>5.8</v>
      </c>
    </row>
    <row r="3799" spans="1:2" x14ac:dyDescent="0.25">
      <c r="A3799" t="s">
        <v>73</v>
      </c>
      <c r="B3799">
        <v>7</v>
      </c>
    </row>
    <row r="3800" spans="1:2" x14ac:dyDescent="0.25">
      <c r="A3800" t="s">
        <v>207</v>
      </c>
      <c r="B3800">
        <v>7.6</v>
      </c>
    </row>
    <row r="3801" spans="1:2" x14ac:dyDescent="0.25">
      <c r="A3801" t="s">
        <v>1415</v>
      </c>
      <c r="B3801">
        <v>5.3</v>
      </c>
    </row>
    <row r="3802" spans="1:2" x14ac:dyDescent="0.25">
      <c r="A3802" t="s">
        <v>2290</v>
      </c>
      <c r="B3802">
        <v>4.4000000000000004</v>
      </c>
    </row>
    <row r="3803" spans="1:2" x14ac:dyDescent="0.25">
      <c r="A3803" t="s">
        <v>1675</v>
      </c>
      <c r="B3803">
        <v>6.9</v>
      </c>
    </row>
    <row r="3804" spans="1:2" x14ac:dyDescent="0.25">
      <c r="A3804" t="s">
        <v>1675</v>
      </c>
      <c r="B3804">
        <v>6.9</v>
      </c>
    </row>
    <row r="3805" spans="1:2" x14ac:dyDescent="0.25">
      <c r="A3805" t="s">
        <v>334</v>
      </c>
      <c r="B3805">
        <v>7</v>
      </c>
    </row>
    <row r="3806" spans="1:2" x14ac:dyDescent="0.25">
      <c r="A3806" t="s">
        <v>200</v>
      </c>
      <c r="B3806">
        <v>6.4</v>
      </c>
    </row>
    <row r="3807" spans="1:2" x14ac:dyDescent="0.25">
      <c r="A3807" t="s">
        <v>1941</v>
      </c>
      <c r="B3807">
        <v>7.6</v>
      </c>
    </row>
    <row r="3808" spans="1:2" x14ac:dyDescent="0.25">
      <c r="A3808" t="s">
        <v>189</v>
      </c>
      <c r="B3808">
        <v>6.7</v>
      </c>
    </row>
    <row r="3809" spans="1:2" x14ac:dyDescent="0.25">
      <c r="A3809" t="s">
        <v>1904</v>
      </c>
      <c r="B3809">
        <v>3.8</v>
      </c>
    </row>
    <row r="3810" spans="1:2" x14ac:dyDescent="0.25">
      <c r="A3810" t="s">
        <v>488</v>
      </c>
      <c r="B3810">
        <v>7.5</v>
      </c>
    </row>
    <row r="3811" spans="1:2" x14ac:dyDescent="0.25">
      <c r="A3811" t="s">
        <v>1258</v>
      </c>
      <c r="B3811">
        <v>5.6</v>
      </c>
    </row>
    <row r="3812" spans="1:2" x14ac:dyDescent="0.25">
      <c r="A3812" t="s">
        <v>606</v>
      </c>
      <c r="B3812">
        <v>6.5</v>
      </c>
    </row>
    <row r="3813" spans="1:2" x14ac:dyDescent="0.25">
      <c r="A3813" t="s">
        <v>214</v>
      </c>
      <c r="B3813">
        <v>7.3</v>
      </c>
    </row>
    <row r="3814" spans="1:2" x14ac:dyDescent="0.25">
      <c r="A3814" t="s">
        <v>712</v>
      </c>
      <c r="B3814">
        <v>5.6</v>
      </c>
    </row>
    <row r="3815" spans="1:2" x14ac:dyDescent="0.25">
      <c r="A3815" t="s">
        <v>416</v>
      </c>
      <c r="B3815">
        <v>7.1</v>
      </c>
    </row>
    <row r="3816" spans="1:2" x14ac:dyDescent="0.25">
      <c r="A3816" t="s">
        <v>13559</v>
      </c>
      <c r="B3816">
        <v>7.3</v>
      </c>
    </row>
    <row r="3817" spans="1:2" x14ac:dyDescent="0.25">
      <c r="A3817" t="s">
        <v>227</v>
      </c>
      <c r="B3817">
        <v>5</v>
      </c>
    </row>
    <row r="3818" spans="1:2" x14ac:dyDescent="0.25">
      <c r="A3818" t="s">
        <v>1083</v>
      </c>
      <c r="B3818">
        <v>6.4</v>
      </c>
    </row>
    <row r="3819" spans="1:2" x14ac:dyDescent="0.25">
      <c r="A3819" t="s">
        <v>42</v>
      </c>
      <c r="B3819">
        <v>5.5</v>
      </c>
    </row>
    <row r="3820" spans="1:2" x14ac:dyDescent="0.25">
      <c r="A3820" t="s">
        <v>245</v>
      </c>
      <c r="B3820">
        <v>6.6</v>
      </c>
    </row>
    <row r="3821" spans="1:2" x14ac:dyDescent="0.25">
      <c r="A3821" t="s">
        <v>200</v>
      </c>
      <c r="B3821">
        <v>6.1</v>
      </c>
    </row>
    <row r="3822" spans="1:2" x14ac:dyDescent="0.25">
      <c r="A3822" t="s">
        <v>1606</v>
      </c>
      <c r="B3822">
        <v>3.7</v>
      </c>
    </row>
    <row r="3823" spans="1:2" x14ac:dyDescent="0.25">
      <c r="A3823" t="s">
        <v>42</v>
      </c>
      <c r="B3823">
        <v>7.3</v>
      </c>
    </row>
    <row r="3824" spans="1:2" x14ac:dyDescent="0.25">
      <c r="A3824" t="s">
        <v>200</v>
      </c>
      <c r="B3824">
        <v>5.8</v>
      </c>
    </row>
    <row r="3825" spans="1:2" x14ac:dyDescent="0.25">
      <c r="A3825" t="s">
        <v>200</v>
      </c>
      <c r="B3825">
        <v>5.8</v>
      </c>
    </row>
    <row r="3826" spans="1:2" x14ac:dyDescent="0.25">
      <c r="A3826" t="s">
        <v>761</v>
      </c>
      <c r="B3826">
        <v>5.5</v>
      </c>
    </row>
    <row r="3827" spans="1:2" x14ac:dyDescent="0.25">
      <c r="A3827" t="s">
        <v>136</v>
      </c>
      <c r="B3827">
        <v>6.5</v>
      </c>
    </row>
    <row r="3828" spans="1:2" x14ac:dyDescent="0.25">
      <c r="A3828" t="s">
        <v>478</v>
      </c>
      <c r="B3828">
        <v>5.4</v>
      </c>
    </row>
    <row r="3829" spans="1:2" x14ac:dyDescent="0.25">
      <c r="A3829" t="s">
        <v>73</v>
      </c>
      <c r="B3829">
        <v>5.4</v>
      </c>
    </row>
    <row r="3830" spans="1:2" x14ac:dyDescent="0.25">
      <c r="A3830" t="s">
        <v>173</v>
      </c>
      <c r="B3830">
        <v>6.3</v>
      </c>
    </row>
    <row r="3831" spans="1:2" x14ac:dyDescent="0.25">
      <c r="A3831" t="s">
        <v>558</v>
      </c>
      <c r="B3831">
        <v>6.3</v>
      </c>
    </row>
    <row r="3832" spans="1:2" x14ac:dyDescent="0.25">
      <c r="A3832" t="s">
        <v>11467</v>
      </c>
      <c r="B3832">
        <v>6</v>
      </c>
    </row>
    <row r="3833" spans="1:2" x14ac:dyDescent="0.25">
      <c r="A3833" t="s">
        <v>227</v>
      </c>
      <c r="B3833">
        <v>5.9</v>
      </c>
    </row>
    <row r="3834" spans="1:2" x14ac:dyDescent="0.25">
      <c r="A3834" t="s">
        <v>67</v>
      </c>
      <c r="B3834">
        <v>8</v>
      </c>
    </row>
    <row r="3835" spans="1:2" x14ac:dyDescent="0.25">
      <c r="A3835" t="s">
        <v>2527</v>
      </c>
      <c r="B3835">
        <v>7.2</v>
      </c>
    </row>
    <row r="3836" spans="1:2" x14ac:dyDescent="0.25">
      <c r="A3836" t="s">
        <v>628</v>
      </c>
      <c r="B3836">
        <v>6.6</v>
      </c>
    </row>
    <row r="3837" spans="1:2" x14ac:dyDescent="0.25">
      <c r="A3837" t="s">
        <v>464</v>
      </c>
      <c r="B3837">
        <v>7.1</v>
      </c>
    </row>
    <row r="3838" spans="1:2" x14ac:dyDescent="0.25">
      <c r="A3838" t="s">
        <v>73</v>
      </c>
      <c r="B3838">
        <v>6.6</v>
      </c>
    </row>
    <row r="3839" spans="1:2" x14ac:dyDescent="0.25">
      <c r="A3839" t="s">
        <v>1325</v>
      </c>
      <c r="B3839">
        <v>6.2</v>
      </c>
    </row>
    <row r="3840" spans="1:2" x14ac:dyDescent="0.25">
      <c r="A3840" t="s">
        <v>3430</v>
      </c>
      <c r="B3840">
        <v>6.4</v>
      </c>
    </row>
    <row r="3841" spans="1:2" x14ac:dyDescent="0.25">
      <c r="A3841" t="s">
        <v>1098</v>
      </c>
      <c r="B3841">
        <v>6.6</v>
      </c>
    </row>
    <row r="3842" spans="1:2" x14ac:dyDescent="0.25">
      <c r="A3842" t="s">
        <v>1098</v>
      </c>
      <c r="B3842">
        <v>7.4</v>
      </c>
    </row>
    <row r="3843" spans="1:2" x14ac:dyDescent="0.25">
      <c r="A3843" t="s">
        <v>15571</v>
      </c>
      <c r="B3843">
        <v>6</v>
      </c>
    </row>
    <row r="3844" spans="1:2" x14ac:dyDescent="0.25">
      <c r="A3844" t="s">
        <v>3409</v>
      </c>
      <c r="B3844">
        <v>6</v>
      </c>
    </row>
    <row r="3845" spans="1:2" x14ac:dyDescent="0.25">
      <c r="A3845" t="s">
        <v>18257</v>
      </c>
      <c r="B3845">
        <v>7.2</v>
      </c>
    </row>
    <row r="3846" spans="1:2" x14ac:dyDescent="0.25">
      <c r="A3846" t="s">
        <v>5664</v>
      </c>
      <c r="B3846">
        <v>6</v>
      </c>
    </row>
    <row r="3847" spans="1:2" x14ac:dyDescent="0.25">
      <c r="A3847" t="s">
        <v>16256</v>
      </c>
      <c r="B3847">
        <v>8.1</v>
      </c>
    </row>
    <row r="3848" spans="1:2" x14ac:dyDescent="0.25">
      <c r="A3848" t="s">
        <v>11442</v>
      </c>
      <c r="B3848">
        <v>6.9</v>
      </c>
    </row>
    <row r="3849" spans="1:2" x14ac:dyDescent="0.25">
      <c r="A3849" t="s">
        <v>8748</v>
      </c>
      <c r="B3849">
        <v>8.4</v>
      </c>
    </row>
    <row r="3850" spans="1:2" x14ac:dyDescent="0.25">
      <c r="A3850" t="s">
        <v>5605</v>
      </c>
      <c r="B3850">
        <v>7.1</v>
      </c>
    </row>
    <row r="3851" spans="1:2" x14ac:dyDescent="0.25">
      <c r="A3851" t="s">
        <v>1935</v>
      </c>
      <c r="B3851">
        <v>7.7</v>
      </c>
    </row>
    <row r="3852" spans="1:2" x14ac:dyDescent="0.25">
      <c r="A3852" t="s">
        <v>14309</v>
      </c>
      <c r="B3852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2"/>
  <sheetViews>
    <sheetView zoomScale="80" zoomScaleNormal="80" workbookViewId="0">
      <selection activeCell="K5" sqref="K5"/>
    </sheetView>
  </sheetViews>
  <sheetFormatPr defaultRowHeight="15" x14ac:dyDescent="0.25"/>
  <cols>
    <col min="1" max="1" width="10.85546875" bestFit="1" customWidth="1"/>
    <col min="2" max="2" width="13.42578125" customWidth="1"/>
    <col min="4" max="4" width="11.28515625" customWidth="1"/>
    <col min="5" max="5" width="21.7109375" bestFit="1" customWidth="1"/>
    <col min="6" max="6" width="18.140625" customWidth="1"/>
    <col min="7" max="7" width="18.85546875" customWidth="1"/>
    <col min="8" max="8" width="4" customWidth="1"/>
    <col min="9" max="9" width="33.140625" bestFit="1" customWidth="1"/>
    <col min="10" max="10" width="7.140625" bestFit="1" customWidth="1"/>
    <col min="11" max="15" width="4" customWidth="1"/>
    <col min="16" max="16" width="2" customWidth="1"/>
    <col min="17" max="25" width="4" customWidth="1"/>
    <col min="26" max="26" width="2" customWidth="1"/>
    <col min="27" max="35" width="4" customWidth="1"/>
    <col min="36" max="36" width="2" customWidth="1"/>
    <col min="37" max="45" width="4" customWidth="1"/>
    <col min="46" max="46" width="2" customWidth="1"/>
    <col min="47" max="55" width="4" customWidth="1"/>
    <col min="56" max="56" width="2" customWidth="1"/>
    <col min="57" max="65" width="4" customWidth="1"/>
    <col min="66" max="66" width="2" customWidth="1"/>
    <col min="67" max="75" width="4" customWidth="1"/>
    <col min="76" max="76" width="2" customWidth="1"/>
    <col min="77" max="78" width="4" customWidth="1"/>
    <col min="79" max="79" width="11.28515625" bestFit="1" customWidth="1"/>
  </cols>
  <sheetData>
    <row r="1" spans="1:10" x14ac:dyDescent="0.25">
      <c r="A1" t="s">
        <v>3</v>
      </c>
      <c r="B1" t="s">
        <v>25</v>
      </c>
    </row>
    <row r="2" spans="1:10" x14ac:dyDescent="0.25">
      <c r="A2">
        <v>178</v>
      </c>
      <c r="B2">
        <v>7.9</v>
      </c>
      <c r="D2" s="2" t="s">
        <v>3</v>
      </c>
      <c r="E2" s="1" t="s">
        <v>24185</v>
      </c>
      <c r="F2" t="s">
        <v>24186</v>
      </c>
      <c r="G2" t="s">
        <v>24187</v>
      </c>
      <c r="I2" s="3" t="s">
        <v>24188</v>
      </c>
      <c r="J2" s="3" t="s">
        <v>24171</v>
      </c>
    </row>
    <row r="3" spans="1:10" x14ac:dyDescent="0.25">
      <c r="A3">
        <v>124</v>
      </c>
      <c r="B3">
        <v>7</v>
      </c>
      <c r="D3" t="s">
        <v>24189</v>
      </c>
      <c r="E3" s="1">
        <v>7.4499999999999993</v>
      </c>
      <c r="F3">
        <v>7.8</v>
      </c>
      <c r="G3">
        <v>7.1</v>
      </c>
      <c r="I3" s="4" t="s">
        <v>24190</v>
      </c>
      <c r="J3" s="4">
        <f>AVERAGE(A:A)</f>
        <v>109.910932225396</v>
      </c>
    </row>
    <row r="4" spans="1:10" x14ac:dyDescent="0.25">
      <c r="A4">
        <v>194</v>
      </c>
      <c r="B4">
        <v>7.7</v>
      </c>
      <c r="D4" t="s">
        <v>24191</v>
      </c>
      <c r="E4" s="1">
        <v>6.8999999999999995</v>
      </c>
      <c r="F4">
        <v>7.3</v>
      </c>
      <c r="G4">
        <v>6.5</v>
      </c>
      <c r="I4" s="4" t="s">
        <v>24192</v>
      </c>
      <c r="J4" s="4">
        <f>MAX(A:A)</f>
        <v>330</v>
      </c>
    </row>
    <row r="5" spans="1:10" x14ac:dyDescent="0.25">
      <c r="A5">
        <v>125</v>
      </c>
      <c r="B5">
        <v>8.6999999999999993</v>
      </c>
      <c r="D5" t="s">
        <v>24193</v>
      </c>
      <c r="E5" s="1">
        <v>7.7</v>
      </c>
      <c r="F5">
        <v>7.7</v>
      </c>
      <c r="G5">
        <v>7.7</v>
      </c>
      <c r="I5" s="4" t="s">
        <v>24194</v>
      </c>
      <c r="J5" s="4">
        <f>MIN(A:A)</f>
        <v>34</v>
      </c>
    </row>
    <row r="6" spans="1:10" x14ac:dyDescent="0.25">
      <c r="A6">
        <v>120</v>
      </c>
      <c r="B6">
        <v>7.9</v>
      </c>
      <c r="D6" t="s">
        <v>24195</v>
      </c>
      <c r="E6" s="1">
        <v>6.9833333333333334</v>
      </c>
      <c r="F6">
        <v>7.3</v>
      </c>
      <c r="G6">
        <v>6.4</v>
      </c>
      <c r="I6" s="4" t="s">
        <v>24196</v>
      </c>
      <c r="J6" s="4">
        <f>MEDIAN(A:A)</f>
        <v>106</v>
      </c>
    </row>
    <row r="7" spans="1:10" x14ac:dyDescent="0.25">
      <c r="A7">
        <v>173</v>
      </c>
      <c r="B7">
        <v>8.1</v>
      </c>
      <c r="D7" t="s">
        <v>24197</v>
      </c>
      <c r="E7" s="1">
        <v>6.1895522388059696</v>
      </c>
      <c r="F7">
        <v>8.5</v>
      </c>
      <c r="G7">
        <v>2.8</v>
      </c>
      <c r="I7" s="4" t="s">
        <v>24198</v>
      </c>
      <c r="J7" s="4">
        <f>MODE(A:A)</f>
        <v>101</v>
      </c>
    </row>
    <row r="8" spans="1:10" x14ac:dyDescent="0.25">
      <c r="A8">
        <v>73</v>
      </c>
      <c r="B8">
        <v>8.5</v>
      </c>
      <c r="D8" t="s">
        <v>24199</v>
      </c>
      <c r="E8" s="1">
        <v>5.9721518987341797</v>
      </c>
      <c r="F8">
        <v>8.6</v>
      </c>
      <c r="G8">
        <v>1.9</v>
      </c>
      <c r="I8" s="4" t="s">
        <v>24200</v>
      </c>
      <c r="J8" s="4">
        <f>VAR(A:A)</f>
        <v>517.61725967618554</v>
      </c>
    </row>
    <row r="9" spans="1:10" x14ac:dyDescent="0.25">
      <c r="A9">
        <v>136</v>
      </c>
      <c r="B9">
        <v>6.5</v>
      </c>
      <c r="D9" t="s">
        <v>24201</v>
      </c>
      <c r="E9" s="1">
        <v>6.0594771241830072</v>
      </c>
      <c r="F9">
        <v>8.4</v>
      </c>
      <c r="G9">
        <v>2</v>
      </c>
      <c r="I9" s="4" t="s">
        <v>24202</v>
      </c>
      <c r="J9" s="4">
        <f>_xlfn.STDEV.S(A:A)</f>
        <v>22.751203477534666</v>
      </c>
    </row>
    <row r="10" spans="1:10" x14ac:dyDescent="0.25">
      <c r="A10">
        <v>152</v>
      </c>
      <c r="B10">
        <v>9</v>
      </c>
      <c r="D10" t="s">
        <v>24203</v>
      </c>
      <c r="E10" s="1">
        <v>6.4035550458715669</v>
      </c>
      <c r="F10">
        <v>8.6</v>
      </c>
      <c r="G10">
        <v>2.1</v>
      </c>
    </row>
    <row r="11" spans="1:10" x14ac:dyDescent="0.25">
      <c r="A11">
        <v>142</v>
      </c>
      <c r="B11">
        <v>7.3</v>
      </c>
      <c r="D11" t="s">
        <v>24204</v>
      </c>
      <c r="E11" s="1">
        <v>6.6761421319796952</v>
      </c>
      <c r="F11">
        <v>8.5</v>
      </c>
      <c r="G11">
        <v>1.6</v>
      </c>
    </row>
    <row r="12" spans="1:10" x14ac:dyDescent="0.25">
      <c r="A12">
        <v>108</v>
      </c>
      <c r="B12">
        <v>8.1</v>
      </c>
      <c r="D12" t="s">
        <v>24205</v>
      </c>
      <c r="E12" s="1">
        <v>6.8539215686274497</v>
      </c>
      <c r="F12">
        <v>8.8000000000000007</v>
      </c>
      <c r="G12">
        <v>2.4</v>
      </c>
    </row>
    <row r="13" spans="1:10" x14ac:dyDescent="0.25">
      <c r="A13">
        <v>146</v>
      </c>
      <c r="B13">
        <v>7.6</v>
      </c>
      <c r="D13" t="s">
        <v>24206</v>
      </c>
      <c r="E13" s="1">
        <v>7.0162995594713697</v>
      </c>
      <c r="F13">
        <v>8.6999999999999993</v>
      </c>
      <c r="G13">
        <v>3.6</v>
      </c>
    </row>
    <row r="14" spans="1:10" x14ac:dyDescent="0.25">
      <c r="A14">
        <v>127</v>
      </c>
      <c r="B14">
        <v>8.1</v>
      </c>
      <c r="D14" t="s">
        <v>24207</v>
      </c>
      <c r="E14" s="1">
        <v>7.3271929824561388</v>
      </c>
      <c r="F14">
        <v>9.3000000000000007</v>
      </c>
      <c r="G14">
        <v>4.3</v>
      </c>
    </row>
    <row r="15" spans="1:10" x14ac:dyDescent="0.25">
      <c r="A15">
        <v>98</v>
      </c>
      <c r="B15">
        <v>7.5</v>
      </c>
      <c r="D15" t="s">
        <v>24208</v>
      </c>
      <c r="E15" s="1">
        <v>7.1982758620689635</v>
      </c>
      <c r="F15">
        <v>9</v>
      </c>
      <c r="G15">
        <v>3.8</v>
      </c>
    </row>
    <row r="16" spans="1:10" x14ac:dyDescent="0.25">
      <c r="A16">
        <v>133</v>
      </c>
      <c r="B16">
        <v>7.3</v>
      </c>
      <c r="D16" t="s">
        <v>24209</v>
      </c>
      <c r="E16" s="1">
        <v>7.4482758620689653</v>
      </c>
      <c r="F16">
        <v>8.6</v>
      </c>
      <c r="G16">
        <v>5.6</v>
      </c>
    </row>
    <row r="17" spans="1:7" x14ac:dyDescent="0.25">
      <c r="A17">
        <v>100</v>
      </c>
      <c r="B17">
        <v>8.1999999999999993</v>
      </c>
      <c r="D17" t="s">
        <v>24210</v>
      </c>
      <c r="E17" s="1">
        <v>7.6925925925925913</v>
      </c>
      <c r="F17">
        <v>9.1999999999999993</v>
      </c>
      <c r="G17">
        <v>5.9</v>
      </c>
    </row>
    <row r="18" spans="1:7" x14ac:dyDescent="0.25">
      <c r="A18">
        <v>93</v>
      </c>
      <c r="B18">
        <v>7.2</v>
      </c>
      <c r="D18" t="s">
        <v>24211</v>
      </c>
      <c r="E18" s="1">
        <v>7.6071428571428585</v>
      </c>
      <c r="F18">
        <v>8.9</v>
      </c>
      <c r="G18">
        <v>6.1</v>
      </c>
    </row>
    <row r="19" spans="1:7" x14ac:dyDescent="0.25">
      <c r="A19">
        <v>192</v>
      </c>
      <c r="B19">
        <v>8.9</v>
      </c>
      <c r="D19" t="s">
        <v>24212</v>
      </c>
      <c r="E19" s="1">
        <v>7.56</v>
      </c>
      <c r="F19">
        <v>8.9</v>
      </c>
      <c r="G19">
        <v>6</v>
      </c>
    </row>
    <row r="20" spans="1:7" x14ac:dyDescent="0.25">
      <c r="A20">
        <v>134</v>
      </c>
      <c r="B20">
        <v>8.4</v>
      </c>
      <c r="D20" t="s">
        <v>24213</v>
      </c>
      <c r="E20" s="1">
        <v>7.3571428571428568</v>
      </c>
      <c r="F20">
        <v>8.6999999999999993</v>
      </c>
      <c r="G20">
        <v>5.5</v>
      </c>
    </row>
    <row r="21" spans="1:7" x14ac:dyDescent="0.25">
      <c r="A21">
        <v>142</v>
      </c>
      <c r="B21">
        <v>8.8000000000000007</v>
      </c>
      <c r="D21" t="s">
        <v>24214</v>
      </c>
      <c r="E21" s="1">
        <v>7.4666666666666668</v>
      </c>
      <c r="F21">
        <v>9</v>
      </c>
      <c r="G21">
        <v>5.8</v>
      </c>
    </row>
    <row r="22" spans="1:7" x14ac:dyDescent="0.25">
      <c r="A22">
        <v>127</v>
      </c>
      <c r="B22">
        <v>8.8000000000000007</v>
      </c>
      <c r="D22" t="s">
        <v>24215</v>
      </c>
      <c r="E22" s="1">
        <v>7.7333333333333343</v>
      </c>
      <c r="F22">
        <v>8.4</v>
      </c>
      <c r="G22">
        <v>6.6</v>
      </c>
    </row>
    <row r="23" spans="1:7" x14ac:dyDescent="0.25">
      <c r="A23">
        <v>103</v>
      </c>
      <c r="B23">
        <v>7.5</v>
      </c>
      <c r="D23" t="s">
        <v>24216</v>
      </c>
      <c r="E23" s="1">
        <v>8.1</v>
      </c>
      <c r="F23">
        <v>8.1999999999999993</v>
      </c>
      <c r="G23">
        <v>8</v>
      </c>
    </row>
    <row r="24" spans="1:7" x14ac:dyDescent="0.25">
      <c r="A24">
        <v>140</v>
      </c>
      <c r="B24">
        <v>7.6</v>
      </c>
      <c r="D24" t="s">
        <v>24217</v>
      </c>
      <c r="E24" s="1">
        <v>7.7</v>
      </c>
      <c r="F24">
        <v>8.4</v>
      </c>
      <c r="G24">
        <v>7</v>
      </c>
    </row>
    <row r="25" spans="1:7" x14ac:dyDescent="0.25">
      <c r="A25">
        <v>121</v>
      </c>
      <c r="B25">
        <v>7.3</v>
      </c>
      <c r="D25" t="s">
        <v>24218</v>
      </c>
      <c r="E25" s="1">
        <v>7</v>
      </c>
      <c r="F25">
        <v>7.7</v>
      </c>
      <c r="G25">
        <v>6.3</v>
      </c>
    </row>
    <row r="26" spans="1:7" x14ac:dyDescent="0.25">
      <c r="A26">
        <v>91</v>
      </c>
      <c r="B26">
        <v>6.4</v>
      </c>
      <c r="D26" t="s">
        <v>24219</v>
      </c>
      <c r="E26" s="1">
        <v>8.5</v>
      </c>
      <c r="F26">
        <v>8.5</v>
      </c>
      <c r="G26">
        <v>8.5</v>
      </c>
    </row>
    <row r="27" spans="1:7" x14ac:dyDescent="0.25">
      <c r="A27">
        <v>107</v>
      </c>
      <c r="B27">
        <v>8.1</v>
      </c>
      <c r="D27" t="s">
        <v>24220</v>
      </c>
      <c r="E27" s="1">
        <v>7.5</v>
      </c>
      <c r="F27">
        <v>8.4</v>
      </c>
      <c r="G27">
        <v>6.6</v>
      </c>
    </row>
    <row r="28" spans="1:7" x14ac:dyDescent="0.25">
      <c r="A28">
        <v>130</v>
      </c>
      <c r="B28">
        <v>8</v>
      </c>
      <c r="D28" t="s">
        <v>24221</v>
      </c>
      <c r="E28" s="1">
        <v>7.4</v>
      </c>
      <c r="F28">
        <v>8</v>
      </c>
      <c r="G28">
        <v>6.8</v>
      </c>
    </row>
    <row r="29" spans="1:7" x14ac:dyDescent="0.25">
      <c r="A29">
        <v>102</v>
      </c>
      <c r="B29">
        <v>7.6</v>
      </c>
      <c r="D29" t="s">
        <v>24222</v>
      </c>
      <c r="E29" s="1">
        <v>6.4648922357829113</v>
      </c>
      <c r="F29">
        <v>9.3000000000000007</v>
      </c>
      <c r="G29">
        <v>1.6</v>
      </c>
    </row>
    <row r="30" spans="1:7" x14ac:dyDescent="0.25">
      <c r="A30">
        <v>87</v>
      </c>
      <c r="B30">
        <v>6.8</v>
      </c>
    </row>
    <row r="31" spans="1:7" x14ac:dyDescent="0.25">
      <c r="A31">
        <v>130</v>
      </c>
      <c r="B31">
        <v>4.5999999999999996</v>
      </c>
    </row>
    <row r="32" spans="1:7" x14ac:dyDescent="0.25">
      <c r="A32">
        <v>172</v>
      </c>
      <c r="B32">
        <v>8.6999999999999993</v>
      </c>
    </row>
    <row r="33" spans="1:2" x14ac:dyDescent="0.25">
      <c r="A33">
        <v>108</v>
      </c>
      <c r="B33">
        <v>7.8</v>
      </c>
    </row>
    <row r="34" spans="1:2" x14ac:dyDescent="0.25">
      <c r="A34">
        <v>95</v>
      </c>
      <c r="B34">
        <v>6.6</v>
      </c>
    </row>
    <row r="35" spans="1:2" x14ac:dyDescent="0.25">
      <c r="A35">
        <v>124</v>
      </c>
      <c r="B35">
        <v>4.9000000000000004</v>
      </c>
    </row>
    <row r="36" spans="1:2" x14ac:dyDescent="0.25">
      <c r="A36">
        <v>154</v>
      </c>
      <c r="B36">
        <v>6.9</v>
      </c>
    </row>
    <row r="37" spans="1:2" x14ac:dyDescent="0.25">
      <c r="A37">
        <v>129</v>
      </c>
      <c r="B37">
        <v>7.7</v>
      </c>
    </row>
    <row r="38" spans="1:2" x14ac:dyDescent="0.25">
      <c r="A38">
        <v>115</v>
      </c>
      <c r="B38">
        <v>8.5</v>
      </c>
    </row>
    <row r="39" spans="1:2" x14ac:dyDescent="0.25">
      <c r="A39">
        <v>171</v>
      </c>
      <c r="B39">
        <v>8.8000000000000007</v>
      </c>
    </row>
    <row r="40" spans="1:2" x14ac:dyDescent="0.25">
      <c r="A40">
        <v>105</v>
      </c>
      <c r="B40">
        <v>7.3</v>
      </c>
    </row>
    <row r="41" spans="1:2" x14ac:dyDescent="0.25">
      <c r="A41">
        <v>126</v>
      </c>
      <c r="B41">
        <v>7.6</v>
      </c>
    </row>
    <row r="42" spans="1:2" x14ac:dyDescent="0.25">
      <c r="A42">
        <v>103</v>
      </c>
      <c r="B42">
        <v>8.3000000000000007</v>
      </c>
    </row>
    <row r="43" spans="1:2" x14ac:dyDescent="0.25">
      <c r="A43">
        <v>123</v>
      </c>
      <c r="B43">
        <v>6.7</v>
      </c>
    </row>
    <row r="44" spans="1:2" x14ac:dyDescent="0.25">
      <c r="A44">
        <v>195</v>
      </c>
      <c r="B44">
        <v>7.2</v>
      </c>
    </row>
    <row r="45" spans="1:2" x14ac:dyDescent="0.25">
      <c r="A45">
        <v>141</v>
      </c>
      <c r="B45">
        <v>7.5</v>
      </c>
    </row>
    <row r="46" spans="1:2" x14ac:dyDescent="0.25">
      <c r="A46">
        <v>90</v>
      </c>
      <c r="B46">
        <v>7.9</v>
      </c>
    </row>
    <row r="47" spans="1:2" x14ac:dyDescent="0.25">
      <c r="A47">
        <v>150</v>
      </c>
      <c r="B47">
        <v>6</v>
      </c>
    </row>
    <row r="48" spans="1:2" x14ac:dyDescent="0.25">
      <c r="A48">
        <v>106</v>
      </c>
      <c r="B48">
        <v>6.3</v>
      </c>
    </row>
    <row r="49" spans="1:2" x14ac:dyDescent="0.25">
      <c r="A49">
        <v>164</v>
      </c>
      <c r="B49">
        <v>8.5</v>
      </c>
    </row>
    <row r="50" spans="1:2" x14ac:dyDescent="0.25">
      <c r="A50">
        <v>151</v>
      </c>
      <c r="B50">
        <v>7.3</v>
      </c>
    </row>
    <row r="51" spans="1:2" x14ac:dyDescent="0.25">
      <c r="A51">
        <v>100</v>
      </c>
      <c r="B51">
        <v>7.8</v>
      </c>
    </row>
    <row r="52" spans="1:2" x14ac:dyDescent="0.25">
      <c r="A52">
        <v>132</v>
      </c>
      <c r="B52">
        <v>8</v>
      </c>
    </row>
    <row r="53" spans="1:2" x14ac:dyDescent="0.25">
      <c r="A53">
        <v>142</v>
      </c>
      <c r="B53">
        <v>6.7</v>
      </c>
    </row>
    <row r="54" spans="1:2" x14ac:dyDescent="0.25">
      <c r="A54">
        <v>127</v>
      </c>
      <c r="B54">
        <v>7</v>
      </c>
    </row>
    <row r="55" spans="1:2" x14ac:dyDescent="0.25">
      <c r="A55">
        <v>226</v>
      </c>
      <c r="B55">
        <v>8.1999999999999993</v>
      </c>
    </row>
    <row r="56" spans="1:2" x14ac:dyDescent="0.25">
      <c r="A56">
        <v>125</v>
      </c>
      <c r="B56">
        <v>6.9</v>
      </c>
    </row>
    <row r="57" spans="1:2" x14ac:dyDescent="0.25">
      <c r="A57">
        <v>159</v>
      </c>
      <c r="B57">
        <v>7.5</v>
      </c>
    </row>
    <row r="58" spans="1:2" x14ac:dyDescent="0.25">
      <c r="A58">
        <v>116</v>
      </c>
      <c r="B58">
        <v>8.5</v>
      </c>
    </row>
    <row r="59" spans="1:2" x14ac:dyDescent="0.25">
      <c r="A59">
        <v>90</v>
      </c>
      <c r="B59">
        <v>8</v>
      </c>
    </row>
    <row r="60" spans="1:2" x14ac:dyDescent="0.25">
      <c r="A60">
        <v>106</v>
      </c>
      <c r="B60">
        <v>7.8</v>
      </c>
    </row>
    <row r="61" spans="1:2" x14ac:dyDescent="0.25">
      <c r="A61">
        <v>106</v>
      </c>
      <c r="B61">
        <v>7.8</v>
      </c>
    </row>
    <row r="62" spans="1:2" x14ac:dyDescent="0.25">
      <c r="A62">
        <v>83</v>
      </c>
      <c r="B62">
        <v>7.7</v>
      </c>
    </row>
    <row r="63" spans="1:2" x14ac:dyDescent="0.25">
      <c r="A63">
        <v>87</v>
      </c>
      <c r="B63">
        <v>7.7</v>
      </c>
    </row>
    <row r="64" spans="1:2" x14ac:dyDescent="0.25">
      <c r="A64">
        <v>95</v>
      </c>
      <c r="B64">
        <v>8.3000000000000007</v>
      </c>
    </row>
    <row r="65" spans="1:2" x14ac:dyDescent="0.25">
      <c r="A65">
        <v>126</v>
      </c>
      <c r="B65">
        <v>7.9</v>
      </c>
    </row>
    <row r="66" spans="1:2" x14ac:dyDescent="0.25">
      <c r="A66">
        <v>110</v>
      </c>
      <c r="B66">
        <v>7.2</v>
      </c>
    </row>
    <row r="67" spans="1:2" x14ac:dyDescent="0.25">
      <c r="A67">
        <v>92</v>
      </c>
      <c r="B67">
        <v>8.1</v>
      </c>
    </row>
    <row r="68" spans="1:2" x14ac:dyDescent="0.25">
      <c r="A68">
        <v>102</v>
      </c>
      <c r="B68">
        <v>6.5</v>
      </c>
    </row>
    <row r="69" spans="1:2" x14ac:dyDescent="0.25">
      <c r="A69">
        <v>91</v>
      </c>
      <c r="B69">
        <v>7.8</v>
      </c>
    </row>
    <row r="70" spans="1:2" x14ac:dyDescent="0.25">
      <c r="A70">
        <v>135</v>
      </c>
      <c r="B70">
        <v>7.3</v>
      </c>
    </row>
    <row r="71" spans="1:2" x14ac:dyDescent="0.25">
      <c r="A71">
        <v>95</v>
      </c>
      <c r="B71">
        <v>6.6</v>
      </c>
    </row>
    <row r="72" spans="1:2" x14ac:dyDescent="0.25">
      <c r="A72">
        <v>115</v>
      </c>
      <c r="B72">
        <v>5.5</v>
      </c>
    </row>
    <row r="73" spans="1:2" x14ac:dyDescent="0.25">
      <c r="A73">
        <v>115</v>
      </c>
      <c r="B73">
        <v>8</v>
      </c>
    </row>
    <row r="74" spans="1:2" x14ac:dyDescent="0.25">
      <c r="A74">
        <v>144</v>
      </c>
      <c r="B74">
        <v>7.1</v>
      </c>
    </row>
    <row r="75" spans="1:2" x14ac:dyDescent="0.25">
      <c r="A75">
        <v>112</v>
      </c>
      <c r="B75">
        <v>7</v>
      </c>
    </row>
    <row r="76" spans="1:2" x14ac:dyDescent="0.25">
      <c r="A76">
        <v>93</v>
      </c>
      <c r="B76">
        <v>6.5</v>
      </c>
    </row>
    <row r="77" spans="1:2" x14ac:dyDescent="0.25">
      <c r="A77">
        <v>143</v>
      </c>
      <c r="B77">
        <v>8.1</v>
      </c>
    </row>
    <row r="78" spans="1:2" x14ac:dyDescent="0.25">
      <c r="A78">
        <v>125</v>
      </c>
      <c r="B78">
        <v>6.9</v>
      </c>
    </row>
    <row r="79" spans="1:2" x14ac:dyDescent="0.25">
      <c r="A79">
        <v>121</v>
      </c>
      <c r="B79">
        <v>8.1</v>
      </c>
    </row>
    <row r="80" spans="1:2" x14ac:dyDescent="0.25">
      <c r="A80">
        <v>236</v>
      </c>
      <c r="B80">
        <v>8</v>
      </c>
    </row>
    <row r="81" spans="1:2" x14ac:dyDescent="0.25">
      <c r="A81">
        <v>174</v>
      </c>
      <c r="B81">
        <v>7.4</v>
      </c>
    </row>
    <row r="82" spans="1:2" x14ac:dyDescent="0.25">
      <c r="A82">
        <v>74</v>
      </c>
      <c r="B82">
        <v>8.3000000000000007</v>
      </c>
    </row>
    <row r="83" spans="1:2" x14ac:dyDescent="0.25">
      <c r="A83">
        <v>110</v>
      </c>
      <c r="B83">
        <v>6.9</v>
      </c>
    </row>
    <row r="84" spans="1:2" x14ac:dyDescent="0.25">
      <c r="A84">
        <v>101</v>
      </c>
      <c r="B84">
        <v>6.7</v>
      </c>
    </row>
    <row r="85" spans="1:2" x14ac:dyDescent="0.25">
      <c r="A85">
        <v>93</v>
      </c>
      <c r="B85">
        <v>6.1</v>
      </c>
    </row>
    <row r="86" spans="1:2" x14ac:dyDescent="0.25">
      <c r="A86">
        <v>98</v>
      </c>
      <c r="B86">
        <v>7.3</v>
      </c>
    </row>
    <row r="87" spans="1:2" x14ac:dyDescent="0.25">
      <c r="A87">
        <v>140</v>
      </c>
      <c r="B87">
        <v>7.2</v>
      </c>
    </row>
    <row r="88" spans="1:2" x14ac:dyDescent="0.25">
      <c r="A88">
        <v>154</v>
      </c>
      <c r="B88">
        <v>6.3</v>
      </c>
    </row>
    <row r="89" spans="1:2" x14ac:dyDescent="0.25">
      <c r="A89">
        <v>92</v>
      </c>
      <c r="B89">
        <v>5.2</v>
      </c>
    </row>
    <row r="90" spans="1:2" x14ac:dyDescent="0.25">
      <c r="A90">
        <v>147</v>
      </c>
      <c r="B90">
        <v>8.1999999999999993</v>
      </c>
    </row>
    <row r="91" spans="1:2" x14ac:dyDescent="0.25">
      <c r="A91">
        <v>102</v>
      </c>
      <c r="B91">
        <v>5.9</v>
      </c>
    </row>
    <row r="92" spans="1:2" x14ac:dyDescent="0.25">
      <c r="A92">
        <v>129</v>
      </c>
      <c r="B92">
        <v>6.5</v>
      </c>
    </row>
    <row r="93" spans="1:2" x14ac:dyDescent="0.25">
      <c r="A93">
        <v>106</v>
      </c>
      <c r="B93">
        <v>6.7</v>
      </c>
    </row>
    <row r="94" spans="1:2" x14ac:dyDescent="0.25">
      <c r="A94">
        <v>82</v>
      </c>
      <c r="B94">
        <v>7.9</v>
      </c>
    </row>
    <row r="95" spans="1:2" x14ac:dyDescent="0.25">
      <c r="A95">
        <v>120</v>
      </c>
      <c r="B95">
        <v>6.6</v>
      </c>
    </row>
    <row r="96" spans="1:2" x14ac:dyDescent="0.25">
      <c r="A96">
        <v>116</v>
      </c>
      <c r="B96">
        <v>7.4</v>
      </c>
    </row>
    <row r="97" spans="1:2" x14ac:dyDescent="0.25">
      <c r="A97">
        <v>174</v>
      </c>
      <c r="B97">
        <v>8</v>
      </c>
    </row>
    <row r="98" spans="1:2" x14ac:dyDescent="0.25">
      <c r="A98">
        <v>122</v>
      </c>
      <c r="B98">
        <v>5.2</v>
      </c>
    </row>
    <row r="99" spans="1:2" x14ac:dyDescent="0.25">
      <c r="A99">
        <v>122</v>
      </c>
      <c r="B99">
        <v>5.2</v>
      </c>
    </row>
    <row r="100" spans="1:2" x14ac:dyDescent="0.25">
      <c r="A100">
        <v>115</v>
      </c>
      <c r="B100">
        <v>6.5</v>
      </c>
    </row>
    <row r="101" spans="1:2" x14ac:dyDescent="0.25">
      <c r="A101">
        <v>129</v>
      </c>
      <c r="B101">
        <v>8.3000000000000007</v>
      </c>
    </row>
    <row r="102" spans="1:2" x14ac:dyDescent="0.25">
      <c r="A102">
        <v>107</v>
      </c>
      <c r="B102">
        <v>7.1</v>
      </c>
    </row>
    <row r="103" spans="1:2" x14ac:dyDescent="0.25">
      <c r="A103">
        <v>118</v>
      </c>
      <c r="B103">
        <v>7.6</v>
      </c>
    </row>
    <row r="104" spans="1:2" x14ac:dyDescent="0.25">
      <c r="A104">
        <v>94</v>
      </c>
      <c r="B104">
        <v>6.2</v>
      </c>
    </row>
    <row r="105" spans="1:2" x14ac:dyDescent="0.25">
      <c r="A105">
        <v>113</v>
      </c>
      <c r="B105">
        <v>6.3</v>
      </c>
    </row>
    <row r="106" spans="1:2" x14ac:dyDescent="0.25">
      <c r="A106">
        <v>127</v>
      </c>
      <c r="B106">
        <v>8.3000000000000007</v>
      </c>
    </row>
    <row r="107" spans="1:2" x14ac:dyDescent="0.25">
      <c r="A107">
        <v>133</v>
      </c>
      <c r="B107">
        <v>8</v>
      </c>
    </row>
    <row r="108" spans="1:2" x14ac:dyDescent="0.25">
      <c r="A108">
        <v>169</v>
      </c>
      <c r="B108">
        <v>8.6</v>
      </c>
    </row>
    <row r="109" spans="1:2" x14ac:dyDescent="0.25">
      <c r="A109">
        <v>117</v>
      </c>
      <c r="B109">
        <v>7.7</v>
      </c>
    </row>
    <row r="110" spans="1:2" x14ac:dyDescent="0.25">
      <c r="A110">
        <v>146</v>
      </c>
      <c r="B110">
        <v>8.1</v>
      </c>
    </row>
    <row r="111" spans="1:2" x14ac:dyDescent="0.25">
      <c r="A111">
        <v>88</v>
      </c>
      <c r="B111">
        <v>4.5</v>
      </c>
    </row>
    <row r="112" spans="1:2" x14ac:dyDescent="0.25">
      <c r="A112">
        <v>143</v>
      </c>
      <c r="B112">
        <v>7.7</v>
      </c>
    </row>
    <row r="113" spans="1:2" x14ac:dyDescent="0.25">
      <c r="A113">
        <v>119</v>
      </c>
      <c r="B113">
        <v>6.9</v>
      </c>
    </row>
    <row r="114" spans="1:2" x14ac:dyDescent="0.25">
      <c r="A114">
        <v>138</v>
      </c>
      <c r="B114">
        <v>7.5</v>
      </c>
    </row>
    <row r="115" spans="1:2" x14ac:dyDescent="0.25">
      <c r="A115">
        <v>112</v>
      </c>
      <c r="B115">
        <v>7.1</v>
      </c>
    </row>
    <row r="116" spans="1:2" x14ac:dyDescent="0.25">
      <c r="A116">
        <v>90</v>
      </c>
      <c r="B116">
        <v>6.1</v>
      </c>
    </row>
    <row r="117" spans="1:2" x14ac:dyDescent="0.25">
      <c r="A117">
        <v>108</v>
      </c>
      <c r="B117">
        <v>6.4</v>
      </c>
    </row>
    <row r="118" spans="1:2" x14ac:dyDescent="0.25">
      <c r="A118">
        <v>81</v>
      </c>
      <c r="B118">
        <v>6.4</v>
      </c>
    </row>
    <row r="119" spans="1:2" x14ac:dyDescent="0.25">
      <c r="A119">
        <v>97</v>
      </c>
      <c r="B119">
        <v>6.9</v>
      </c>
    </row>
    <row r="120" spans="1:2" x14ac:dyDescent="0.25">
      <c r="A120">
        <v>157</v>
      </c>
      <c r="B120">
        <v>7.6</v>
      </c>
    </row>
    <row r="121" spans="1:2" x14ac:dyDescent="0.25">
      <c r="A121">
        <v>130</v>
      </c>
      <c r="B121">
        <v>7.8</v>
      </c>
    </row>
    <row r="122" spans="1:2" x14ac:dyDescent="0.25">
      <c r="A122">
        <v>109</v>
      </c>
      <c r="B122">
        <v>7.6</v>
      </c>
    </row>
    <row r="123" spans="1:2" x14ac:dyDescent="0.25">
      <c r="A123">
        <v>106</v>
      </c>
      <c r="B123">
        <v>7.2</v>
      </c>
    </row>
    <row r="124" spans="1:2" x14ac:dyDescent="0.25">
      <c r="A124">
        <v>110</v>
      </c>
      <c r="B124">
        <v>6</v>
      </c>
    </row>
    <row r="125" spans="1:2" x14ac:dyDescent="0.25">
      <c r="A125">
        <v>131</v>
      </c>
      <c r="B125">
        <v>6.8</v>
      </c>
    </row>
    <row r="126" spans="1:2" x14ac:dyDescent="0.25">
      <c r="A126">
        <v>86</v>
      </c>
      <c r="B126">
        <v>6.8</v>
      </c>
    </row>
    <row r="127" spans="1:2" x14ac:dyDescent="0.25">
      <c r="A127">
        <v>90</v>
      </c>
      <c r="B127">
        <v>6.6</v>
      </c>
    </row>
    <row r="128" spans="1:2" x14ac:dyDescent="0.25">
      <c r="A128">
        <v>96</v>
      </c>
      <c r="B128">
        <v>7.5</v>
      </c>
    </row>
    <row r="129" spans="1:2" x14ac:dyDescent="0.25">
      <c r="A129">
        <v>96</v>
      </c>
      <c r="B129">
        <v>7.5</v>
      </c>
    </row>
    <row r="130" spans="1:2" x14ac:dyDescent="0.25">
      <c r="A130">
        <v>108</v>
      </c>
      <c r="B130">
        <v>6.5</v>
      </c>
    </row>
    <row r="131" spans="1:2" x14ac:dyDescent="0.25">
      <c r="A131">
        <v>108</v>
      </c>
      <c r="B131">
        <v>6.5</v>
      </c>
    </row>
    <row r="132" spans="1:2" x14ac:dyDescent="0.25">
      <c r="A132">
        <v>110</v>
      </c>
      <c r="B132">
        <v>7.7</v>
      </c>
    </row>
    <row r="133" spans="1:2" x14ac:dyDescent="0.25">
      <c r="A133">
        <v>167</v>
      </c>
      <c r="B133">
        <v>7.9</v>
      </c>
    </row>
    <row r="134" spans="1:2" x14ac:dyDescent="0.25">
      <c r="A134">
        <v>148</v>
      </c>
      <c r="B134">
        <v>8.8000000000000007</v>
      </c>
    </row>
    <row r="135" spans="1:2" x14ac:dyDescent="0.25">
      <c r="A135">
        <v>97</v>
      </c>
      <c r="B135">
        <v>6.4</v>
      </c>
    </row>
    <row r="136" spans="1:2" x14ac:dyDescent="0.25">
      <c r="A136">
        <v>122</v>
      </c>
      <c r="B136">
        <v>6.2</v>
      </c>
    </row>
    <row r="137" spans="1:2" x14ac:dyDescent="0.25">
      <c r="A137">
        <v>120</v>
      </c>
      <c r="B137">
        <v>8.1</v>
      </c>
    </row>
    <row r="138" spans="1:2" x14ac:dyDescent="0.25">
      <c r="A138">
        <v>138</v>
      </c>
      <c r="B138">
        <v>7.2</v>
      </c>
    </row>
    <row r="139" spans="1:2" x14ac:dyDescent="0.25">
      <c r="A139">
        <v>93</v>
      </c>
      <c r="B139">
        <v>6.4</v>
      </c>
    </row>
    <row r="140" spans="1:2" x14ac:dyDescent="0.25">
      <c r="A140">
        <v>175</v>
      </c>
      <c r="B140">
        <v>9.1999999999999993</v>
      </c>
    </row>
    <row r="141" spans="1:2" x14ac:dyDescent="0.25">
      <c r="A141">
        <v>126</v>
      </c>
      <c r="B141">
        <v>8.3000000000000007</v>
      </c>
    </row>
    <row r="142" spans="1:2" x14ac:dyDescent="0.25">
      <c r="A142">
        <v>120</v>
      </c>
      <c r="B142">
        <v>8</v>
      </c>
    </row>
    <row r="143" spans="1:2" x14ac:dyDescent="0.25">
      <c r="A143">
        <v>129</v>
      </c>
      <c r="B143">
        <v>4.0999999999999996</v>
      </c>
    </row>
    <row r="144" spans="1:2" x14ac:dyDescent="0.25">
      <c r="A144">
        <v>113</v>
      </c>
      <c r="B144">
        <v>7.2</v>
      </c>
    </row>
    <row r="145" spans="1:2" x14ac:dyDescent="0.25">
      <c r="A145">
        <v>100</v>
      </c>
      <c r="B145">
        <v>6.4</v>
      </c>
    </row>
    <row r="146" spans="1:2" x14ac:dyDescent="0.25">
      <c r="A146">
        <v>117</v>
      </c>
      <c r="B146">
        <v>7.2</v>
      </c>
    </row>
    <row r="147" spans="1:2" x14ac:dyDescent="0.25">
      <c r="A147">
        <v>108</v>
      </c>
      <c r="B147">
        <v>6.7</v>
      </c>
    </row>
    <row r="148" spans="1:2" x14ac:dyDescent="0.25">
      <c r="A148">
        <v>118</v>
      </c>
      <c r="B148">
        <v>8</v>
      </c>
    </row>
    <row r="149" spans="1:2" x14ac:dyDescent="0.25">
      <c r="A149">
        <v>182</v>
      </c>
      <c r="B149">
        <v>7.9</v>
      </c>
    </row>
    <row r="150" spans="1:2" x14ac:dyDescent="0.25">
      <c r="A150">
        <v>97</v>
      </c>
      <c r="B150">
        <v>6.4</v>
      </c>
    </row>
    <row r="151" spans="1:2" x14ac:dyDescent="0.25">
      <c r="A151">
        <v>137</v>
      </c>
      <c r="B151">
        <v>6.6</v>
      </c>
    </row>
    <row r="152" spans="1:2" x14ac:dyDescent="0.25">
      <c r="A152">
        <v>151</v>
      </c>
      <c r="B152">
        <v>8.1</v>
      </c>
    </row>
    <row r="153" spans="1:2" x14ac:dyDescent="0.25">
      <c r="A153">
        <v>93</v>
      </c>
      <c r="B153">
        <v>7.9</v>
      </c>
    </row>
    <row r="154" spans="1:2" x14ac:dyDescent="0.25">
      <c r="A154">
        <v>142</v>
      </c>
      <c r="B154">
        <v>7.8</v>
      </c>
    </row>
    <row r="155" spans="1:2" x14ac:dyDescent="0.25">
      <c r="A155">
        <v>128</v>
      </c>
      <c r="B155">
        <v>7.6</v>
      </c>
    </row>
    <row r="156" spans="1:2" x14ac:dyDescent="0.25">
      <c r="A156">
        <v>133</v>
      </c>
      <c r="B156">
        <v>7</v>
      </c>
    </row>
    <row r="157" spans="1:2" x14ac:dyDescent="0.25">
      <c r="A157">
        <v>86</v>
      </c>
      <c r="B157">
        <v>6.9</v>
      </c>
    </row>
    <row r="158" spans="1:2" x14ac:dyDescent="0.25">
      <c r="A158">
        <v>96</v>
      </c>
      <c r="B158">
        <v>8.3000000000000007</v>
      </c>
    </row>
    <row r="159" spans="1:2" x14ac:dyDescent="0.25">
      <c r="A159">
        <v>155</v>
      </c>
      <c r="B159">
        <v>6.9</v>
      </c>
    </row>
    <row r="160" spans="1:2" x14ac:dyDescent="0.25">
      <c r="A160">
        <v>103</v>
      </c>
      <c r="B160">
        <v>7.6</v>
      </c>
    </row>
    <row r="161" spans="1:2" x14ac:dyDescent="0.25">
      <c r="A161">
        <v>112</v>
      </c>
      <c r="B161">
        <v>7.5</v>
      </c>
    </row>
    <row r="162" spans="1:2" x14ac:dyDescent="0.25">
      <c r="A162">
        <v>150</v>
      </c>
      <c r="B162">
        <v>7.4</v>
      </c>
    </row>
    <row r="163" spans="1:2" x14ac:dyDescent="0.25">
      <c r="A163">
        <v>115</v>
      </c>
      <c r="B163">
        <v>8.1</v>
      </c>
    </row>
    <row r="164" spans="1:2" x14ac:dyDescent="0.25">
      <c r="A164">
        <v>93</v>
      </c>
      <c r="B164">
        <v>7.8</v>
      </c>
    </row>
    <row r="165" spans="1:2" x14ac:dyDescent="0.25">
      <c r="A165">
        <v>123</v>
      </c>
      <c r="B165">
        <v>6.6</v>
      </c>
    </row>
    <row r="166" spans="1:2" x14ac:dyDescent="0.25">
      <c r="A166">
        <v>154</v>
      </c>
      <c r="B166">
        <v>6.8</v>
      </c>
    </row>
    <row r="167" spans="1:2" x14ac:dyDescent="0.25">
      <c r="A167">
        <v>145</v>
      </c>
      <c r="B167">
        <v>8.1</v>
      </c>
    </row>
    <row r="168" spans="1:2" x14ac:dyDescent="0.25">
      <c r="A168">
        <v>115</v>
      </c>
      <c r="B168">
        <v>6.9</v>
      </c>
    </row>
    <row r="169" spans="1:2" x14ac:dyDescent="0.25">
      <c r="A169">
        <v>108</v>
      </c>
      <c r="B169">
        <v>6.4</v>
      </c>
    </row>
    <row r="170" spans="1:2" x14ac:dyDescent="0.25">
      <c r="A170">
        <v>116</v>
      </c>
      <c r="B170">
        <v>8.1999999999999993</v>
      </c>
    </row>
    <row r="171" spans="1:2" x14ac:dyDescent="0.25">
      <c r="A171">
        <v>122</v>
      </c>
      <c r="B171">
        <v>8.4</v>
      </c>
    </row>
    <row r="172" spans="1:2" x14ac:dyDescent="0.25">
      <c r="A172">
        <v>112</v>
      </c>
      <c r="B172">
        <v>7.5</v>
      </c>
    </row>
    <row r="173" spans="1:2" x14ac:dyDescent="0.25">
      <c r="A173">
        <v>118</v>
      </c>
      <c r="B173">
        <v>7</v>
      </c>
    </row>
    <row r="174" spans="1:2" x14ac:dyDescent="0.25">
      <c r="A174">
        <v>122</v>
      </c>
      <c r="B174">
        <v>7.5</v>
      </c>
    </row>
    <row r="175" spans="1:2" x14ac:dyDescent="0.25">
      <c r="A175">
        <v>120</v>
      </c>
      <c r="B175">
        <v>7.9</v>
      </c>
    </row>
    <row r="176" spans="1:2" x14ac:dyDescent="0.25">
      <c r="A176">
        <v>133</v>
      </c>
      <c r="B176">
        <v>7.8</v>
      </c>
    </row>
    <row r="177" spans="1:2" x14ac:dyDescent="0.25">
      <c r="A177">
        <v>127</v>
      </c>
      <c r="B177">
        <v>6.4</v>
      </c>
    </row>
    <row r="178" spans="1:2" x14ac:dyDescent="0.25">
      <c r="A178">
        <v>135</v>
      </c>
      <c r="B178">
        <v>8.1999999999999993</v>
      </c>
    </row>
    <row r="179" spans="1:2" x14ac:dyDescent="0.25">
      <c r="A179">
        <v>141</v>
      </c>
      <c r="B179">
        <v>8</v>
      </c>
    </row>
    <row r="180" spans="1:2" x14ac:dyDescent="0.25">
      <c r="A180">
        <v>124</v>
      </c>
      <c r="B180">
        <v>7</v>
      </c>
    </row>
    <row r="181" spans="1:2" x14ac:dyDescent="0.25">
      <c r="A181">
        <v>138</v>
      </c>
      <c r="B181">
        <v>8.6</v>
      </c>
    </row>
    <row r="182" spans="1:2" x14ac:dyDescent="0.25">
      <c r="A182">
        <v>150</v>
      </c>
      <c r="B182">
        <v>6.9</v>
      </c>
    </row>
    <row r="183" spans="1:2" x14ac:dyDescent="0.25">
      <c r="A183">
        <v>108</v>
      </c>
      <c r="B183">
        <v>7</v>
      </c>
    </row>
    <row r="184" spans="1:2" x14ac:dyDescent="0.25">
      <c r="A184">
        <v>113</v>
      </c>
      <c r="B184">
        <v>7.3</v>
      </c>
    </row>
    <row r="185" spans="1:2" x14ac:dyDescent="0.25">
      <c r="A185">
        <v>122</v>
      </c>
      <c r="B185">
        <v>7.8</v>
      </c>
    </row>
    <row r="186" spans="1:2" x14ac:dyDescent="0.25">
      <c r="A186">
        <v>121</v>
      </c>
      <c r="B186">
        <v>7.3</v>
      </c>
    </row>
    <row r="187" spans="1:2" x14ac:dyDescent="0.25">
      <c r="A187">
        <v>82</v>
      </c>
      <c r="B187">
        <v>7.3</v>
      </c>
    </row>
    <row r="188" spans="1:2" x14ac:dyDescent="0.25">
      <c r="A188">
        <v>138</v>
      </c>
      <c r="B188">
        <v>7.3</v>
      </c>
    </row>
    <row r="189" spans="1:2" x14ac:dyDescent="0.25">
      <c r="A189">
        <v>140</v>
      </c>
      <c r="B189">
        <v>7.6</v>
      </c>
    </row>
    <row r="190" spans="1:2" x14ac:dyDescent="0.25">
      <c r="A190">
        <v>121</v>
      </c>
      <c r="B190">
        <v>6.7</v>
      </c>
    </row>
    <row r="191" spans="1:2" x14ac:dyDescent="0.25">
      <c r="A191">
        <v>99</v>
      </c>
      <c r="B191">
        <v>6.2</v>
      </c>
    </row>
    <row r="192" spans="1:2" x14ac:dyDescent="0.25">
      <c r="A192">
        <v>135</v>
      </c>
      <c r="B192">
        <v>7.7</v>
      </c>
    </row>
    <row r="193" spans="1:2" x14ac:dyDescent="0.25">
      <c r="A193">
        <v>136</v>
      </c>
      <c r="B193">
        <v>8.6999999999999993</v>
      </c>
    </row>
    <row r="194" spans="1:2" x14ac:dyDescent="0.25">
      <c r="A194">
        <v>87</v>
      </c>
      <c r="B194">
        <v>7.4</v>
      </c>
    </row>
    <row r="195" spans="1:2" x14ac:dyDescent="0.25">
      <c r="A195">
        <v>84</v>
      </c>
      <c r="B195">
        <v>6.3</v>
      </c>
    </row>
    <row r="196" spans="1:2" x14ac:dyDescent="0.25">
      <c r="A196">
        <v>127</v>
      </c>
      <c r="B196">
        <v>8</v>
      </c>
    </row>
    <row r="197" spans="1:2" x14ac:dyDescent="0.25">
      <c r="A197">
        <v>133</v>
      </c>
      <c r="B197">
        <v>8.6999999999999993</v>
      </c>
    </row>
    <row r="198" spans="1:2" x14ac:dyDescent="0.25">
      <c r="A198">
        <v>117</v>
      </c>
      <c r="B198">
        <v>8</v>
      </c>
    </row>
    <row r="199" spans="1:2" x14ac:dyDescent="0.25">
      <c r="A199">
        <v>118</v>
      </c>
      <c r="B199">
        <v>6.6</v>
      </c>
    </row>
    <row r="200" spans="1:2" x14ac:dyDescent="0.25">
      <c r="A200">
        <v>149</v>
      </c>
      <c r="B200">
        <v>8.1</v>
      </c>
    </row>
    <row r="201" spans="1:2" x14ac:dyDescent="0.25">
      <c r="A201">
        <v>110</v>
      </c>
      <c r="B201">
        <v>6.1</v>
      </c>
    </row>
    <row r="202" spans="1:2" x14ac:dyDescent="0.25">
      <c r="A202">
        <v>94</v>
      </c>
      <c r="B202">
        <v>7</v>
      </c>
    </row>
    <row r="203" spans="1:2" x14ac:dyDescent="0.25">
      <c r="A203">
        <v>106</v>
      </c>
      <c r="B203">
        <v>6.7</v>
      </c>
    </row>
    <row r="204" spans="1:2" x14ac:dyDescent="0.25">
      <c r="A204">
        <v>106</v>
      </c>
      <c r="B204">
        <v>6.7</v>
      </c>
    </row>
    <row r="205" spans="1:2" x14ac:dyDescent="0.25">
      <c r="A205">
        <v>96</v>
      </c>
      <c r="B205">
        <v>6.4</v>
      </c>
    </row>
    <row r="206" spans="1:2" x14ac:dyDescent="0.25">
      <c r="A206">
        <v>104</v>
      </c>
      <c r="B206">
        <v>7.2</v>
      </c>
    </row>
    <row r="207" spans="1:2" x14ac:dyDescent="0.25">
      <c r="A207">
        <v>105</v>
      </c>
      <c r="B207">
        <v>7</v>
      </c>
    </row>
    <row r="208" spans="1:2" x14ac:dyDescent="0.25">
      <c r="A208">
        <v>105</v>
      </c>
      <c r="B208">
        <v>7</v>
      </c>
    </row>
    <row r="209" spans="1:2" x14ac:dyDescent="0.25">
      <c r="A209">
        <v>134</v>
      </c>
      <c r="B209">
        <v>7.5</v>
      </c>
    </row>
    <row r="210" spans="1:2" x14ac:dyDescent="0.25">
      <c r="A210">
        <v>143</v>
      </c>
      <c r="B210">
        <v>7.8</v>
      </c>
    </row>
    <row r="211" spans="1:2" x14ac:dyDescent="0.25">
      <c r="A211">
        <v>143</v>
      </c>
      <c r="B211">
        <v>7.8</v>
      </c>
    </row>
    <row r="212" spans="1:2" x14ac:dyDescent="0.25">
      <c r="A212">
        <v>130</v>
      </c>
      <c r="B212">
        <v>6.3</v>
      </c>
    </row>
    <row r="213" spans="1:2" x14ac:dyDescent="0.25">
      <c r="A213">
        <v>139</v>
      </c>
      <c r="B213">
        <v>7.3</v>
      </c>
    </row>
    <row r="214" spans="1:2" x14ac:dyDescent="0.25">
      <c r="A214">
        <v>153</v>
      </c>
      <c r="B214">
        <v>8.5</v>
      </c>
    </row>
    <row r="215" spans="1:2" x14ac:dyDescent="0.25">
      <c r="A215">
        <v>116</v>
      </c>
      <c r="B215">
        <v>6.5</v>
      </c>
    </row>
    <row r="216" spans="1:2" x14ac:dyDescent="0.25">
      <c r="A216">
        <v>114</v>
      </c>
      <c r="B216">
        <v>6.9</v>
      </c>
    </row>
    <row r="217" spans="1:2" x14ac:dyDescent="0.25">
      <c r="A217">
        <v>94</v>
      </c>
      <c r="B217">
        <v>7</v>
      </c>
    </row>
    <row r="218" spans="1:2" x14ac:dyDescent="0.25">
      <c r="A218">
        <v>94</v>
      </c>
      <c r="B218">
        <v>6.2</v>
      </c>
    </row>
    <row r="219" spans="1:2" x14ac:dyDescent="0.25">
      <c r="A219">
        <v>119</v>
      </c>
      <c r="B219">
        <v>7.6</v>
      </c>
    </row>
    <row r="220" spans="1:2" x14ac:dyDescent="0.25">
      <c r="A220">
        <v>138</v>
      </c>
      <c r="B220">
        <v>7.6</v>
      </c>
    </row>
    <row r="221" spans="1:2" x14ac:dyDescent="0.25">
      <c r="A221">
        <v>108</v>
      </c>
      <c r="B221">
        <v>7.8</v>
      </c>
    </row>
    <row r="222" spans="1:2" x14ac:dyDescent="0.25">
      <c r="A222">
        <v>110</v>
      </c>
      <c r="B222">
        <v>7.1</v>
      </c>
    </row>
    <row r="223" spans="1:2" x14ac:dyDescent="0.25">
      <c r="A223">
        <v>200</v>
      </c>
      <c r="B223">
        <v>8</v>
      </c>
    </row>
    <row r="224" spans="1:2" x14ac:dyDescent="0.25">
      <c r="A224">
        <v>96</v>
      </c>
      <c r="B224">
        <v>6.1</v>
      </c>
    </row>
    <row r="225" spans="1:2" x14ac:dyDescent="0.25">
      <c r="A225">
        <v>98</v>
      </c>
      <c r="B225">
        <v>5.9</v>
      </c>
    </row>
    <row r="226" spans="1:2" x14ac:dyDescent="0.25">
      <c r="A226">
        <v>178</v>
      </c>
      <c r="B226">
        <v>8.9</v>
      </c>
    </row>
    <row r="227" spans="1:2" x14ac:dyDescent="0.25">
      <c r="A227">
        <v>105</v>
      </c>
      <c r="B227">
        <v>5.5</v>
      </c>
    </row>
    <row r="228" spans="1:2" x14ac:dyDescent="0.25">
      <c r="A228">
        <v>120</v>
      </c>
      <c r="B228">
        <v>5.7</v>
      </c>
    </row>
    <row r="229" spans="1:2" x14ac:dyDescent="0.25">
      <c r="A229">
        <v>99</v>
      </c>
      <c r="B229">
        <v>7.4</v>
      </c>
    </row>
    <row r="230" spans="1:2" x14ac:dyDescent="0.25">
      <c r="A230">
        <v>94</v>
      </c>
      <c r="B230">
        <v>5.8</v>
      </c>
    </row>
    <row r="231" spans="1:2" x14ac:dyDescent="0.25">
      <c r="A231">
        <v>94</v>
      </c>
      <c r="B231">
        <v>5.8</v>
      </c>
    </row>
    <row r="232" spans="1:2" x14ac:dyDescent="0.25">
      <c r="A232">
        <v>116</v>
      </c>
      <c r="B232">
        <v>7.8</v>
      </c>
    </row>
    <row r="233" spans="1:2" x14ac:dyDescent="0.25">
      <c r="A233">
        <v>108</v>
      </c>
      <c r="B233">
        <v>6.5</v>
      </c>
    </row>
    <row r="234" spans="1:2" x14ac:dyDescent="0.25">
      <c r="A234">
        <v>139</v>
      </c>
      <c r="B234">
        <v>7.7</v>
      </c>
    </row>
    <row r="235" spans="1:2" x14ac:dyDescent="0.25">
      <c r="A235">
        <v>101</v>
      </c>
      <c r="B235">
        <v>7.1</v>
      </c>
    </row>
    <row r="236" spans="1:2" x14ac:dyDescent="0.25">
      <c r="A236">
        <v>130</v>
      </c>
      <c r="B236">
        <v>7.3</v>
      </c>
    </row>
    <row r="237" spans="1:2" x14ac:dyDescent="0.25">
      <c r="A237">
        <v>129</v>
      </c>
      <c r="B237">
        <v>6.1</v>
      </c>
    </row>
    <row r="238" spans="1:2" x14ac:dyDescent="0.25">
      <c r="A238">
        <v>107</v>
      </c>
      <c r="B238">
        <v>6</v>
      </c>
    </row>
    <row r="239" spans="1:2" x14ac:dyDescent="0.25">
      <c r="A239">
        <v>109</v>
      </c>
      <c r="B239">
        <v>7.2</v>
      </c>
    </row>
    <row r="240" spans="1:2" x14ac:dyDescent="0.25">
      <c r="A240">
        <v>110</v>
      </c>
      <c r="B240">
        <v>8.1</v>
      </c>
    </row>
    <row r="241" spans="1:2" x14ac:dyDescent="0.25">
      <c r="A241">
        <v>139</v>
      </c>
      <c r="B241">
        <v>7.8</v>
      </c>
    </row>
    <row r="242" spans="1:2" x14ac:dyDescent="0.25">
      <c r="A242">
        <v>116</v>
      </c>
      <c r="B242">
        <v>7.2</v>
      </c>
    </row>
    <row r="243" spans="1:2" x14ac:dyDescent="0.25">
      <c r="A243">
        <v>104</v>
      </c>
      <c r="B243">
        <v>6.8</v>
      </c>
    </row>
    <row r="244" spans="1:2" x14ac:dyDescent="0.25">
      <c r="A244">
        <v>98</v>
      </c>
      <c r="B244">
        <v>6.3</v>
      </c>
    </row>
    <row r="245" spans="1:2" x14ac:dyDescent="0.25">
      <c r="A245">
        <v>92</v>
      </c>
      <c r="B245">
        <v>6.7</v>
      </c>
    </row>
    <row r="246" spans="1:2" x14ac:dyDescent="0.25">
      <c r="A246">
        <v>92</v>
      </c>
      <c r="B246">
        <v>6.7</v>
      </c>
    </row>
    <row r="247" spans="1:2" x14ac:dyDescent="0.25">
      <c r="A247">
        <v>108</v>
      </c>
      <c r="B247">
        <v>8</v>
      </c>
    </row>
    <row r="248" spans="1:2" x14ac:dyDescent="0.25">
      <c r="A248">
        <v>108</v>
      </c>
      <c r="B248">
        <v>5.5</v>
      </c>
    </row>
    <row r="249" spans="1:2" x14ac:dyDescent="0.25">
      <c r="A249">
        <v>174</v>
      </c>
      <c r="B249">
        <v>6.6</v>
      </c>
    </row>
    <row r="250" spans="1:2" x14ac:dyDescent="0.25">
      <c r="A250">
        <v>135</v>
      </c>
      <c r="B250">
        <v>7.6</v>
      </c>
    </row>
    <row r="251" spans="1:2" x14ac:dyDescent="0.25">
      <c r="A251">
        <v>108</v>
      </c>
      <c r="B251">
        <v>6.3</v>
      </c>
    </row>
    <row r="252" spans="1:2" x14ac:dyDescent="0.25">
      <c r="A252">
        <v>130</v>
      </c>
      <c r="B252">
        <v>7.7</v>
      </c>
    </row>
    <row r="253" spans="1:2" x14ac:dyDescent="0.25">
      <c r="A253">
        <v>153</v>
      </c>
      <c r="B253">
        <v>7.9</v>
      </c>
    </row>
    <row r="254" spans="1:2" x14ac:dyDescent="0.25">
      <c r="A254">
        <v>95</v>
      </c>
      <c r="B254">
        <v>6.1</v>
      </c>
    </row>
    <row r="255" spans="1:2" x14ac:dyDescent="0.25">
      <c r="A255">
        <v>95</v>
      </c>
      <c r="B255">
        <v>7</v>
      </c>
    </row>
    <row r="256" spans="1:2" x14ac:dyDescent="0.25">
      <c r="A256">
        <v>123</v>
      </c>
      <c r="B256">
        <v>6.1</v>
      </c>
    </row>
    <row r="257" spans="1:2" x14ac:dyDescent="0.25">
      <c r="A257">
        <v>136</v>
      </c>
      <c r="B257">
        <v>7.8</v>
      </c>
    </row>
    <row r="258" spans="1:2" x14ac:dyDescent="0.25">
      <c r="A258">
        <v>109</v>
      </c>
      <c r="B258">
        <v>6.8</v>
      </c>
    </row>
    <row r="259" spans="1:2" x14ac:dyDescent="0.25">
      <c r="A259">
        <v>89</v>
      </c>
      <c r="B259">
        <v>6.7</v>
      </c>
    </row>
    <row r="260" spans="1:2" x14ac:dyDescent="0.25">
      <c r="A260">
        <v>108</v>
      </c>
      <c r="B260">
        <v>6.1</v>
      </c>
    </row>
    <row r="261" spans="1:2" x14ac:dyDescent="0.25">
      <c r="A261">
        <v>92</v>
      </c>
      <c r="B261">
        <v>6</v>
      </c>
    </row>
    <row r="262" spans="1:2" x14ac:dyDescent="0.25">
      <c r="A262">
        <v>92</v>
      </c>
      <c r="B262">
        <v>5.9</v>
      </c>
    </row>
    <row r="263" spans="1:2" x14ac:dyDescent="0.25">
      <c r="A263">
        <v>103</v>
      </c>
      <c r="B263">
        <v>7.2</v>
      </c>
    </row>
    <row r="264" spans="1:2" x14ac:dyDescent="0.25">
      <c r="A264">
        <v>158</v>
      </c>
      <c r="B264">
        <v>7.6</v>
      </c>
    </row>
    <row r="265" spans="1:2" x14ac:dyDescent="0.25">
      <c r="A265">
        <v>124</v>
      </c>
      <c r="B265">
        <v>6.4</v>
      </c>
    </row>
    <row r="266" spans="1:2" x14ac:dyDescent="0.25">
      <c r="A266">
        <v>99</v>
      </c>
      <c r="B266">
        <v>5.0999999999999996</v>
      </c>
    </row>
    <row r="267" spans="1:2" x14ac:dyDescent="0.25">
      <c r="A267">
        <v>102</v>
      </c>
      <c r="B267">
        <v>6.6</v>
      </c>
    </row>
    <row r="268" spans="1:2" x14ac:dyDescent="0.25">
      <c r="A268">
        <v>131</v>
      </c>
      <c r="B268">
        <v>8.3000000000000007</v>
      </c>
    </row>
    <row r="269" spans="1:2" x14ac:dyDescent="0.25">
      <c r="A269">
        <v>132</v>
      </c>
      <c r="B269">
        <v>7.2</v>
      </c>
    </row>
    <row r="270" spans="1:2" x14ac:dyDescent="0.25">
      <c r="A270">
        <v>84</v>
      </c>
      <c r="B270">
        <v>6.6</v>
      </c>
    </row>
    <row r="271" spans="1:2" x14ac:dyDescent="0.25">
      <c r="A271">
        <v>89</v>
      </c>
      <c r="B271">
        <v>6.4</v>
      </c>
    </row>
    <row r="272" spans="1:2" x14ac:dyDescent="0.25">
      <c r="A272">
        <v>90</v>
      </c>
      <c r="B272">
        <v>6</v>
      </c>
    </row>
    <row r="273" spans="1:2" x14ac:dyDescent="0.25">
      <c r="A273">
        <v>120</v>
      </c>
      <c r="B273">
        <v>7.8</v>
      </c>
    </row>
    <row r="274" spans="1:2" x14ac:dyDescent="0.25">
      <c r="A274">
        <v>112</v>
      </c>
      <c r="B274">
        <v>8</v>
      </c>
    </row>
    <row r="275" spans="1:2" x14ac:dyDescent="0.25">
      <c r="A275">
        <v>91</v>
      </c>
      <c r="B275">
        <v>4.8</v>
      </c>
    </row>
    <row r="276" spans="1:2" x14ac:dyDescent="0.25">
      <c r="A276">
        <v>92</v>
      </c>
      <c r="B276">
        <v>7.6</v>
      </c>
    </row>
    <row r="277" spans="1:2" x14ac:dyDescent="0.25">
      <c r="A277">
        <v>121</v>
      </c>
      <c r="B277">
        <v>7.6</v>
      </c>
    </row>
    <row r="278" spans="1:2" x14ac:dyDescent="0.25">
      <c r="A278">
        <v>115</v>
      </c>
      <c r="B278">
        <v>6.7</v>
      </c>
    </row>
    <row r="279" spans="1:2" x14ac:dyDescent="0.25">
      <c r="A279">
        <v>132</v>
      </c>
      <c r="B279">
        <v>7.3</v>
      </c>
    </row>
    <row r="280" spans="1:2" x14ac:dyDescent="0.25">
      <c r="A280">
        <v>119</v>
      </c>
      <c r="B280">
        <v>7.3</v>
      </c>
    </row>
    <row r="281" spans="1:2" x14ac:dyDescent="0.25">
      <c r="A281">
        <v>171</v>
      </c>
      <c r="B281">
        <v>8.5</v>
      </c>
    </row>
    <row r="282" spans="1:2" x14ac:dyDescent="0.25">
      <c r="A282">
        <v>97</v>
      </c>
      <c r="B282">
        <v>6.1</v>
      </c>
    </row>
    <row r="283" spans="1:2" x14ac:dyDescent="0.25">
      <c r="A283">
        <v>121</v>
      </c>
      <c r="B283">
        <v>5.4</v>
      </c>
    </row>
    <row r="284" spans="1:2" x14ac:dyDescent="0.25">
      <c r="A284">
        <v>105</v>
      </c>
      <c r="B284">
        <v>7.6</v>
      </c>
    </row>
    <row r="285" spans="1:2" x14ac:dyDescent="0.25">
      <c r="A285">
        <v>106</v>
      </c>
      <c r="B285">
        <v>8</v>
      </c>
    </row>
    <row r="286" spans="1:2" x14ac:dyDescent="0.25">
      <c r="A286">
        <v>133</v>
      </c>
      <c r="B286">
        <v>7.1</v>
      </c>
    </row>
    <row r="287" spans="1:2" x14ac:dyDescent="0.25">
      <c r="A287">
        <v>115</v>
      </c>
      <c r="B287">
        <v>7.1</v>
      </c>
    </row>
    <row r="288" spans="1:2" x14ac:dyDescent="0.25">
      <c r="A288">
        <v>95</v>
      </c>
      <c r="B288">
        <v>6.6</v>
      </c>
    </row>
    <row r="289" spans="1:2" x14ac:dyDescent="0.25">
      <c r="A289">
        <v>131</v>
      </c>
      <c r="B289">
        <v>5.7</v>
      </c>
    </row>
    <row r="290" spans="1:2" x14ac:dyDescent="0.25">
      <c r="A290">
        <v>126</v>
      </c>
      <c r="B290">
        <v>7</v>
      </c>
    </row>
    <row r="291" spans="1:2" x14ac:dyDescent="0.25">
      <c r="A291">
        <v>126</v>
      </c>
      <c r="B291">
        <v>7.2</v>
      </c>
    </row>
    <row r="292" spans="1:2" x14ac:dyDescent="0.25">
      <c r="A292">
        <v>126</v>
      </c>
      <c r="B292">
        <v>7.2</v>
      </c>
    </row>
    <row r="293" spans="1:2" x14ac:dyDescent="0.25">
      <c r="A293">
        <v>106</v>
      </c>
      <c r="B293">
        <v>6.9</v>
      </c>
    </row>
    <row r="294" spans="1:2" x14ac:dyDescent="0.25">
      <c r="A294">
        <v>104</v>
      </c>
      <c r="B294">
        <v>7.4</v>
      </c>
    </row>
    <row r="295" spans="1:2" x14ac:dyDescent="0.25">
      <c r="A295">
        <v>116</v>
      </c>
      <c r="B295">
        <v>5.5</v>
      </c>
    </row>
    <row r="296" spans="1:2" x14ac:dyDescent="0.25">
      <c r="A296">
        <v>102</v>
      </c>
      <c r="B296">
        <v>6</v>
      </c>
    </row>
    <row r="297" spans="1:2" x14ac:dyDescent="0.25">
      <c r="A297">
        <v>98</v>
      </c>
      <c r="B297">
        <v>5.7</v>
      </c>
    </row>
    <row r="298" spans="1:2" x14ac:dyDescent="0.25">
      <c r="A298">
        <v>88</v>
      </c>
      <c r="B298">
        <v>7.5</v>
      </c>
    </row>
    <row r="299" spans="1:2" x14ac:dyDescent="0.25">
      <c r="A299">
        <v>105</v>
      </c>
      <c r="B299">
        <v>6.3</v>
      </c>
    </row>
    <row r="300" spans="1:2" x14ac:dyDescent="0.25">
      <c r="A300">
        <v>97</v>
      </c>
      <c r="B300">
        <v>5.7</v>
      </c>
    </row>
    <row r="301" spans="1:2" x14ac:dyDescent="0.25">
      <c r="A301">
        <v>183</v>
      </c>
      <c r="B301">
        <v>6.9</v>
      </c>
    </row>
    <row r="302" spans="1:2" x14ac:dyDescent="0.25">
      <c r="A302">
        <v>119</v>
      </c>
      <c r="B302">
        <v>5.7</v>
      </c>
    </row>
    <row r="303" spans="1:2" x14ac:dyDescent="0.25">
      <c r="A303">
        <v>119</v>
      </c>
      <c r="B303">
        <v>5.7</v>
      </c>
    </row>
    <row r="304" spans="1:2" x14ac:dyDescent="0.25">
      <c r="A304">
        <v>88</v>
      </c>
      <c r="B304">
        <v>7.8</v>
      </c>
    </row>
    <row r="305" spans="1:2" x14ac:dyDescent="0.25">
      <c r="A305">
        <v>112</v>
      </c>
      <c r="B305">
        <v>4.5</v>
      </c>
    </row>
    <row r="306" spans="1:2" x14ac:dyDescent="0.25">
      <c r="A306">
        <v>122</v>
      </c>
      <c r="B306">
        <v>6.6</v>
      </c>
    </row>
    <row r="307" spans="1:2" x14ac:dyDescent="0.25">
      <c r="A307">
        <v>101</v>
      </c>
      <c r="B307">
        <v>7.6</v>
      </c>
    </row>
    <row r="308" spans="1:2" x14ac:dyDescent="0.25">
      <c r="A308">
        <v>128</v>
      </c>
      <c r="B308">
        <v>8</v>
      </c>
    </row>
    <row r="309" spans="1:2" x14ac:dyDescent="0.25">
      <c r="A309">
        <v>103</v>
      </c>
      <c r="B309">
        <v>6.2</v>
      </c>
    </row>
    <row r="310" spans="1:2" x14ac:dyDescent="0.25">
      <c r="A310">
        <v>99</v>
      </c>
      <c r="B310">
        <v>5.8</v>
      </c>
    </row>
    <row r="311" spans="1:2" x14ac:dyDescent="0.25">
      <c r="A311">
        <v>104</v>
      </c>
      <c r="B311">
        <v>5.5</v>
      </c>
    </row>
    <row r="312" spans="1:2" x14ac:dyDescent="0.25">
      <c r="A312">
        <v>188</v>
      </c>
      <c r="B312">
        <v>7.3</v>
      </c>
    </row>
    <row r="313" spans="1:2" x14ac:dyDescent="0.25">
      <c r="A313">
        <v>154</v>
      </c>
      <c r="B313">
        <v>7.8</v>
      </c>
    </row>
    <row r="314" spans="1:2" x14ac:dyDescent="0.25">
      <c r="A314">
        <v>106</v>
      </c>
      <c r="B314">
        <v>6.6</v>
      </c>
    </row>
    <row r="315" spans="1:2" x14ac:dyDescent="0.25">
      <c r="A315">
        <v>156</v>
      </c>
      <c r="B315">
        <v>6.2</v>
      </c>
    </row>
    <row r="316" spans="1:2" x14ac:dyDescent="0.25">
      <c r="A316">
        <v>156</v>
      </c>
      <c r="B316">
        <v>6.2</v>
      </c>
    </row>
    <row r="317" spans="1:2" x14ac:dyDescent="0.25">
      <c r="A317">
        <v>108</v>
      </c>
      <c r="B317">
        <v>7.8</v>
      </c>
    </row>
    <row r="318" spans="1:2" x14ac:dyDescent="0.25">
      <c r="A318">
        <v>90</v>
      </c>
      <c r="B318">
        <v>6.3</v>
      </c>
    </row>
    <row r="319" spans="1:2" x14ac:dyDescent="0.25">
      <c r="A319">
        <v>112</v>
      </c>
      <c r="B319">
        <v>6.1</v>
      </c>
    </row>
    <row r="320" spans="1:2" x14ac:dyDescent="0.25">
      <c r="A320">
        <v>125</v>
      </c>
      <c r="B320">
        <v>6</v>
      </c>
    </row>
    <row r="321" spans="1:2" x14ac:dyDescent="0.25">
      <c r="A321">
        <v>102</v>
      </c>
      <c r="B321">
        <v>6.4</v>
      </c>
    </row>
    <row r="322" spans="1:2" x14ac:dyDescent="0.25">
      <c r="A322">
        <v>99</v>
      </c>
      <c r="B322">
        <v>5.4</v>
      </c>
    </row>
    <row r="323" spans="1:2" x14ac:dyDescent="0.25">
      <c r="A323">
        <v>88</v>
      </c>
      <c r="B323">
        <v>5.4</v>
      </c>
    </row>
    <row r="324" spans="1:2" x14ac:dyDescent="0.25">
      <c r="A324">
        <v>120</v>
      </c>
      <c r="B324">
        <v>6.1</v>
      </c>
    </row>
    <row r="325" spans="1:2" x14ac:dyDescent="0.25">
      <c r="A325">
        <v>114</v>
      </c>
      <c r="B325">
        <v>8.1</v>
      </c>
    </row>
    <row r="326" spans="1:2" x14ac:dyDescent="0.25">
      <c r="A326">
        <v>96</v>
      </c>
      <c r="B326">
        <v>6.2</v>
      </c>
    </row>
    <row r="327" spans="1:2" x14ac:dyDescent="0.25">
      <c r="A327">
        <v>112</v>
      </c>
      <c r="B327">
        <v>7.1</v>
      </c>
    </row>
    <row r="328" spans="1:2" x14ac:dyDescent="0.25">
      <c r="A328">
        <v>89</v>
      </c>
      <c r="B328">
        <v>7.6</v>
      </c>
    </row>
    <row r="329" spans="1:2" x14ac:dyDescent="0.25">
      <c r="A329">
        <v>189</v>
      </c>
      <c r="B329">
        <v>8.5</v>
      </c>
    </row>
    <row r="330" spans="1:2" x14ac:dyDescent="0.25">
      <c r="A330">
        <v>96</v>
      </c>
      <c r="B330">
        <v>6.7</v>
      </c>
    </row>
    <row r="331" spans="1:2" x14ac:dyDescent="0.25">
      <c r="A331">
        <v>103</v>
      </c>
      <c r="B331">
        <v>6.7</v>
      </c>
    </row>
    <row r="332" spans="1:2" x14ac:dyDescent="0.25">
      <c r="A332">
        <v>83</v>
      </c>
      <c r="B332">
        <v>5.9</v>
      </c>
    </row>
    <row r="333" spans="1:2" x14ac:dyDescent="0.25">
      <c r="A333">
        <v>96</v>
      </c>
      <c r="B333">
        <v>5.8</v>
      </c>
    </row>
    <row r="334" spans="1:2" x14ac:dyDescent="0.25">
      <c r="A334">
        <v>113</v>
      </c>
      <c r="B334">
        <v>6.4</v>
      </c>
    </row>
    <row r="335" spans="1:2" x14ac:dyDescent="0.25">
      <c r="A335">
        <v>190</v>
      </c>
      <c r="B335">
        <v>7.6</v>
      </c>
    </row>
    <row r="336" spans="1:2" x14ac:dyDescent="0.25">
      <c r="A336">
        <v>107</v>
      </c>
      <c r="B336">
        <v>6.6</v>
      </c>
    </row>
    <row r="337" spans="1:2" x14ac:dyDescent="0.25">
      <c r="A337">
        <v>143</v>
      </c>
      <c r="B337">
        <v>7.3</v>
      </c>
    </row>
    <row r="338" spans="1:2" x14ac:dyDescent="0.25">
      <c r="A338">
        <v>110</v>
      </c>
      <c r="B338">
        <v>7</v>
      </c>
    </row>
    <row r="339" spans="1:2" x14ac:dyDescent="0.25">
      <c r="A339">
        <v>99</v>
      </c>
      <c r="B339">
        <v>6.8</v>
      </c>
    </row>
    <row r="340" spans="1:2" x14ac:dyDescent="0.25">
      <c r="A340">
        <v>117</v>
      </c>
      <c r="B340">
        <v>6.9</v>
      </c>
    </row>
    <row r="341" spans="1:2" x14ac:dyDescent="0.25">
      <c r="A341">
        <v>123</v>
      </c>
      <c r="B341">
        <v>7.2</v>
      </c>
    </row>
    <row r="342" spans="1:2" x14ac:dyDescent="0.25">
      <c r="A342">
        <v>122</v>
      </c>
      <c r="B342">
        <v>6.6</v>
      </c>
    </row>
    <row r="343" spans="1:2" x14ac:dyDescent="0.25">
      <c r="A343">
        <v>83</v>
      </c>
      <c r="B343">
        <v>6.8</v>
      </c>
    </row>
    <row r="344" spans="1:2" x14ac:dyDescent="0.25">
      <c r="A344">
        <v>129</v>
      </c>
      <c r="B344">
        <v>6.3</v>
      </c>
    </row>
    <row r="345" spans="1:2" x14ac:dyDescent="0.25">
      <c r="A345">
        <v>95</v>
      </c>
      <c r="B345">
        <v>5.6</v>
      </c>
    </row>
    <row r="346" spans="1:2" x14ac:dyDescent="0.25">
      <c r="A346">
        <v>133</v>
      </c>
      <c r="B346">
        <v>7.7</v>
      </c>
    </row>
    <row r="347" spans="1:2" x14ac:dyDescent="0.25">
      <c r="A347">
        <v>91</v>
      </c>
      <c r="B347">
        <v>3.7</v>
      </c>
    </row>
    <row r="348" spans="1:2" x14ac:dyDescent="0.25">
      <c r="A348">
        <v>120</v>
      </c>
      <c r="B348">
        <v>7.8</v>
      </c>
    </row>
    <row r="349" spans="1:2" x14ac:dyDescent="0.25">
      <c r="A349">
        <v>185</v>
      </c>
      <c r="B349">
        <v>8.9</v>
      </c>
    </row>
    <row r="350" spans="1:2" x14ac:dyDescent="0.25">
      <c r="A350">
        <v>124</v>
      </c>
      <c r="B350">
        <v>7</v>
      </c>
    </row>
    <row r="351" spans="1:2" x14ac:dyDescent="0.25">
      <c r="A351">
        <v>84</v>
      </c>
      <c r="B351">
        <v>4.0999999999999996</v>
      </c>
    </row>
    <row r="352" spans="1:2" x14ac:dyDescent="0.25">
      <c r="A352">
        <v>131</v>
      </c>
      <c r="B352">
        <v>7.3</v>
      </c>
    </row>
    <row r="353" spans="1:2" x14ac:dyDescent="0.25">
      <c r="A353">
        <v>93</v>
      </c>
      <c r="B353">
        <v>6.4</v>
      </c>
    </row>
    <row r="354" spans="1:2" x14ac:dyDescent="0.25">
      <c r="A354">
        <v>131</v>
      </c>
      <c r="B354">
        <v>6.9</v>
      </c>
    </row>
    <row r="355" spans="1:2" x14ac:dyDescent="0.25">
      <c r="A355">
        <v>85</v>
      </c>
      <c r="B355">
        <v>5.3</v>
      </c>
    </row>
    <row r="356" spans="1:2" x14ac:dyDescent="0.25">
      <c r="A356">
        <v>123</v>
      </c>
      <c r="B356">
        <v>6.4</v>
      </c>
    </row>
    <row r="357" spans="1:2" x14ac:dyDescent="0.25">
      <c r="A357">
        <v>107</v>
      </c>
      <c r="B357">
        <v>6.5</v>
      </c>
    </row>
    <row r="358" spans="1:2" x14ac:dyDescent="0.25">
      <c r="A358">
        <v>93</v>
      </c>
      <c r="B358">
        <v>6.9</v>
      </c>
    </row>
    <row r="359" spans="1:2" x14ac:dyDescent="0.25">
      <c r="A359">
        <v>111</v>
      </c>
      <c r="B359">
        <v>6.2</v>
      </c>
    </row>
    <row r="360" spans="1:2" x14ac:dyDescent="0.25">
      <c r="A360">
        <v>132</v>
      </c>
      <c r="B360">
        <v>5.8</v>
      </c>
    </row>
    <row r="361" spans="1:2" x14ac:dyDescent="0.25">
      <c r="A361">
        <v>132</v>
      </c>
      <c r="B361">
        <v>8.1</v>
      </c>
    </row>
    <row r="362" spans="1:2" x14ac:dyDescent="0.25">
      <c r="A362">
        <v>121</v>
      </c>
      <c r="B362">
        <v>6.2</v>
      </c>
    </row>
    <row r="363" spans="1:2" x14ac:dyDescent="0.25">
      <c r="A363">
        <v>107</v>
      </c>
      <c r="B363">
        <v>6.7</v>
      </c>
    </row>
    <row r="364" spans="1:2" x14ac:dyDescent="0.25">
      <c r="A364">
        <v>80</v>
      </c>
      <c r="B364">
        <v>7.6</v>
      </c>
    </row>
    <row r="365" spans="1:2" x14ac:dyDescent="0.25">
      <c r="A365">
        <v>86</v>
      </c>
      <c r="B365">
        <v>4.9000000000000004</v>
      </c>
    </row>
    <row r="366" spans="1:2" x14ac:dyDescent="0.25">
      <c r="A366">
        <v>97</v>
      </c>
      <c r="B366">
        <v>7</v>
      </c>
    </row>
    <row r="367" spans="1:2" x14ac:dyDescent="0.25">
      <c r="A367">
        <v>134</v>
      </c>
      <c r="B367">
        <v>7.7</v>
      </c>
    </row>
    <row r="368" spans="1:2" x14ac:dyDescent="0.25">
      <c r="A368">
        <v>109</v>
      </c>
      <c r="B368">
        <v>6.1</v>
      </c>
    </row>
    <row r="369" spans="1:2" x14ac:dyDescent="0.25">
      <c r="A369">
        <v>149</v>
      </c>
      <c r="B369">
        <v>7.4</v>
      </c>
    </row>
    <row r="370" spans="1:2" x14ac:dyDescent="0.25">
      <c r="A370">
        <v>110</v>
      </c>
      <c r="B370">
        <v>6.2</v>
      </c>
    </row>
    <row r="371" spans="1:2" x14ac:dyDescent="0.25">
      <c r="A371">
        <v>116</v>
      </c>
      <c r="B371">
        <v>7.9</v>
      </c>
    </row>
    <row r="372" spans="1:2" x14ac:dyDescent="0.25">
      <c r="A372">
        <v>104</v>
      </c>
      <c r="B372">
        <v>7.3</v>
      </c>
    </row>
    <row r="373" spans="1:2" x14ac:dyDescent="0.25">
      <c r="A373">
        <v>113</v>
      </c>
      <c r="B373">
        <v>6.8</v>
      </c>
    </row>
    <row r="374" spans="1:2" x14ac:dyDescent="0.25">
      <c r="A374">
        <v>116</v>
      </c>
      <c r="B374">
        <v>7.7</v>
      </c>
    </row>
    <row r="375" spans="1:2" x14ac:dyDescent="0.25">
      <c r="A375">
        <v>116</v>
      </c>
      <c r="B375">
        <v>8.5</v>
      </c>
    </row>
    <row r="376" spans="1:2" x14ac:dyDescent="0.25">
      <c r="A376">
        <v>114</v>
      </c>
      <c r="B376">
        <v>7.1</v>
      </c>
    </row>
    <row r="377" spans="1:2" x14ac:dyDescent="0.25">
      <c r="A377">
        <v>128</v>
      </c>
      <c r="B377">
        <v>7.2</v>
      </c>
    </row>
    <row r="378" spans="1:2" x14ac:dyDescent="0.25">
      <c r="A378">
        <v>107</v>
      </c>
      <c r="B378">
        <v>6.4</v>
      </c>
    </row>
    <row r="379" spans="1:2" x14ac:dyDescent="0.25">
      <c r="A379">
        <v>127</v>
      </c>
      <c r="B379">
        <v>8.6</v>
      </c>
    </row>
    <row r="380" spans="1:2" x14ac:dyDescent="0.25">
      <c r="A380">
        <v>154</v>
      </c>
      <c r="B380">
        <v>8.4</v>
      </c>
    </row>
    <row r="381" spans="1:2" x14ac:dyDescent="0.25">
      <c r="A381">
        <v>106</v>
      </c>
      <c r="B381">
        <v>5.8</v>
      </c>
    </row>
    <row r="382" spans="1:2" x14ac:dyDescent="0.25">
      <c r="A382">
        <v>126</v>
      </c>
      <c r="B382">
        <v>6.5</v>
      </c>
    </row>
    <row r="383" spans="1:2" x14ac:dyDescent="0.25">
      <c r="A383">
        <v>88</v>
      </c>
      <c r="B383">
        <v>6.6</v>
      </c>
    </row>
    <row r="384" spans="1:2" x14ac:dyDescent="0.25">
      <c r="A384">
        <v>143</v>
      </c>
      <c r="B384">
        <v>7.2</v>
      </c>
    </row>
    <row r="385" spans="1:2" x14ac:dyDescent="0.25">
      <c r="A385">
        <v>120</v>
      </c>
      <c r="B385">
        <v>7.4</v>
      </c>
    </row>
    <row r="386" spans="1:2" x14ac:dyDescent="0.25">
      <c r="A386">
        <v>120</v>
      </c>
      <c r="B386">
        <v>7.4</v>
      </c>
    </row>
    <row r="387" spans="1:2" x14ac:dyDescent="0.25">
      <c r="A387">
        <v>101</v>
      </c>
      <c r="B387">
        <v>5.9</v>
      </c>
    </row>
    <row r="388" spans="1:2" x14ac:dyDescent="0.25">
      <c r="A388">
        <v>101</v>
      </c>
      <c r="B388">
        <v>5.9</v>
      </c>
    </row>
    <row r="389" spans="1:2" x14ac:dyDescent="0.25">
      <c r="A389">
        <v>139</v>
      </c>
      <c r="B389">
        <v>6.7</v>
      </c>
    </row>
    <row r="390" spans="1:2" x14ac:dyDescent="0.25">
      <c r="A390">
        <v>85</v>
      </c>
      <c r="B390">
        <v>7.2</v>
      </c>
    </row>
    <row r="391" spans="1:2" x14ac:dyDescent="0.25">
      <c r="A391">
        <v>103</v>
      </c>
      <c r="B391">
        <v>8.1</v>
      </c>
    </row>
    <row r="392" spans="1:2" x14ac:dyDescent="0.25">
      <c r="A392">
        <v>120</v>
      </c>
      <c r="B392">
        <v>6.1</v>
      </c>
    </row>
    <row r="393" spans="1:2" x14ac:dyDescent="0.25">
      <c r="A393">
        <v>111</v>
      </c>
      <c r="B393">
        <v>6</v>
      </c>
    </row>
    <row r="394" spans="1:2" x14ac:dyDescent="0.25">
      <c r="A394">
        <v>104</v>
      </c>
      <c r="B394">
        <v>6.5</v>
      </c>
    </row>
    <row r="395" spans="1:2" x14ac:dyDescent="0.25">
      <c r="A395">
        <v>96</v>
      </c>
      <c r="B395">
        <v>7.2</v>
      </c>
    </row>
    <row r="396" spans="1:2" x14ac:dyDescent="0.25">
      <c r="A396">
        <v>138</v>
      </c>
      <c r="B396">
        <v>8</v>
      </c>
    </row>
    <row r="397" spans="1:2" x14ac:dyDescent="0.25">
      <c r="A397">
        <v>100</v>
      </c>
      <c r="B397">
        <v>4.9000000000000004</v>
      </c>
    </row>
    <row r="398" spans="1:2" x14ac:dyDescent="0.25">
      <c r="A398">
        <v>133</v>
      </c>
      <c r="B398">
        <v>7.4</v>
      </c>
    </row>
    <row r="399" spans="1:2" x14ac:dyDescent="0.25">
      <c r="A399">
        <v>85</v>
      </c>
      <c r="B399">
        <v>6.8</v>
      </c>
    </row>
    <row r="400" spans="1:2" x14ac:dyDescent="0.25">
      <c r="A400">
        <v>91</v>
      </c>
      <c r="B400">
        <v>7.1</v>
      </c>
    </row>
    <row r="401" spans="1:2" x14ac:dyDescent="0.25">
      <c r="A401">
        <v>102</v>
      </c>
      <c r="B401">
        <v>6.3</v>
      </c>
    </row>
    <row r="402" spans="1:2" x14ac:dyDescent="0.25">
      <c r="A402">
        <v>165</v>
      </c>
      <c r="B402">
        <v>8.5</v>
      </c>
    </row>
    <row r="403" spans="1:2" x14ac:dyDescent="0.25">
      <c r="A403">
        <v>138</v>
      </c>
      <c r="B403">
        <v>7.3</v>
      </c>
    </row>
    <row r="404" spans="1:2" x14ac:dyDescent="0.25">
      <c r="A404">
        <v>115</v>
      </c>
      <c r="B404">
        <v>7.3</v>
      </c>
    </row>
    <row r="405" spans="1:2" x14ac:dyDescent="0.25">
      <c r="A405">
        <v>103</v>
      </c>
      <c r="B405">
        <v>6.5</v>
      </c>
    </row>
    <row r="406" spans="1:2" x14ac:dyDescent="0.25">
      <c r="A406">
        <v>134</v>
      </c>
      <c r="B406">
        <v>7.8</v>
      </c>
    </row>
    <row r="407" spans="1:2" x14ac:dyDescent="0.25">
      <c r="A407">
        <v>84</v>
      </c>
      <c r="B407">
        <v>5.5</v>
      </c>
    </row>
    <row r="408" spans="1:2" x14ac:dyDescent="0.25">
      <c r="A408">
        <v>129</v>
      </c>
      <c r="B408">
        <v>7.5</v>
      </c>
    </row>
    <row r="409" spans="1:2" x14ac:dyDescent="0.25">
      <c r="A409">
        <v>109</v>
      </c>
      <c r="B409">
        <v>6.2</v>
      </c>
    </row>
    <row r="410" spans="1:2" x14ac:dyDescent="0.25">
      <c r="A410">
        <v>111</v>
      </c>
      <c r="B410">
        <v>6.2</v>
      </c>
    </row>
    <row r="411" spans="1:2" x14ac:dyDescent="0.25">
      <c r="A411">
        <v>84</v>
      </c>
      <c r="B411">
        <v>7</v>
      </c>
    </row>
    <row r="412" spans="1:2" x14ac:dyDescent="0.25">
      <c r="A412">
        <v>124</v>
      </c>
      <c r="B412">
        <v>6.4</v>
      </c>
    </row>
    <row r="413" spans="1:2" x14ac:dyDescent="0.25">
      <c r="A413">
        <v>153</v>
      </c>
      <c r="B413">
        <v>6.6</v>
      </c>
    </row>
    <row r="414" spans="1:2" x14ac:dyDescent="0.25">
      <c r="A414">
        <v>119</v>
      </c>
      <c r="B414">
        <v>7.9</v>
      </c>
    </row>
    <row r="415" spans="1:2" x14ac:dyDescent="0.25">
      <c r="A415">
        <v>85</v>
      </c>
      <c r="B415">
        <v>5.7</v>
      </c>
    </row>
    <row r="416" spans="1:2" x14ac:dyDescent="0.25">
      <c r="A416">
        <v>97</v>
      </c>
      <c r="B416">
        <v>7</v>
      </c>
    </row>
    <row r="417" spans="1:2" x14ac:dyDescent="0.25">
      <c r="A417">
        <v>117</v>
      </c>
      <c r="B417">
        <v>7</v>
      </c>
    </row>
    <row r="418" spans="1:2" x14ac:dyDescent="0.25">
      <c r="A418">
        <v>112</v>
      </c>
      <c r="B418">
        <v>7.3</v>
      </c>
    </row>
    <row r="419" spans="1:2" x14ac:dyDescent="0.25">
      <c r="A419">
        <v>78</v>
      </c>
      <c r="B419">
        <v>6.9</v>
      </c>
    </row>
    <row r="420" spans="1:2" x14ac:dyDescent="0.25">
      <c r="A420">
        <v>94</v>
      </c>
      <c r="B420">
        <v>6.2</v>
      </c>
    </row>
    <row r="421" spans="1:2" x14ac:dyDescent="0.25">
      <c r="A421">
        <v>105</v>
      </c>
      <c r="B421">
        <v>6.9</v>
      </c>
    </row>
    <row r="422" spans="1:2" x14ac:dyDescent="0.25">
      <c r="A422">
        <v>105</v>
      </c>
      <c r="B422">
        <v>6.9</v>
      </c>
    </row>
    <row r="423" spans="1:2" x14ac:dyDescent="0.25">
      <c r="A423">
        <v>141</v>
      </c>
      <c r="B423">
        <v>6.9</v>
      </c>
    </row>
    <row r="424" spans="1:2" x14ac:dyDescent="0.25">
      <c r="A424">
        <v>115</v>
      </c>
      <c r="B424">
        <v>1.6</v>
      </c>
    </row>
    <row r="425" spans="1:2" x14ac:dyDescent="0.25">
      <c r="A425">
        <v>109</v>
      </c>
      <c r="B425">
        <v>6.1</v>
      </c>
    </row>
    <row r="426" spans="1:2" x14ac:dyDescent="0.25">
      <c r="A426">
        <v>110</v>
      </c>
      <c r="B426">
        <v>6.7</v>
      </c>
    </row>
    <row r="427" spans="1:2" x14ac:dyDescent="0.25">
      <c r="A427">
        <v>126</v>
      </c>
      <c r="B427">
        <v>7.5</v>
      </c>
    </row>
    <row r="428" spans="1:2" x14ac:dyDescent="0.25">
      <c r="A428">
        <v>105</v>
      </c>
      <c r="B428">
        <v>6.6</v>
      </c>
    </row>
    <row r="429" spans="1:2" x14ac:dyDescent="0.25">
      <c r="A429">
        <v>87</v>
      </c>
      <c r="B429">
        <v>6.6</v>
      </c>
    </row>
    <row r="430" spans="1:2" x14ac:dyDescent="0.25">
      <c r="A430">
        <v>136</v>
      </c>
      <c r="B430">
        <v>7.4</v>
      </c>
    </row>
    <row r="431" spans="1:2" x14ac:dyDescent="0.25">
      <c r="A431">
        <v>108</v>
      </c>
      <c r="B431">
        <v>7.4</v>
      </c>
    </row>
    <row r="432" spans="1:2" x14ac:dyDescent="0.25">
      <c r="A432">
        <v>184</v>
      </c>
      <c r="B432">
        <v>6.1</v>
      </c>
    </row>
    <row r="433" spans="1:2" x14ac:dyDescent="0.25">
      <c r="A433">
        <v>125</v>
      </c>
      <c r="B433">
        <v>5.7</v>
      </c>
    </row>
    <row r="434" spans="1:2" x14ac:dyDescent="0.25">
      <c r="A434">
        <v>98</v>
      </c>
      <c r="B434">
        <v>5.9</v>
      </c>
    </row>
    <row r="435" spans="1:2" x14ac:dyDescent="0.25">
      <c r="A435">
        <v>92</v>
      </c>
      <c r="B435">
        <v>7.5</v>
      </c>
    </row>
    <row r="436" spans="1:2" x14ac:dyDescent="0.25">
      <c r="A436">
        <v>109</v>
      </c>
      <c r="B436">
        <v>4.3</v>
      </c>
    </row>
    <row r="437" spans="1:2" x14ac:dyDescent="0.25">
      <c r="A437">
        <v>98</v>
      </c>
      <c r="B437">
        <v>7.2</v>
      </c>
    </row>
    <row r="438" spans="1:2" x14ac:dyDescent="0.25">
      <c r="A438">
        <v>87</v>
      </c>
      <c r="B438">
        <v>4.4000000000000004</v>
      </c>
    </row>
    <row r="439" spans="1:2" x14ac:dyDescent="0.25">
      <c r="A439">
        <v>110</v>
      </c>
      <c r="B439">
        <v>6.5</v>
      </c>
    </row>
    <row r="440" spans="1:2" x14ac:dyDescent="0.25">
      <c r="A440">
        <v>102</v>
      </c>
      <c r="B440">
        <v>7.9</v>
      </c>
    </row>
    <row r="441" spans="1:2" x14ac:dyDescent="0.25">
      <c r="A441">
        <v>107</v>
      </c>
      <c r="B441">
        <v>5</v>
      </c>
    </row>
    <row r="442" spans="1:2" x14ac:dyDescent="0.25">
      <c r="A442">
        <v>93</v>
      </c>
      <c r="B442">
        <v>6.3</v>
      </c>
    </row>
    <row r="443" spans="1:2" x14ac:dyDescent="0.25">
      <c r="A443">
        <v>95</v>
      </c>
      <c r="B443">
        <v>5.5</v>
      </c>
    </row>
    <row r="444" spans="1:2" x14ac:dyDescent="0.25">
      <c r="A444">
        <v>120</v>
      </c>
      <c r="B444">
        <v>7.7</v>
      </c>
    </row>
    <row r="445" spans="1:2" x14ac:dyDescent="0.25">
      <c r="A445">
        <v>104</v>
      </c>
      <c r="B445">
        <v>7.3</v>
      </c>
    </row>
    <row r="446" spans="1:2" x14ac:dyDescent="0.25">
      <c r="A446">
        <v>93</v>
      </c>
      <c r="B446">
        <v>5.8</v>
      </c>
    </row>
    <row r="447" spans="1:2" x14ac:dyDescent="0.25">
      <c r="A447">
        <v>115</v>
      </c>
      <c r="B447">
        <v>6.7</v>
      </c>
    </row>
    <row r="448" spans="1:2" x14ac:dyDescent="0.25">
      <c r="A448">
        <v>139</v>
      </c>
      <c r="B448">
        <v>6.6</v>
      </c>
    </row>
    <row r="449" spans="1:2" x14ac:dyDescent="0.25">
      <c r="A449">
        <v>111</v>
      </c>
      <c r="B449">
        <v>8</v>
      </c>
    </row>
    <row r="450" spans="1:2" x14ac:dyDescent="0.25">
      <c r="A450">
        <v>101</v>
      </c>
      <c r="B450">
        <v>8.1</v>
      </c>
    </row>
    <row r="451" spans="1:2" x14ac:dyDescent="0.25">
      <c r="A451">
        <v>161</v>
      </c>
      <c r="B451">
        <v>7.2</v>
      </c>
    </row>
    <row r="452" spans="1:2" x14ac:dyDescent="0.25">
      <c r="A452">
        <v>145</v>
      </c>
      <c r="B452">
        <v>7.2</v>
      </c>
    </row>
    <row r="453" spans="1:2" x14ac:dyDescent="0.25">
      <c r="A453">
        <v>116</v>
      </c>
      <c r="B453">
        <v>6.4</v>
      </c>
    </row>
    <row r="454" spans="1:2" x14ac:dyDescent="0.25">
      <c r="A454">
        <v>141</v>
      </c>
      <c r="B454">
        <v>6.5</v>
      </c>
    </row>
    <row r="455" spans="1:2" x14ac:dyDescent="0.25">
      <c r="A455">
        <v>157</v>
      </c>
      <c r="B455">
        <v>7.4</v>
      </c>
    </row>
    <row r="456" spans="1:2" x14ac:dyDescent="0.25">
      <c r="A456">
        <v>127</v>
      </c>
      <c r="B456">
        <v>7</v>
      </c>
    </row>
    <row r="457" spans="1:2" x14ac:dyDescent="0.25">
      <c r="A457">
        <v>87</v>
      </c>
      <c r="B457">
        <v>7</v>
      </c>
    </row>
    <row r="458" spans="1:2" x14ac:dyDescent="0.25">
      <c r="A458">
        <v>130</v>
      </c>
      <c r="B458">
        <v>6.6</v>
      </c>
    </row>
    <row r="459" spans="1:2" x14ac:dyDescent="0.25">
      <c r="A459">
        <v>128</v>
      </c>
      <c r="B459">
        <v>8.3000000000000007</v>
      </c>
    </row>
    <row r="460" spans="1:2" x14ac:dyDescent="0.25">
      <c r="A460">
        <v>99</v>
      </c>
      <c r="B460">
        <v>5.6</v>
      </c>
    </row>
    <row r="461" spans="1:2" x14ac:dyDescent="0.25">
      <c r="A461">
        <v>150</v>
      </c>
      <c r="B461">
        <v>7.6</v>
      </c>
    </row>
    <row r="462" spans="1:2" x14ac:dyDescent="0.25">
      <c r="A462">
        <v>113</v>
      </c>
      <c r="B462">
        <v>5.7</v>
      </c>
    </row>
    <row r="463" spans="1:2" x14ac:dyDescent="0.25">
      <c r="A463">
        <v>122</v>
      </c>
      <c r="B463">
        <v>6.7</v>
      </c>
    </row>
    <row r="464" spans="1:2" x14ac:dyDescent="0.25">
      <c r="A464">
        <v>85</v>
      </c>
      <c r="B464">
        <v>7</v>
      </c>
    </row>
    <row r="465" spans="1:2" x14ac:dyDescent="0.25">
      <c r="A465">
        <v>108</v>
      </c>
      <c r="B465">
        <v>6.3</v>
      </c>
    </row>
    <row r="466" spans="1:2" x14ac:dyDescent="0.25">
      <c r="A466">
        <v>128</v>
      </c>
      <c r="B466">
        <v>7.5</v>
      </c>
    </row>
    <row r="467" spans="1:2" x14ac:dyDescent="0.25">
      <c r="A467">
        <v>170</v>
      </c>
      <c r="B467">
        <v>7.9</v>
      </c>
    </row>
    <row r="468" spans="1:2" x14ac:dyDescent="0.25">
      <c r="A468">
        <v>94</v>
      </c>
      <c r="B468">
        <v>5.9</v>
      </c>
    </row>
    <row r="469" spans="1:2" x14ac:dyDescent="0.25">
      <c r="A469">
        <v>130</v>
      </c>
      <c r="B469">
        <v>7</v>
      </c>
    </row>
    <row r="470" spans="1:2" x14ac:dyDescent="0.25">
      <c r="A470">
        <v>113</v>
      </c>
      <c r="B470">
        <v>7.5</v>
      </c>
    </row>
    <row r="471" spans="1:2" x14ac:dyDescent="0.25">
      <c r="A471">
        <v>116</v>
      </c>
      <c r="B471">
        <v>6.8</v>
      </c>
    </row>
    <row r="472" spans="1:2" x14ac:dyDescent="0.25">
      <c r="A472">
        <v>108</v>
      </c>
      <c r="B472">
        <v>6.5</v>
      </c>
    </row>
    <row r="473" spans="1:2" x14ac:dyDescent="0.25">
      <c r="A473">
        <v>123</v>
      </c>
      <c r="B473">
        <v>7</v>
      </c>
    </row>
    <row r="474" spans="1:2" x14ac:dyDescent="0.25">
      <c r="A474">
        <v>103</v>
      </c>
      <c r="B474">
        <v>7.7</v>
      </c>
    </row>
    <row r="475" spans="1:2" x14ac:dyDescent="0.25">
      <c r="A475">
        <v>129</v>
      </c>
      <c r="B475">
        <v>6.4</v>
      </c>
    </row>
    <row r="476" spans="1:2" x14ac:dyDescent="0.25">
      <c r="A476">
        <v>98</v>
      </c>
      <c r="B476">
        <v>6.9</v>
      </c>
    </row>
    <row r="477" spans="1:2" x14ac:dyDescent="0.25">
      <c r="A477">
        <v>101</v>
      </c>
      <c r="B477">
        <v>5.4</v>
      </c>
    </row>
    <row r="478" spans="1:2" x14ac:dyDescent="0.25">
      <c r="A478">
        <v>88</v>
      </c>
      <c r="B478">
        <v>6</v>
      </c>
    </row>
    <row r="479" spans="1:2" x14ac:dyDescent="0.25">
      <c r="A479">
        <v>96</v>
      </c>
      <c r="B479">
        <v>7</v>
      </c>
    </row>
    <row r="480" spans="1:2" x14ac:dyDescent="0.25">
      <c r="A480">
        <v>112</v>
      </c>
      <c r="B480">
        <v>7.4</v>
      </c>
    </row>
    <row r="481" spans="1:2" x14ac:dyDescent="0.25">
      <c r="A481">
        <v>123</v>
      </c>
      <c r="B481">
        <v>6.7</v>
      </c>
    </row>
    <row r="482" spans="1:2" x14ac:dyDescent="0.25">
      <c r="A482">
        <v>131</v>
      </c>
      <c r="B482">
        <v>8.1999999999999993</v>
      </c>
    </row>
    <row r="483" spans="1:2" x14ac:dyDescent="0.25">
      <c r="A483">
        <v>95</v>
      </c>
      <c r="B483">
        <v>5.8</v>
      </c>
    </row>
    <row r="484" spans="1:2" x14ac:dyDescent="0.25">
      <c r="A484">
        <v>125</v>
      </c>
      <c r="B484">
        <v>7.2</v>
      </c>
    </row>
    <row r="485" spans="1:2" x14ac:dyDescent="0.25">
      <c r="A485">
        <v>96</v>
      </c>
      <c r="B485">
        <v>5.9</v>
      </c>
    </row>
    <row r="486" spans="1:2" x14ac:dyDescent="0.25">
      <c r="A486">
        <v>104</v>
      </c>
      <c r="B486">
        <v>6.5</v>
      </c>
    </row>
    <row r="487" spans="1:2" x14ac:dyDescent="0.25">
      <c r="A487">
        <v>91</v>
      </c>
      <c r="B487">
        <v>6.3</v>
      </c>
    </row>
    <row r="488" spans="1:2" x14ac:dyDescent="0.25">
      <c r="A488">
        <v>94</v>
      </c>
      <c r="B488">
        <v>6.5</v>
      </c>
    </row>
    <row r="489" spans="1:2" x14ac:dyDescent="0.25">
      <c r="A489">
        <v>89</v>
      </c>
      <c r="B489">
        <v>7.1</v>
      </c>
    </row>
    <row r="490" spans="1:2" x14ac:dyDescent="0.25">
      <c r="A490">
        <v>103</v>
      </c>
      <c r="B490">
        <v>6.8</v>
      </c>
    </row>
    <row r="491" spans="1:2" x14ac:dyDescent="0.25">
      <c r="A491">
        <v>98</v>
      </c>
      <c r="B491">
        <v>8.1999999999999993</v>
      </c>
    </row>
    <row r="492" spans="1:2" x14ac:dyDescent="0.25">
      <c r="A492">
        <v>101</v>
      </c>
      <c r="B492">
        <v>5.8</v>
      </c>
    </row>
    <row r="493" spans="1:2" x14ac:dyDescent="0.25">
      <c r="A493">
        <v>93</v>
      </c>
      <c r="B493">
        <v>7.2</v>
      </c>
    </row>
    <row r="494" spans="1:2" x14ac:dyDescent="0.25">
      <c r="A494">
        <v>105</v>
      </c>
      <c r="B494">
        <v>6.1</v>
      </c>
    </row>
    <row r="495" spans="1:2" x14ac:dyDescent="0.25">
      <c r="A495">
        <v>83</v>
      </c>
      <c r="B495">
        <v>4.2</v>
      </c>
    </row>
    <row r="496" spans="1:2" x14ac:dyDescent="0.25">
      <c r="A496">
        <v>98</v>
      </c>
      <c r="B496">
        <v>7.3</v>
      </c>
    </row>
    <row r="497" spans="1:2" x14ac:dyDescent="0.25">
      <c r="A497">
        <v>97</v>
      </c>
      <c r="B497">
        <v>5.8</v>
      </c>
    </row>
    <row r="498" spans="1:2" x14ac:dyDescent="0.25">
      <c r="A498">
        <v>134</v>
      </c>
      <c r="B498">
        <v>7.9</v>
      </c>
    </row>
    <row r="499" spans="1:2" x14ac:dyDescent="0.25">
      <c r="A499">
        <v>88</v>
      </c>
      <c r="B499">
        <v>7.7</v>
      </c>
    </row>
    <row r="500" spans="1:2" x14ac:dyDescent="0.25">
      <c r="A500">
        <v>153</v>
      </c>
      <c r="B500">
        <v>7.5</v>
      </c>
    </row>
    <row r="501" spans="1:2" x14ac:dyDescent="0.25">
      <c r="A501">
        <v>101</v>
      </c>
      <c r="B501">
        <v>7.9</v>
      </c>
    </row>
    <row r="502" spans="1:2" x14ac:dyDescent="0.25">
      <c r="A502">
        <v>162</v>
      </c>
      <c r="B502">
        <v>7.4</v>
      </c>
    </row>
    <row r="503" spans="1:2" x14ac:dyDescent="0.25">
      <c r="A503">
        <v>81</v>
      </c>
      <c r="B503">
        <v>6.9</v>
      </c>
    </row>
    <row r="504" spans="1:2" x14ac:dyDescent="0.25">
      <c r="A504">
        <v>100</v>
      </c>
      <c r="B504">
        <v>6.2</v>
      </c>
    </row>
    <row r="505" spans="1:2" x14ac:dyDescent="0.25">
      <c r="A505">
        <v>112</v>
      </c>
      <c r="B505">
        <v>7.8</v>
      </c>
    </row>
    <row r="506" spans="1:2" x14ac:dyDescent="0.25">
      <c r="A506">
        <v>125</v>
      </c>
      <c r="B506">
        <v>7.7</v>
      </c>
    </row>
    <row r="507" spans="1:2" x14ac:dyDescent="0.25">
      <c r="A507">
        <v>119</v>
      </c>
      <c r="B507">
        <v>7.9</v>
      </c>
    </row>
    <row r="508" spans="1:2" x14ac:dyDescent="0.25">
      <c r="A508">
        <v>115</v>
      </c>
      <c r="B508">
        <v>5.7</v>
      </c>
    </row>
    <row r="509" spans="1:2" x14ac:dyDescent="0.25">
      <c r="A509">
        <v>109</v>
      </c>
      <c r="B509">
        <v>5.7</v>
      </c>
    </row>
    <row r="510" spans="1:2" x14ac:dyDescent="0.25">
      <c r="A510">
        <v>107</v>
      </c>
      <c r="B510">
        <v>5.9</v>
      </c>
    </row>
    <row r="511" spans="1:2" x14ac:dyDescent="0.25">
      <c r="A511">
        <v>81</v>
      </c>
      <c r="B511">
        <v>6.8</v>
      </c>
    </row>
    <row r="512" spans="1:2" x14ac:dyDescent="0.25">
      <c r="A512">
        <v>82</v>
      </c>
      <c r="B512">
        <v>6</v>
      </c>
    </row>
    <row r="513" spans="1:2" x14ac:dyDescent="0.25">
      <c r="A513">
        <v>96</v>
      </c>
      <c r="B513">
        <v>6.5</v>
      </c>
    </row>
    <row r="514" spans="1:2" x14ac:dyDescent="0.25">
      <c r="A514">
        <v>102</v>
      </c>
      <c r="B514">
        <v>5.9</v>
      </c>
    </row>
    <row r="515" spans="1:2" x14ac:dyDescent="0.25">
      <c r="A515">
        <v>119</v>
      </c>
      <c r="B515">
        <v>6.5</v>
      </c>
    </row>
    <row r="516" spans="1:2" x14ac:dyDescent="0.25">
      <c r="A516">
        <v>88</v>
      </c>
      <c r="B516">
        <v>7.2</v>
      </c>
    </row>
    <row r="517" spans="1:2" x14ac:dyDescent="0.25">
      <c r="A517">
        <v>137</v>
      </c>
      <c r="B517">
        <v>7.2</v>
      </c>
    </row>
    <row r="518" spans="1:2" x14ac:dyDescent="0.25">
      <c r="A518">
        <v>124</v>
      </c>
      <c r="B518">
        <v>6.4</v>
      </c>
    </row>
    <row r="519" spans="1:2" x14ac:dyDescent="0.25">
      <c r="A519">
        <v>88</v>
      </c>
      <c r="B519">
        <v>6.1</v>
      </c>
    </row>
    <row r="520" spans="1:2" x14ac:dyDescent="0.25">
      <c r="A520">
        <v>92</v>
      </c>
      <c r="B520">
        <v>7.1</v>
      </c>
    </row>
    <row r="521" spans="1:2" x14ac:dyDescent="0.25">
      <c r="A521">
        <v>107</v>
      </c>
      <c r="B521">
        <v>6</v>
      </c>
    </row>
    <row r="522" spans="1:2" x14ac:dyDescent="0.25">
      <c r="A522">
        <v>100</v>
      </c>
      <c r="B522">
        <v>6</v>
      </c>
    </row>
    <row r="523" spans="1:2" x14ac:dyDescent="0.25">
      <c r="A523">
        <v>110</v>
      </c>
      <c r="B523">
        <v>6.5</v>
      </c>
    </row>
    <row r="524" spans="1:2" x14ac:dyDescent="0.25">
      <c r="A524">
        <v>95</v>
      </c>
      <c r="B524">
        <v>4.5999999999999996</v>
      </c>
    </row>
    <row r="525" spans="1:2" x14ac:dyDescent="0.25">
      <c r="A525">
        <v>92</v>
      </c>
      <c r="B525">
        <v>5.4</v>
      </c>
    </row>
    <row r="526" spans="1:2" x14ac:dyDescent="0.25">
      <c r="A526">
        <v>117</v>
      </c>
      <c r="B526">
        <v>7.4</v>
      </c>
    </row>
    <row r="527" spans="1:2" x14ac:dyDescent="0.25">
      <c r="A527">
        <v>142</v>
      </c>
      <c r="B527">
        <v>6.7</v>
      </c>
    </row>
    <row r="528" spans="1:2" x14ac:dyDescent="0.25">
      <c r="A528">
        <v>102</v>
      </c>
      <c r="B528">
        <v>4.2</v>
      </c>
    </row>
    <row r="529" spans="1:2" x14ac:dyDescent="0.25">
      <c r="A529">
        <v>74</v>
      </c>
      <c r="B529">
        <v>6.3</v>
      </c>
    </row>
    <row r="530" spans="1:2" x14ac:dyDescent="0.25">
      <c r="A530">
        <v>122</v>
      </c>
      <c r="B530">
        <v>8.1</v>
      </c>
    </row>
    <row r="531" spans="1:2" x14ac:dyDescent="0.25">
      <c r="A531">
        <v>113</v>
      </c>
      <c r="B531">
        <v>5.5</v>
      </c>
    </row>
    <row r="532" spans="1:2" x14ac:dyDescent="0.25">
      <c r="A532">
        <v>116</v>
      </c>
      <c r="B532">
        <v>5.5</v>
      </c>
    </row>
    <row r="533" spans="1:2" x14ac:dyDescent="0.25">
      <c r="A533">
        <v>94</v>
      </c>
      <c r="B533">
        <v>6.2</v>
      </c>
    </row>
    <row r="534" spans="1:2" x14ac:dyDescent="0.25">
      <c r="A534">
        <v>96</v>
      </c>
      <c r="B534">
        <v>4.5999999999999996</v>
      </c>
    </row>
    <row r="535" spans="1:2" x14ac:dyDescent="0.25">
      <c r="A535">
        <v>124</v>
      </c>
      <c r="B535">
        <v>7.8</v>
      </c>
    </row>
    <row r="536" spans="1:2" x14ac:dyDescent="0.25">
      <c r="A536">
        <v>109</v>
      </c>
      <c r="B536">
        <v>6.8</v>
      </c>
    </row>
    <row r="537" spans="1:2" x14ac:dyDescent="0.25">
      <c r="A537">
        <v>130</v>
      </c>
      <c r="B537">
        <v>7.2</v>
      </c>
    </row>
    <row r="538" spans="1:2" x14ac:dyDescent="0.25">
      <c r="A538">
        <v>156</v>
      </c>
      <c r="B538">
        <v>8.1</v>
      </c>
    </row>
    <row r="539" spans="1:2" x14ac:dyDescent="0.25">
      <c r="A539">
        <v>88</v>
      </c>
      <c r="B539">
        <v>5.7</v>
      </c>
    </row>
    <row r="540" spans="1:2" x14ac:dyDescent="0.25">
      <c r="A540">
        <v>97</v>
      </c>
      <c r="B540">
        <v>7.4</v>
      </c>
    </row>
    <row r="541" spans="1:2" x14ac:dyDescent="0.25">
      <c r="A541">
        <v>98</v>
      </c>
      <c r="B541">
        <v>5.5</v>
      </c>
    </row>
    <row r="542" spans="1:2" x14ac:dyDescent="0.25">
      <c r="A542">
        <v>125</v>
      </c>
      <c r="B542">
        <v>7.5</v>
      </c>
    </row>
    <row r="543" spans="1:2" x14ac:dyDescent="0.25">
      <c r="A543">
        <v>117</v>
      </c>
      <c r="B543">
        <v>7.1</v>
      </c>
    </row>
    <row r="544" spans="1:2" x14ac:dyDescent="0.25">
      <c r="A544">
        <v>92</v>
      </c>
      <c r="B544">
        <v>5.7</v>
      </c>
    </row>
    <row r="545" spans="1:2" x14ac:dyDescent="0.25">
      <c r="A545">
        <v>110</v>
      </c>
      <c r="B545">
        <v>7.8</v>
      </c>
    </row>
    <row r="546" spans="1:2" x14ac:dyDescent="0.25">
      <c r="A546">
        <v>115</v>
      </c>
      <c r="B546">
        <v>7.9</v>
      </c>
    </row>
    <row r="547" spans="1:2" x14ac:dyDescent="0.25">
      <c r="A547">
        <v>112</v>
      </c>
      <c r="B547">
        <v>7.2</v>
      </c>
    </row>
    <row r="548" spans="1:2" x14ac:dyDescent="0.25">
      <c r="A548">
        <v>138</v>
      </c>
      <c r="B548">
        <v>8.1</v>
      </c>
    </row>
    <row r="549" spans="1:2" x14ac:dyDescent="0.25">
      <c r="A549">
        <v>108</v>
      </c>
      <c r="B549">
        <v>6.8</v>
      </c>
    </row>
    <row r="550" spans="1:2" x14ac:dyDescent="0.25">
      <c r="A550">
        <v>98</v>
      </c>
      <c r="B550">
        <v>6.1</v>
      </c>
    </row>
    <row r="551" spans="1:2" x14ac:dyDescent="0.25">
      <c r="A551">
        <v>118</v>
      </c>
      <c r="B551">
        <v>7.4</v>
      </c>
    </row>
    <row r="552" spans="1:2" x14ac:dyDescent="0.25">
      <c r="A552">
        <v>100</v>
      </c>
      <c r="B552">
        <v>5.0999999999999996</v>
      </c>
    </row>
    <row r="553" spans="1:2" x14ac:dyDescent="0.25">
      <c r="A553">
        <v>124</v>
      </c>
      <c r="B553">
        <v>7.1</v>
      </c>
    </row>
    <row r="554" spans="1:2" x14ac:dyDescent="0.25">
      <c r="A554">
        <v>109</v>
      </c>
      <c r="B554">
        <v>5.2</v>
      </c>
    </row>
    <row r="555" spans="1:2" x14ac:dyDescent="0.25">
      <c r="A555">
        <v>117</v>
      </c>
      <c r="B555">
        <v>7.1</v>
      </c>
    </row>
    <row r="556" spans="1:2" x14ac:dyDescent="0.25">
      <c r="A556">
        <v>112</v>
      </c>
      <c r="B556">
        <v>6.8</v>
      </c>
    </row>
    <row r="557" spans="1:2" x14ac:dyDescent="0.25">
      <c r="A557">
        <v>143</v>
      </c>
      <c r="B557">
        <v>6.4</v>
      </c>
    </row>
    <row r="558" spans="1:2" x14ac:dyDescent="0.25">
      <c r="A558">
        <v>289</v>
      </c>
      <c r="B558">
        <v>8.5</v>
      </c>
    </row>
    <row r="559" spans="1:2" x14ac:dyDescent="0.25">
      <c r="A559">
        <v>119</v>
      </c>
      <c r="B559">
        <v>6.7</v>
      </c>
    </row>
    <row r="560" spans="1:2" x14ac:dyDescent="0.25">
      <c r="A560">
        <v>89</v>
      </c>
      <c r="B560">
        <v>4.9000000000000004</v>
      </c>
    </row>
    <row r="561" spans="1:2" x14ac:dyDescent="0.25">
      <c r="A561">
        <v>111</v>
      </c>
      <c r="B561">
        <v>7.6</v>
      </c>
    </row>
    <row r="562" spans="1:2" x14ac:dyDescent="0.25">
      <c r="A562">
        <v>114</v>
      </c>
      <c r="B562">
        <v>6.8</v>
      </c>
    </row>
    <row r="563" spans="1:2" x14ac:dyDescent="0.25">
      <c r="A563">
        <v>106</v>
      </c>
      <c r="B563">
        <v>5.7</v>
      </c>
    </row>
    <row r="564" spans="1:2" x14ac:dyDescent="0.25">
      <c r="A564">
        <v>119</v>
      </c>
      <c r="B564">
        <v>6.8</v>
      </c>
    </row>
    <row r="565" spans="1:2" x14ac:dyDescent="0.25">
      <c r="A565">
        <v>111</v>
      </c>
      <c r="B565">
        <v>6.1</v>
      </c>
    </row>
    <row r="566" spans="1:2" x14ac:dyDescent="0.25">
      <c r="A566">
        <v>105</v>
      </c>
      <c r="B566">
        <v>6.4</v>
      </c>
    </row>
    <row r="567" spans="1:2" x14ac:dyDescent="0.25">
      <c r="A567">
        <v>101</v>
      </c>
      <c r="B567">
        <v>7.9</v>
      </c>
    </row>
    <row r="568" spans="1:2" x14ac:dyDescent="0.25">
      <c r="A568">
        <v>101</v>
      </c>
      <c r="B568">
        <v>7.9</v>
      </c>
    </row>
    <row r="569" spans="1:2" x14ac:dyDescent="0.25">
      <c r="A569">
        <v>94</v>
      </c>
      <c r="B569">
        <v>7.3</v>
      </c>
    </row>
    <row r="570" spans="1:2" x14ac:dyDescent="0.25">
      <c r="A570">
        <v>132</v>
      </c>
      <c r="B570">
        <v>7.2</v>
      </c>
    </row>
    <row r="571" spans="1:2" x14ac:dyDescent="0.25">
      <c r="A571">
        <v>78</v>
      </c>
      <c r="B571">
        <v>6.1</v>
      </c>
    </row>
    <row r="572" spans="1:2" x14ac:dyDescent="0.25">
      <c r="A572">
        <v>98</v>
      </c>
      <c r="B572">
        <v>7.4</v>
      </c>
    </row>
    <row r="573" spans="1:2" x14ac:dyDescent="0.25">
      <c r="A573">
        <v>121</v>
      </c>
      <c r="B573">
        <v>7.3</v>
      </c>
    </row>
    <row r="574" spans="1:2" x14ac:dyDescent="0.25">
      <c r="A574">
        <v>139</v>
      </c>
      <c r="B574">
        <v>7.2</v>
      </c>
    </row>
    <row r="575" spans="1:2" x14ac:dyDescent="0.25">
      <c r="A575">
        <v>108</v>
      </c>
      <c r="B575">
        <v>7.1</v>
      </c>
    </row>
    <row r="576" spans="1:2" x14ac:dyDescent="0.25">
      <c r="A576">
        <v>123</v>
      </c>
      <c r="B576">
        <v>6.8</v>
      </c>
    </row>
    <row r="577" spans="1:2" x14ac:dyDescent="0.25">
      <c r="A577">
        <v>99</v>
      </c>
      <c r="B577">
        <v>5.0999999999999996</v>
      </c>
    </row>
    <row r="578" spans="1:2" x14ac:dyDescent="0.25">
      <c r="A578">
        <v>111</v>
      </c>
      <c r="B578">
        <v>7</v>
      </c>
    </row>
    <row r="579" spans="1:2" x14ac:dyDescent="0.25">
      <c r="A579">
        <v>103</v>
      </c>
      <c r="B579">
        <v>6.6</v>
      </c>
    </row>
    <row r="580" spans="1:2" x14ac:dyDescent="0.25">
      <c r="A580">
        <v>95</v>
      </c>
      <c r="B580">
        <v>5.8</v>
      </c>
    </row>
    <row r="581" spans="1:2" x14ac:dyDescent="0.25">
      <c r="A581">
        <v>101</v>
      </c>
      <c r="B581">
        <v>5.5</v>
      </c>
    </row>
    <row r="582" spans="1:2" x14ac:dyDescent="0.25">
      <c r="A582">
        <v>90</v>
      </c>
      <c r="B582">
        <v>5.9</v>
      </c>
    </row>
    <row r="583" spans="1:2" x14ac:dyDescent="0.25">
      <c r="A583">
        <v>89</v>
      </c>
      <c r="B583">
        <v>4.4000000000000004</v>
      </c>
    </row>
    <row r="584" spans="1:2" x14ac:dyDescent="0.25">
      <c r="A584">
        <v>99</v>
      </c>
      <c r="B584">
        <v>6.8</v>
      </c>
    </row>
    <row r="585" spans="1:2" x14ac:dyDescent="0.25">
      <c r="A585">
        <v>89</v>
      </c>
      <c r="B585">
        <v>5.0999999999999996</v>
      </c>
    </row>
    <row r="586" spans="1:2" x14ac:dyDescent="0.25">
      <c r="A586">
        <v>108</v>
      </c>
      <c r="B586">
        <v>6.2</v>
      </c>
    </row>
    <row r="587" spans="1:2" x14ac:dyDescent="0.25">
      <c r="A587">
        <v>114</v>
      </c>
      <c r="B587">
        <v>4.8</v>
      </c>
    </row>
    <row r="588" spans="1:2" x14ac:dyDescent="0.25">
      <c r="A588">
        <v>102</v>
      </c>
      <c r="B588">
        <v>5.7</v>
      </c>
    </row>
    <row r="589" spans="1:2" x14ac:dyDescent="0.25">
      <c r="A589">
        <v>153</v>
      </c>
      <c r="B589">
        <v>8.3000000000000007</v>
      </c>
    </row>
    <row r="590" spans="1:2" x14ac:dyDescent="0.25">
      <c r="A590">
        <v>97</v>
      </c>
      <c r="B590">
        <v>6.7</v>
      </c>
    </row>
    <row r="591" spans="1:2" x14ac:dyDescent="0.25">
      <c r="A591">
        <v>101</v>
      </c>
      <c r="B591">
        <v>6.1</v>
      </c>
    </row>
    <row r="592" spans="1:2" x14ac:dyDescent="0.25">
      <c r="A592">
        <v>123</v>
      </c>
      <c r="B592">
        <v>7.6</v>
      </c>
    </row>
    <row r="593" spans="1:2" x14ac:dyDescent="0.25">
      <c r="A593">
        <v>90</v>
      </c>
      <c r="B593">
        <v>6</v>
      </c>
    </row>
    <row r="594" spans="1:2" x14ac:dyDescent="0.25">
      <c r="A594">
        <v>114</v>
      </c>
      <c r="B594">
        <v>6.1</v>
      </c>
    </row>
    <row r="595" spans="1:2" x14ac:dyDescent="0.25">
      <c r="A595">
        <v>110</v>
      </c>
      <c r="B595">
        <v>6.8</v>
      </c>
    </row>
    <row r="596" spans="1:2" x14ac:dyDescent="0.25">
      <c r="A596">
        <v>95</v>
      </c>
      <c r="B596">
        <v>5.5</v>
      </c>
    </row>
    <row r="597" spans="1:2" x14ac:dyDescent="0.25">
      <c r="A597">
        <v>131</v>
      </c>
      <c r="B597">
        <v>7.4</v>
      </c>
    </row>
    <row r="598" spans="1:2" x14ac:dyDescent="0.25">
      <c r="A598">
        <v>110</v>
      </c>
      <c r="B598">
        <v>7.2</v>
      </c>
    </row>
    <row r="599" spans="1:2" x14ac:dyDescent="0.25">
      <c r="A599">
        <v>116</v>
      </c>
      <c r="B599">
        <v>5.6</v>
      </c>
    </row>
    <row r="600" spans="1:2" x14ac:dyDescent="0.25">
      <c r="A600">
        <v>95</v>
      </c>
      <c r="B600">
        <v>4.5999999999999996</v>
      </c>
    </row>
    <row r="601" spans="1:2" x14ac:dyDescent="0.25">
      <c r="A601">
        <v>132</v>
      </c>
      <c r="B601">
        <v>6.6</v>
      </c>
    </row>
    <row r="602" spans="1:2" x14ac:dyDescent="0.25">
      <c r="A602">
        <v>107</v>
      </c>
      <c r="B602">
        <v>7.8</v>
      </c>
    </row>
    <row r="603" spans="1:2" x14ac:dyDescent="0.25">
      <c r="A603">
        <v>161</v>
      </c>
      <c r="B603">
        <v>8.3000000000000007</v>
      </c>
    </row>
    <row r="604" spans="1:2" x14ac:dyDescent="0.25">
      <c r="A604">
        <v>97</v>
      </c>
      <c r="B604">
        <v>6.8</v>
      </c>
    </row>
    <row r="605" spans="1:2" x14ac:dyDescent="0.25">
      <c r="A605">
        <v>128</v>
      </c>
      <c r="B605">
        <v>6.7</v>
      </c>
    </row>
    <row r="606" spans="1:2" x14ac:dyDescent="0.25">
      <c r="A606">
        <v>220</v>
      </c>
      <c r="B606">
        <v>9</v>
      </c>
    </row>
    <row r="607" spans="1:2" x14ac:dyDescent="0.25">
      <c r="A607">
        <v>89</v>
      </c>
      <c r="B607">
        <v>8.1</v>
      </c>
    </row>
    <row r="608" spans="1:2" x14ac:dyDescent="0.25">
      <c r="A608">
        <v>102</v>
      </c>
      <c r="B608">
        <v>6.4</v>
      </c>
    </row>
    <row r="609" spans="1:2" x14ac:dyDescent="0.25">
      <c r="A609">
        <v>92</v>
      </c>
      <c r="B609">
        <v>5.5</v>
      </c>
    </row>
    <row r="610" spans="1:2" x14ac:dyDescent="0.25">
      <c r="A610">
        <v>92</v>
      </c>
      <c r="B610">
        <v>6.9</v>
      </c>
    </row>
    <row r="611" spans="1:2" x14ac:dyDescent="0.25">
      <c r="A611">
        <v>128</v>
      </c>
      <c r="B611">
        <v>7.3</v>
      </c>
    </row>
    <row r="612" spans="1:2" x14ac:dyDescent="0.25">
      <c r="A612">
        <v>109</v>
      </c>
      <c r="B612">
        <v>6</v>
      </c>
    </row>
    <row r="613" spans="1:2" x14ac:dyDescent="0.25">
      <c r="A613">
        <v>117</v>
      </c>
      <c r="B613">
        <v>6.7</v>
      </c>
    </row>
    <row r="614" spans="1:2" x14ac:dyDescent="0.25">
      <c r="A614">
        <v>98</v>
      </c>
      <c r="B614">
        <v>8.4</v>
      </c>
    </row>
    <row r="615" spans="1:2" x14ac:dyDescent="0.25">
      <c r="A615">
        <v>101</v>
      </c>
      <c r="B615">
        <v>6.3</v>
      </c>
    </row>
    <row r="616" spans="1:2" x14ac:dyDescent="0.25">
      <c r="A616">
        <v>103</v>
      </c>
      <c r="B616">
        <v>7.1</v>
      </c>
    </row>
    <row r="617" spans="1:2" x14ac:dyDescent="0.25">
      <c r="A617">
        <v>129</v>
      </c>
      <c r="B617">
        <v>7.6</v>
      </c>
    </row>
    <row r="618" spans="1:2" x14ac:dyDescent="0.25">
      <c r="A618">
        <v>102</v>
      </c>
      <c r="B618">
        <v>6.8</v>
      </c>
    </row>
    <row r="619" spans="1:2" x14ac:dyDescent="0.25">
      <c r="A619">
        <v>115</v>
      </c>
      <c r="B619">
        <v>6.7</v>
      </c>
    </row>
    <row r="620" spans="1:2" x14ac:dyDescent="0.25">
      <c r="A620">
        <v>107</v>
      </c>
      <c r="B620">
        <v>5.8</v>
      </c>
    </row>
    <row r="621" spans="1:2" x14ac:dyDescent="0.25">
      <c r="A621">
        <v>95</v>
      </c>
      <c r="B621">
        <v>7.2</v>
      </c>
    </row>
    <row r="622" spans="1:2" x14ac:dyDescent="0.25">
      <c r="A622">
        <v>93</v>
      </c>
      <c r="B622">
        <v>6.7</v>
      </c>
    </row>
    <row r="623" spans="1:2" x14ac:dyDescent="0.25">
      <c r="A623">
        <v>107</v>
      </c>
      <c r="B623">
        <v>7.1</v>
      </c>
    </row>
    <row r="624" spans="1:2" x14ac:dyDescent="0.25">
      <c r="A624">
        <v>125</v>
      </c>
      <c r="B624">
        <v>7.3</v>
      </c>
    </row>
    <row r="625" spans="1:2" x14ac:dyDescent="0.25">
      <c r="A625">
        <v>130</v>
      </c>
      <c r="B625">
        <v>6.4</v>
      </c>
    </row>
    <row r="626" spans="1:2" x14ac:dyDescent="0.25">
      <c r="A626">
        <v>116</v>
      </c>
      <c r="B626">
        <v>6</v>
      </c>
    </row>
    <row r="627" spans="1:2" x14ac:dyDescent="0.25">
      <c r="A627">
        <v>155</v>
      </c>
      <c r="B627">
        <v>7.5</v>
      </c>
    </row>
    <row r="628" spans="1:2" x14ac:dyDescent="0.25">
      <c r="A628">
        <v>93</v>
      </c>
      <c r="B628">
        <v>5.9</v>
      </c>
    </row>
    <row r="629" spans="1:2" x14ac:dyDescent="0.25">
      <c r="A629">
        <v>151</v>
      </c>
      <c r="B629">
        <v>8.5</v>
      </c>
    </row>
    <row r="630" spans="1:2" x14ac:dyDescent="0.25">
      <c r="A630">
        <v>99</v>
      </c>
      <c r="B630">
        <v>5.7</v>
      </c>
    </row>
    <row r="631" spans="1:2" x14ac:dyDescent="0.25">
      <c r="A631">
        <v>91</v>
      </c>
      <c r="B631">
        <v>7.2</v>
      </c>
    </row>
    <row r="632" spans="1:2" x14ac:dyDescent="0.25">
      <c r="A632">
        <v>94</v>
      </c>
      <c r="B632">
        <v>6.7</v>
      </c>
    </row>
    <row r="633" spans="1:2" x14ac:dyDescent="0.25">
      <c r="A633">
        <v>94</v>
      </c>
      <c r="B633">
        <v>6.7</v>
      </c>
    </row>
    <row r="634" spans="1:2" x14ac:dyDescent="0.25">
      <c r="A634">
        <v>94</v>
      </c>
      <c r="B634">
        <v>6.7</v>
      </c>
    </row>
    <row r="635" spans="1:2" x14ac:dyDescent="0.25">
      <c r="A635">
        <v>130</v>
      </c>
      <c r="B635">
        <v>7.8</v>
      </c>
    </row>
    <row r="636" spans="1:2" x14ac:dyDescent="0.25">
      <c r="A636">
        <v>97</v>
      </c>
      <c r="B636">
        <v>6.1</v>
      </c>
    </row>
    <row r="637" spans="1:2" x14ac:dyDescent="0.25">
      <c r="A637">
        <v>98</v>
      </c>
      <c r="B637">
        <v>7.1</v>
      </c>
    </row>
    <row r="638" spans="1:2" x14ac:dyDescent="0.25">
      <c r="A638">
        <v>120</v>
      </c>
      <c r="B638">
        <v>7.5</v>
      </c>
    </row>
    <row r="639" spans="1:2" x14ac:dyDescent="0.25">
      <c r="A639">
        <v>105</v>
      </c>
      <c r="B639">
        <v>6.9</v>
      </c>
    </row>
    <row r="640" spans="1:2" x14ac:dyDescent="0.25">
      <c r="A640">
        <v>95</v>
      </c>
      <c r="B640">
        <v>6.5</v>
      </c>
    </row>
    <row r="641" spans="1:2" x14ac:dyDescent="0.25">
      <c r="A641">
        <v>120</v>
      </c>
      <c r="B641">
        <v>7.3</v>
      </c>
    </row>
    <row r="642" spans="1:2" x14ac:dyDescent="0.25">
      <c r="A642">
        <v>94</v>
      </c>
      <c r="B642">
        <v>6.1</v>
      </c>
    </row>
    <row r="643" spans="1:2" x14ac:dyDescent="0.25">
      <c r="A643">
        <v>109</v>
      </c>
      <c r="B643">
        <v>6.5</v>
      </c>
    </row>
    <row r="644" spans="1:2" x14ac:dyDescent="0.25">
      <c r="A644">
        <v>106</v>
      </c>
      <c r="B644">
        <v>7</v>
      </c>
    </row>
    <row r="645" spans="1:2" x14ac:dyDescent="0.25">
      <c r="A645">
        <v>139</v>
      </c>
      <c r="B645">
        <v>7.3</v>
      </c>
    </row>
    <row r="646" spans="1:2" x14ac:dyDescent="0.25">
      <c r="A646">
        <v>115</v>
      </c>
      <c r="B646">
        <v>6</v>
      </c>
    </row>
    <row r="647" spans="1:2" x14ac:dyDescent="0.25">
      <c r="A647">
        <v>106</v>
      </c>
      <c r="B647">
        <v>5.7</v>
      </c>
    </row>
    <row r="648" spans="1:2" x14ac:dyDescent="0.25">
      <c r="A648">
        <v>115</v>
      </c>
      <c r="B648">
        <v>6.8</v>
      </c>
    </row>
    <row r="649" spans="1:2" x14ac:dyDescent="0.25">
      <c r="A649">
        <v>94</v>
      </c>
      <c r="B649">
        <v>4.4000000000000004</v>
      </c>
    </row>
    <row r="650" spans="1:2" x14ac:dyDescent="0.25">
      <c r="A650">
        <v>124</v>
      </c>
      <c r="B650">
        <v>6.7</v>
      </c>
    </row>
    <row r="651" spans="1:2" x14ac:dyDescent="0.25">
      <c r="A651">
        <v>181</v>
      </c>
      <c r="B651">
        <v>8</v>
      </c>
    </row>
    <row r="652" spans="1:2" x14ac:dyDescent="0.25">
      <c r="A652">
        <v>87</v>
      </c>
      <c r="B652">
        <v>4.5999999999999996</v>
      </c>
    </row>
    <row r="653" spans="1:2" x14ac:dyDescent="0.25">
      <c r="A653">
        <v>100</v>
      </c>
      <c r="B653">
        <v>6.4</v>
      </c>
    </row>
    <row r="654" spans="1:2" x14ac:dyDescent="0.25">
      <c r="A654">
        <v>118</v>
      </c>
      <c r="B654">
        <v>6.6</v>
      </c>
    </row>
    <row r="655" spans="1:2" x14ac:dyDescent="0.25">
      <c r="A655">
        <v>101</v>
      </c>
      <c r="B655">
        <v>7.8</v>
      </c>
    </row>
    <row r="656" spans="1:2" x14ac:dyDescent="0.25">
      <c r="A656">
        <v>131</v>
      </c>
      <c r="B656">
        <v>6.6</v>
      </c>
    </row>
    <row r="657" spans="1:2" x14ac:dyDescent="0.25">
      <c r="A657">
        <v>80</v>
      </c>
      <c r="B657">
        <v>5</v>
      </c>
    </row>
    <row r="658" spans="1:2" x14ac:dyDescent="0.25">
      <c r="A658">
        <v>88</v>
      </c>
      <c r="B658">
        <v>6.6</v>
      </c>
    </row>
    <row r="659" spans="1:2" x14ac:dyDescent="0.25">
      <c r="A659">
        <v>121</v>
      </c>
      <c r="B659">
        <v>7.2</v>
      </c>
    </row>
    <row r="660" spans="1:2" x14ac:dyDescent="0.25">
      <c r="A660">
        <v>113</v>
      </c>
      <c r="B660">
        <v>5.6</v>
      </c>
    </row>
    <row r="661" spans="1:2" x14ac:dyDescent="0.25">
      <c r="A661">
        <v>88</v>
      </c>
      <c r="B661">
        <v>5.6</v>
      </c>
    </row>
    <row r="662" spans="1:2" x14ac:dyDescent="0.25">
      <c r="A662">
        <v>111</v>
      </c>
      <c r="B662">
        <v>8.1</v>
      </c>
    </row>
    <row r="663" spans="1:2" x14ac:dyDescent="0.25">
      <c r="A663">
        <v>121</v>
      </c>
      <c r="B663">
        <v>4.4000000000000004</v>
      </c>
    </row>
    <row r="664" spans="1:2" x14ac:dyDescent="0.25">
      <c r="A664">
        <v>94</v>
      </c>
      <c r="B664">
        <v>7.7</v>
      </c>
    </row>
    <row r="665" spans="1:2" x14ac:dyDescent="0.25">
      <c r="A665">
        <v>143</v>
      </c>
      <c r="B665">
        <v>7.3</v>
      </c>
    </row>
    <row r="666" spans="1:2" x14ac:dyDescent="0.25">
      <c r="A666">
        <v>143</v>
      </c>
      <c r="B666">
        <v>7.3</v>
      </c>
    </row>
    <row r="667" spans="1:2" x14ac:dyDescent="0.25">
      <c r="A667">
        <v>121</v>
      </c>
      <c r="B667">
        <v>7</v>
      </c>
    </row>
    <row r="668" spans="1:2" x14ac:dyDescent="0.25">
      <c r="A668">
        <v>113</v>
      </c>
      <c r="B668">
        <v>6.8</v>
      </c>
    </row>
    <row r="669" spans="1:2" x14ac:dyDescent="0.25">
      <c r="A669">
        <v>116</v>
      </c>
      <c r="B669">
        <v>6.5</v>
      </c>
    </row>
    <row r="670" spans="1:2" x14ac:dyDescent="0.25">
      <c r="A670">
        <v>107</v>
      </c>
      <c r="B670">
        <v>6.8</v>
      </c>
    </row>
    <row r="671" spans="1:2" x14ac:dyDescent="0.25">
      <c r="A671">
        <v>115</v>
      </c>
      <c r="B671">
        <v>7.6</v>
      </c>
    </row>
    <row r="672" spans="1:2" x14ac:dyDescent="0.25">
      <c r="A672">
        <v>84</v>
      </c>
      <c r="B672">
        <v>5.6</v>
      </c>
    </row>
    <row r="673" spans="1:2" x14ac:dyDescent="0.25">
      <c r="A673">
        <v>101</v>
      </c>
      <c r="B673">
        <v>6.9</v>
      </c>
    </row>
    <row r="674" spans="1:2" x14ac:dyDescent="0.25">
      <c r="A674">
        <v>87</v>
      </c>
      <c r="B674">
        <v>5.6</v>
      </c>
    </row>
    <row r="675" spans="1:2" x14ac:dyDescent="0.25">
      <c r="A675">
        <v>95</v>
      </c>
      <c r="B675">
        <v>5.9</v>
      </c>
    </row>
    <row r="676" spans="1:2" x14ac:dyDescent="0.25">
      <c r="A676">
        <v>86</v>
      </c>
      <c r="B676">
        <v>6.1</v>
      </c>
    </row>
    <row r="677" spans="1:2" x14ac:dyDescent="0.25">
      <c r="A677">
        <v>81</v>
      </c>
      <c r="B677">
        <v>6.2</v>
      </c>
    </row>
    <row r="678" spans="1:2" x14ac:dyDescent="0.25">
      <c r="A678">
        <v>94</v>
      </c>
      <c r="B678">
        <v>6.7</v>
      </c>
    </row>
    <row r="679" spans="1:2" x14ac:dyDescent="0.25">
      <c r="A679">
        <v>105</v>
      </c>
      <c r="B679">
        <v>5.0999999999999996</v>
      </c>
    </row>
    <row r="680" spans="1:2" x14ac:dyDescent="0.25">
      <c r="A680">
        <v>107</v>
      </c>
      <c r="B680">
        <v>7.2</v>
      </c>
    </row>
    <row r="681" spans="1:2" x14ac:dyDescent="0.25">
      <c r="A681">
        <v>108</v>
      </c>
      <c r="B681">
        <v>7.1</v>
      </c>
    </row>
    <row r="682" spans="1:2" x14ac:dyDescent="0.25">
      <c r="A682">
        <v>108</v>
      </c>
      <c r="B682">
        <v>7.1</v>
      </c>
    </row>
    <row r="683" spans="1:2" x14ac:dyDescent="0.25">
      <c r="A683">
        <v>132</v>
      </c>
      <c r="B683">
        <v>7.8</v>
      </c>
    </row>
    <row r="684" spans="1:2" x14ac:dyDescent="0.25">
      <c r="A684">
        <v>113</v>
      </c>
      <c r="B684">
        <v>4.0999999999999996</v>
      </c>
    </row>
    <row r="685" spans="1:2" x14ac:dyDescent="0.25">
      <c r="A685">
        <v>95</v>
      </c>
      <c r="B685">
        <v>5.6</v>
      </c>
    </row>
    <row r="686" spans="1:2" x14ac:dyDescent="0.25">
      <c r="A686">
        <v>130</v>
      </c>
      <c r="B686">
        <v>7.6</v>
      </c>
    </row>
    <row r="687" spans="1:2" x14ac:dyDescent="0.25">
      <c r="A687">
        <v>119</v>
      </c>
      <c r="B687">
        <v>7</v>
      </c>
    </row>
    <row r="688" spans="1:2" x14ac:dyDescent="0.25">
      <c r="A688">
        <v>123</v>
      </c>
      <c r="B688">
        <v>7.3</v>
      </c>
    </row>
    <row r="689" spans="1:2" x14ac:dyDescent="0.25">
      <c r="A689">
        <v>117</v>
      </c>
      <c r="B689">
        <v>6.9</v>
      </c>
    </row>
    <row r="690" spans="1:2" x14ac:dyDescent="0.25">
      <c r="A690">
        <v>106</v>
      </c>
      <c r="B690">
        <v>5.8</v>
      </c>
    </row>
    <row r="691" spans="1:2" x14ac:dyDescent="0.25">
      <c r="A691">
        <v>106</v>
      </c>
      <c r="B691">
        <v>5.8</v>
      </c>
    </row>
    <row r="692" spans="1:2" x14ac:dyDescent="0.25">
      <c r="A692">
        <v>95</v>
      </c>
      <c r="B692">
        <v>5.4</v>
      </c>
    </row>
    <row r="693" spans="1:2" x14ac:dyDescent="0.25">
      <c r="A693">
        <v>100</v>
      </c>
      <c r="B693">
        <v>5.4</v>
      </c>
    </row>
    <row r="694" spans="1:2" x14ac:dyDescent="0.25">
      <c r="A694">
        <v>129</v>
      </c>
      <c r="B694">
        <v>7.8</v>
      </c>
    </row>
    <row r="695" spans="1:2" x14ac:dyDescent="0.25">
      <c r="A695">
        <v>107</v>
      </c>
      <c r="B695">
        <v>6.2</v>
      </c>
    </row>
    <row r="696" spans="1:2" x14ac:dyDescent="0.25">
      <c r="A696">
        <v>170</v>
      </c>
      <c r="B696">
        <v>5.6</v>
      </c>
    </row>
    <row r="697" spans="1:2" x14ac:dyDescent="0.25">
      <c r="A697">
        <v>152</v>
      </c>
      <c r="B697">
        <v>7.6</v>
      </c>
    </row>
    <row r="698" spans="1:2" x14ac:dyDescent="0.25">
      <c r="A698">
        <v>86</v>
      </c>
      <c r="B698">
        <v>5.0999999999999996</v>
      </c>
    </row>
    <row r="699" spans="1:2" x14ac:dyDescent="0.25">
      <c r="A699">
        <v>109</v>
      </c>
      <c r="B699">
        <v>7.3</v>
      </c>
    </row>
    <row r="700" spans="1:2" x14ac:dyDescent="0.25">
      <c r="A700">
        <v>109</v>
      </c>
      <c r="B700">
        <v>7.3</v>
      </c>
    </row>
    <row r="701" spans="1:2" x14ac:dyDescent="0.25">
      <c r="A701">
        <v>103</v>
      </c>
      <c r="B701">
        <v>7</v>
      </c>
    </row>
    <row r="702" spans="1:2" x14ac:dyDescent="0.25">
      <c r="A702">
        <v>95</v>
      </c>
      <c r="B702">
        <v>6.4</v>
      </c>
    </row>
    <row r="703" spans="1:2" x14ac:dyDescent="0.25">
      <c r="A703">
        <v>86</v>
      </c>
      <c r="B703">
        <v>6.8</v>
      </c>
    </row>
    <row r="704" spans="1:2" x14ac:dyDescent="0.25">
      <c r="A704">
        <v>136</v>
      </c>
      <c r="B704">
        <v>7.2</v>
      </c>
    </row>
    <row r="705" spans="1:2" x14ac:dyDescent="0.25">
      <c r="A705">
        <v>96</v>
      </c>
      <c r="B705">
        <v>6.5</v>
      </c>
    </row>
    <row r="706" spans="1:2" x14ac:dyDescent="0.25">
      <c r="A706">
        <v>113</v>
      </c>
      <c r="B706">
        <v>7.6</v>
      </c>
    </row>
    <row r="707" spans="1:2" x14ac:dyDescent="0.25">
      <c r="A707">
        <v>197</v>
      </c>
      <c r="B707">
        <v>7.6</v>
      </c>
    </row>
    <row r="708" spans="1:2" x14ac:dyDescent="0.25">
      <c r="A708">
        <v>106</v>
      </c>
      <c r="B708">
        <v>6.4</v>
      </c>
    </row>
    <row r="709" spans="1:2" x14ac:dyDescent="0.25">
      <c r="A709">
        <v>68</v>
      </c>
      <c r="B709">
        <v>7</v>
      </c>
    </row>
    <row r="710" spans="1:2" x14ac:dyDescent="0.25">
      <c r="A710">
        <v>134</v>
      </c>
      <c r="B710">
        <v>8.1</v>
      </c>
    </row>
    <row r="711" spans="1:2" x14ac:dyDescent="0.25">
      <c r="A711">
        <v>117</v>
      </c>
      <c r="B711">
        <v>6</v>
      </c>
    </row>
    <row r="712" spans="1:2" x14ac:dyDescent="0.25">
      <c r="A712">
        <v>124</v>
      </c>
      <c r="B712">
        <v>6.9</v>
      </c>
    </row>
    <row r="713" spans="1:2" x14ac:dyDescent="0.25">
      <c r="A713">
        <v>91</v>
      </c>
      <c r="B713">
        <v>6.8</v>
      </c>
    </row>
    <row r="714" spans="1:2" x14ac:dyDescent="0.25">
      <c r="A714">
        <v>120</v>
      </c>
      <c r="B714">
        <v>6.7</v>
      </c>
    </row>
    <row r="715" spans="1:2" x14ac:dyDescent="0.25">
      <c r="A715">
        <v>133</v>
      </c>
      <c r="B715">
        <v>7.5</v>
      </c>
    </row>
    <row r="716" spans="1:2" x14ac:dyDescent="0.25">
      <c r="A716">
        <v>101</v>
      </c>
      <c r="B716">
        <v>5.5</v>
      </c>
    </row>
    <row r="717" spans="1:2" x14ac:dyDescent="0.25">
      <c r="A717">
        <v>119</v>
      </c>
      <c r="B717">
        <v>7.4</v>
      </c>
    </row>
    <row r="718" spans="1:2" x14ac:dyDescent="0.25">
      <c r="A718">
        <v>118</v>
      </c>
      <c r="B718">
        <v>5.7</v>
      </c>
    </row>
    <row r="719" spans="1:2" x14ac:dyDescent="0.25">
      <c r="A719">
        <v>124</v>
      </c>
      <c r="B719">
        <v>7.3</v>
      </c>
    </row>
    <row r="720" spans="1:2" x14ac:dyDescent="0.25">
      <c r="A720">
        <v>135</v>
      </c>
      <c r="B720">
        <v>7.5</v>
      </c>
    </row>
    <row r="721" spans="1:2" x14ac:dyDescent="0.25">
      <c r="A721">
        <v>105</v>
      </c>
      <c r="B721">
        <v>7.9</v>
      </c>
    </row>
    <row r="722" spans="1:2" x14ac:dyDescent="0.25">
      <c r="A722">
        <v>112</v>
      </c>
      <c r="B722">
        <v>7.1</v>
      </c>
    </row>
    <row r="723" spans="1:2" x14ac:dyDescent="0.25">
      <c r="A723">
        <v>139</v>
      </c>
      <c r="B723">
        <v>7.5</v>
      </c>
    </row>
    <row r="724" spans="1:2" x14ac:dyDescent="0.25">
      <c r="A724">
        <v>137</v>
      </c>
      <c r="B724">
        <v>8</v>
      </c>
    </row>
    <row r="725" spans="1:2" x14ac:dyDescent="0.25">
      <c r="A725">
        <v>110</v>
      </c>
      <c r="B725">
        <v>7.6</v>
      </c>
    </row>
    <row r="726" spans="1:2" x14ac:dyDescent="0.25">
      <c r="A726">
        <v>100</v>
      </c>
      <c r="B726">
        <v>6.1</v>
      </c>
    </row>
    <row r="727" spans="1:2" x14ac:dyDescent="0.25">
      <c r="A727">
        <v>117</v>
      </c>
      <c r="B727">
        <v>6.1</v>
      </c>
    </row>
    <row r="728" spans="1:2" x14ac:dyDescent="0.25">
      <c r="A728">
        <v>115</v>
      </c>
      <c r="B728">
        <v>6.9</v>
      </c>
    </row>
    <row r="729" spans="1:2" x14ac:dyDescent="0.25">
      <c r="A729">
        <v>135</v>
      </c>
      <c r="B729">
        <v>7.5</v>
      </c>
    </row>
    <row r="730" spans="1:2" x14ac:dyDescent="0.25">
      <c r="A730">
        <v>105</v>
      </c>
      <c r="B730">
        <v>6.6</v>
      </c>
    </row>
    <row r="731" spans="1:2" x14ac:dyDescent="0.25">
      <c r="A731">
        <v>69</v>
      </c>
      <c r="B731">
        <v>7.3</v>
      </c>
    </row>
    <row r="732" spans="1:2" x14ac:dyDescent="0.25">
      <c r="A732">
        <v>115</v>
      </c>
      <c r="B732">
        <v>6.6</v>
      </c>
    </row>
    <row r="733" spans="1:2" x14ac:dyDescent="0.25">
      <c r="A733">
        <v>106</v>
      </c>
      <c r="B733">
        <v>6.9</v>
      </c>
    </row>
    <row r="734" spans="1:2" x14ac:dyDescent="0.25">
      <c r="A734">
        <v>100</v>
      </c>
      <c r="B734">
        <v>6.7</v>
      </c>
    </row>
    <row r="735" spans="1:2" x14ac:dyDescent="0.25">
      <c r="A735">
        <v>95</v>
      </c>
      <c r="B735">
        <v>6.6</v>
      </c>
    </row>
    <row r="736" spans="1:2" x14ac:dyDescent="0.25">
      <c r="A736">
        <v>101</v>
      </c>
      <c r="B736">
        <v>6.5</v>
      </c>
    </row>
    <row r="737" spans="1:2" x14ac:dyDescent="0.25">
      <c r="A737">
        <v>165</v>
      </c>
      <c r="B737">
        <v>5.7</v>
      </c>
    </row>
    <row r="738" spans="1:2" x14ac:dyDescent="0.25">
      <c r="A738">
        <v>178</v>
      </c>
      <c r="B738">
        <v>7.7</v>
      </c>
    </row>
    <row r="739" spans="1:2" x14ac:dyDescent="0.25">
      <c r="A739">
        <v>113</v>
      </c>
      <c r="B739">
        <v>6.9</v>
      </c>
    </row>
    <row r="740" spans="1:2" x14ac:dyDescent="0.25">
      <c r="A740">
        <v>93</v>
      </c>
      <c r="B740">
        <v>8.1</v>
      </c>
    </row>
    <row r="741" spans="1:2" x14ac:dyDescent="0.25">
      <c r="A741">
        <v>115</v>
      </c>
      <c r="B741">
        <v>6.6</v>
      </c>
    </row>
    <row r="742" spans="1:2" x14ac:dyDescent="0.25">
      <c r="A742">
        <v>92</v>
      </c>
      <c r="B742">
        <v>5.9</v>
      </c>
    </row>
    <row r="743" spans="1:2" x14ac:dyDescent="0.25">
      <c r="A743">
        <v>116</v>
      </c>
      <c r="B743">
        <v>7</v>
      </c>
    </row>
    <row r="744" spans="1:2" x14ac:dyDescent="0.25">
      <c r="A744">
        <v>125</v>
      </c>
      <c r="B744">
        <v>7.2</v>
      </c>
    </row>
    <row r="745" spans="1:2" x14ac:dyDescent="0.25">
      <c r="A745">
        <v>98</v>
      </c>
      <c r="B745">
        <v>6.2</v>
      </c>
    </row>
    <row r="746" spans="1:2" x14ac:dyDescent="0.25">
      <c r="A746">
        <v>120</v>
      </c>
      <c r="B746">
        <v>7.6</v>
      </c>
    </row>
    <row r="747" spans="1:2" x14ac:dyDescent="0.25">
      <c r="A747">
        <v>115</v>
      </c>
      <c r="B747">
        <v>7.3</v>
      </c>
    </row>
    <row r="748" spans="1:2" x14ac:dyDescent="0.25">
      <c r="A748">
        <v>120</v>
      </c>
      <c r="B748">
        <v>6.9</v>
      </c>
    </row>
    <row r="749" spans="1:2" x14ac:dyDescent="0.25">
      <c r="A749">
        <v>98</v>
      </c>
      <c r="B749">
        <v>6.2</v>
      </c>
    </row>
    <row r="750" spans="1:2" x14ac:dyDescent="0.25">
      <c r="A750">
        <v>114</v>
      </c>
      <c r="B750">
        <v>5.8</v>
      </c>
    </row>
    <row r="751" spans="1:2" x14ac:dyDescent="0.25">
      <c r="A751">
        <v>115</v>
      </c>
      <c r="B751">
        <v>7.3</v>
      </c>
    </row>
    <row r="752" spans="1:2" x14ac:dyDescent="0.25">
      <c r="A752">
        <v>127</v>
      </c>
      <c r="B752">
        <v>6.8</v>
      </c>
    </row>
    <row r="753" spans="1:2" x14ac:dyDescent="0.25">
      <c r="A753">
        <v>118</v>
      </c>
      <c r="B753">
        <v>7.4</v>
      </c>
    </row>
    <row r="754" spans="1:2" x14ac:dyDescent="0.25">
      <c r="A754">
        <v>97</v>
      </c>
      <c r="B754">
        <v>6.3</v>
      </c>
    </row>
    <row r="755" spans="1:2" x14ac:dyDescent="0.25">
      <c r="A755">
        <v>138</v>
      </c>
      <c r="B755">
        <v>7.5</v>
      </c>
    </row>
    <row r="756" spans="1:2" x14ac:dyDescent="0.25">
      <c r="A756">
        <v>87</v>
      </c>
      <c r="B756">
        <v>5.4</v>
      </c>
    </row>
    <row r="757" spans="1:2" x14ac:dyDescent="0.25">
      <c r="A757">
        <v>147</v>
      </c>
      <c r="B757">
        <v>8.1</v>
      </c>
    </row>
    <row r="758" spans="1:2" x14ac:dyDescent="0.25">
      <c r="A758">
        <v>99</v>
      </c>
      <c r="B758">
        <v>8.1</v>
      </c>
    </row>
    <row r="759" spans="1:2" x14ac:dyDescent="0.25">
      <c r="A759">
        <v>99</v>
      </c>
      <c r="B759">
        <v>5.3</v>
      </c>
    </row>
    <row r="760" spans="1:2" x14ac:dyDescent="0.25">
      <c r="A760">
        <v>109</v>
      </c>
      <c r="B760">
        <v>7.7</v>
      </c>
    </row>
    <row r="761" spans="1:2" x14ac:dyDescent="0.25">
      <c r="A761">
        <v>149</v>
      </c>
      <c r="B761">
        <v>8</v>
      </c>
    </row>
    <row r="762" spans="1:2" x14ac:dyDescent="0.25">
      <c r="A762">
        <v>98</v>
      </c>
      <c r="B762">
        <v>7.4</v>
      </c>
    </row>
    <row r="763" spans="1:2" x14ac:dyDescent="0.25">
      <c r="A763">
        <v>84</v>
      </c>
      <c r="B763">
        <v>4.8</v>
      </c>
    </row>
    <row r="764" spans="1:2" x14ac:dyDescent="0.25">
      <c r="A764">
        <v>83</v>
      </c>
      <c r="B764">
        <v>5.5</v>
      </c>
    </row>
    <row r="765" spans="1:2" x14ac:dyDescent="0.25">
      <c r="A765">
        <v>180</v>
      </c>
      <c r="B765">
        <v>8.3000000000000007</v>
      </c>
    </row>
    <row r="766" spans="1:2" x14ac:dyDescent="0.25">
      <c r="A766">
        <v>117</v>
      </c>
      <c r="B766">
        <v>6.9</v>
      </c>
    </row>
    <row r="767" spans="1:2" x14ac:dyDescent="0.25">
      <c r="A767">
        <v>81</v>
      </c>
      <c r="B767">
        <v>7.1</v>
      </c>
    </row>
    <row r="768" spans="1:2" x14ac:dyDescent="0.25">
      <c r="A768">
        <v>80</v>
      </c>
      <c r="B768">
        <v>6.5</v>
      </c>
    </row>
    <row r="769" spans="1:2" x14ac:dyDescent="0.25">
      <c r="A769">
        <v>100</v>
      </c>
      <c r="B769">
        <v>6.3</v>
      </c>
    </row>
    <row r="770" spans="1:2" x14ac:dyDescent="0.25">
      <c r="A770">
        <v>115</v>
      </c>
      <c r="B770">
        <v>6.6</v>
      </c>
    </row>
    <row r="771" spans="1:2" x14ac:dyDescent="0.25">
      <c r="A771">
        <v>87</v>
      </c>
      <c r="B771">
        <v>5.2</v>
      </c>
    </row>
    <row r="772" spans="1:2" x14ac:dyDescent="0.25">
      <c r="A772">
        <v>186</v>
      </c>
      <c r="B772">
        <v>7.9</v>
      </c>
    </row>
    <row r="773" spans="1:2" x14ac:dyDescent="0.25">
      <c r="A773">
        <v>130</v>
      </c>
      <c r="B773">
        <v>6.5</v>
      </c>
    </row>
    <row r="774" spans="1:2" x14ac:dyDescent="0.25">
      <c r="A774">
        <v>101</v>
      </c>
      <c r="B774">
        <v>6.1</v>
      </c>
    </row>
    <row r="775" spans="1:2" x14ac:dyDescent="0.25">
      <c r="A775">
        <v>94</v>
      </c>
      <c r="B775">
        <v>5.5</v>
      </c>
    </row>
    <row r="776" spans="1:2" x14ac:dyDescent="0.25">
      <c r="A776">
        <v>98</v>
      </c>
      <c r="B776">
        <v>6.7</v>
      </c>
    </row>
    <row r="777" spans="1:2" x14ac:dyDescent="0.25">
      <c r="A777">
        <v>121</v>
      </c>
      <c r="B777">
        <v>7.6</v>
      </c>
    </row>
    <row r="778" spans="1:2" x14ac:dyDescent="0.25">
      <c r="A778">
        <v>140</v>
      </c>
      <c r="B778">
        <v>7.3</v>
      </c>
    </row>
    <row r="779" spans="1:2" x14ac:dyDescent="0.25">
      <c r="A779">
        <v>101</v>
      </c>
      <c r="B779">
        <v>6.1</v>
      </c>
    </row>
    <row r="780" spans="1:2" x14ac:dyDescent="0.25">
      <c r="A780">
        <v>105</v>
      </c>
      <c r="B780">
        <v>5.9</v>
      </c>
    </row>
    <row r="781" spans="1:2" x14ac:dyDescent="0.25">
      <c r="A781">
        <v>122</v>
      </c>
      <c r="B781">
        <v>6.5</v>
      </c>
    </row>
    <row r="782" spans="1:2" x14ac:dyDescent="0.25">
      <c r="A782">
        <v>110</v>
      </c>
      <c r="B782">
        <v>7.4</v>
      </c>
    </row>
    <row r="783" spans="1:2" x14ac:dyDescent="0.25">
      <c r="A783">
        <v>110</v>
      </c>
      <c r="B783">
        <v>7.4</v>
      </c>
    </row>
    <row r="784" spans="1:2" x14ac:dyDescent="0.25">
      <c r="A784">
        <v>118</v>
      </c>
      <c r="B784">
        <v>7.2</v>
      </c>
    </row>
    <row r="785" spans="1:2" x14ac:dyDescent="0.25">
      <c r="A785">
        <v>87</v>
      </c>
      <c r="B785">
        <v>5</v>
      </c>
    </row>
    <row r="786" spans="1:2" x14ac:dyDescent="0.25">
      <c r="A786">
        <v>88</v>
      </c>
      <c r="B786">
        <v>5.4</v>
      </c>
    </row>
    <row r="787" spans="1:2" x14ac:dyDescent="0.25">
      <c r="A787">
        <v>123</v>
      </c>
      <c r="B787">
        <v>6.1</v>
      </c>
    </row>
    <row r="788" spans="1:2" x14ac:dyDescent="0.25">
      <c r="A788">
        <v>123</v>
      </c>
      <c r="B788">
        <v>7.1</v>
      </c>
    </row>
    <row r="789" spans="1:2" x14ac:dyDescent="0.25">
      <c r="A789">
        <v>141</v>
      </c>
      <c r="B789">
        <v>6.9</v>
      </c>
    </row>
    <row r="790" spans="1:2" x14ac:dyDescent="0.25">
      <c r="A790">
        <v>103</v>
      </c>
      <c r="B790">
        <v>5.5</v>
      </c>
    </row>
    <row r="791" spans="1:2" x14ac:dyDescent="0.25">
      <c r="A791">
        <v>134</v>
      </c>
      <c r="B791">
        <v>6.2</v>
      </c>
    </row>
    <row r="792" spans="1:2" x14ac:dyDescent="0.25">
      <c r="A792">
        <v>129</v>
      </c>
      <c r="B792">
        <v>7</v>
      </c>
    </row>
    <row r="793" spans="1:2" x14ac:dyDescent="0.25">
      <c r="A793">
        <v>112</v>
      </c>
      <c r="B793">
        <v>7.3</v>
      </c>
    </row>
    <row r="794" spans="1:2" x14ac:dyDescent="0.25">
      <c r="A794">
        <v>117</v>
      </c>
      <c r="B794">
        <v>7.8</v>
      </c>
    </row>
    <row r="795" spans="1:2" x14ac:dyDescent="0.25">
      <c r="A795">
        <v>111</v>
      </c>
      <c r="B795">
        <v>7.1</v>
      </c>
    </row>
    <row r="796" spans="1:2" x14ac:dyDescent="0.25">
      <c r="A796">
        <v>142</v>
      </c>
      <c r="B796">
        <v>7.6</v>
      </c>
    </row>
    <row r="797" spans="1:2" x14ac:dyDescent="0.25">
      <c r="A797">
        <v>90</v>
      </c>
      <c r="B797">
        <v>6.6</v>
      </c>
    </row>
    <row r="798" spans="1:2" x14ac:dyDescent="0.25">
      <c r="A798">
        <v>122</v>
      </c>
      <c r="B798">
        <v>7.3</v>
      </c>
    </row>
    <row r="799" spans="1:2" x14ac:dyDescent="0.25">
      <c r="A799">
        <v>138</v>
      </c>
      <c r="B799">
        <v>7.3</v>
      </c>
    </row>
    <row r="800" spans="1:2" x14ac:dyDescent="0.25">
      <c r="A800">
        <v>91</v>
      </c>
      <c r="B800">
        <v>5.7</v>
      </c>
    </row>
    <row r="801" spans="1:2" x14ac:dyDescent="0.25">
      <c r="A801">
        <v>109</v>
      </c>
      <c r="B801">
        <v>5.4</v>
      </c>
    </row>
    <row r="802" spans="1:2" x14ac:dyDescent="0.25">
      <c r="A802">
        <v>122</v>
      </c>
      <c r="B802">
        <v>6.9</v>
      </c>
    </row>
    <row r="803" spans="1:2" x14ac:dyDescent="0.25">
      <c r="A803">
        <v>95</v>
      </c>
      <c r="B803">
        <v>3.5</v>
      </c>
    </row>
    <row r="804" spans="1:2" x14ac:dyDescent="0.25">
      <c r="A804">
        <v>128</v>
      </c>
      <c r="B804">
        <v>7.5</v>
      </c>
    </row>
    <row r="805" spans="1:2" x14ac:dyDescent="0.25">
      <c r="A805">
        <v>153</v>
      </c>
      <c r="B805">
        <v>7</v>
      </c>
    </row>
    <row r="806" spans="1:2" x14ac:dyDescent="0.25">
      <c r="A806">
        <v>152</v>
      </c>
      <c r="B806">
        <v>6.7</v>
      </c>
    </row>
    <row r="807" spans="1:2" x14ac:dyDescent="0.25">
      <c r="A807">
        <v>102</v>
      </c>
      <c r="B807">
        <v>7.9</v>
      </c>
    </row>
    <row r="808" spans="1:2" x14ac:dyDescent="0.25">
      <c r="A808">
        <v>107</v>
      </c>
      <c r="B808">
        <v>8.1</v>
      </c>
    </row>
    <row r="809" spans="1:2" x14ac:dyDescent="0.25">
      <c r="A809">
        <v>85</v>
      </c>
      <c r="B809">
        <v>6.5</v>
      </c>
    </row>
    <row r="810" spans="1:2" x14ac:dyDescent="0.25">
      <c r="A810">
        <v>120</v>
      </c>
      <c r="B810">
        <v>6.8</v>
      </c>
    </row>
    <row r="811" spans="1:2" x14ac:dyDescent="0.25">
      <c r="A811">
        <v>107</v>
      </c>
      <c r="B811">
        <v>6.8</v>
      </c>
    </row>
    <row r="812" spans="1:2" x14ac:dyDescent="0.25">
      <c r="A812">
        <v>99</v>
      </c>
      <c r="B812">
        <v>6.6</v>
      </c>
    </row>
    <row r="813" spans="1:2" x14ac:dyDescent="0.25">
      <c r="A813">
        <v>90</v>
      </c>
      <c r="B813">
        <v>7.1</v>
      </c>
    </row>
    <row r="814" spans="1:2" x14ac:dyDescent="0.25">
      <c r="A814">
        <v>134</v>
      </c>
      <c r="B814">
        <v>7.8</v>
      </c>
    </row>
    <row r="815" spans="1:2" x14ac:dyDescent="0.25">
      <c r="A815">
        <v>95</v>
      </c>
      <c r="B815">
        <v>5.9</v>
      </c>
    </row>
    <row r="816" spans="1:2" x14ac:dyDescent="0.25">
      <c r="A816">
        <v>91</v>
      </c>
      <c r="B816">
        <v>4.5999999999999996</v>
      </c>
    </row>
    <row r="817" spans="1:2" x14ac:dyDescent="0.25">
      <c r="A817">
        <v>98</v>
      </c>
      <c r="B817">
        <v>6.9</v>
      </c>
    </row>
    <row r="818" spans="1:2" x14ac:dyDescent="0.25">
      <c r="A818">
        <v>110</v>
      </c>
      <c r="B818">
        <v>7.6</v>
      </c>
    </row>
    <row r="819" spans="1:2" x14ac:dyDescent="0.25">
      <c r="A819">
        <v>105</v>
      </c>
      <c r="B819">
        <v>7.1</v>
      </c>
    </row>
    <row r="820" spans="1:2" x14ac:dyDescent="0.25">
      <c r="A820">
        <v>141</v>
      </c>
      <c r="B820">
        <v>7.2</v>
      </c>
    </row>
    <row r="821" spans="1:2" x14ac:dyDescent="0.25">
      <c r="A821">
        <v>122</v>
      </c>
      <c r="B821">
        <v>7.7</v>
      </c>
    </row>
    <row r="822" spans="1:2" x14ac:dyDescent="0.25">
      <c r="A822">
        <v>99</v>
      </c>
      <c r="B822">
        <v>7</v>
      </c>
    </row>
    <row r="823" spans="1:2" x14ac:dyDescent="0.25">
      <c r="A823">
        <v>108</v>
      </c>
      <c r="B823">
        <v>8.5</v>
      </c>
    </row>
    <row r="824" spans="1:2" x14ac:dyDescent="0.25">
      <c r="A824">
        <v>88</v>
      </c>
      <c r="B824">
        <v>7.2</v>
      </c>
    </row>
    <row r="825" spans="1:2" x14ac:dyDescent="0.25">
      <c r="A825">
        <v>102</v>
      </c>
      <c r="B825">
        <v>7.3</v>
      </c>
    </row>
    <row r="826" spans="1:2" x14ac:dyDescent="0.25">
      <c r="A826">
        <v>113</v>
      </c>
      <c r="B826">
        <v>6.9</v>
      </c>
    </row>
    <row r="827" spans="1:2" x14ac:dyDescent="0.25">
      <c r="A827">
        <v>113</v>
      </c>
      <c r="B827">
        <v>6.9</v>
      </c>
    </row>
    <row r="828" spans="1:2" x14ac:dyDescent="0.25">
      <c r="A828">
        <v>109</v>
      </c>
      <c r="B828">
        <v>5</v>
      </c>
    </row>
    <row r="829" spans="1:2" x14ac:dyDescent="0.25">
      <c r="A829">
        <v>115</v>
      </c>
      <c r="B829">
        <v>7</v>
      </c>
    </row>
    <row r="830" spans="1:2" x14ac:dyDescent="0.25">
      <c r="A830">
        <v>81</v>
      </c>
      <c r="B830">
        <v>7.8</v>
      </c>
    </row>
    <row r="831" spans="1:2" x14ac:dyDescent="0.25">
      <c r="A831">
        <v>135</v>
      </c>
      <c r="B831">
        <v>6.8</v>
      </c>
    </row>
    <row r="832" spans="1:2" x14ac:dyDescent="0.25">
      <c r="A832">
        <v>115</v>
      </c>
      <c r="B832">
        <v>6.1</v>
      </c>
    </row>
    <row r="833" spans="1:2" x14ac:dyDescent="0.25">
      <c r="A833">
        <v>87</v>
      </c>
      <c r="B833">
        <v>5.0999999999999996</v>
      </c>
    </row>
    <row r="834" spans="1:2" x14ac:dyDescent="0.25">
      <c r="A834">
        <v>114</v>
      </c>
      <c r="B834">
        <v>5.9</v>
      </c>
    </row>
    <row r="835" spans="1:2" x14ac:dyDescent="0.25">
      <c r="A835">
        <v>97</v>
      </c>
      <c r="B835">
        <v>5.9</v>
      </c>
    </row>
    <row r="836" spans="1:2" x14ac:dyDescent="0.25">
      <c r="A836">
        <v>88</v>
      </c>
      <c r="B836">
        <v>7.5</v>
      </c>
    </row>
    <row r="837" spans="1:2" x14ac:dyDescent="0.25">
      <c r="A837">
        <v>88</v>
      </c>
      <c r="B837">
        <v>7.5</v>
      </c>
    </row>
    <row r="838" spans="1:2" x14ac:dyDescent="0.25">
      <c r="A838">
        <v>112</v>
      </c>
      <c r="B838">
        <v>5.7</v>
      </c>
    </row>
    <row r="839" spans="1:2" x14ac:dyDescent="0.25">
      <c r="A839">
        <v>88</v>
      </c>
      <c r="B839">
        <v>7.5</v>
      </c>
    </row>
    <row r="840" spans="1:2" x14ac:dyDescent="0.25">
      <c r="A840">
        <v>83</v>
      </c>
      <c r="B840">
        <v>5.7</v>
      </c>
    </row>
    <row r="841" spans="1:2" x14ac:dyDescent="0.25">
      <c r="A841">
        <v>90</v>
      </c>
      <c r="B841">
        <v>6.9</v>
      </c>
    </row>
    <row r="842" spans="1:2" x14ac:dyDescent="0.25">
      <c r="A842">
        <v>206</v>
      </c>
      <c r="B842">
        <v>8</v>
      </c>
    </row>
    <row r="843" spans="1:2" x14ac:dyDescent="0.25">
      <c r="A843">
        <v>100</v>
      </c>
      <c r="B843">
        <v>5.5</v>
      </c>
    </row>
    <row r="844" spans="1:2" x14ac:dyDescent="0.25">
      <c r="A844">
        <v>105</v>
      </c>
      <c r="B844">
        <v>7.7</v>
      </c>
    </row>
    <row r="845" spans="1:2" x14ac:dyDescent="0.25">
      <c r="A845">
        <v>98</v>
      </c>
      <c r="B845">
        <v>6.7</v>
      </c>
    </row>
    <row r="846" spans="1:2" x14ac:dyDescent="0.25">
      <c r="A846">
        <v>107</v>
      </c>
      <c r="B846">
        <v>5.0999999999999996</v>
      </c>
    </row>
    <row r="847" spans="1:2" x14ac:dyDescent="0.25">
      <c r="A847">
        <v>99</v>
      </c>
      <c r="B847">
        <v>6</v>
      </c>
    </row>
    <row r="848" spans="1:2" x14ac:dyDescent="0.25">
      <c r="A848">
        <v>101</v>
      </c>
      <c r="B848">
        <v>7.4</v>
      </c>
    </row>
    <row r="849" spans="1:2" x14ac:dyDescent="0.25">
      <c r="A849">
        <v>99</v>
      </c>
      <c r="B849">
        <v>4.5999999999999996</v>
      </c>
    </row>
    <row r="850" spans="1:2" x14ac:dyDescent="0.25">
      <c r="A850">
        <v>176</v>
      </c>
      <c r="B850">
        <v>7.8</v>
      </c>
    </row>
    <row r="851" spans="1:2" x14ac:dyDescent="0.25">
      <c r="A851">
        <v>117</v>
      </c>
      <c r="B851">
        <v>5.4</v>
      </c>
    </row>
    <row r="852" spans="1:2" x14ac:dyDescent="0.25">
      <c r="A852">
        <v>114</v>
      </c>
      <c r="B852">
        <v>5.9</v>
      </c>
    </row>
    <row r="853" spans="1:2" x14ac:dyDescent="0.25">
      <c r="A853">
        <v>145</v>
      </c>
      <c r="B853">
        <v>7.7</v>
      </c>
    </row>
    <row r="854" spans="1:2" x14ac:dyDescent="0.25">
      <c r="A854">
        <v>79</v>
      </c>
      <c r="B854">
        <v>5.7</v>
      </c>
    </row>
    <row r="855" spans="1:2" x14ac:dyDescent="0.25">
      <c r="A855">
        <v>99</v>
      </c>
      <c r="B855">
        <v>6.1</v>
      </c>
    </row>
    <row r="856" spans="1:2" x14ac:dyDescent="0.25">
      <c r="A856">
        <v>89</v>
      </c>
      <c r="B856">
        <v>6.7</v>
      </c>
    </row>
    <row r="857" spans="1:2" x14ac:dyDescent="0.25">
      <c r="A857">
        <v>109</v>
      </c>
      <c r="B857">
        <v>7.3</v>
      </c>
    </row>
    <row r="858" spans="1:2" x14ac:dyDescent="0.25">
      <c r="A858">
        <v>121</v>
      </c>
      <c r="B858">
        <v>6.2</v>
      </c>
    </row>
    <row r="859" spans="1:2" x14ac:dyDescent="0.25">
      <c r="A859">
        <v>119</v>
      </c>
      <c r="B859">
        <v>6.7</v>
      </c>
    </row>
    <row r="860" spans="1:2" x14ac:dyDescent="0.25">
      <c r="A860">
        <v>75</v>
      </c>
      <c r="B860">
        <v>6.7</v>
      </c>
    </row>
    <row r="861" spans="1:2" x14ac:dyDescent="0.25">
      <c r="A861">
        <v>100</v>
      </c>
      <c r="B861">
        <v>8</v>
      </c>
    </row>
    <row r="862" spans="1:2" x14ac:dyDescent="0.25">
      <c r="A862">
        <v>138</v>
      </c>
      <c r="B862">
        <v>8.3000000000000007</v>
      </c>
    </row>
    <row r="863" spans="1:2" x14ac:dyDescent="0.25">
      <c r="A863">
        <v>94</v>
      </c>
      <c r="B863">
        <v>7.8</v>
      </c>
    </row>
    <row r="864" spans="1:2" x14ac:dyDescent="0.25">
      <c r="A864">
        <v>109</v>
      </c>
      <c r="B864">
        <v>6.9</v>
      </c>
    </row>
    <row r="865" spans="1:2" x14ac:dyDescent="0.25">
      <c r="A865">
        <v>133</v>
      </c>
      <c r="B865">
        <v>7</v>
      </c>
    </row>
    <row r="866" spans="1:2" x14ac:dyDescent="0.25">
      <c r="A866">
        <v>95</v>
      </c>
      <c r="B866">
        <v>7</v>
      </c>
    </row>
    <row r="867" spans="1:2" x14ac:dyDescent="0.25">
      <c r="A867">
        <v>86</v>
      </c>
      <c r="B867">
        <v>5.8</v>
      </c>
    </row>
    <row r="868" spans="1:2" x14ac:dyDescent="0.25">
      <c r="A868">
        <v>112</v>
      </c>
      <c r="B868">
        <v>6.7</v>
      </c>
    </row>
    <row r="869" spans="1:2" x14ac:dyDescent="0.25">
      <c r="A869">
        <v>100</v>
      </c>
      <c r="B869">
        <v>6.2</v>
      </c>
    </row>
    <row r="870" spans="1:2" x14ac:dyDescent="0.25">
      <c r="A870">
        <v>119</v>
      </c>
      <c r="B870">
        <v>6.5</v>
      </c>
    </row>
    <row r="871" spans="1:2" x14ac:dyDescent="0.25">
      <c r="A871">
        <v>126</v>
      </c>
      <c r="B871">
        <v>7.4</v>
      </c>
    </row>
    <row r="872" spans="1:2" x14ac:dyDescent="0.25">
      <c r="A872">
        <v>90</v>
      </c>
      <c r="B872">
        <v>6.3</v>
      </c>
    </row>
    <row r="873" spans="1:2" x14ac:dyDescent="0.25">
      <c r="A873">
        <v>136</v>
      </c>
      <c r="B873">
        <v>6.7</v>
      </c>
    </row>
    <row r="874" spans="1:2" x14ac:dyDescent="0.25">
      <c r="A874">
        <v>114</v>
      </c>
      <c r="B874">
        <v>5.8</v>
      </c>
    </row>
    <row r="875" spans="1:2" x14ac:dyDescent="0.25">
      <c r="A875">
        <v>89</v>
      </c>
      <c r="B875">
        <v>5.4</v>
      </c>
    </row>
    <row r="876" spans="1:2" x14ac:dyDescent="0.25">
      <c r="A876">
        <v>126</v>
      </c>
      <c r="B876">
        <v>6.3</v>
      </c>
    </row>
    <row r="877" spans="1:2" x14ac:dyDescent="0.25">
      <c r="A877">
        <v>85</v>
      </c>
      <c r="B877">
        <v>2.7</v>
      </c>
    </row>
    <row r="878" spans="1:2" x14ac:dyDescent="0.25">
      <c r="A878">
        <v>101</v>
      </c>
      <c r="B878">
        <v>6.4</v>
      </c>
    </row>
    <row r="879" spans="1:2" x14ac:dyDescent="0.25">
      <c r="A879">
        <v>112</v>
      </c>
      <c r="B879">
        <v>7.6</v>
      </c>
    </row>
    <row r="880" spans="1:2" x14ac:dyDescent="0.25">
      <c r="A880">
        <v>101</v>
      </c>
      <c r="B880">
        <v>7.1</v>
      </c>
    </row>
    <row r="881" spans="1:2" x14ac:dyDescent="0.25">
      <c r="A881">
        <v>72</v>
      </c>
      <c r="B881">
        <v>5.8</v>
      </c>
    </row>
    <row r="882" spans="1:2" x14ac:dyDescent="0.25">
      <c r="A882">
        <v>121</v>
      </c>
      <c r="B882">
        <v>6.8</v>
      </c>
    </row>
    <row r="883" spans="1:2" x14ac:dyDescent="0.25">
      <c r="A883">
        <v>111</v>
      </c>
      <c r="B883">
        <v>7.6</v>
      </c>
    </row>
    <row r="884" spans="1:2" x14ac:dyDescent="0.25">
      <c r="A884">
        <v>101</v>
      </c>
      <c r="B884">
        <v>7</v>
      </c>
    </row>
    <row r="885" spans="1:2" x14ac:dyDescent="0.25">
      <c r="A885">
        <v>109</v>
      </c>
      <c r="B885">
        <v>6.3</v>
      </c>
    </row>
    <row r="886" spans="1:2" x14ac:dyDescent="0.25">
      <c r="A886">
        <v>101</v>
      </c>
      <c r="B886">
        <v>6.1</v>
      </c>
    </row>
    <row r="887" spans="1:2" x14ac:dyDescent="0.25">
      <c r="A887">
        <v>122</v>
      </c>
      <c r="B887">
        <v>7.6</v>
      </c>
    </row>
    <row r="888" spans="1:2" x14ac:dyDescent="0.25">
      <c r="A888">
        <v>97</v>
      </c>
      <c r="B888">
        <v>7.1</v>
      </c>
    </row>
    <row r="889" spans="1:2" x14ac:dyDescent="0.25">
      <c r="A889">
        <v>128</v>
      </c>
      <c r="B889">
        <v>6</v>
      </c>
    </row>
    <row r="890" spans="1:2" x14ac:dyDescent="0.25">
      <c r="A890">
        <v>112</v>
      </c>
      <c r="B890">
        <v>6.5</v>
      </c>
    </row>
    <row r="891" spans="1:2" x14ac:dyDescent="0.25">
      <c r="A891">
        <v>112</v>
      </c>
      <c r="B891">
        <v>6.5</v>
      </c>
    </row>
    <row r="892" spans="1:2" x14ac:dyDescent="0.25">
      <c r="A892">
        <v>72</v>
      </c>
      <c r="B892">
        <v>5.4</v>
      </c>
    </row>
    <row r="893" spans="1:2" x14ac:dyDescent="0.25">
      <c r="A893">
        <v>99</v>
      </c>
      <c r="B893">
        <v>6.1</v>
      </c>
    </row>
    <row r="894" spans="1:2" x14ac:dyDescent="0.25">
      <c r="A894">
        <v>96</v>
      </c>
      <c r="B894">
        <v>5.9</v>
      </c>
    </row>
    <row r="895" spans="1:2" x14ac:dyDescent="0.25">
      <c r="A895">
        <v>87</v>
      </c>
      <c r="B895">
        <v>5.4</v>
      </c>
    </row>
    <row r="896" spans="1:2" x14ac:dyDescent="0.25">
      <c r="A896">
        <v>120</v>
      </c>
      <c r="B896">
        <v>6.6</v>
      </c>
    </row>
    <row r="897" spans="1:2" x14ac:dyDescent="0.25">
      <c r="A897">
        <v>97</v>
      </c>
      <c r="B897">
        <v>6.9</v>
      </c>
    </row>
    <row r="898" spans="1:2" x14ac:dyDescent="0.25">
      <c r="A898">
        <v>98</v>
      </c>
      <c r="B898">
        <v>7.6</v>
      </c>
    </row>
    <row r="899" spans="1:2" x14ac:dyDescent="0.25">
      <c r="A899">
        <v>104</v>
      </c>
      <c r="B899">
        <v>6.8</v>
      </c>
    </row>
    <row r="900" spans="1:2" x14ac:dyDescent="0.25">
      <c r="A900">
        <v>154</v>
      </c>
      <c r="B900">
        <v>7.5</v>
      </c>
    </row>
    <row r="901" spans="1:2" x14ac:dyDescent="0.25">
      <c r="A901">
        <v>117</v>
      </c>
      <c r="B901">
        <v>6.7</v>
      </c>
    </row>
    <row r="902" spans="1:2" x14ac:dyDescent="0.25">
      <c r="A902">
        <v>98</v>
      </c>
      <c r="B902">
        <v>6.2</v>
      </c>
    </row>
    <row r="903" spans="1:2" x14ac:dyDescent="0.25">
      <c r="A903">
        <v>100</v>
      </c>
      <c r="B903">
        <v>4.7</v>
      </c>
    </row>
    <row r="904" spans="1:2" x14ac:dyDescent="0.25">
      <c r="A904">
        <v>90</v>
      </c>
      <c r="B904">
        <v>6.1</v>
      </c>
    </row>
    <row r="905" spans="1:2" x14ac:dyDescent="0.25">
      <c r="A905">
        <v>129</v>
      </c>
      <c r="B905">
        <v>7.4</v>
      </c>
    </row>
    <row r="906" spans="1:2" x14ac:dyDescent="0.25">
      <c r="A906">
        <v>101</v>
      </c>
      <c r="B906">
        <v>5</v>
      </c>
    </row>
    <row r="907" spans="1:2" x14ac:dyDescent="0.25">
      <c r="A907">
        <v>107</v>
      </c>
      <c r="B907">
        <v>5.4</v>
      </c>
    </row>
    <row r="908" spans="1:2" x14ac:dyDescent="0.25">
      <c r="A908">
        <v>111</v>
      </c>
      <c r="B908">
        <v>7.5</v>
      </c>
    </row>
    <row r="909" spans="1:2" x14ac:dyDescent="0.25">
      <c r="A909">
        <v>112</v>
      </c>
      <c r="B909">
        <v>7.1</v>
      </c>
    </row>
    <row r="910" spans="1:2" x14ac:dyDescent="0.25">
      <c r="A910">
        <v>105</v>
      </c>
      <c r="B910">
        <v>5.9</v>
      </c>
    </row>
    <row r="911" spans="1:2" x14ac:dyDescent="0.25">
      <c r="A911">
        <v>148</v>
      </c>
      <c r="B911">
        <v>7.9</v>
      </c>
    </row>
    <row r="912" spans="1:2" x14ac:dyDescent="0.25">
      <c r="A912">
        <v>110</v>
      </c>
      <c r="B912">
        <v>5.5</v>
      </c>
    </row>
    <row r="913" spans="1:2" x14ac:dyDescent="0.25">
      <c r="A913">
        <v>123</v>
      </c>
      <c r="B913">
        <v>6.8</v>
      </c>
    </row>
    <row r="914" spans="1:2" x14ac:dyDescent="0.25">
      <c r="A914">
        <v>94</v>
      </c>
      <c r="B914">
        <v>6.4</v>
      </c>
    </row>
    <row r="915" spans="1:2" x14ac:dyDescent="0.25">
      <c r="A915">
        <v>100</v>
      </c>
      <c r="B915">
        <v>7.7</v>
      </c>
    </row>
    <row r="916" spans="1:2" x14ac:dyDescent="0.25">
      <c r="A916">
        <v>105</v>
      </c>
      <c r="B916">
        <v>6.6</v>
      </c>
    </row>
    <row r="917" spans="1:2" x14ac:dyDescent="0.25">
      <c r="A917">
        <v>102</v>
      </c>
      <c r="B917">
        <v>6.4</v>
      </c>
    </row>
    <row r="918" spans="1:2" x14ac:dyDescent="0.25">
      <c r="A918">
        <v>108</v>
      </c>
      <c r="B918">
        <v>6.4</v>
      </c>
    </row>
    <row r="919" spans="1:2" x14ac:dyDescent="0.25">
      <c r="A919">
        <v>110</v>
      </c>
      <c r="B919">
        <v>7.3</v>
      </c>
    </row>
    <row r="920" spans="1:2" x14ac:dyDescent="0.25">
      <c r="A920">
        <v>108</v>
      </c>
      <c r="B920">
        <v>5.6</v>
      </c>
    </row>
    <row r="921" spans="1:2" x14ac:dyDescent="0.25">
      <c r="A921">
        <v>101</v>
      </c>
      <c r="B921">
        <v>7.8</v>
      </c>
    </row>
    <row r="922" spans="1:2" x14ac:dyDescent="0.25">
      <c r="A922">
        <v>89</v>
      </c>
      <c r="B922">
        <v>4.8</v>
      </c>
    </row>
    <row r="923" spans="1:2" x14ac:dyDescent="0.25">
      <c r="A923">
        <v>89</v>
      </c>
      <c r="B923">
        <v>4.8</v>
      </c>
    </row>
    <row r="924" spans="1:2" x14ac:dyDescent="0.25">
      <c r="A924">
        <v>251</v>
      </c>
      <c r="B924">
        <v>7</v>
      </c>
    </row>
    <row r="925" spans="1:2" x14ac:dyDescent="0.25">
      <c r="A925">
        <v>92</v>
      </c>
      <c r="B925">
        <v>7</v>
      </c>
    </row>
    <row r="926" spans="1:2" x14ac:dyDescent="0.25">
      <c r="A926">
        <v>117</v>
      </c>
      <c r="B926">
        <v>6.8</v>
      </c>
    </row>
    <row r="927" spans="1:2" x14ac:dyDescent="0.25">
      <c r="A927">
        <v>82</v>
      </c>
      <c r="B927">
        <v>5.2</v>
      </c>
    </row>
    <row r="928" spans="1:2" x14ac:dyDescent="0.25">
      <c r="A928">
        <v>102</v>
      </c>
      <c r="B928">
        <v>7.3</v>
      </c>
    </row>
    <row r="929" spans="1:2" x14ac:dyDescent="0.25">
      <c r="A929">
        <v>93</v>
      </c>
      <c r="B929">
        <v>4.9000000000000004</v>
      </c>
    </row>
    <row r="930" spans="1:2" x14ac:dyDescent="0.25">
      <c r="A930">
        <v>89</v>
      </c>
      <c r="B930">
        <v>4.0999999999999996</v>
      </c>
    </row>
    <row r="931" spans="1:2" x14ac:dyDescent="0.25">
      <c r="A931">
        <v>83</v>
      </c>
      <c r="B931">
        <v>5.2</v>
      </c>
    </row>
    <row r="932" spans="1:2" x14ac:dyDescent="0.25">
      <c r="A932">
        <v>136</v>
      </c>
      <c r="B932">
        <v>7.7</v>
      </c>
    </row>
    <row r="933" spans="1:2" x14ac:dyDescent="0.25">
      <c r="A933">
        <v>102</v>
      </c>
      <c r="B933">
        <v>6.6</v>
      </c>
    </row>
    <row r="934" spans="1:2" x14ac:dyDescent="0.25">
      <c r="A934">
        <v>123</v>
      </c>
      <c r="B934">
        <v>6.8</v>
      </c>
    </row>
    <row r="935" spans="1:2" x14ac:dyDescent="0.25">
      <c r="A935">
        <v>85</v>
      </c>
      <c r="B935">
        <v>7.5</v>
      </c>
    </row>
    <row r="936" spans="1:2" x14ac:dyDescent="0.25">
      <c r="A936">
        <v>91</v>
      </c>
      <c r="B936">
        <v>5.8</v>
      </c>
    </row>
    <row r="937" spans="1:2" x14ac:dyDescent="0.25">
      <c r="A937">
        <v>106</v>
      </c>
      <c r="B937">
        <v>7.1</v>
      </c>
    </row>
    <row r="938" spans="1:2" x14ac:dyDescent="0.25">
      <c r="A938">
        <v>97</v>
      </c>
      <c r="B938">
        <v>6</v>
      </c>
    </row>
    <row r="939" spans="1:2" x14ac:dyDescent="0.25">
      <c r="A939">
        <v>98</v>
      </c>
      <c r="B939">
        <v>7.6</v>
      </c>
    </row>
    <row r="940" spans="1:2" x14ac:dyDescent="0.25">
      <c r="A940">
        <v>136</v>
      </c>
      <c r="B940">
        <v>5.9</v>
      </c>
    </row>
    <row r="941" spans="1:2" x14ac:dyDescent="0.25">
      <c r="A941">
        <v>94</v>
      </c>
      <c r="B941">
        <v>5.3</v>
      </c>
    </row>
    <row r="942" spans="1:2" x14ac:dyDescent="0.25">
      <c r="A942">
        <v>90</v>
      </c>
      <c r="B942">
        <v>5.6</v>
      </c>
    </row>
    <row r="943" spans="1:2" x14ac:dyDescent="0.25">
      <c r="A943">
        <v>96</v>
      </c>
      <c r="B943">
        <v>4.8</v>
      </c>
    </row>
    <row r="944" spans="1:2" x14ac:dyDescent="0.25">
      <c r="A944">
        <v>133</v>
      </c>
      <c r="B944">
        <v>7.6</v>
      </c>
    </row>
    <row r="945" spans="1:2" x14ac:dyDescent="0.25">
      <c r="A945">
        <v>113</v>
      </c>
      <c r="B945">
        <v>6.7</v>
      </c>
    </row>
    <row r="946" spans="1:2" x14ac:dyDescent="0.25">
      <c r="A946">
        <v>101</v>
      </c>
      <c r="B946">
        <v>6.5</v>
      </c>
    </row>
    <row r="947" spans="1:2" x14ac:dyDescent="0.25">
      <c r="A947">
        <v>130</v>
      </c>
      <c r="B947">
        <v>6.4</v>
      </c>
    </row>
    <row r="948" spans="1:2" x14ac:dyDescent="0.25">
      <c r="A948">
        <v>103</v>
      </c>
      <c r="B948">
        <v>5.2</v>
      </c>
    </row>
    <row r="949" spans="1:2" x14ac:dyDescent="0.25">
      <c r="A949">
        <v>104</v>
      </c>
      <c r="B949">
        <v>7.1</v>
      </c>
    </row>
    <row r="950" spans="1:2" x14ac:dyDescent="0.25">
      <c r="A950">
        <v>93</v>
      </c>
      <c r="B950">
        <v>3.3</v>
      </c>
    </row>
    <row r="951" spans="1:2" x14ac:dyDescent="0.25">
      <c r="A951">
        <v>120</v>
      </c>
      <c r="B951">
        <v>6.7</v>
      </c>
    </row>
    <row r="952" spans="1:2" x14ac:dyDescent="0.25">
      <c r="A952">
        <v>104</v>
      </c>
      <c r="B952">
        <v>6.4</v>
      </c>
    </row>
    <row r="953" spans="1:2" x14ac:dyDescent="0.25">
      <c r="A953">
        <v>108</v>
      </c>
      <c r="B953">
        <v>5.8</v>
      </c>
    </row>
    <row r="954" spans="1:2" x14ac:dyDescent="0.25">
      <c r="A954">
        <v>110</v>
      </c>
      <c r="B954">
        <v>7.1</v>
      </c>
    </row>
    <row r="955" spans="1:2" x14ac:dyDescent="0.25">
      <c r="A955">
        <v>128</v>
      </c>
      <c r="B955">
        <v>8.1</v>
      </c>
    </row>
    <row r="956" spans="1:2" x14ac:dyDescent="0.25">
      <c r="A956">
        <v>95</v>
      </c>
      <c r="B956">
        <v>7.7</v>
      </c>
    </row>
    <row r="957" spans="1:2" x14ac:dyDescent="0.25">
      <c r="A957">
        <v>90</v>
      </c>
      <c r="B957">
        <v>7</v>
      </c>
    </row>
    <row r="958" spans="1:2" x14ac:dyDescent="0.25">
      <c r="A958">
        <v>89</v>
      </c>
      <c r="B958">
        <v>6.7</v>
      </c>
    </row>
    <row r="959" spans="1:2" x14ac:dyDescent="0.25">
      <c r="A959">
        <v>94</v>
      </c>
      <c r="B959">
        <v>5.8</v>
      </c>
    </row>
    <row r="960" spans="1:2" x14ac:dyDescent="0.25">
      <c r="A960">
        <v>175</v>
      </c>
      <c r="B960">
        <v>7.4</v>
      </c>
    </row>
    <row r="961" spans="1:2" x14ac:dyDescent="0.25">
      <c r="A961">
        <v>115</v>
      </c>
      <c r="B961">
        <v>7.1</v>
      </c>
    </row>
    <row r="962" spans="1:2" x14ac:dyDescent="0.25">
      <c r="A962">
        <v>101</v>
      </c>
      <c r="B962">
        <v>5.6</v>
      </c>
    </row>
    <row r="963" spans="1:2" x14ac:dyDescent="0.25">
      <c r="A963">
        <v>101</v>
      </c>
      <c r="B963">
        <v>7.5</v>
      </c>
    </row>
    <row r="964" spans="1:2" x14ac:dyDescent="0.25">
      <c r="A964">
        <v>101</v>
      </c>
      <c r="B964">
        <v>7.5</v>
      </c>
    </row>
    <row r="965" spans="1:2" x14ac:dyDescent="0.25">
      <c r="A965">
        <v>123</v>
      </c>
      <c r="B965">
        <v>7.2</v>
      </c>
    </row>
    <row r="966" spans="1:2" x14ac:dyDescent="0.25">
      <c r="A966">
        <v>75</v>
      </c>
      <c r="B966">
        <v>5.6</v>
      </c>
    </row>
    <row r="967" spans="1:2" x14ac:dyDescent="0.25">
      <c r="A967">
        <v>129</v>
      </c>
      <c r="B967">
        <v>7.2</v>
      </c>
    </row>
    <row r="968" spans="1:2" x14ac:dyDescent="0.25">
      <c r="A968">
        <v>101</v>
      </c>
      <c r="B968">
        <v>7.8</v>
      </c>
    </row>
    <row r="969" spans="1:2" x14ac:dyDescent="0.25">
      <c r="A969">
        <v>107</v>
      </c>
      <c r="B969">
        <v>7.1</v>
      </c>
    </row>
    <row r="970" spans="1:2" x14ac:dyDescent="0.25">
      <c r="A970">
        <v>97</v>
      </c>
      <c r="B970">
        <v>7.3</v>
      </c>
    </row>
    <row r="971" spans="1:2" x14ac:dyDescent="0.25">
      <c r="A971">
        <v>97</v>
      </c>
      <c r="B971">
        <v>7.5</v>
      </c>
    </row>
    <row r="972" spans="1:2" x14ac:dyDescent="0.25">
      <c r="A972">
        <v>80</v>
      </c>
      <c r="B972">
        <v>3.3</v>
      </c>
    </row>
    <row r="973" spans="1:2" x14ac:dyDescent="0.25">
      <c r="A973">
        <v>104</v>
      </c>
      <c r="B973">
        <v>6.8</v>
      </c>
    </row>
    <row r="974" spans="1:2" x14ac:dyDescent="0.25">
      <c r="A974">
        <v>119</v>
      </c>
      <c r="B974">
        <v>7.8</v>
      </c>
    </row>
    <row r="975" spans="1:2" x14ac:dyDescent="0.25">
      <c r="A975">
        <v>99</v>
      </c>
      <c r="B975">
        <v>5.9</v>
      </c>
    </row>
    <row r="976" spans="1:2" x14ac:dyDescent="0.25">
      <c r="A976">
        <v>102</v>
      </c>
      <c r="B976">
        <v>7.6</v>
      </c>
    </row>
    <row r="977" spans="1:2" x14ac:dyDescent="0.25">
      <c r="A977">
        <v>87</v>
      </c>
      <c r="B977">
        <v>6.5</v>
      </c>
    </row>
    <row r="978" spans="1:2" x14ac:dyDescent="0.25">
      <c r="A978">
        <v>161</v>
      </c>
      <c r="B978">
        <v>8.1999999999999993</v>
      </c>
    </row>
    <row r="979" spans="1:2" x14ac:dyDescent="0.25">
      <c r="A979">
        <v>112</v>
      </c>
      <c r="B979">
        <v>8.1999999999999993</v>
      </c>
    </row>
    <row r="980" spans="1:2" x14ac:dyDescent="0.25">
      <c r="A980">
        <v>104</v>
      </c>
      <c r="B980">
        <v>8.3000000000000007</v>
      </c>
    </row>
    <row r="981" spans="1:2" x14ac:dyDescent="0.25">
      <c r="A981">
        <v>117</v>
      </c>
      <c r="B981">
        <v>7.7</v>
      </c>
    </row>
    <row r="982" spans="1:2" x14ac:dyDescent="0.25">
      <c r="A982">
        <v>99</v>
      </c>
      <c r="B982">
        <v>5.5</v>
      </c>
    </row>
    <row r="983" spans="1:2" x14ac:dyDescent="0.25">
      <c r="A983">
        <v>109</v>
      </c>
      <c r="B983">
        <v>6</v>
      </c>
    </row>
    <row r="984" spans="1:2" x14ac:dyDescent="0.25">
      <c r="A984">
        <v>119</v>
      </c>
      <c r="B984">
        <v>7.3</v>
      </c>
    </row>
    <row r="985" spans="1:2" x14ac:dyDescent="0.25">
      <c r="A985">
        <v>93</v>
      </c>
      <c r="B985">
        <v>7.5</v>
      </c>
    </row>
    <row r="986" spans="1:2" x14ac:dyDescent="0.25">
      <c r="A986">
        <v>107</v>
      </c>
      <c r="B986">
        <v>6.2</v>
      </c>
    </row>
    <row r="987" spans="1:2" x14ac:dyDescent="0.25">
      <c r="A987">
        <v>129</v>
      </c>
      <c r="B987">
        <v>6.5</v>
      </c>
    </row>
    <row r="988" spans="1:2" x14ac:dyDescent="0.25">
      <c r="A988">
        <v>110</v>
      </c>
      <c r="B988">
        <v>7.6</v>
      </c>
    </row>
    <row r="989" spans="1:2" x14ac:dyDescent="0.25">
      <c r="A989">
        <v>89</v>
      </c>
      <c r="B989">
        <v>3.9</v>
      </c>
    </row>
    <row r="990" spans="1:2" x14ac:dyDescent="0.25">
      <c r="A990">
        <v>117</v>
      </c>
      <c r="B990">
        <v>7.9</v>
      </c>
    </row>
    <row r="991" spans="1:2" x14ac:dyDescent="0.25">
      <c r="A991">
        <v>114</v>
      </c>
      <c r="B991">
        <v>6.7</v>
      </c>
    </row>
    <row r="992" spans="1:2" x14ac:dyDescent="0.25">
      <c r="A992">
        <v>126</v>
      </c>
      <c r="B992">
        <v>7.1</v>
      </c>
    </row>
    <row r="993" spans="1:2" x14ac:dyDescent="0.25">
      <c r="A993">
        <v>148</v>
      </c>
      <c r="B993">
        <v>8</v>
      </c>
    </row>
    <row r="994" spans="1:2" x14ac:dyDescent="0.25">
      <c r="A994">
        <v>80</v>
      </c>
      <c r="B994">
        <v>6.3</v>
      </c>
    </row>
    <row r="995" spans="1:2" x14ac:dyDescent="0.25">
      <c r="A995">
        <v>100</v>
      </c>
      <c r="B995">
        <v>7.2</v>
      </c>
    </row>
    <row r="996" spans="1:2" x14ac:dyDescent="0.25">
      <c r="A996">
        <v>83</v>
      </c>
      <c r="B996">
        <v>5.9</v>
      </c>
    </row>
    <row r="997" spans="1:2" x14ac:dyDescent="0.25">
      <c r="A997">
        <v>103</v>
      </c>
      <c r="B997">
        <v>6.3</v>
      </c>
    </row>
    <row r="998" spans="1:2" x14ac:dyDescent="0.25">
      <c r="A998">
        <v>118</v>
      </c>
      <c r="B998">
        <v>7.4</v>
      </c>
    </row>
    <row r="999" spans="1:2" x14ac:dyDescent="0.25">
      <c r="A999">
        <v>96</v>
      </c>
      <c r="B999">
        <v>7</v>
      </c>
    </row>
    <row r="1000" spans="1:2" x14ac:dyDescent="0.25">
      <c r="A1000">
        <v>92</v>
      </c>
      <c r="B1000">
        <v>4.8</v>
      </c>
    </row>
    <row r="1001" spans="1:2" x14ac:dyDescent="0.25">
      <c r="A1001">
        <v>94</v>
      </c>
      <c r="B1001">
        <v>6.5</v>
      </c>
    </row>
    <row r="1002" spans="1:2" x14ac:dyDescent="0.25">
      <c r="A1002">
        <v>97</v>
      </c>
      <c r="B1002">
        <v>5.5</v>
      </c>
    </row>
    <row r="1003" spans="1:2" x14ac:dyDescent="0.25">
      <c r="A1003">
        <v>122</v>
      </c>
      <c r="B1003">
        <v>6.6</v>
      </c>
    </row>
    <row r="1004" spans="1:2" x14ac:dyDescent="0.25">
      <c r="A1004">
        <v>117</v>
      </c>
      <c r="B1004">
        <v>6.4</v>
      </c>
    </row>
    <row r="1005" spans="1:2" x14ac:dyDescent="0.25">
      <c r="A1005">
        <v>105</v>
      </c>
      <c r="B1005">
        <v>6.5</v>
      </c>
    </row>
    <row r="1006" spans="1:2" x14ac:dyDescent="0.25">
      <c r="A1006">
        <v>109</v>
      </c>
      <c r="B1006">
        <v>6.9</v>
      </c>
    </row>
    <row r="1007" spans="1:2" x14ac:dyDescent="0.25">
      <c r="A1007">
        <v>169</v>
      </c>
      <c r="B1007">
        <v>8.6</v>
      </c>
    </row>
    <row r="1008" spans="1:2" x14ac:dyDescent="0.25">
      <c r="A1008">
        <v>113</v>
      </c>
      <c r="B1008">
        <v>6.5</v>
      </c>
    </row>
    <row r="1009" spans="1:2" x14ac:dyDescent="0.25">
      <c r="A1009">
        <v>124</v>
      </c>
      <c r="B1009">
        <v>7.6</v>
      </c>
    </row>
    <row r="1010" spans="1:2" x14ac:dyDescent="0.25">
      <c r="A1010">
        <v>101</v>
      </c>
      <c r="B1010">
        <v>5.5</v>
      </c>
    </row>
    <row r="1011" spans="1:2" x14ac:dyDescent="0.25">
      <c r="A1011">
        <v>115</v>
      </c>
      <c r="B1011">
        <v>7.1</v>
      </c>
    </row>
    <row r="1012" spans="1:2" x14ac:dyDescent="0.25">
      <c r="A1012">
        <v>115</v>
      </c>
      <c r="B1012">
        <v>7.5</v>
      </c>
    </row>
    <row r="1013" spans="1:2" x14ac:dyDescent="0.25">
      <c r="A1013">
        <v>93</v>
      </c>
      <c r="B1013">
        <v>7.5</v>
      </c>
    </row>
    <row r="1014" spans="1:2" x14ac:dyDescent="0.25">
      <c r="A1014">
        <v>104</v>
      </c>
      <c r="B1014">
        <v>6.5</v>
      </c>
    </row>
    <row r="1015" spans="1:2" x14ac:dyDescent="0.25">
      <c r="A1015">
        <v>107</v>
      </c>
      <c r="B1015">
        <v>5.9</v>
      </c>
    </row>
    <row r="1016" spans="1:2" x14ac:dyDescent="0.25">
      <c r="A1016">
        <v>81</v>
      </c>
      <c r="B1016">
        <v>4.2</v>
      </c>
    </row>
    <row r="1017" spans="1:2" x14ac:dyDescent="0.25">
      <c r="A1017">
        <v>111</v>
      </c>
      <c r="B1017">
        <v>6.8</v>
      </c>
    </row>
    <row r="1018" spans="1:2" x14ac:dyDescent="0.25">
      <c r="A1018">
        <v>94</v>
      </c>
      <c r="B1018">
        <v>5.4</v>
      </c>
    </row>
    <row r="1019" spans="1:2" x14ac:dyDescent="0.25">
      <c r="A1019">
        <v>100</v>
      </c>
      <c r="B1019">
        <v>7.2</v>
      </c>
    </row>
    <row r="1020" spans="1:2" x14ac:dyDescent="0.25">
      <c r="A1020">
        <v>83</v>
      </c>
      <c r="B1020">
        <v>5.2</v>
      </c>
    </row>
    <row r="1021" spans="1:2" x14ac:dyDescent="0.25">
      <c r="A1021">
        <v>90</v>
      </c>
      <c r="B1021">
        <v>6.7</v>
      </c>
    </row>
    <row r="1022" spans="1:2" x14ac:dyDescent="0.25">
      <c r="A1022">
        <v>124</v>
      </c>
      <c r="B1022">
        <v>7.5</v>
      </c>
    </row>
    <row r="1023" spans="1:2" x14ac:dyDescent="0.25">
      <c r="A1023">
        <v>110</v>
      </c>
      <c r="B1023">
        <v>4.0999999999999996</v>
      </c>
    </row>
    <row r="1024" spans="1:2" x14ac:dyDescent="0.25">
      <c r="A1024">
        <v>109</v>
      </c>
      <c r="B1024">
        <v>7.3</v>
      </c>
    </row>
    <row r="1025" spans="1:2" x14ac:dyDescent="0.25">
      <c r="A1025">
        <v>117</v>
      </c>
      <c r="B1025">
        <v>8</v>
      </c>
    </row>
    <row r="1026" spans="1:2" x14ac:dyDescent="0.25">
      <c r="A1026">
        <v>103</v>
      </c>
      <c r="B1026">
        <v>6.8</v>
      </c>
    </row>
    <row r="1027" spans="1:2" x14ac:dyDescent="0.25">
      <c r="A1027">
        <v>85</v>
      </c>
      <c r="B1027">
        <v>5.8</v>
      </c>
    </row>
    <row r="1028" spans="1:2" x14ac:dyDescent="0.25">
      <c r="A1028">
        <v>97</v>
      </c>
      <c r="B1028">
        <v>7.2</v>
      </c>
    </row>
    <row r="1029" spans="1:2" x14ac:dyDescent="0.25">
      <c r="A1029">
        <v>103</v>
      </c>
      <c r="B1029">
        <v>6.3</v>
      </c>
    </row>
    <row r="1030" spans="1:2" x14ac:dyDescent="0.25">
      <c r="A1030">
        <v>97</v>
      </c>
      <c r="B1030">
        <v>6.6</v>
      </c>
    </row>
    <row r="1031" spans="1:2" x14ac:dyDescent="0.25">
      <c r="A1031">
        <v>120</v>
      </c>
      <c r="B1031">
        <v>8.3000000000000007</v>
      </c>
    </row>
    <row r="1032" spans="1:2" x14ac:dyDescent="0.25">
      <c r="A1032">
        <v>93</v>
      </c>
      <c r="B1032">
        <v>4.3</v>
      </c>
    </row>
    <row r="1033" spans="1:2" x14ac:dyDescent="0.25">
      <c r="A1033">
        <v>140</v>
      </c>
      <c r="B1033">
        <v>5.4</v>
      </c>
    </row>
    <row r="1034" spans="1:2" x14ac:dyDescent="0.25">
      <c r="A1034">
        <v>103</v>
      </c>
      <c r="B1034">
        <v>6.4</v>
      </c>
    </row>
    <row r="1035" spans="1:2" x14ac:dyDescent="0.25">
      <c r="A1035">
        <v>103</v>
      </c>
      <c r="B1035">
        <v>6.4</v>
      </c>
    </row>
    <row r="1036" spans="1:2" x14ac:dyDescent="0.25">
      <c r="A1036">
        <v>82</v>
      </c>
      <c r="B1036">
        <v>6.9</v>
      </c>
    </row>
    <row r="1037" spans="1:2" x14ac:dyDescent="0.25">
      <c r="A1037">
        <v>99</v>
      </c>
      <c r="B1037">
        <v>5.7</v>
      </c>
    </row>
    <row r="1038" spans="1:2" x14ac:dyDescent="0.25">
      <c r="A1038">
        <v>132</v>
      </c>
      <c r="B1038">
        <v>6.4</v>
      </c>
    </row>
    <row r="1039" spans="1:2" x14ac:dyDescent="0.25">
      <c r="A1039">
        <v>91</v>
      </c>
      <c r="B1039">
        <v>5.5</v>
      </c>
    </row>
    <row r="1040" spans="1:2" x14ac:dyDescent="0.25">
      <c r="A1040">
        <v>93</v>
      </c>
      <c r="B1040">
        <v>5.6</v>
      </c>
    </row>
    <row r="1041" spans="1:2" x14ac:dyDescent="0.25">
      <c r="A1041">
        <v>146</v>
      </c>
      <c r="B1041">
        <v>8.6999999999999993</v>
      </c>
    </row>
    <row r="1042" spans="1:2" x14ac:dyDescent="0.25">
      <c r="A1042">
        <v>91</v>
      </c>
      <c r="B1042">
        <v>6.5</v>
      </c>
    </row>
    <row r="1043" spans="1:2" x14ac:dyDescent="0.25">
      <c r="A1043">
        <v>91</v>
      </c>
      <c r="B1043">
        <v>7.4</v>
      </c>
    </row>
    <row r="1044" spans="1:2" x14ac:dyDescent="0.25">
      <c r="A1044">
        <v>110</v>
      </c>
      <c r="B1044">
        <v>7.4</v>
      </c>
    </row>
    <row r="1045" spans="1:2" x14ac:dyDescent="0.25">
      <c r="A1045">
        <v>113</v>
      </c>
      <c r="B1045">
        <v>6.2</v>
      </c>
    </row>
    <row r="1046" spans="1:2" x14ac:dyDescent="0.25">
      <c r="A1046">
        <v>92</v>
      </c>
      <c r="B1046">
        <v>6.8</v>
      </c>
    </row>
    <row r="1047" spans="1:2" x14ac:dyDescent="0.25">
      <c r="A1047">
        <v>98</v>
      </c>
      <c r="B1047">
        <v>5.0999999999999996</v>
      </c>
    </row>
    <row r="1048" spans="1:2" x14ac:dyDescent="0.25">
      <c r="A1048">
        <v>110</v>
      </c>
      <c r="B1048">
        <v>5.6</v>
      </c>
    </row>
    <row r="1049" spans="1:2" x14ac:dyDescent="0.25">
      <c r="A1049">
        <v>90</v>
      </c>
      <c r="B1049">
        <v>5.6</v>
      </c>
    </row>
    <row r="1050" spans="1:2" x14ac:dyDescent="0.25">
      <c r="A1050">
        <v>172</v>
      </c>
      <c r="B1050">
        <v>8.1</v>
      </c>
    </row>
    <row r="1051" spans="1:2" x14ac:dyDescent="0.25">
      <c r="A1051">
        <v>140</v>
      </c>
      <c r="B1051">
        <v>7.3</v>
      </c>
    </row>
    <row r="1052" spans="1:2" x14ac:dyDescent="0.25">
      <c r="A1052">
        <v>131</v>
      </c>
      <c r="B1052">
        <v>7.3</v>
      </c>
    </row>
    <row r="1053" spans="1:2" x14ac:dyDescent="0.25">
      <c r="A1053">
        <v>91</v>
      </c>
      <c r="B1053">
        <v>7.3</v>
      </c>
    </row>
    <row r="1054" spans="1:2" x14ac:dyDescent="0.25">
      <c r="A1054">
        <v>90</v>
      </c>
      <c r="B1054">
        <v>6.6</v>
      </c>
    </row>
    <row r="1055" spans="1:2" x14ac:dyDescent="0.25">
      <c r="A1055">
        <v>106</v>
      </c>
      <c r="B1055">
        <v>6.3</v>
      </c>
    </row>
    <row r="1056" spans="1:2" x14ac:dyDescent="0.25">
      <c r="A1056">
        <v>99</v>
      </c>
      <c r="B1056">
        <v>5.0999999999999996</v>
      </c>
    </row>
    <row r="1057" spans="1:2" x14ac:dyDescent="0.25">
      <c r="A1057">
        <v>165</v>
      </c>
      <c r="B1057">
        <v>8</v>
      </c>
    </row>
    <row r="1058" spans="1:2" x14ac:dyDescent="0.25">
      <c r="A1058">
        <v>113</v>
      </c>
      <c r="B1058">
        <v>6.8</v>
      </c>
    </row>
    <row r="1059" spans="1:2" x14ac:dyDescent="0.25">
      <c r="A1059">
        <v>91</v>
      </c>
      <c r="B1059">
        <v>4.8</v>
      </c>
    </row>
    <row r="1060" spans="1:2" x14ac:dyDescent="0.25">
      <c r="A1060">
        <v>102</v>
      </c>
      <c r="B1060">
        <v>5</v>
      </c>
    </row>
    <row r="1061" spans="1:2" x14ac:dyDescent="0.25">
      <c r="A1061">
        <v>118</v>
      </c>
      <c r="B1061">
        <v>7.2</v>
      </c>
    </row>
    <row r="1062" spans="1:2" x14ac:dyDescent="0.25">
      <c r="A1062">
        <v>130</v>
      </c>
      <c r="B1062">
        <v>6.7</v>
      </c>
    </row>
    <row r="1063" spans="1:2" x14ac:dyDescent="0.25">
      <c r="A1063">
        <v>95</v>
      </c>
      <c r="B1063">
        <v>7.2</v>
      </c>
    </row>
    <row r="1064" spans="1:2" x14ac:dyDescent="0.25">
      <c r="A1064">
        <v>96</v>
      </c>
      <c r="B1064">
        <v>4.9000000000000004</v>
      </c>
    </row>
    <row r="1065" spans="1:2" x14ac:dyDescent="0.25">
      <c r="A1065">
        <v>118</v>
      </c>
      <c r="B1065">
        <v>6.6</v>
      </c>
    </row>
    <row r="1066" spans="1:2" x14ac:dyDescent="0.25">
      <c r="A1066">
        <v>83</v>
      </c>
      <c r="B1066">
        <v>6.4</v>
      </c>
    </row>
    <row r="1067" spans="1:2" x14ac:dyDescent="0.25">
      <c r="A1067">
        <v>101</v>
      </c>
      <c r="B1067">
        <v>5.9</v>
      </c>
    </row>
    <row r="1068" spans="1:2" x14ac:dyDescent="0.25">
      <c r="A1068">
        <v>120</v>
      </c>
      <c r="B1068">
        <v>7.9</v>
      </c>
    </row>
    <row r="1069" spans="1:2" x14ac:dyDescent="0.25">
      <c r="A1069">
        <v>103</v>
      </c>
      <c r="B1069">
        <v>6.2</v>
      </c>
    </row>
    <row r="1070" spans="1:2" x14ac:dyDescent="0.25">
      <c r="A1070">
        <v>125</v>
      </c>
      <c r="B1070">
        <v>4.9000000000000004</v>
      </c>
    </row>
    <row r="1071" spans="1:2" x14ac:dyDescent="0.25">
      <c r="A1071">
        <v>219</v>
      </c>
      <c r="B1071">
        <v>7.8</v>
      </c>
    </row>
    <row r="1072" spans="1:2" x14ac:dyDescent="0.25">
      <c r="A1072">
        <v>96</v>
      </c>
      <c r="B1072">
        <v>5.6</v>
      </c>
    </row>
    <row r="1073" spans="1:2" x14ac:dyDescent="0.25">
      <c r="A1073">
        <v>123</v>
      </c>
      <c r="B1073">
        <v>7.8</v>
      </c>
    </row>
    <row r="1074" spans="1:2" x14ac:dyDescent="0.25">
      <c r="A1074">
        <v>118</v>
      </c>
      <c r="B1074">
        <v>5.2</v>
      </c>
    </row>
    <row r="1075" spans="1:2" x14ac:dyDescent="0.25">
      <c r="A1075">
        <v>123</v>
      </c>
      <c r="B1075">
        <v>7.7</v>
      </c>
    </row>
    <row r="1076" spans="1:2" x14ac:dyDescent="0.25">
      <c r="A1076">
        <v>109</v>
      </c>
      <c r="B1076">
        <v>6.6</v>
      </c>
    </row>
    <row r="1077" spans="1:2" x14ac:dyDescent="0.25">
      <c r="A1077">
        <v>107</v>
      </c>
      <c r="B1077">
        <v>6.7</v>
      </c>
    </row>
    <row r="1078" spans="1:2" x14ac:dyDescent="0.25">
      <c r="A1078">
        <v>120</v>
      </c>
      <c r="B1078">
        <v>6.9</v>
      </c>
    </row>
    <row r="1079" spans="1:2" x14ac:dyDescent="0.25">
      <c r="A1079">
        <v>119</v>
      </c>
      <c r="B1079">
        <v>7.7</v>
      </c>
    </row>
    <row r="1080" spans="1:2" x14ac:dyDescent="0.25">
      <c r="A1080">
        <v>125</v>
      </c>
      <c r="B1080">
        <v>6.9</v>
      </c>
    </row>
    <row r="1081" spans="1:2" x14ac:dyDescent="0.25">
      <c r="A1081">
        <v>132</v>
      </c>
      <c r="B1081">
        <v>6.4</v>
      </c>
    </row>
    <row r="1082" spans="1:2" x14ac:dyDescent="0.25">
      <c r="A1082">
        <v>130</v>
      </c>
      <c r="B1082">
        <v>7.4</v>
      </c>
    </row>
    <row r="1083" spans="1:2" x14ac:dyDescent="0.25">
      <c r="A1083">
        <v>140</v>
      </c>
      <c r="B1083">
        <v>5.7</v>
      </c>
    </row>
    <row r="1084" spans="1:2" x14ac:dyDescent="0.25">
      <c r="A1084">
        <v>87</v>
      </c>
      <c r="B1084">
        <v>5.0999999999999996</v>
      </c>
    </row>
    <row r="1085" spans="1:2" x14ac:dyDescent="0.25">
      <c r="A1085">
        <v>89</v>
      </c>
      <c r="B1085">
        <v>4.5999999999999996</v>
      </c>
    </row>
    <row r="1086" spans="1:2" x14ac:dyDescent="0.25">
      <c r="A1086">
        <v>156</v>
      </c>
      <c r="B1086">
        <v>6.8</v>
      </c>
    </row>
    <row r="1087" spans="1:2" x14ac:dyDescent="0.25">
      <c r="A1087">
        <v>90</v>
      </c>
      <c r="B1087">
        <v>6.2</v>
      </c>
    </row>
    <row r="1088" spans="1:2" x14ac:dyDescent="0.25">
      <c r="A1088">
        <v>108</v>
      </c>
      <c r="B1088">
        <v>6</v>
      </c>
    </row>
    <row r="1089" spans="1:2" x14ac:dyDescent="0.25">
      <c r="A1089">
        <v>89</v>
      </c>
      <c r="B1089">
        <v>6.8</v>
      </c>
    </row>
    <row r="1090" spans="1:2" x14ac:dyDescent="0.25">
      <c r="A1090">
        <v>89</v>
      </c>
      <c r="B1090">
        <v>6.8</v>
      </c>
    </row>
    <row r="1091" spans="1:2" x14ac:dyDescent="0.25">
      <c r="A1091">
        <v>98</v>
      </c>
      <c r="B1091">
        <v>5.6</v>
      </c>
    </row>
    <row r="1092" spans="1:2" x14ac:dyDescent="0.25">
      <c r="A1092">
        <v>131</v>
      </c>
      <c r="B1092">
        <v>6.3</v>
      </c>
    </row>
    <row r="1093" spans="1:2" x14ac:dyDescent="0.25">
      <c r="A1093">
        <v>92</v>
      </c>
      <c r="B1093">
        <v>6</v>
      </c>
    </row>
    <row r="1094" spans="1:2" x14ac:dyDescent="0.25">
      <c r="A1094">
        <v>109</v>
      </c>
      <c r="B1094">
        <v>5.6</v>
      </c>
    </row>
    <row r="1095" spans="1:2" x14ac:dyDescent="0.25">
      <c r="A1095">
        <v>109</v>
      </c>
      <c r="B1095">
        <v>7.9</v>
      </c>
    </row>
    <row r="1096" spans="1:2" x14ac:dyDescent="0.25">
      <c r="A1096">
        <v>80</v>
      </c>
      <c r="B1096">
        <v>4.5999999999999996</v>
      </c>
    </row>
    <row r="1097" spans="1:2" x14ac:dyDescent="0.25">
      <c r="A1097">
        <v>87</v>
      </c>
      <c r="B1097">
        <v>6.3</v>
      </c>
    </row>
    <row r="1098" spans="1:2" x14ac:dyDescent="0.25">
      <c r="A1098">
        <v>97</v>
      </c>
      <c r="B1098">
        <v>6.5</v>
      </c>
    </row>
    <row r="1099" spans="1:2" x14ac:dyDescent="0.25">
      <c r="A1099">
        <v>85</v>
      </c>
      <c r="B1099">
        <v>5</v>
      </c>
    </row>
    <row r="1100" spans="1:2" x14ac:dyDescent="0.25">
      <c r="A1100">
        <v>100</v>
      </c>
      <c r="B1100">
        <v>7.8</v>
      </c>
    </row>
    <row r="1101" spans="1:2" x14ac:dyDescent="0.25">
      <c r="A1101">
        <v>130</v>
      </c>
      <c r="B1101">
        <v>7</v>
      </c>
    </row>
    <row r="1102" spans="1:2" x14ac:dyDescent="0.25">
      <c r="A1102">
        <v>130</v>
      </c>
      <c r="B1102">
        <v>7</v>
      </c>
    </row>
    <row r="1103" spans="1:2" x14ac:dyDescent="0.25">
      <c r="A1103">
        <v>106</v>
      </c>
      <c r="B1103">
        <v>5.6</v>
      </c>
    </row>
    <row r="1104" spans="1:2" x14ac:dyDescent="0.25">
      <c r="A1104">
        <v>106</v>
      </c>
      <c r="B1104">
        <v>7.2</v>
      </c>
    </row>
    <row r="1105" spans="1:2" x14ac:dyDescent="0.25">
      <c r="A1105">
        <v>119</v>
      </c>
      <c r="B1105">
        <v>6.3</v>
      </c>
    </row>
    <row r="1106" spans="1:2" x14ac:dyDescent="0.25">
      <c r="A1106">
        <v>109</v>
      </c>
      <c r="B1106">
        <v>6.4</v>
      </c>
    </row>
    <row r="1107" spans="1:2" x14ac:dyDescent="0.25">
      <c r="A1107">
        <v>130</v>
      </c>
      <c r="B1107">
        <v>6.4</v>
      </c>
    </row>
    <row r="1108" spans="1:2" x14ac:dyDescent="0.25">
      <c r="A1108">
        <v>130</v>
      </c>
      <c r="B1108">
        <v>6.4</v>
      </c>
    </row>
    <row r="1109" spans="1:2" x14ac:dyDescent="0.25">
      <c r="A1109">
        <v>90</v>
      </c>
      <c r="B1109">
        <v>6.4</v>
      </c>
    </row>
    <row r="1110" spans="1:2" x14ac:dyDescent="0.25">
      <c r="A1110">
        <v>84</v>
      </c>
      <c r="B1110">
        <v>6.1</v>
      </c>
    </row>
    <row r="1111" spans="1:2" x14ac:dyDescent="0.25">
      <c r="A1111">
        <v>93</v>
      </c>
      <c r="B1111">
        <v>2.2999999999999998</v>
      </c>
    </row>
    <row r="1112" spans="1:2" x14ac:dyDescent="0.25">
      <c r="A1112">
        <v>142</v>
      </c>
      <c r="B1112">
        <v>8.3000000000000007</v>
      </c>
    </row>
    <row r="1113" spans="1:2" x14ac:dyDescent="0.25">
      <c r="A1113">
        <v>89</v>
      </c>
      <c r="B1113">
        <v>6</v>
      </c>
    </row>
    <row r="1114" spans="1:2" x14ac:dyDescent="0.25">
      <c r="A1114">
        <v>96</v>
      </c>
      <c r="B1114">
        <v>6.8</v>
      </c>
    </row>
    <row r="1115" spans="1:2" x14ac:dyDescent="0.25">
      <c r="A1115">
        <v>98</v>
      </c>
      <c r="B1115">
        <v>5.8</v>
      </c>
    </row>
    <row r="1116" spans="1:2" x14ac:dyDescent="0.25">
      <c r="A1116">
        <v>115</v>
      </c>
      <c r="B1116">
        <v>6.5</v>
      </c>
    </row>
    <row r="1117" spans="1:2" x14ac:dyDescent="0.25">
      <c r="A1117">
        <v>107</v>
      </c>
      <c r="B1117">
        <v>7.8</v>
      </c>
    </row>
    <row r="1118" spans="1:2" x14ac:dyDescent="0.25">
      <c r="A1118">
        <v>121</v>
      </c>
      <c r="B1118">
        <v>6.2</v>
      </c>
    </row>
    <row r="1119" spans="1:2" x14ac:dyDescent="0.25">
      <c r="A1119">
        <v>101</v>
      </c>
      <c r="B1119">
        <v>6.5</v>
      </c>
    </row>
    <row r="1120" spans="1:2" x14ac:dyDescent="0.25">
      <c r="A1120">
        <v>109</v>
      </c>
      <c r="B1120">
        <v>6.5</v>
      </c>
    </row>
    <row r="1121" spans="1:2" x14ac:dyDescent="0.25">
      <c r="A1121">
        <v>98</v>
      </c>
      <c r="B1121">
        <v>6.7</v>
      </c>
    </row>
    <row r="1122" spans="1:2" x14ac:dyDescent="0.25">
      <c r="A1122">
        <v>102</v>
      </c>
      <c r="B1122">
        <v>8.1</v>
      </c>
    </row>
    <row r="1123" spans="1:2" x14ac:dyDescent="0.25">
      <c r="A1123">
        <v>92</v>
      </c>
      <c r="B1123">
        <v>5.4</v>
      </c>
    </row>
    <row r="1124" spans="1:2" x14ac:dyDescent="0.25">
      <c r="A1124">
        <v>100</v>
      </c>
      <c r="B1124">
        <v>5.8</v>
      </c>
    </row>
    <row r="1125" spans="1:2" x14ac:dyDescent="0.25">
      <c r="A1125">
        <v>109</v>
      </c>
      <c r="B1125">
        <v>6.5</v>
      </c>
    </row>
    <row r="1126" spans="1:2" x14ac:dyDescent="0.25">
      <c r="A1126">
        <v>106</v>
      </c>
      <c r="B1126">
        <v>7.2</v>
      </c>
    </row>
    <row r="1127" spans="1:2" x14ac:dyDescent="0.25">
      <c r="A1127">
        <v>90</v>
      </c>
      <c r="B1127">
        <v>6.7</v>
      </c>
    </row>
    <row r="1128" spans="1:2" x14ac:dyDescent="0.25">
      <c r="A1128">
        <v>131</v>
      </c>
      <c r="B1128">
        <v>7.7</v>
      </c>
    </row>
    <row r="1129" spans="1:2" x14ac:dyDescent="0.25">
      <c r="A1129">
        <v>116</v>
      </c>
      <c r="B1129">
        <v>6.7</v>
      </c>
    </row>
    <row r="1130" spans="1:2" x14ac:dyDescent="0.25">
      <c r="A1130">
        <v>106</v>
      </c>
      <c r="B1130">
        <v>6.3</v>
      </c>
    </row>
    <row r="1131" spans="1:2" x14ac:dyDescent="0.25">
      <c r="A1131">
        <v>109</v>
      </c>
      <c r="B1131">
        <v>7.4</v>
      </c>
    </row>
    <row r="1132" spans="1:2" x14ac:dyDescent="0.25">
      <c r="A1132">
        <v>97</v>
      </c>
      <c r="B1132">
        <v>4.3</v>
      </c>
    </row>
    <row r="1133" spans="1:2" x14ac:dyDescent="0.25">
      <c r="A1133">
        <v>93</v>
      </c>
      <c r="B1133">
        <v>6.2</v>
      </c>
    </row>
    <row r="1134" spans="1:2" x14ac:dyDescent="0.25">
      <c r="A1134">
        <v>137</v>
      </c>
      <c r="B1134">
        <v>5</v>
      </c>
    </row>
    <row r="1135" spans="1:2" x14ac:dyDescent="0.25">
      <c r="A1135">
        <v>97</v>
      </c>
      <c r="B1135">
        <v>7.4</v>
      </c>
    </row>
    <row r="1136" spans="1:2" x14ac:dyDescent="0.25">
      <c r="A1136">
        <v>101</v>
      </c>
      <c r="B1136">
        <v>6.5</v>
      </c>
    </row>
    <row r="1137" spans="1:2" x14ac:dyDescent="0.25">
      <c r="A1137">
        <v>92</v>
      </c>
      <c r="B1137">
        <v>4.7</v>
      </c>
    </row>
    <row r="1138" spans="1:2" x14ac:dyDescent="0.25">
      <c r="A1138">
        <v>106</v>
      </c>
      <c r="B1138">
        <v>6.4</v>
      </c>
    </row>
    <row r="1139" spans="1:2" x14ac:dyDescent="0.25">
      <c r="A1139">
        <v>106</v>
      </c>
      <c r="B1139">
        <v>6.9</v>
      </c>
    </row>
    <row r="1140" spans="1:2" x14ac:dyDescent="0.25">
      <c r="A1140">
        <v>98</v>
      </c>
      <c r="B1140">
        <v>6.1</v>
      </c>
    </row>
    <row r="1141" spans="1:2" x14ac:dyDescent="0.25">
      <c r="A1141">
        <v>106</v>
      </c>
      <c r="B1141">
        <v>4.0999999999999996</v>
      </c>
    </row>
    <row r="1142" spans="1:2" x14ac:dyDescent="0.25">
      <c r="A1142">
        <v>99</v>
      </c>
      <c r="B1142">
        <v>4.8</v>
      </c>
    </row>
    <row r="1143" spans="1:2" x14ac:dyDescent="0.25">
      <c r="A1143">
        <v>120</v>
      </c>
      <c r="B1143">
        <v>6.8</v>
      </c>
    </row>
    <row r="1144" spans="1:2" x14ac:dyDescent="0.25">
      <c r="A1144">
        <v>101</v>
      </c>
      <c r="B1144">
        <v>5.5</v>
      </c>
    </row>
    <row r="1145" spans="1:2" x14ac:dyDescent="0.25">
      <c r="A1145">
        <v>106</v>
      </c>
      <c r="B1145">
        <v>6.4</v>
      </c>
    </row>
    <row r="1146" spans="1:2" x14ac:dyDescent="0.25">
      <c r="A1146">
        <v>109</v>
      </c>
      <c r="B1146">
        <v>6.7</v>
      </c>
    </row>
    <row r="1147" spans="1:2" x14ac:dyDescent="0.25">
      <c r="A1147">
        <v>104</v>
      </c>
      <c r="B1147">
        <v>7.2</v>
      </c>
    </row>
    <row r="1148" spans="1:2" x14ac:dyDescent="0.25">
      <c r="A1148">
        <v>129</v>
      </c>
      <c r="B1148">
        <v>7.5</v>
      </c>
    </row>
    <row r="1149" spans="1:2" x14ac:dyDescent="0.25">
      <c r="A1149">
        <v>104</v>
      </c>
      <c r="B1149">
        <v>5.6</v>
      </c>
    </row>
    <row r="1150" spans="1:2" x14ac:dyDescent="0.25">
      <c r="A1150">
        <v>118</v>
      </c>
      <c r="B1150">
        <v>6.7</v>
      </c>
    </row>
    <row r="1151" spans="1:2" x14ac:dyDescent="0.25">
      <c r="A1151">
        <v>121</v>
      </c>
      <c r="B1151">
        <v>7</v>
      </c>
    </row>
    <row r="1152" spans="1:2" x14ac:dyDescent="0.25">
      <c r="A1152">
        <v>132</v>
      </c>
      <c r="B1152">
        <v>6.6</v>
      </c>
    </row>
    <row r="1153" spans="1:2" x14ac:dyDescent="0.25">
      <c r="A1153">
        <v>119</v>
      </c>
      <c r="B1153">
        <v>4.9000000000000004</v>
      </c>
    </row>
    <row r="1154" spans="1:2" x14ac:dyDescent="0.25">
      <c r="A1154">
        <v>95</v>
      </c>
      <c r="B1154">
        <v>7.3</v>
      </c>
    </row>
    <row r="1155" spans="1:2" x14ac:dyDescent="0.25">
      <c r="A1155">
        <v>86</v>
      </c>
      <c r="B1155">
        <v>5.0999999999999996</v>
      </c>
    </row>
    <row r="1156" spans="1:2" x14ac:dyDescent="0.25">
      <c r="A1156">
        <v>92</v>
      </c>
      <c r="B1156">
        <v>7.6</v>
      </c>
    </row>
    <row r="1157" spans="1:2" x14ac:dyDescent="0.25">
      <c r="A1157">
        <v>132</v>
      </c>
      <c r="B1157">
        <v>7.6</v>
      </c>
    </row>
    <row r="1158" spans="1:2" x14ac:dyDescent="0.25">
      <c r="A1158">
        <v>133</v>
      </c>
      <c r="B1158">
        <v>6.1</v>
      </c>
    </row>
    <row r="1159" spans="1:2" x14ac:dyDescent="0.25">
      <c r="A1159">
        <v>129</v>
      </c>
      <c r="B1159">
        <v>8.1999999999999993</v>
      </c>
    </row>
    <row r="1160" spans="1:2" x14ac:dyDescent="0.25">
      <c r="A1160">
        <v>104</v>
      </c>
      <c r="B1160">
        <v>5.6</v>
      </c>
    </row>
    <row r="1161" spans="1:2" x14ac:dyDescent="0.25">
      <c r="A1161">
        <v>94</v>
      </c>
      <c r="B1161">
        <v>6.1</v>
      </c>
    </row>
    <row r="1162" spans="1:2" x14ac:dyDescent="0.25">
      <c r="A1162">
        <v>117</v>
      </c>
      <c r="B1162">
        <v>7.7</v>
      </c>
    </row>
    <row r="1163" spans="1:2" x14ac:dyDescent="0.25">
      <c r="A1163">
        <v>93</v>
      </c>
      <c r="B1163">
        <v>6.2</v>
      </c>
    </row>
    <row r="1164" spans="1:2" x14ac:dyDescent="0.25">
      <c r="A1164">
        <v>81</v>
      </c>
      <c r="B1164">
        <v>5.8</v>
      </c>
    </row>
    <row r="1165" spans="1:2" x14ac:dyDescent="0.25">
      <c r="A1165">
        <v>118</v>
      </c>
      <c r="B1165">
        <v>7.3</v>
      </c>
    </row>
    <row r="1166" spans="1:2" x14ac:dyDescent="0.25">
      <c r="A1166">
        <v>117</v>
      </c>
      <c r="B1166">
        <v>7.4</v>
      </c>
    </row>
    <row r="1167" spans="1:2" x14ac:dyDescent="0.25">
      <c r="A1167">
        <v>90</v>
      </c>
      <c r="B1167">
        <v>5.2</v>
      </c>
    </row>
    <row r="1168" spans="1:2" x14ac:dyDescent="0.25">
      <c r="A1168">
        <v>137</v>
      </c>
      <c r="B1168">
        <v>7.6</v>
      </c>
    </row>
    <row r="1169" spans="1:2" x14ac:dyDescent="0.25">
      <c r="A1169">
        <v>121</v>
      </c>
      <c r="B1169">
        <v>7</v>
      </c>
    </row>
    <row r="1170" spans="1:2" x14ac:dyDescent="0.25">
      <c r="A1170">
        <v>87</v>
      </c>
      <c r="B1170">
        <v>6.1</v>
      </c>
    </row>
    <row r="1171" spans="1:2" x14ac:dyDescent="0.25">
      <c r="A1171">
        <v>127</v>
      </c>
      <c r="B1171">
        <v>6.6</v>
      </c>
    </row>
    <row r="1172" spans="1:2" x14ac:dyDescent="0.25">
      <c r="A1172">
        <v>97</v>
      </c>
      <c r="B1172">
        <v>5.2</v>
      </c>
    </row>
    <row r="1173" spans="1:2" x14ac:dyDescent="0.25">
      <c r="A1173">
        <v>114</v>
      </c>
      <c r="B1173">
        <v>6.6</v>
      </c>
    </row>
    <row r="1174" spans="1:2" x14ac:dyDescent="0.25">
      <c r="A1174">
        <v>114</v>
      </c>
      <c r="B1174">
        <v>6.6</v>
      </c>
    </row>
    <row r="1175" spans="1:2" x14ac:dyDescent="0.25">
      <c r="A1175">
        <v>134</v>
      </c>
      <c r="B1175">
        <v>7.6</v>
      </c>
    </row>
    <row r="1176" spans="1:2" x14ac:dyDescent="0.25">
      <c r="A1176">
        <v>124</v>
      </c>
      <c r="B1176">
        <v>5.5</v>
      </c>
    </row>
    <row r="1177" spans="1:2" x14ac:dyDescent="0.25">
      <c r="A1177">
        <v>108</v>
      </c>
      <c r="B1177">
        <v>6.2</v>
      </c>
    </row>
    <row r="1178" spans="1:2" x14ac:dyDescent="0.25">
      <c r="A1178">
        <v>129</v>
      </c>
      <c r="B1178">
        <v>6.9</v>
      </c>
    </row>
    <row r="1179" spans="1:2" x14ac:dyDescent="0.25">
      <c r="A1179">
        <v>129</v>
      </c>
      <c r="B1179">
        <v>6.9</v>
      </c>
    </row>
    <row r="1180" spans="1:2" x14ac:dyDescent="0.25">
      <c r="A1180">
        <v>112</v>
      </c>
      <c r="B1180">
        <v>7.2</v>
      </c>
    </row>
    <row r="1181" spans="1:2" x14ac:dyDescent="0.25">
      <c r="A1181">
        <v>99</v>
      </c>
      <c r="B1181">
        <v>5.8</v>
      </c>
    </row>
    <row r="1182" spans="1:2" x14ac:dyDescent="0.25">
      <c r="A1182">
        <v>115</v>
      </c>
      <c r="B1182">
        <v>6.2</v>
      </c>
    </row>
    <row r="1183" spans="1:2" x14ac:dyDescent="0.25">
      <c r="A1183">
        <v>106</v>
      </c>
      <c r="B1183">
        <v>7.1</v>
      </c>
    </row>
    <row r="1184" spans="1:2" x14ac:dyDescent="0.25">
      <c r="A1184">
        <v>100</v>
      </c>
      <c r="B1184">
        <v>7.1</v>
      </c>
    </row>
    <row r="1185" spans="1:2" x14ac:dyDescent="0.25">
      <c r="A1185">
        <v>109</v>
      </c>
      <c r="B1185">
        <v>6.9</v>
      </c>
    </row>
    <row r="1186" spans="1:2" x14ac:dyDescent="0.25">
      <c r="A1186">
        <v>106</v>
      </c>
      <c r="B1186">
        <v>8.6</v>
      </c>
    </row>
    <row r="1187" spans="1:2" x14ac:dyDescent="0.25">
      <c r="A1187">
        <v>110</v>
      </c>
      <c r="B1187">
        <v>6.1</v>
      </c>
    </row>
    <row r="1188" spans="1:2" x14ac:dyDescent="0.25">
      <c r="A1188">
        <v>120</v>
      </c>
      <c r="B1188">
        <v>8</v>
      </c>
    </row>
    <row r="1189" spans="1:2" x14ac:dyDescent="0.25">
      <c r="A1189">
        <v>93</v>
      </c>
      <c r="B1189">
        <v>5.6</v>
      </c>
    </row>
    <row r="1190" spans="1:2" x14ac:dyDescent="0.25">
      <c r="A1190">
        <v>90</v>
      </c>
      <c r="B1190">
        <v>6.6</v>
      </c>
    </row>
    <row r="1191" spans="1:2" x14ac:dyDescent="0.25">
      <c r="A1191">
        <v>86</v>
      </c>
      <c r="B1191">
        <v>5</v>
      </c>
    </row>
    <row r="1192" spans="1:2" x14ac:dyDescent="0.25">
      <c r="A1192">
        <v>108</v>
      </c>
      <c r="B1192">
        <v>7.1</v>
      </c>
    </row>
    <row r="1193" spans="1:2" x14ac:dyDescent="0.25">
      <c r="A1193">
        <v>128</v>
      </c>
      <c r="B1193">
        <v>7.3</v>
      </c>
    </row>
    <row r="1194" spans="1:2" x14ac:dyDescent="0.25">
      <c r="A1194">
        <v>89</v>
      </c>
      <c r="B1194">
        <v>5.9</v>
      </c>
    </row>
    <row r="1195" spans="1:2" x14ac:dyDescent="0.25">
      <c r="A1195">
        <v>144</v>
      </c>
      <c r="B1195">
        <v>8</v>
      </c>
    </row>
    <row r="1196" spans="1:2" x14ac:dyDescent="0.25">
      <c r="A1196">
        <v>144</v>
      </c>
      <c r="B1196">
        <v>8</v>
      </c>
    </row>
    <row r="1197" spans="1:2" x14ac:dyDescent="0.25">
      <c r="A1197">
        <v>110</v>
      </c>
      <c r="B1197">
        <v>7.7</v>
      </c>
    </row>
    <row r="1198" spans="1:2" x14ac:dyDescent="0.25">
      <c r="A1198">
        <v>91</v>
      </c>
      <c r="B1198">
        <v>6.6</v>
      </c>
    </row>
    <row r="1199" spans="1:2" x14ac:dyDescent="0.25">
      <c r="A1199">
        <v>105</v>
      </c>
      <c r="B1199">
        <v>6.4</v>
      </c>
    </row>
    <row r="1200" spans="1:2" x14ac:dyDescent="0.25">
      <c r="A1200">
        <v>121</v>
      </c>
      <c r="B1200">
        <v>7.6</v>
      </c>
    </row>
    <row r="1201" spans="1:2" x14ac:dyDescent="0.25">
      <c r="A1201">
        <v>107</v>
      </c>
      <c r="B1201">
        <v>6.3</v>
      </c>
    </row>
    <row r="1202" spans="1:2" x14ac:dyDescent="0.25">
      <c r="A1202">
        <v>240</v>
      </c>
      <c r="B1202">
        <v>8.1999999999999993</v>
      </c>
    </row>
    <row r="1203" spans="1:2" x14ac:dyDescent="0.25">
      <c r="A1203">
        <v>129</v>
      </c>
      <c r="B1203">
        <v>7.2</v>
      </c>
    </row>
    <row r="1204" spans="1:2" x14ac:dyDescent="0.25">
      <c r="A1204">
        <v>92</v>
      </c>
      <c r="B1204">
        <v>6</v>
      </c>
    </row>
    <row r="1205" spans="1:2" x14ac:dyDescent="0.25">
      <c r="A1205">
        <v>82</v>
      </c>
      <c r="B1205">
        <v>3.5</v>
      </c>
    </row>
    <row r="1206" spans="1:2" x14ac:dyDescent="0.25">
      <c r="A1206">
        <v>152</v>
      </c>
      <c r="B1206">
        <v>7.7</v>
      </c>
    </row>
    <row r="1207" spans="1:2" x14ac:dyDescent="0.25">
      <c r="A1207">
        <v>154</v>
      </c>
      <c r="B1207">
        <v>7.2</v>
      </c>
    </row>
    <row r="1208" spans="1:2" x14ac:dyDescent="0.25">
      <c r="A1208">
        <v>81</v>
      </c>
      <c r="B1208">
        <v>5</v>
      </c>
    </row>
    <row r="1209" spans="1:2" x14ac:dyDescent="0.25">
      <c r="A1209">
        <v>114</v>
      </c>
      <c r="B1209">
        <v>7.6</v>
      </c>
    </row>
    <row r="1210" spans="1:2" x14ac:dyDescent="0.25">
      <c r="A1210">
        <v>90</v>
      </c>
      <c r="B1210">
        <v>6.1</v>
      </c>
    </row>
    <row r="1211" spans="1:2" x14ac:dyDescent="0.25">
      <c r="A1211">
        <v>93</v>
      </c>
      <c r="B1211">
        <v>4.8</v>
      </c>
    </row>
    <row r="1212" spans="1:2" x14ac:dyDescent="0.25">
      <c r="A1212">
        <v>113</v>
      </c>
      <c r="B1212">
        <v>8.5</v>
      </c>
    </row>
    <row r="1213" spans="1:2" x14ac:dyDescent="0.25">
      <c r="A1213">
        <v>91</v>
      </c>
      <c r="B1213">
        <v>5</v>
      </c>
    </row>
    <row r="1214" spans="1:2" x14ac:dyDescent="0.25">
      <c r="A1214">
        <v>103</v>
      </c>
      <c r="B1214">
        <v>7.4</v>
      </c>
    </row>
    <row r="1215" spans="1:2" x14ac:dyDescent="0.25">
      <c r="A1215">
        <v>97</v>
      </c>
      <c r="B1215">
        <v>5.9</v>
      </c>
    </row>
    <row r="1216" spans="1:2" x14ac:dyDescent="0.25">
      <c r="A1216">
        <v>132</v>
      </c>
      <c r="B1216">
        <v>8.1999999999999993</v>
      </c>
    </row>
    <row r="1217" spans="1:2" x14ac:dyDescent="0.25">
      <c r="A1217">
        <v>86</v>
      </c>
      <c r="B1217">
        <v>5.9</v>
      </c>
    </row>
    <row r="1218" spans="1:2" x14ac:dyDescent="0.25">
      <c r="A1218">
        <v>111</v>
      </c>
      <c r="B1218">
        <v>7.6</v>
      </c>
    </row>
    <row r="1219" spans="1:2" x14ac:dyDescent="0.25">
      <c r="A1219">
        <v>103</v>
      </c>
      <c r="B1219">
        <v>5.5</v>
      </c>
    </row>
    <row r="1220" spans="1:2" x14ac:dyDescent="0.25">
      <c r="A1220">
        <v>88</v>
      </c>
      <c r="B1220">
        <v>5.3</v>
      </c>
    </row>
    <row r="1221" spans="1:2" x14ac:dyDescent="0.25">
      <c r="A1221">
        <v>90</v>
      </c>
      <c r="B1221">
        <v>6.1</v>
      </c>
    </row>
    <row r="1222" spans="1:2" x14ac:dyDescent="0.25">
      <c r="A1222">
        <v>112</v>
      </c>
      <c r="B1222">
        <v>7.1</v>
      </c>
    </row>
    <row r="1223" spans="1:2" x14ac:dyDescent="0.25">
      <c r="A1223">
        <v>93</v>
      </c>
      <c r="B1223">
        <v>6.1</v>
      </c>
    </row>
    <row r="1224" spans="1:2" x14ac:dyDescent="0.25">
      <c r="A1224">
        <v>113</v>
      </c>
      <c r="B1224">
        <v>5.4</v>
      </c>
    </row>
    <row r="1225" spans="1:2" x14ac:dyDescent="0.25">
      <c r="A1225">
        <v>100</v>
      </c>
      <c r="B1225">
        <v>5.7</v>
      </c>
    </row>
    <row r="1226" spans="1:2" x14ac:dyDescent="0.25">
      <c r="A1226">
        <v>105</v>
      </c>
      <c r="B1226">
        <v>6.7</v>
      </c>
    </row>
    <row r="1227" spans="1:2" x14ac:dyDescent="0.25">
      <c r="A1227">
        <v>97</v>
      </c>
      <c r="B1227">
        <v>6.1</v>
      </c>
    </row>
    <row r="1228" spans="1:2" x14ac:dyDescent="0.25">
      <c r="A1228">
        <v>90</v>
      </c>
      <c r="B1228">
        <v>6.3</v>
      </c>
    </row>
    <row r="1229" spans="1:2" x14ac:dyDescent="0.25">
      <c r="A1229">
        <v>101</v>
      </c>
      <c r="B1229">
        <v>4.7</v>
      </c>
    </row>
    <row r="1230" spans="1:2" x14ac:dyDescent="0.25">
      <c r="A1230">
        <v>119</v>
      </c>
      <c r="B1230">
        <v>6.8</v>
      </c>
    </row>
    <row r="1231" spans="1:2" x14ac:dyDescent="0.25">
      <c r="A1231">
        <v>105</v>
      </c>
      <c r="B1231">
        <v>5.8</v>
      </c>
    </row>
    <row r="1232" spans="1:2" x14ac:dyDescent="0.25">
      <c r="A1232">
        <v>100</v>
      </c>
      <c r="B1232">
        <v>4.5999999999999996</v>
      </c>
    </row>
    <row r="1233" spans="1:2" x14ac:dyDescent="0.25">
      <c r="A1233">
        <v>92</v>
      </c>
      <c r="B1233">
        <v>5.9</v>
      </c>
    </row>
    <row r="1234" spans="1:2" x14ac:dyDescent="0.25">
      <c r="A1234">
        <v>93</v>
      </c>
      <c r="B1234">
        <v>7</v>
      </c>
    </row>
    <row r="1235" spans="1:2" x14ac:dyDescent="0.25">
      <c r="A1235">
        <v>142</v>
      </c>
      <c r="B1235">
        <v>6.8</v>
      </c>
    </row>
    <row r="1236" spans="1:2" x14ac:dyDescent="0.25">
      <c r="A1236">
        <v>107</v>
      </c>
      <c r="B1236">
        <v>5.6</v>
      </c>
    </row>
    <row r="1237" spans="1:2" x14ac:dyDescent="0.25">
      <c r="A1237">
        <v>120</v>
      </c>
      <c r="B1237">
        <v>3.4</v>
      </c>
    </row>
    <row r="1238" spans="1:2" x14ac:dyDescent="0.25">
      <c r="A1238">
        <v>125</v>
      </c>
      <c r="B1238">
        <v>6.7</v>
      </c>
    </row>
    <row r="1239" spans="1:2" x14ac:dyDescent="0.25">
      <c r="A1239">
        <v>134</v>
      </c>
      <c r="B1239">
        <v>7.2</v>
      </c>
    </row>
    <row r="1240" spans="1:2" x14ac:dyDescent="0.25">
      <c r="A1240">
        <v>94</v>
      </c>
      <c r="B1240">
        <v>6.3</v>
      </c>
    </row>
    <row r="1241" spans="1:2" x14ac:dyDescent="0.25">
      <c r="A1241">
        <v>125</v>
      </c>
      <c r="B1241">
        <v>6.6</v>
      </c>
    </row>
    <row r="1242" spans="1:2" x14ac:dyDescent="0.25">
      <c r="A1242">
        <v>106</v>
      </c>
      <c r="B1242">
        <v>6.6</v>
      </c>
    </row>
    <row r="1243" spans="1:2" x14ac:dyDescent="0.25">
      <c r="A1243">
        <v>121</v>
      </c>
      <c r="B1243">
        <v>7.9</v>
      </c>
    </row>
    <row r="1244" spans="1:2" x14ac:dyDescent="0.25">
      <c r="A1244">
        <v>114</v>
      </c>
      <c r="B1244">
        <v>7.2</v>
      </c>
    </row>
    <row r="1245" spans="1:2" x14ac:dyDescent="0.25">
      <c r="A1245">
        <v>105</v>
      </c>
      <c r="B1245">
        <v>6.3</v>
      </c>
    </row>
    <row r="1246" spans="1:2" x14ac:dyDescent="0.25">
      <c r="A1246">
        <v>123</v>
      </c>
      <c r="B1246">
        <v>7.5</v>
      </c>
    </row>
    <row r="1247" spans="1:2" x14ac:dyDescent="0.25">
      <c r="A1247">
        <v>77</v>
      </c>
      <c r="B1247">
        <v>6.3</v>
      </c>
    </row>
    <row r="1248" spans="1:2" x14ac:dyDescent="0.25">
      <c r="A1248">
        <v>125</v>
      </c>
      <c r="B1248">
        <v>6.4</v>
      </c>
    </row>
    <row r="1249" spans="1:2" x14ac:dyDescent="0.25">
      <c r="A1249">
        <v>123</v>
      </c>
      <c r="B1249">
        <v>8</v>
      </c>
    </row>
    <row r="1250" spans="1:2" x14ac:dyDescent="0.25">
      <c r="A1250">
        <v>72</v>
      </c>
      <c r="B1250">
        <v>5.7</v>
      </c>
    </row>
    <row r="1251" spans="1:2" x14ac:dyDescent="0.25">
      <c r="A1251">
        <v>98</v>
      </c>
      <c r="B1251">
        <v>5.9</v>
      </c>
    </row>
    <row r="1252" spans="1:2" x14ac:dyDescent="0.25">
      <c r="A1252">
        <v>127</v>
      </c>
      <c r="B1252">
        <v>6.7</v>
      </c>
    </row>
    <row r="1253" spans="1:2" x14ac:dyDescent="0.25">
      <c r="A1253">
        <v>96</v>
      </c>
      <c r="B1253">
        <v>7.1</v>
      </c>
    </row>
    <row r="1254" spans="1:2" x14ac:dyDescent="0.25">
      <c r="A1254">
        <v>98</v>
      </c>
      <c r="B1254">
        <v>7.3</v>
      </c>
    </row>
    <row r="1255" spans="1:2" x14ac:dyDescent="0.25">
      <c r="A1255">
        <v>90</v>
      </c>
      <c r="B1255">
        <v>5.4</v>
      </c>
    </row>
    <row r="1256" spans="1:2" x14ac:dyDescent="0.25">
      <c r="A1256">
        <v>170</v>
      </c>
      <c r="B1256">
        <v>6.5</v>
      </c>
    </row>
    <row r="1257" spans="1:2" x14ac:dyDescent="0.25">
      <c r="A1257">
        <v>100</v>
      </c>
      <c r="B1257">
        <v>6.5</v>
      </c>
    </row>
    <row r="1258" spans="1:2" x14ac:dyDescent="0.25">
      <c r="A1258">
        <v>119</v>
      </c>
      <c r="B1258">
        <v>6.5</v>
      </c>
    </row>
    <row r="1259" spans="1:2" x14ac:dyDescent="0.25">
      <c r="A1259">
        <v>89</v>
      </c>
      <c r="B1259">
        <v>7.7</v>
      </c>
    </row>
    <row r="1260" spans="1:2" x14ac:dyDescent="0.25">
      <c r="A1260">
        <v>100</v>
      </c>
      <c r="B1260">
        <v>7.7</v>
      </c>
    </row>
    <row r="1261" spans="1:2" x14ac:dyDescent="0.25">
      <c r="A1261">
        <v>94</v>
      </c>
      <c r="B1261">
        <v>4.0999999999999996</v>
      </c>
    </row>
    <row r="1262" spans="1:2" x14ac:dyDescent="0.25">
      <c r="A1262">
        <v>90</v>
      </c>
      <c r="B1262">
        <v>7.3</v>
      </c>
    </row>
    <row r="1263" spans="1:2" x14ac:dyDescent="0.25">
      <c r="A1263">
        <v>126</v>
      </c>
      <c r="B1263">
        <v>7.6</v>
      </c>
    </row>
    <row r="1264" spans="1:2" x14ac:dyDescent="0.25">
      <c r="A1264">
        <v>158</v>
      </c>
      <c r="B1264">
        <v>8.1</v>
      </c>
    </row>
    <row r="1265" spans="1:2" x14ac:dyDescent="0.25">
      <c r="A1265">
        <v>85</v>
      </c>
      <c r="B1265">
        <v>7.5</v>
      </c>
    </row>
    <row r="1266" spans="1:2" x14ac:dyDescent="0.25">
      <c r="A1266">
        <v>202</v>
      </c>
      <c r="B1266">
        <v>7.7</v>
      </c>
    </row>
    <row r="1267" spans="1:2" x14ac:dyDescent="0.25">
      <c r="A1267">
        <v>115</v>
      </c>
      <c r="B1267">
        <v>6.7</v>
      </c>
    </row>
    <row r="1268" spans="1:2" x14ac:dyDescent="0.25">
      <c r="A1268">
        <v>110</v>
      </c>
      <c r="B1268">
        <v>5.5</v>
      </c>
    </row>
    <row r="1269" spans="1:2" x14ac:dyDescent="0.25">
      <c r="A1269">
        <v>104</v>
      </c>
      <c r="B1269">
        <v>6.3</v>
      </c>
    </row>
    <row r="1270" spans="1:2" x14ac:dyDescent="0.25">
      <c r="A1270">
        <v>116</v>
      </c>
      <c r="B1270">
        <v>6.6</v>
      </c>
    </row>
    <row r="1271" spans="1:2" x14ac:dyDescent="0.25">
      <c r="A1271">
        <v>94</v>
      </c>
      <c r="B1271">
        <v>6.4</v>
      </c>
    </row>
    <row r="1272" spans="1:2" x14ac:dyDescent="0.25">
      <c r="A1272">
        <v>98</v>
      </c>
      <c r="B1272">
        <v>5.2</v>
      </c>
    </row>
    <row r="1273" spans="1:2" x14ac:dyDescent="0.25">
      <c r="A1273">
        <v>110</v>
      </c>
      <c r="B1273">
        <v>7.3</v>
      </c>
    </row>
    <row r="1274" spans="1:2" x14ac:dyDescent="0.25">
      <c r="A1274">
        <v>153</v>
      </c>
      <c r="B1274">
        <v>8.1</v>
      </c>
    </row>
    <row r="1275" spans="1:2" x14ac:dyDescent="0.25">
      <c r="A1275">
        <v>123</v>
      </c>
      <c r="B1275">
        <v>7.7</v>
      </c>
    </row>
    <row r="1276" spans="1:2" x14ac:dyDescent="0.25">
      <c r="A1276">
        <v>124</v>
      </c>
      <c r="B1276">
        <v>7.2</v>
      </c>
    </row>
    <row r="1277" spans="1:2" x14ac:dyDescent="0.25">
      <c r="A1277">
        <v>85</v>
      </c>
      <c r="B1277">
        <v>5.2</v>
      </c>
    </row>
    <row r="1278" spans="1:2" x14ac:dyDescent="0.25">
      <c r="A1278">
        <v>98</v>
      </c>
      <c r="B1278">
        <v>8.1</v>
      </c>
    </row>
    <row r="1279" spans="1:2" x14ac:dyDescent="0.25">
      <c r="A1279">
        <v>118</v>
      </c>
      <c r="B1279">
        <v>6.9</v>
      </c>
    </row>
    <row r="1280" spans="1:2" x14ac:dyDescent="0.25">
      <c r="A1280">
        <v>101</v>
      </c>
      <c r="B1280">
        <v>7.6</v>
      </c>
    </row>
    <row r="1281" spans="1:2" x14ac:dyDescent="0.25">
      <c r="A1281">
        <v>97</v>
      </c>
      <c r="B1281">
        <v>5.5</v>
      </c>
    </row>
    <row r="1282" spans="1:2" x14ac:dyDescent="0.25">
      <c r="A1282">
        <v>109</v>
      </c>
      <c r="B1282">
        <v>6.7</v>
      </c>
    </row>
    <row r="1283" spans="1:2" x14ac:dyDescent="0.25">
      <c r="A1283">
        <v>111</v>
      </c>
      <c r="B1283">
        <v>7.4</v>
      </c>
    </row>
    <row r="1284" spans="1:2" x14ac:dyDescent="0.25">
      <c r="A1284">
        <v>103</v>
      </c>
      <c r="B1284">
        <v>6.6</v>
      </c>
    </row>
    <row r="1285" spans="1:2" x14ac:dyDescent="0.25">
      <c r="A1285">
        <v>88</v>
      </c>
      <c r="B1285">
        <v>5.4</v>
      </c>
    </row>
    <row r="1286" spans="1:2" x14ac:dyDescent="0.25">
      <c r="A1286">
        <v>77</v>
      </c>
      <c r="B1286">
        <v>5</v>
      </c>
    </row>
    <row r="1287" spans="1:2" x14ac:dyDescent="0.25">
      <c r="A1287">
        <v>80</v>
      </c>
      <c r="B1287">
        <v>5.6</v>
      </c>
    </row>
    <row r="1288" spans="1:2" x14ac:dyDescent="0.25">
      <c r="A1288">
        <v>129</v>
      </c>
      <c r="B1288">
        <v>7.7</v>
      </c>
    </row>
    <row r="1289" spans="1:2" x14ac:dyDescent="0.25">
      <c r="A1289">
        <v>89</v>
      </c>
      <c r="B1289">
        <v>4.5999999999999996</v>
      </c>
    </row>
    <row r="1290" spans="1:2" x14ac:dyDescent="0.25">
      <c r="A1290">
        <v>94</v>
      </c>
      <c r="B1290">
        <v>5.0999999999999996</v>
      </c>
    </row>
    <row r="1291" spans="1:2" x14ac:dyDescent="0.25">
      <c r="A1291">
        <v>101</v>
      </c>
      <c r="B1291">
        <v>6.4</v>
      </c>
    </row>
    <row r="1292" spans="1:2" x14ac:dyDescent="0.25">
      <c r="A1292">
        <v>116</v>
      </c>
      <c r="B1292">
        <v>7.4</v>
      </c>
    </row>
    <row r="1293" spans="1:2" x14ac:dyDescent="0.25">
      <c r="A1293">
        <v>89</v>
      </c>
      <c r="B1293">
        <v>5.0999999999999996</v>
      </c>
    </row>
    <row r="1294" spans="1:2" x14ac:dyDescent="0.25">
      <c r="A1294">
        <v>100</v>
      </c>
      <c r="B1294">
        <v>5.2</v>
      </c>
    </row>
    <row r="1295" spans="1:2" x14ac:dyDescent="0.25">
      <c r="A1295">
        <v>93</v>
      </c>
      <c r="B1295">
        <v>6.9</v>
      </c>
    </row>
    <row r="1296" spans="1:2" x14ac:dyDescent="0.25">
      <c r="A1296">
        <v>108</v>
      </c>
      <c r="B1296">
        <v>8.3000000000000007</v>
      </c>
    </row>
    <row r="1297" spans="1:2" x14ac:dyDescent="0.25">
      <c r="A1297">
        <v>111</v>
      </c>
      <c r="B1297">
        <v>6</v>
      </c>
    </row>
    <row r="1298" spans="1:2" x14ac:dyDescent="0.25">
      <c r="A1298">
        <v>75</v>
      </c>
      <c r="B1298">
        <v>5.0999999999999996</v>
      </c>
    </row>
    <row r="1299" spans="1:2" x14ac:dyDescent="0.25">
      <c r="A1299">
        <v>104</v>
      </c>
      <c r="B1299">
        <v>6.3</v>
      </c>
    </row>
    <row r="1300" spans="1:2" x14ac:dyDescent="0.25">
      <c r="A1300">
        <v>91</v>
      </c>
      <c r="B1300">
        <v>6.1</v>
      </c>
    </row>
    <row r="1301" spans="1:2" x14ac:dyDescent="0.25">
      <c r="A1301">
        <v>124</v>
      </c>
      <c r="B1301">
        <v>6.4</v>
      </c>
    </row>
    <row r="1302" spans="1:2" x14ac:dyDescent="0.25">
      <c r="A1302">
        <v>112</v>
      </c>
      <c r="B1302">
        <v>6.6</v>
      </c>
    </row>
    <row r="1303" spans="1:2" x14ac:dyDescent="0.25">
      <c r="A1303">
        <v>119</v>
      </c>
      <c r="B1303">
        <v>6.6</v>
      </c>
    </row>
    <row r="1304" spans="1:2" x14ac:dyDescent="0.25">
      <c r="A1304">
        <v>98</v>
      </c>
      <c r="B1304">
        <v>6.7</v>
      </c>
    </row>
    <row r="1305" spans="1:2" x14ac:dyDescent="0.25">
      <c r="A1305">
        <v>118</v>
      </c>
      <c r="B1305">
        <v>7.3</v>
      </c>
    </row>
    <row r="1306" spans="1:2" x14ac:dyDescent="0.25">
      <c r="A1306">
        <v>108</v>
      </c>
      <c r="B1306">
        <v>6.1</v>
      </c>
    </row>
    <row r="1307" spans="1:2" x14ac:dyDescent="0.25">
      <c r="A1307">
        <v>98</v>
      </c>
      <c r="B1307">
        <v>5.9</v>
      </c>
    </row>
    <row r="1308" spans="1:2" x14ac:dyDescent="0.25">
      <c r="A1308">
        <v>146</v>
      </c>
      <c r="B1308">
        <v>7.2</v>
      </c>
    </row>
    <row r="1309" spans="1:2" x14ac:dyDescent="0.25">
      <c r="A1309">
        <v>123</v>
      </c>
      <c r="B1309">
        <v>7.4</v>
      </c>
    </row>
    <row r="1310" spans="1:2" x14ac:dyDescent="0.25">
      <c r="A1310">
        <v>133</v>
      </c>
      <c r="B1310">
        <v>6.4</v>
      </c>
    </row>
    <row r="1311" spans="1:2" x14ac:dyDescent="0.25">
      <c r="A1311">
        <v>102</v>
      </c>
      <c r="B1311">
        <v>6.9</v>
      </c>
    </row>
    <row r="1312" spans="1:2" x14ac:dyDescent="0.25">
      <c r="A1312">
        <v>99</v>
      </c>
      <c r="B1312">
        <v>5.2</v>
      </c>
    </row>
    <row r="1313" spans="1:2" x14ac:dyDescent="0.25">
      <c r="A1313">
        <v>82</v>
      </c>
      <c r="B1313">
        <v>6.5</v>
      </c>
    </row>
    <row r="1314" spans="1:2" x14ac:dyDescent="0.25">
      <c r="A1314">
        <v>105</v>
      </c>
      <c r="B1314">
        <v>6.4</v>
      </c>
    </row>
    <row r="1315" spans="1:2" x14ac:dyDescent="0.25">
      <c r="A1315">
        <v>101</v>
      </c>
      <c r="B1315">
        <v>7.5</v>
      </c>
    </row>
    <row r="1316" spans="1:2" x14ac:dyDescent="0.25">
      <c r="A1316">
        <v>105</v>
      </c>
      <c r="B1316">
        <v>5.8</v>
      </c>
    </row>
    <row r="1317" spans="1:2" x14ac:dyDescent="0.25">
      <c r="A1317">
        <v>100</v>
      </c>
      <c r="B1317">
        <v>7</v>
      </c>
    </row>
    <row r="1318" spans="1:2" x14ac:dyDescent="0.25">
      <c r="A1318">
        <v>86</v>
      </c>
      <c r="B1318">
        <v>7</v>
      </c>
    </row>
    <row r="1319" spans="1:2" x14ac:dyDescent="0.25">
      <c r="A1319">
        <v>116</v>
      </c>
      <c r="B1319">
        <v>5.8</v>
      </c>
    </row>
    <row r="1320" spans="1:2" x14ac:dyDescent="0.25">
      <c r="A1320">
        <v>100</v>
      </c>
      <c r="B1320">
        <v>5.9</v>
      </c>
    </row>
    <row r="1321" spans="1:2" x14ac:dyDescent="0.25">
      <c r="A1321">
        <v>109</v>
      </c>
      <c r="B1321">
        <v>5.9</v>
      </c>
    </row>
    <row r="1322" spans="1:2" x14ac:dyDescent="0.25">
      <c r="A1322">
        <v>91</v>
      </c>
      <c r="B1322">
        <v>4.3</v>
      </c>
    </row>
    <row r="1323" spans="1:2" x14ac:dyDescent="0.25">
      <c r="A1323">
        <v>104</v>
      </c>
      <c r="B1323">
        <v>7.5</v>
      </c>
    </row>
    <row r="1324" spans="1:2" x14ac:dyDescent="0.25">
      <c r="A1324">
        <v>77</v>
      </c>
      <c r="B1324">
        <v>7.4</v>
      </c>
    </row>
    <row r="1325" spans="1:2" x14ac:dyDescent="0.25">
      <c r="A1325">
        <v>82</v>
      </c>
      <c r="B1325">
        <v>6.2</v>
      </c>
    </row>
    <row r="1326" spans="1:2" x14ac:dyDescent="0.25">
      <c r="A1326">
        <v>86</v>
      </c>
      <c r="B1326">
        <v>4.7</v>
      </c>
    </row>
    <row r="1327" spans="1:2" x14ac:dyDescent="0.25">
      <c r="A1327">
        <v>102</v>
      </c>
      <c r="B1327">
        <v>6.5</v>
      </c>
    </row>
    <row r="1328" spans="1:2" x14ac:dyDescent="0.25">
      <c r="A1328">
        <v>125</v>
      </c>
      <c r="B1328">
        <v>6.4</v>
      </c>
    </row>
    <row r="1329" spans="1:2" x14ac:dyDescent="0.25">
      <c r="A1329">
        <v>96</v>
      </c>
      <c r="B1329">
        <v>5.2</v>
      </c>
    </row>
    <row r="1330" spans="1:2" x14ac:dyDescent="0.25">
      <c r="A1330">
        <v>93</v>
      </c>
      <c r="B1330">
        <v>5.9</v>
      </c>
    </row>
    <row r="1331" spans="1:2" x14ac:dyDescent="0.25">
      <c r="A1331">
        <v>86</v>
      </c>
      <c r="B1331">
        <v>5.8</v>
      </c>
    </row>
    <row r="1332" spans="1:2" x14ac:dyDescent="0.25">
      <c r="A1332">
        <v>94</v>
      </c>
      <c r="B1332">
        <v>6</v>
      </c>
    </row>
    <row r="1333" spans="1:2" x14ac:dyDescent="0.25">
      <c r="A1333">
        <v>96</v>
      </c>
      <c r="B1333">
        <v>6</v>
      </c>
    </row>
    <row r="1334" spans="1:2" x14ac:dyDescent="0.25">
      <c r="A1334">
        <v>94</v>
      </c>
      <c r="B1334">
        <v>6.8</v>
      </c>
    </row>
    <row r="1335" spans="1:2" x14ac:dyDescent="0.25">
      <c r="A1335">
        <v>130</v>
      </c>
      <c r="B1335">
        <v>8.5</v>
      </c>
    </row>
    <row r="1336" spans="1:2" x14ac:dyDescent="0.25">
      <c r="A1336">
        <v>96</v>
      </c>
      <c r="B1336">
        <v>5</v>
      </c>
    </row>
    <row r="1337" spans="1:2" x14ac:dyDescent="0.25">
      <c r="A1337">
        <v>114</v>
      </c>
      <c r="B1337">
        <v>6.5</v>
      </c>
    </row>
    <row r="1338" spans="1:2" x14ac:dyDescent="0.25">
      <c r="A1338">
        <v>107</v>
      </c>
      <c r="B1338">
        <v>7.4</v>
      </c>
    </row>
    <row r="1339" spans="1:2" x14ac:dyDescent="0.25">
      <c r="A1339">
        <v>94</v>
      </c>
      <c r="B1339">
        <v>8.1999999999999993</v>
      </c>
    </row>
    <row r="1340" spans="1:2" x14ac:dyDescent="0.25">
      <c r="A1340">
        <v>85</v>
      </c>
      <c r="B1340">
        <v>5.8</v>
      </c>
    </row>
    <row r="1341" spans="1:2" x14ac:dyDescent="0.25">
      <c r="A1341">
        <v>86</v>
      </c>
      <c r="B1341">
        <v>4.5999999999999996</v>
      </c>
    </row>
    <row r="1342" spans="1:2" x14ac:dyDescent="0.25">
      <c r="A1342">
        <v>90</v>
      </c>
      <c r="B1342">
        <v>5.2</v>
      </c>
    </row>
    <row r="1343" spans="1:2" x14ac:dyDescent="0.25">
      <c r="A1343">
        <v>116</v>
      </c>
      <c r="B1343">
        <v>6.6</v>
      </c>
    </row>
    <row r="1344" spans="1:2" x14ac:dyDescent="0.25">
      <c r="A1344">
        <v>88</v>
      </c>
      <c r="B1344">
        <v>5.9</v>
      </c>
    </row>
    <row r="1345" spans="1:2" x14ac:dyDescent="0.25">
      <c r="A1345">
        <v>121</v>
      </c>
      <c r="B1345">
        <v>7.3</v>
      </c>
    </row>
    <row r="1346" spans="1:2" x14ac:dyDescent="0.25">
      <c r="A1346">
        <v>130</v>
      </c>
      <c r="B1346">
        <v>6.4</v>
      </c>
    </row>
    <row r="1347" spans="1:2" x14ac:dyDescent="0.25">
      <c r="A1347">
        <v>215</v>
      </c>
      <c r="B1347">
        <v>8.1</v>
      </c>
    </row>
    <row r="1348" spans="1:2" x14ac:dyDescent="0.25">
      <c r="A1348">
        <v>86</v>
      </c>
      <c r="B1348">
        <v>5.2</v>
      </c>
    </row>
    <row r="1349" spans="1:2" x14ac:dyDescent="0.25">
      <c r="A1349">
        <v>170</v>
      </c>
      <c r="B1349">
        <v>7.6</v>
      </c>
    </row>
    <row r="1350" spans="1:2" x14ac:dyDescent="0.25">
      <c r="A1350">
        <v>93</v>
      </c>
      <c r="B1350">
        <v>5.9</v>
      </c>
    </row>
    <row r="1351" spans="1:2" x14ac:dyDescent="0.25">
      <c r="A1351">
        <v>100</v>
      </c>
      <c r="B1351">
        <v>6.9</v>
      </c>
    </row>
    <row r="1352" spans="1:2" x14ac:dyDescent="0.25">
      <c r="A1352">
        <v>146</v>
      </c>
      <c r="B1352">
        <v>7.6</v>
      </c>
    </row>
    <row r="1353" spans="1:2" x14ac:dyDescent="0.25">
      <c r="A1353">
        <v>114</v>
      </c>
      <c r="B1353">
        <v>7.1</v>
      </c>
    </row>
    <row r="1354" spans="1:2" x14ac:dyDescent="0.25">
      <c r="A1354">
        <v>90</v>
      </c>
      <c r="B1354">
        <v>7.5</v>
      </c>
    </row>
    <row r="1355" spans="1:2" x14ac:dyDescent="0.25">
      <c r="A1355">
        <v>121</v>
      </c>
      <c r="B1355">
        <v>6.6</v>
      </c>
    </row>
    <row r="1356" spans="1:2" x14ac:dyDescent="0.25">
      <c r="A1356">
        <v>138</v>
      </c>
      <c r="B1356">
        <v>6.7</v>
      </c>
    </row>
    <row r="1357" spans="1:2" x14ac:dyDescent="0.25">
      <c r="A1357">
        <v>158</v>
      </c>
      <c r="B1357">
        <v>7.8</v>
      </c>
    </row>
    <row r="1358" spans="1:2" x14ac:dyDescent="0.25">
      <c r="A1358">
        <v>124</v>
      </c>
      <c r="B1358">
        <v>7.2</v>
      </c>
    </row>
    <row r="1359" spans="1:2" x14ac:dyDescent="0.25">
      <c r="A1359">
        <v>116</v>
      </c>
      <c r="B1359">
        <v>6.3</v>
      </c>
    </row>
    <row r="1360" spans="1:2" x14ac:dyDescent="0.25">
      <c r="A1360">
        <v>144</v>
      </c>
      <c r="B1360">
        <v>6.9</v>
      </c>
    </row>
    <row r="1361" spans="1:2" x14ac:dyDescent="0.25">
      <c r="A1361">
        <v>107</v>
      </c>
      <c r="B1361">
        <v>6.2</v>
      </c>
    </row>
    <row r="1362" spans="1:2" x14ac:dyDescent="0.25">
      <c r="A1362">
        <v>106</v>
      </c>
      <c r="B1362">
        <v>5.2</v>
      </c>
    </row>
    <row r="1363" spans="1:2" x14ac:dyDescent="0.25">
      <c r="A1363">
        <v>100</v>
      </c>
      <c r="B1363">
        <v>5.3</v>
      </c>
    </row>
    <row r="1364" spans="1:2" x14ac:dyDescent="0.25">
      <c r="A1364">
        <v>110</v>
      </c>
      <c r="B1364">
        <v>5.4</v>
      </c>
    </row>
    <row r="1365" spans="1:2" x14ac:dyDescent="0.25">
      <c r="A1365">
        <v>123</v>
      </c>
      <c r="B1365">
        <v>7</v>
      </c>
    </row>
    <row r="1366" spans="1:2" x14ac:dyDescent="0.25">
      <c r="A1366">
        <v>99</v>
      </c>
      <c r="B1366">
        <v>6.8</v>
      </c>
    </row>
    <row r="1367" spans="1:2" x14ac:dyDescent="0.25">
      <c r="A1367">
        <v>102</v>
      </c>
      <c r="B1367">
        <v>6.8</v>
      </c>
    </row>
    <row r="1368" spans="1:2" x14ac:dyDescent="0.25">
      <c r="A1368">
        <v>108</v>
      </c>
      <c r="B1368">
        <v>6.5</v>
      </c>
    </row>
    <row r="1369" spans="1:2" x14ac:dyDescent="0.25">
      <c r="A1369">
        <v>106</v>
      </c>
      <c r="B1369">
        <v>7.1</v>
      </c>
    </row>
    <row r="1370" spans="1:2" x14ac:dyDescent="0.25">
      <c r="A1370">
        <v>103</v>
      </c>
      <c r="B1370">
        <v>6.4</v>
      </c>
    </row>
    <row r="1371" spans="1:2" x14ac:dyDescent="0.25">
      <c r="A1371">
        <v>104</v>
      </c>
      <c r="B1371">
        <v>6.2</v>
      </c>
    </row>
    <row r="1372" spans="1:2" x14ac:dyDescent="0.25">
      <c r="A1372">
        <v>99</v>
      </c>
      <c r="B1372">
        <v>6.6</v>
      </c>
    </row>
    <row r="1373" spans="1:2" x14ac:dyDescent="0.25">
      <c r="A1373">
        <v>123</v>
      </c>
      <c r="B1373">
        <v>6.6</v>
      </c>
    </row>
    <row r="1374" spans="1:2" x14ac:dyDescent="0.25">
      <c r="A1374">
        <v>95</v>
      </c>
      <c r="B1374">
        <v>7</v>
      </c>
    </row>
    <row r="1375" spans="1:2" x14ac:dyDescent="0.25">
      <c r="A1375">
        <v>88</v>
      </c>
      <c r="B1375">
        <v>3.5</v>
      </c>
    </row>
    <row r="1376" spans="1:2" x14ac:dyDescent="0.25">
      <c r="A1376">
        <v>107</v>
      </c>
      <c r="B1376">
        <v>6.4</v>
      </c>
    </row>
    <row r="1377" spans="1:2" x14ac:dyDescent="0.25">
      <c r="A1377">
        <v>98</v>
      </c>
      <c r="B1377">
        <v>4.5999999999999996</v>
      </c>
    </row>
    <row r="1378" spans="1:2" x14ac:dyDescent="0.25">
      <c r="A1378">
        <v>111</v>
      </c>
      <c r="B1378">
        <v>7.3</v>
      </c>
    </row>
    <row r="1379" spans="1:2" x14ac:dyDescent="0.25">
      <c r="A1379">
        <v>128</v>
      </c>
      <c r="B1379">
        <v>7.6</v>
      </c>
    </row>
    <row r="1380" spans="1:2" x14ac:dyDescent="0.25">
      <c r="A1380">
        <v>98</v>
      </c>
      <c r="B1380">
        <v>6.6</v>
      </c>
    </row>
    <row r="1381" spans="1:2" x14ac:dyDescent="0.25">
      <c r="A1381">
        <v>113</v>
      </c>
      <c r="B1381">
        <v>7.3</v>
      </c>
    </row>
    <row r="1382" spans="1:2" x14ac:dyDescent="0.25">
      <c r="A1382">
        <v>100</v>
      </c>
      <c r="B1382">
        <v>6.1</v>
      </c>
    </row>
    <row r="1383" spans="1:2" x14ac:dyDescent="0.25">
      <c r="A1383">
        <v>89</v>
      </c>
      <c r="B1383">
        <v>3.1</v>
      </c>
    </row>
    <row r="1384" spans="1:2" x14ac:dyDescent="0.25">
      <c r="A1384">
        <v>127</v>
      </c>
      <c r="B1384">
        <v>6.5</v>
      </c>
    </row>
    <row r="1385" spans="1:2" x14ac:dyDescent="0.25">
      <c r="A1385">
        <v>106</v>
      </c>
      <c r="B1385">
        <v>7.7</v>
      </c>
    </row>
    <row r="1386" spans="1:2" x14ac:dyDescent="0.25">
      <c r="A1386">
        <v>121</v>
      </c>
      <c r="B1386">
        <v>7.7</v>
      </c>
    </row>
    <row r="1387" spans="1:2" x14ac:dyDescent="0.25">
      <c r="A1387">
        <v>130</v>
      </c>
      <c r="B1387">
        <v>7.4</v>
      </c>
    </row>
    <row r="1388" spans="1:2" x14ac:dyDescent="0.25">
      <c r="A1388">
        <v>104</v>
      </c>
      <c r="B1388">
        <v>6.4</v>
      </c>
    </row>
    <row r="1389" spans="1:2" x14ac:dyDescent="0.25">
      <c r="A1389">
        <v>82</v>
      </c>
      <c r="B1389">
        <v>6.6</v>
      </c>
    </row>
    <row r="1390" spans="1:2" x14ac:dyDescent="0.25">
      <c r="A1390">
        <v>103</v>
      </c>
      <c r="B1390">
        <v>5.4</v>
      </c>
    </row>
    <row r="1391" spans="1:2" x14ac:dyDescent="0.25">
      <c r="A1391">
        <v>89</v>
      </c>
      <c r="B1391">
        <v>3.6</v>
      </c>
    </row>
    <row r="1392" spans="1:2" x14ac:dyDescent="0.25">
      <c r="A1392">
        <v>96</v>
      </c>
      <c r="B1392">
        <v>6.7</v>
      </c>
    </row>
    <row r="1393" spans="1:2" x14ac:dyDescent="0.25">
      <c r="A1393">
        <v>95</v>
      </c>
      <c r="B1393">
        <v>5.7</v>
      </c>
    </row>
    <row r="1394" spans="1:2" x14ac:dyDescent="0.25">
      <c r="A1394">
        <v>100</v>
      </c>
      <c r="B1394">
        <v>7.3</v>
      </c>
    </row>
    <row r="1395" spans="1:2" x14ac:dyDescent="0.25">
      <c r="A1395">
        <v>134</v>
      </c>
      <c r="B1395">
        <v>7.9</v>
      </c>
    </row>
    <row r="1396" spans="1:2" x14ac:dyDescent="0.25">
      <c r="A1396">
        <v>124</v>
      </c>
      <c r="B1396">
        <v>7</v>
      </c>
    </row>
    <row r="1397" spans="1:2" x14ac:dyDescent="0.25">
      <c r="A1397">
        <v>90</v>
      </c>
      <c r="B1397">
        <v>4</v>
      </c>
    </row>
    <row r="1398" spans="1:2" x14ac:dyDescent="0.25">
      <c r="A1398">
        <v>111</v>
      </c>
      <c r="B1398">
        <v>7.6</v>
      </c>
    </row>
    <row r="1399" spans="1:2" x14ac:dyDescent="0.25">
      <c r="A1399">
        <v>155</v>
      </c>
      <c r="B1399">
        <v>7.9</v>
      </c>
    </row>
    <row r="1400" spans="1:2" x14ac:dyDescent="0.25">
      <c r="A1400">
        <v>97</v>
      </c>
      <c r="B1400">
        <v>4.4000000000000004</v>
      </c>
    </row>
    <row r="1401" spans="1:2" x14ac:dyDescent="0.25">
      <c r="A1401">
        <v>85</v>
      </c>
      <c r="B1401">
        <v>6.4</v>
      </c>
    </row>
    <row r="1402" spans="1:2" x14ac:dyDescent="0.25">
      <c r="A1402">
        <v>113</v>
      </c>
      <c r="B1402">
        <v>4.9000000000000004</v>
      </c>
    </row>
    <row r="1403" spans="1:2" x14ac:dyDescent="0.25">
      <c r="A1403">
        <v>103</v>
      </c>
      <c r="B1403">
        <v>6.7</v>
      </c>
    </row>
    <row r="1404" spans="1:2" x14ac:dyDescent="0.25">
      <c r="A1404">
        <v>113</v>
      </c>
      <c r="B1404">
        <v>6.9</v>
      </c>
    </row>
    <row r="1405" spans="1:2" x14ac:dyDescent="0.25">
      <c r="A1405">
        <v>101</v>
      </c>
      <c r="B1405">
        <v>6.6</v>
      </c>
    </row>
    <row r="1406" spans="1:2" x14ac:dyDescent="0.25">
      <c r="A1406">
        <v>98</v>
      </c>
      <c r="B1406">
        <v>4.4000000000000004</v>
      </c>
    </row>
    <row r="1407" spans="1:2" x14ac:dyDescent="0.25">
      <c r="A1407">
        <v>87</v>
      </c>
      <c r="B1407">
        <v>6.3</v>
      </c>
    </row>
    <row r="1408" spans="1:2" x14ac:dyDescent="0.25">
      <c r="A1408">
        <v>201</v>
      </c>
      <c r="B1408">
        <v>7.2</v>
      </c>
    </row>
    <row r="1409" spans="1:2" x14ac:dyDescent="0.25">
      <c r="A1409">
        <v>201</v>
      </c>
      <c r="B1409">
        <v>7.2</v>
      </c>
    </row>
    <row r="1410" spans="1:2" x14ac:dyDescent="0.25">
      <c r="A1410">
        <v>201</v>
      </c>
      <c r="B1410">
        <v>7.2</v>
      </c>
    </row>
    <row r="1411" spans="1:2" x14ac:dyDescent="0.25">
      <c r="A1411">
        <v>91</v>
      </c>
      <c r="B1411">
        <v>4.9000000000000004</v>
      </c>
    </row>
    <row r="1412" spans="1:2" x14ac:dyDescent="0.25">
      <c r="A1412">
        <v>95</v>
      </c>
      <c r="B1412">
        <v>6.2</v>
      </c>
    </row>
    <row r="1413" spans="1:2" x14ac:dyDescent="0.25">
      <c r="A1413">
        <v>96</v>
      </c>
      <c r="B1413">
        <v>6</v>
      </c>
    </row>
    <row r="1414" spans="1:2" x14ac:dyDescent="0.25">
      <c r="A1414">
        <v>94</v>
      </c>
      <c r="B1414">
        <v>5.2</v>
      </c>
    </row>
    <row r="1415" spans="1:2" x14ac:dyDescent="0.25">
      <c r="A1415">
        <v>93</v>
      </c>
      <c r="B1415">
        <v>7.3</v>
      </c>
    </row>
    <row r="1416" spans="1:2" x14ac:dyDescent="0.25">
      <c r="A1416">
        <v>121</v>
      </c>
      <c r="B1416">
        <v>7.4</v>
      </c>
    </row>
    <row r="1417" spans="1:2" x14ac:dyDescent="0.25">
      <c r="A1417">
        <v>139</v>
      </c>
      <c r="B1417">
        <v>7.8</v>
      </c>
    </row>
    <row r="1418" spans="1:2" x14ac:dyDescent="0.25">
      <c r="A1418">
        <v>86</v>
      </c>
      <c r="B1418">
        <v>5.6</v>
      </c>
    </row>
    <row r="1419" spans="1:2" x14ac:dyDescent="0.25">
      <c r="A1419">
        <v>150</v>
      </c>
      <c r="B1419">
        <v>7.4</v>
      </c>
    </row>
    <row r="1420" spans="1:2" x14ac:dyDescent="0.25">
      <c r="A1420">
        <v>92</v>
      </c>
      <c r="B1420">
        <v>6.6</v>
      </c>
    </row>
    <row r="1421" spans="1:2" x14ac:dyDescent="0.25">
      <c r="A1421">
        <v>92</v>
      </c>
      <c r="B1421">
        <v>6.8</v>
      </c>
    </row>
    <row r="1422" spans="1:2" x14ac:dyDescent="0.25">
      <c r="A1422">
        <v>120</v>
      </c>
      <c r="B1422">
        <v>5.9</v>
      </c>
    </row>
    <row r="1423" spans="1:2" x14ac:dyDescent="0.25">
      <c r="A1423">
        <v>76</v>
      </c>
      <c r="B1423">
        <v>5.9</v>
      </c>
    </row>
    <row r="1424" spans="1:2" x14ac:dyDescent="0.25">
      <c r="A1424">
        <v>101</v>
      </c>
      <c r="B1424">
        <v>7.1</v>
      </c>
    </row>
    <row r="1425" spans="1:2" x14ac:dyDescent="0.25">
      <c r="A1425">
        <v>86</v>
      </c>
      <c r="B1425">
        <v>5.3</v>
      </c>
    </row>
    <row r="1426" spans="1:2" x14ac:dyDescent="0.25">
      <c r="A1426">
        <v>85</v>
      </c>
      <c r="B1426">
        <v>6</v>
      </c>
    </row>
    <row r="1427" spans="1:2" x14ac:dyDescent="0.25">
      <c r="A1427">
        <v>101</v>
      </c>
      <c r="B1427">
        <v>7.7</v>
      </c>
    </row>
    <row r="1428" spans="1:2" x14ac:dyDescent="0.25">
      <c r="A1428">
        <v>103</v>
      </c>
      <c r="B1428">
        <v>7.3</v>
      </c>
    </row>
    <row r="1429" spans="1:2" x14ac:dyDescent="0.25">
      <c r="A1429">
        <v>114</v>
      </c>
      <c r="B1429">
        <v>6.2</v>
      </c>
    </row>
    <row r="1430" spans="1:2" x14ac:dyDescent="0.25">
      <c r="A1430">
        <v>88</v>
      </c>
      <c r="B1430">
        <v>6.3</v>
      </c>
    </row>
    <row r="1431" spans="1:2" x14ac:dyDescent="0.25">
      <c r="A1431">
        <v>108</v>
      </c>
      <c r="B1431">
        <v>7.7</v>
      </c>
    </row>
    <row r="1432" spans="1:2" x14ac:dyDescent="0.25">
      <c r="A1432">
        <v>164</v>
      </c>
      <c r="B1432">
        <v>7.4</v>
      </c>
    </row>
    <row r="1433" spans="1:2" x14ac:dyDescent="0.25">
      <c r="A1433">
        <v>114</v>
      </c>
      <c r="B1433">
        <v>4.9000000000000004</v>
      </c>
    </row>
    <row r="1434" spans="1:2" x14ac:dyDescent="0.25">
      <c r="A1434">
        <v>96</v>
      </c>
      <c r="B1434">
        <v>4.7</v>
      </c>
    </row>
    <row r="1435" spans="1:2" x14ac:dyDescent="0.25">
      <c r="A1435">
        <v>135</v>
      </c>
      <c r="B1435">
        <v>7.8</v>
      </c>
    </row>
    <row r="1436" spans="1:2" x14ac:dyDescent="0.25">
      <c r="A1436">
        <v>102</v>
      </c>
      <c r="B1436">
        <v>7.3</v>
      </c>
    </row>
    <row r="1437" spans="1:2" x14ac:dyDescent="0.25">
      <c r="A1437">
        <v>84</v>
      </c>
      <c r="B1437">
        <v>5.9</v>
      </c>
    </row>
    <row r="1438" spans="1:2" x14ac:dyDescent="0.25">
      <c r="A1438">
        <v>105</v>
      </c>
      <c r="B1438">
        <v>6.8</v>
      </c>
    </row>
    <row r="1439" spans="1:2" x14ac:dyDescent="0.25">
      <c r="A1439">
        <v>90</v>
      </c>
      <c r="B1439">
        <v>6.1</v>
      </c>
    </row>
    <row r="1440" spans="1:2" x14ac:dyDescent="0.25">
      <c r="A1440">
        <v>106</v>
      </c>
      <c r="B1440">
        <v>6.4</v>
      </c>
    </row>
    <row r="1441" spans="1:2" x14ac:dyDescent="0.25">
      <c r="A1441">
        <v>82</v>
      </c>
      <c r="B1441">
        <v>6.5</v>
      </c>
    </row>
    <row r="1442" spans="1:2" x14ac:dyDescent="0.25">
      <c r="A1442">
        <v>111</v>
      </c>
      <c r="B1442">
        <v>6.8</v>
      </c>
    </row>
    <row r="1443" spans="1:2" x14ac:dyDescent="0.25">
      <c r="A1443">
        <v>98</v>
      </c>
      <c r="B1443">
        <v>6.6</v>
      </c>
    </row>
    <row r="1444" spans="1:2" x14ac:dyDescent="0.25">
      <c r="A1444">
        <v>132</v>
      </c>
      <c r="B1444">
        <v>6.7</v>
      </c>
    </row>
    <row r="1445" spans="1:2" x14ac:dyDescent="0.25">
      <c r="A1445">
        <v>93</v>
      </c>
      <c r="B1445">
        <v>4</v>
      </c>
    </row>
    <row r="1446" spans="1:2" x14ac:dyDescent="0.25">
      <c r="A1446">
        <v>93</v>
      </c>
      <c r="B1446">
        <v>4.9000000000000004</v>
      </c>
    </row>
    <row r="1447" spans="1:2" x14ac:dyDescent="0.25">
      <c r="A1447">
        <v>104</v>
      </c>
      <c r="B1447">
        <v>5.6</v>
      </c>
    </row>
    <row r="1448" spans="1:2" x14ac:dyDescent="0.25">
      <c r="A1448">
        <v>187</v>
      </c>
      <c r="B1448">
        <v>7.9</v>
      </c>
    </row>
    <row r="1449" spans="1:2" x14ac:dyDescent="0.25">
      <c r="A1449">
        <v>107</v>
      </c>
      <c r="B1449">
        <v>6.4</v>
      </c>
    </row>
    <row r="1450" spans="1:2" x14ac:dyDescent="0.25">
      <c r="A1450">
        <v>111</v>
      </c>
      <c r="B1450">
        <v>6.7</v>
      </c>
    </row>
    <row r="1451" spans="1:2" x14ac:dyDescent="0.25">
      <c r="A1451">
        <v>111</v>
      </c>
      <c r="B1451">
        <v>7.3</v>
      </c>
    </row>
    <row r="1452" spans="1:2" x14ac:dyDescent="0.25">
      <c r="A1452">
        <v>113</v>
      </c>
      <c r="B1452">
        <v>5.5</v>
      </c>
    </row>
    <row r="1453" spans="1:2" x14ac:dyDescent="0.25">
      <c r="A1453">
        <v>128</v>
      </c>
      <c r="B1453">
        <v>7.6</v>
      </c>
    </row>
    <row r="1454" spans="1:2" x14ac:dyDescent="0.25">
      <c r="A1454">
        <v>101</v>
      </c>
      <c r="B1454">
        <v>5.6</v>
      </c>
    </row>
    <row r="1455" spans="1:2" x14ac:dyDescent="0.25">
      <c r="A1455">
        <v>108</v>
      </c>
      <c r="B1455">
        <v>6.3</v>
      </c>
    </row>
    <row r="1456" spans="1:2" x14ac:dyDescent="0.25">
      <c r="A1456">
        <v>98</v>
      </c>
      <c r="B1456">
        <v>6.5</v>
      </c>
    </row>
    <row r="1457" spans="1:2" x14ac:dyDescent="0.25">
      <c r="A1457">
        <v>109</v>
      </c>
      <c r="B1457">
        <v>6.9</v>
      </c>
    </row>
    <row r="1458" spans="1:2" x14ac:dyDescent="0.25">
      <c r="A1458">
        <v>101</v>
      </c>
      <c r="B1458">
        <v>6.2</v>
      </c>
    </row>
    <row r="1459" spans="1:2" x14ac:dyDescent="0.25">
      <c r="A1459">
        <v>112</v>
      </c>
      <c r="B1459">
        <v>7.8</v>
      </c>
    </row>
    <row r="1460" spans="1:2" x14ac:dyDescent="0.25">
      <c r="A1460">
        <v>116</v>
      </c>
      <c r="B1460">
        <v>5.9</v>
      </c>
    </row>
    <row r="1461" spans="1:2" x14ac:dyDescent="0.25">
      <c r="A1461">
        <v>91</v>
      </c>
      <c r="B1461">
        <v>5.7</v>
      </c>
    </row>
    <row r="1462" spans="1:2" x14ac:dyDescent="0.25">
      <c r="A1462">
        <v>107</v>
      </c>
      <c r="B1462">
        <v>8.5</v>
      </c>
    </row>
    <row r="1463" spans="1:2" x14ac:dyDescent="0.25">
      <c r="A1463">
        <v>118</v>
      </c>
      <c r="B1463">
        <v>6.9</v>
      </c>
    </row>
    <row r="1464" spans="1:2" x14ac:dyDescent="0.25">
      <c r="A1464">
        <v>115</v>
      </c>
      <c r="B1464">
        <v>6.5</v>
      </c>
    </row>
    <row r="1465" spans="1:2" x14ac:dyDescent="0.25">
      <c r="A1465">
        <v>104</v>
      </c>
      <c r="B1465">
        <v>6.1</v>
      </c>
    </row>
    <row r="1466" spans="1:2" x14ac:dyDescent="0.25">
      <c r="A1466">
        <v>123</v>
      </c>
      <c r="B1466">
        <v>7</v>
      </c>
    </row>
    <row r="1467" spans="1:2" x14ac:dyDescent="0.25">
      <c r="A1467">
        <v>102</v>
      </c>
      <c r="B1467">
        <v>7.6</v>
      </c>
    </row>
    <row r="1468" spans="1:2" x14ac:dyDescent="0.25">
      <c r="A1468">
        <v>93</v>
      </c>
      <c r="B1468">
        <v>7.1</v>
      </c>
    </row>
    <row r="1469" spans="1:2" x14ac:dyDescent="0.25">
      <c r="A1469">
        <v>118</v>
      </c>
      <c r="B1469">
        <v>7.6</v>
      </c>
    </row>
    <row r="1470" spans="1:2" x14ac:dyDescent="0.25">
      <c r="A1470">
        <v>99</v>
      </c>
      <c r="B1470">
        <v>8</v>
      </c>
    </row>
    <row r="1471" spans="1:2" x14ac:dyDescent="0.25">
      <c r="A1471">
        <v>93</v>
      </c>
      <c r="B1471">
        <v>5.9</v>
      </c>
    </row>
    <row r="1472" spans="1:2" x14ac:dyDescent="0.25">
      <c r="A1472">
        <v>169</v>
      </c>
      <c r="B1472">
        <v>7.1</v>
      </c>
    </row>
    <row r="1473" spans="1:2" x14ac:dyDescent="0.25">
      <c r="A1473">
        <v>91</v>
      </c>
      <c r="B1473">
        <v>5.9</v>
      </c>
    </row>
    <row r="1474" spans="1:2" x14ac:dyDescent="0.25">
      <c r="A1474">
        <v>91</v>
      </c>
      <c r="B1474">
        <v>6</v>
      </c>
    </row>
    <row r="1475" spans="1:2" x14ac:dyDescent="0.25">
      <c r="A1475">
        <v>100</v>
      </c>
      <c r="B1475">
        <v>4.5</v>
      </c>
    </row>
    <row r="1476" spans="1:2" x14ac:dyDescent="0.25">
      <c r="A1476">
        <v>147</v>
      </c>
      <c r="B1476">
        <v>7.5</v>
      </c>
    </row>
    <row r="1477" spans="1:2" x14ac:dyDescent="0.25">
      <c r="A1477">
        <v>143</v>
      </c>
      <c r="B1477">
        <v>7.5</v>
      </c>
    </row>
    <row r="1478" spans="1:2" x14ac:dyDescent="0.25">
      <c r="A1478">
        <v>137</v>
      </c>
      <c r="B1478">
        <v>8.5</v>
      </c>
    </row>
    <row r="1479" spans="1:2" x14ac:dyDescent="0.25">
      <c r="A1479">
        <v>107</v>
      </c>
      <c r="B1479">
        <v>5.7</v>
      </c>
    </row>
    <row r="1480" spans="1:2" x14ac:dyDescent="0.25">
      <c r="A1480">
        <v>82</v>
      </c>
      <c r="B1480">
        <v>6.7</v>
      </c>
    </row>
    <row r="1481" spans="1:2" x14ac:dyDescent="0.25">
      <c r="A1481">
        <v>85</v>
      </c>
      <c r="B1481">
        <v>7.9</v>
      </c>
    </row>
    <row r="1482" spans="1:2" x14ac:dyDescent="0.25">
      <c r="A1482">
        <v>88</v>
      </c>
      <c r="B1482">
        <v>7.1</v>
      </c>
    </row>
    <row r="1483" spans="1:2" x14ac:dyDescent="0.25">
      <c r="A1483">
        <v>97</v>
      </c>
      <c r="B1483">
        <v>2.5</v>
      </c>
    </row>
    <row r="1484" spans="1:2" x14ac:dyDescent="0.25">
      <c r="A1484">
        <v>99</v>
      </c>
      <c r="B1484">
        <v>7</v>
      </c>
    </row>
    <row r="1485" spans="1:2" x14ac:dyDescent="0.25">
      <c r="A1485">
        <v>94</v>
      </c>
      <c r="B1485">
        <v>5.3</v>
      </c>
    </row>
    <row r="1486" spans="1:2" x14ac:dyDescent="0.25">
      <c r="A1486">
        <v>110</v>
      </c>
      <c r="B1486">
        <v>7.2</v>
      </c>
    </row>
    <row r="1487" spans="1:2" x14ac:dyDescent="0.25">
      <c r="A1487">
        <v>83</v>
      </c>
      <c r="B1487">
        <v>6.1</v>
      </c>
    </row>
    <row r="1488" spans="1:2" x14ac:dyDescent="0.25">
      <c r="A1488">
        <v>111</v>
      </c>
      <c r="B1488">
        <v>5.9</v>
      </c>
    </row>
    <row r="1489" spans="1:2" x14ac:dyDescent="0.25">
      <c r="A1489">
        <v>90</v>
      </c>
      <c r="B1489">
        <v>5.9</v>
      </c>
    </row>
    <row r="1490" spans="1:2" x14ac:dyDescent="0.25">
      <c r="A1490">
        <v>93</v>
      </c>
      <c r="B1490">
        <v>6.5</v>
      </c>
    </row>
    <row r="1491" spans="1:2" x14ac:dyDescent="0.25">
      <c r="A1491">
        <v>93</v>
      </c>
      <c r="B1491">
        <v>7.3</v>
      </c>
    </row>
    <row r="1492" spans="1:2" x14ac:dyDescent="0.25">
      <c r="A1492">
        <v>120</v>
      </c>
      <c r="B1492">
        <v>7</v>
      </c>
    </row>
    <row r="1493" spans="1:2" x14ac:dyDescent="0.25">
      <c r="A1493">
        <v>81</v>
      </c>
      <c r="B1493">
        <v>5.3</v>
      </c>
    </row>
    <row r="1494" spans="1:2" x14ac:dyDescent="0.25">
      <c r="A1494">
        <v>96</v>
      </c>
      <c r="B1494">
        <v>7.1</v>
      </c>
    </row>
    <row r="1495" spans="1:2" x14ac:dyDescent="0.25">
      <c r="A1495">
        <v>135</v>
      </c>
      <c r="B1495">
        <v>6.3</v>
      </c>
    </row>
    <row r="1496" spans="1:2" x14ac:dyDescent="0.25">
      <c r="A1496">
        <v>122</v>
      </c>
      <c r="B1496">
        <v>7.9</v>
      </c>
    </row>
    <row r="1497" spans="1:2" x14ac:dyDescent="0.25">
      <c r="A1497">
        <v>122</v>
      </c>
      <c r="B1497">
        <v>7.9</v>
      </c>
    </row>
    <row r="1498" spans="1:2" x14ac:dyDescent="0.25">
      <c r="A1498">
        <v>109</v>
      </c>
      <c r="B1498">
        <v>7.3</v>
      </c>
    </row>
    <row r="1499" spans="1:2" x14ac:dyDescent="0.25">
      <c r="A1499">
        <v>89</v>
      </c>
      <c r="B1499">
        <v>4</v>
      </c>
    </row>
    <row r="1500" spans="1:2" x14ac:dyDescent="0.25">
      <c r="A1500">
        <v>110</v>
      </c>
      <c r="B1500">
        <v>6.1</v>
      </c>
    </row>
    <row r="1501" spans="1:2" x14ac:dyDescent="0.25">
      <c r="A1501">
        <v>91</v>
      </c>
      <c r="B1501">
        <v>5.3</v>
      </c>
    </row>
    <row r="1502" spans="1:2" x14ac:dyDescent="0.25">
      <c r="A1502">
        <v>136</v>
      </c>
      <c r="B1502">
        <v>7.3</v>
      </c>
    </row>
    <row r="1503" spans="1:2" x14ac:dyDescent="0.25">
      <c r="A1503">
        <v>101</v>
      </c>
      <c r="B1503">
        <v>6.1</v>
      </c>
    </row>
    <row r="1504" spans="1:2" x14ac:dyDescent="0.25">
      <c r="A1504">
        <v>97</v>
      </c>
      <c r="B1504">
        <v>5.6</v>
      </c>
    </row>
    <row r="1505" spans="1:2" x14ac:dyDescent="0.25">
      <c r="A1505">
        <v>100</v>
      </c>
      <c r="B1505">
        <v>7.2</v>
      </c>
    </row>
    <row r="1506" spans="1:2" x14ac:dyDescent="0.25">
      <c r="A1506">
        <v>108</v>
      </c>
      <c r="B1506">
        <v>8.1999999999999993</v>
      </c>
    </row>
    <row r="1507" spans="1:2" x14ac:dyDescent="0.25">
      <c r="A1507">
        <v>115</v>
      </c>
      <c r="B1507">
        <v>6.9</v>
      </c>
    </row>
    <row r="1508" spans="1:2" x14ac:dyDescent="0.25">
      <c r="A1508">
        <v>96</v>
      </c>
      <c r="B1508">
        <v>5.2</v>
      </c>
    </row>
    <row r="1509" spans="1:2" x14ac:dyDescent="0.25">
      <c r="A1509">
        <v>111</v>
      </c>
      <c r="B1509">
        <v>6</v>
      </c>
    </row>
    <row r="1510" spans="1:2" x14ac:dyDescent="0.25">
      <c r="A1510">
        <v>111</v>
      </c>
      <c r="B1510">
        <v>6</v>
      </c>
    </row>
    <row r="1511" spans="1:2" x14ac:dyDescent="0.25">
      <c r="A1511">
        <v>112</v>
      </c>
      <c r="B1511">
        <v>6.4</v>
      </c>
    </row>
    <row r="1512" spans="1:2" x14ac:dyDescent="0.25">
      <c r="A1512">
        <v>117</v>
      </c>
      <c r="B1512">
        <v>7.3</v>
      </c>
    </row>
    <row r="1513" spans="1:2" x14ac:dyDescent="0.25">
      <c r="A1513">
        <v>110</v>
      </c>
      <c r="B1513">
        <v>6.1</v>
      </c>
    </row>
    <row r="1514" spans="1:2" x14ac:dyDescent="0.25">
      <c r="A1514">
        <v>125</v>
      </c>
      <c r="B1514">
        <v>6.9</v>
      </c>
    </row>
    <row r="1515" spans="1:2" x14ac:dyDescent="0.25">
      <c r="A1515">
        <v>126</v>
      </c>
      <c r="B1515">
        <v>7.6</v>
      </c>
    </row>
    <row r="1516" spans="1:2" x14ac:dyDescent="0.25">
      <c r="A1516">
        <v>97</v>
      </c>
      <c r="B1516">
        <v>6.3</v>
      </c>
    </row>
    <row r="1517" spans="1:2" x14ac:dyDescent="0.25">
      <c r="A1517">
        <v>103</v>
      </c>
      <c r="B1517">
        <v>5.8</v>
      </c>
    </row>
    <row r="1518" spans="1:2" x14ac:dyDescent="0.25">
      <c r="A1518">
        <v>147</v>
      </c>
      <c r="B1518">
        <v>6.6</v>
      </c>
    </row>
    <row r="1519" spans="1:2" x14ac:dyDescent="0.25">
      <c r="A1519">
        <v>82</v>
      </c>
      <c r="B1519">
        <v>3.8</v>
      </c>
    </row>
    <row r="1520" spans="1:2" x14ac:dyDescent="0.25">
      <c r="A1520">
        <v>78</v>
      </c>
      <c r="B1520">
        <v>6.6</v>
      </c>
    </row>
    <row r="1521" spans="1:2" x14ac:dyDescent="0.25">
      <c r="A1521">
        <v>101</v>
      </c>
      <c r="B1521">
        <v>6.4</v>
      </c>
    </row>
    <row r="1522" spans="1:2" x14ac:dyDescent="0.25">
      <c r="A1522">
        <v>94</v>
      </c>
      <c r="B1522">
        <v>7.1</v>
      </c>
    </row>
    <row r="1523" spans="1:2" x14ac:dyDescent="0.25">
      <c r="A1523">
        <v>123</v>
      </c>
      <c r="B1523">
        <v>5.9</v>
      </c>
    </row>
    <row r="1524" spans="1:2" x14ac:dyDescent="0.25">
      <c r="A1524">
        <v>135</v>
      </c>
      <c r="B1524">
        <v>7.6</v>
      </c>
    </row>
    <row r="1525" spans="1:2" x14ac:dyDescent="0.25">
      <c r="A1525">
        <v>86</v>
      </c>
      <c r="B1525">
        <v>2.7</v>
      </c>
    </row>
    <row r="1526" spans="1:2" x14ac:dyDescent="0.25">
      <c r="A1526">
        <v>99</v>
      </c>
      <c r="B1526">
        <v>7</v>
      </c>
    </row>
    <row r="1527" spans="1:2" x14ac:dyDescent="0.25">
      <c r="A1527">
        <v>155</v>
      </c>
      <c r="B1527">
        <v>7.2</v>
      </c>
    </row>
    <row r="1528" spans="1:2" x14ac:dyDescent="0.25">
      <c r="A1528">
        <v>104</v>
      </c>
      <c r="B1528">
        <v>7.4</v>
      </c>
    </row>
    <row r="1529" spans="1:2" x14ac:dyDescent="0.25">
      <c r="A1529">
        <v>98</v>
      </c>
      <c r="B1529">
        <v>6.6</v>
      </c>
    </row>
    <row r="1530" spans="1:2" x14ac:dyDescent="0.25">
      <c r="A1530">
        <v>109</v>
      </c>
      <c r="B1530">
        <v>6.2</v>
      </c>
    </row>
    <row r="1531" spans="1:2" x14ac:dyDescent="0.25">
      <c r="A1531">
        <v>93</v>
      </c>
      <c r="B1531">
        <v>7.7</v>
      </c>
    </row>
    <row r="1532" spans="1:2" x14ac:dyDescent="0.25">
      <c r="A1532">
        <v>119</v>
      </c>
      <c r="B1532">
        <v>7.7</v>
      </c>
    </row>
    <row r="1533" spans="1:2" x14ac:dyDescent="0.25">
      <c r="A1533">
        <v>92</v>
      </c>
      <c r="B1533">
        <v>6.7</v>
      </c>
    </row>
    <row r="1534" spans="1:2" x14ac:dyDescent="0.25">
      <c r="A1534">
        <v>121</v>
      </c>
      <c r="B1534">
        <v>7.1</v>
      </c>
    </row>
    <row r="1535" spans="1:2" x14ac:dyDescent="0.25">
      <c r="A1535">
        <v>100</v>
      </c>
      <c r="B1535">
        <v>7.3</v>
      </c>
    </row>
    <row r="1536" spans="1:2" x14ac:dyDescent="0.25">
      <c r="A1536">
        <v>104</v>
      </c>
      <c r="B1536">
        <v>6.9</v>
      </c>
    </row>
    <row r="1537" spans="1:2" x14ac:dyDescent="0.25">
      <c r="A1537">
        <v>102</v>
      </c>
      <c r="B1537">
        <v>7.6</v>
      </c>
    </row>
    <row r="1538" spans="1:2" x14ac:dyDescent="0.25">
      <c r="A1538">
        <v>121</v>
      </c>
      <c r="B1538">
        <v>5.8</v>
      </c>
    </row>
    <row r="1539" spans="1:2" x14ac:dyDescent="0.25">
      <c r="A1539">
        <v>118</v>
      </c>
      <c r="B1539">
        <v>6.1</v>
      </c>
    </row>
    <row r="1540" spans="1:2" x14ac:dyDescent="0.25">
      <c r="A1540">
        <v>103</v>
      </c>
      <c r="B1540">
        <v>7.4</v>
      </c>
    </row>
    <row r="1541" spans="1:2" x14ac:dyDescent="0.25">
      <c r="A1541">
        <v>125</v>
      </c>
      <c r="B1541">
        <v>6.8</v>
      </c>
    </row>
    <row r="1542" spans="1:2" x14ac:dyDescent="0.25">
      <c r="A1542">
        <v>106</v>
      </c>
      <c r="B1542">
        <v>6.4</v>
      </c>
    </row>
    <row r="1543" spans="1:2" x14ac:dyDescent="0.25">
      <c r="A1543">
        <v>111</v>
      </c>
      <c r="B1543">
        <v>7.7</v>
      </c>
    </row>
    <row r="1544" spans="1:2" x14ac:dyDescent="0.25">
      <c r="A1544">
        <v>89</v>
      </c>
      <c r="B1544">
        <v>6.2</v>
      </c>
    </row>
    <row r="1545" spans="1:2" x14ac:dyDescent="0.25">
      <c r="A1545">
        <v>92</v>
      </c>
      <c r="B1545">
        <v>6.8</v>
      </c>
    </row>
    <row r="1546" spans="1:2" x14ac:dyDescent="0.25">
      <c r="A1546">
        <v>106</v>
      </c>
      <c r="B1546">
        <v>6.1</v>
      </c>
    </row>
    <row r="1547" spans="1:2" x14ac:dyDescent="0.25">
      <c r="A1547">
        <v>107</v>
      </c>
      <c r="B1547">
        <v>5.6</v>
      </c>
    </row>
    <row r="1548" spans="1:2" x14ac:dyDescent="0.25">
      <c r="A1548">
        <v>146</v>
      </c>
      <c r="B1548">
        <v>7.7</v>
      </c>
    </row>
    <row r="1549" spans="1:2" x14ac:dyDescent="0.25">
      <c r="A1549">
        <v>96</v>
      </c>
      <c r="B1549">
        <v>6.6</v>
      </c>
    </row>
    <row r="1550" spans="1:2" x14ac:dyDescent="0.25">
      <c r="A1550">
        <v>96</v>
      </c>
      <c r="B1550">
        <v>7.2</v>
      </c>
    </row>
    <row r="1551" spans="1:2" x14ac:dyDescent="0.25">
      <c r="A1551">
        <v>116</v>
      </c>
      <c r="B1551">
        <v>6.3</v>
      </c>
    </row>
    <row r="1552" spans="1:2" x14ac:dyDescent="0.25">
      <c r="A1552">
        <v>101</v>
      </c>
      <c r="B1552">
        <v>6.7</v>
      </c>
    </row>
    <row r="1553" spans="1:2" x14ac:dyDescent="0.25">
      <c r="A1553">
        <v>101</v>
      </c>
      <c r="B1553">
        <v>6.8</v>
      </c>
    </row>
    <row r="1554" spans="1:2" x14ac:dyDescent="0.25">
      <c r="A1554">
        <v>116</v>
      </c>
      <c r="B1554">
        <v>6.9</v>
      </c>
    </row>
    <row r="1555" spans="1:2" x14ac:dyDescent="0.25">
      <c r="A1555">
        <v>126</v>
      </c>
      <c r="B1555">
        <v>7.2</v>
      </c>
    </row>
    <row r="1556" spans="1:2" x14ac:dyDescent="0.25">
      <c r="A1556">
        <v>95</v>
      </c>
      <c r="B1556">
        <v>5.6</v>
      </c>
    </row>
    <row r="1557" spans="1:2" x14ac:dyDescent="0.25">
      <c r="A1557">
        <v>113</v>
      </c>
      <c r="B1557">
        <v>6.6</v>
      </c>
    </row>
    <row r="1558" spans="1:2" x14ac:dyDescent="0.25">
      <c r="A1558">
        <v>117</v>
      </c>
      <c r="B1558">
        <v>6.9</v>
      </c>
    </row>
    <row r="1559" spans="1:2" x14ac:dyDescent="0.25">
      <c r="A1559">
        <v>90</v>
      </c>
      <c r="B1559">
        <v>6.3</v>
      </c>
    </row>
    <row r="1560" spans="1:2" x14ac:dyDescent="0.25">
      <c r="A1560">
        <v>94</v>
      </c>
      <c r="B1560">
        <v>5.4</v>
      </c>
    </row>
    <row r="1561" spans="1:2" x14ac:dyDescent="0.25">
      <c r="A1561">
        <v>102</v>
      </c>
      <c r="B1561">
        <v>6.7</v>
      </c>
    </row>
    <row r="1562" spans="1:2" x14ac:dyDescent="0.25">
      <c r="A1562">
        <v>97</v>
      </c>
      <c r="B1562">
        <v>4.0999999999999996</v>
      </c>
    </row>
    <row r="1563" spans="1:2" x14ac:dyDescent="0.25">
      <c r="A1563">
        <v>101</v>
      </c>
      <c r="B1563">
        <v>6.6</v>
      </c>
    </row>
    <row r="1564" spans="1:2" x14ac:dyDescent="0.25">
      <c r="A1564">
        <v>94</v>
      </c>
      <c r="B1564">
        <v>6.2</v>
      </c>
    </row>
    <row r="1565" spans="1:2" x14ac:dyDescent="0.25">
      <c r="A1565">
        <v>116</v>
      </c>
      <c r="B1565">
        <v>5.7</v>
      </c>
    </row>
    <row r="1566" spans="1:2" x14ac:dyDescent="0.25">
      <c r="A1566">
        <v>98</v>
      </c>
      <c r="B1566">
        <v>6.8</v>
      </c>
    </row>
    <row r="1567" spans="1:2" x14ac:dyDescent="0.25">
      <c r="A1567">
        <v>89</v>
      </c>
      <c r="B1567">
        <v>5.3</v>
      </c>
    </row>
    <row r="1568" spans="1:2" x14ac:dyDescent="0.25">
      <c r="A1568">
        <v>113</v>
      </c>
      <c r="B1568">
        <v>7.6</v>
      </c>
    </row>
    <row r="1569" spans="1:2" x14ac:dyDescent="0.25">
      <c r="A1569">
        <v>129</v>
      </c>
      <c r="B1569">
        <v>6</v>
      </c>
    </row>
    <row r="1570" spans="1:2" x14ac:dyDescent="0.25">
      <c r="A1570">
        <v>94</v>
      </c>
      <c r="B1570">
        <v>4.5</v>
      </c>
    </row>
    <row r="1571" spans="1:2" x14ac:dyDescent="0.25">
      <c r="A1571">
        <v>89</v>
      </c>
      <c r="B1571">
        <v>2.9</v>
      </c>
    </row>
    <row r="1572" spans="1:2" x14ac:dyDescent="0.25">
      <c r="A1572">
        <v>133</v>
      </c>
      <c r="B1572">
        <v>7.2</v>
      </c>
    </row>
    <row r="1573" spans="1:2" x14ac:dyDescent="0.25">
      <c r="A1573">
        <v>107</v>
      </c>
      <c r="B1573">
        <v>6.3</v>
      </c>
    </row>
    <row r="1574" spans="1:2" x14ac:dyDescent="0.25">
      <c r="A1574">
        <v>94</v>
      </c>
      <c r="B1574">
        <v>5.5</v>
      </c>
    </row>
    <row r="1575" spans="1:2" x14ac:dyDescent="0.25">
      <c r="A1575">
        <v>114</v>
      </c>
      <c r="B1575">
        <v>5.3</v>
      </c>
    </row>
    <row r="1576" spans="1:2" x14ac:dyDescent="0.25">
      <c r="A1576">
        <v>170</v>
      </c>
      <c r="B1576">
        <v>8.3000000000000007</v>
      </c>
    </row>
    <row r="1577" spans="1:2" x14ac:dyDescent="0.25">
      <c r="A1577">
        <v>85</v>
      </c>
      <c r="B1577">
        <v>3.4</v>
      </c>
    </row>
    <row r="1578" spans="1:2" x14ac:dyDescent="0.25">
      <c r="A1578">
        <v>93</v>
      </c>
      <c r="B1578">
        <v>6</v>
      </c>
    </row>
    <row r="1579" spans="1:2" x14ac:dyDescent="0.25">
      <c r="A1579">
        <v>128</v>
      </c>
      <c r="B1579">
        <v>6.4</v>
      </c>
    </row>
    <row r="1580" spans="1:2" x14ac:dyDescent="0.25">
      <c r="A1580">
        <v>134</v>
      </c>
      <c r="B1580">
        <v>6.9</v>
      </c>
    </row>
    <row r="1581" spans="1:2" x14ac:dyDescent="0.25">
      <c r="A1581">
        <v>84</v>
      </c>
      <c r="B1581">
        <v>5.9</v>
      </c>
    </row>
    <row r="1582" spans="1:2" x14ac:dyDescent="0.25">
      <c r="A1582">
        <v>84</v>
      </c>
      <c r="B1582">
        <v>5.9</v>
      </c>
    </row>
    <row r="1583" spans="1:2" x14ac:dyDescent="0.25">
      <c r="A1583">
        <v>94</v>
      </c>
      <c r="B1583">
        <v>6.5</v>
      </c>
    </row>
    <row r="1584" spans="1:2" x14ac:dyDescent="0.25">
      <c r="A1584">
        <v>95</v>
      </c>
      <c r="B1584">
        <v>6.1</v>
      </c>
    </row>
    <row r="1585" spans="1:2" x14ac:dyDescent="0.25">
      <c r="A1585">
        <v>87</v>
      </c>
      <c r="B1585">
        <v>7.6</v>
      </c>
    </row>
    <row r="1586" spans="1:2" x14ac:dyDescent="0.25">
      <c r="A1586">
        <v>98</v>
      </c>
      <c r="B1586">
        <v>7.3</v>
      </c>
    </row>
    <row r="1587" spans="1:2" x14ac:dyDescent="0.25">
      <c r="A1587">
        <v>88</v>
      </c>
      <c r="B1587">
        <v>6.5</v>
      </c>
    </row>
    <row r="1588" spans="1:2" x14ac:dyDescent="0.25">
      <c r="A1588">
        <v>147</v>
      </c>
      <c r="B1588">
        <v>7.8</v>
      </c>
    </row>
    <row r="1589" spans="1:2" x14ac:dyDescent="0.25">
      <c r="A1589">
        <v>103</v>
      </c>
      <c r="B1589">
        <v>7.3</v>
      </c>
    </row>
    <row r="1590" spans="1:2" x14ac:dyDescent="0.25">
      <c r="A1590">
        <v>114</v>
      </c>
      <c r="B1590">
        <v>7.4</v>
      </c>
    </row>
    <row r="1591" spans="1:2" x14ac:dyDescent="0.25">
      <c r="A1591">
        <v>88</v>
      </c>
      <c r="B1591">
        <v>5.9</v>
      </c>
    </row>
    <row r="1592" spans="1:2" x14ac:dyDescent="0.25">
      <c r="A1592">
        <v>93</v>
      </c>
      <c r="B1592">
        <v>3.9</v>
      </c>
    </row>
    <row r="1593" spans="1:2" x14ac:dyDescent="0.25">
      <c r="A1593">
        <v>153</v>
      </c>
      <c r="B1593">
        <v>7.5</v>
      </c>
    </row>
    <row r="1594" spans="1:2" x14ac:dyDescent="0.25">
      <c r="A1594">
        <v>104</v>
      </c>
      <c r="B1594">
        <v>6.2</v>
      </c>
    </row>
    <row r="1595" spans="1:2" x14ac:dyDescent="0.25">
      <c r="A1595">
        <v>108</v>
      </c>
      <c r="B1595">
        <v>7.3</v>
      </c>
    </row>
    <row r="1596" spans="1:2" x14ac:dyDescent="0.25">
      <c r="A1596">
        <v>89</v>
      </c>
      <c r="B1596">
        <v>4.4000000000000004</v>
      </c>
    </row>
    <row r="1597" spans="1:2" x14ac:dyDescent="0.25">
      <c r="A1597">
        <v>113</v>
      </c>
      <c r="B1597">
        <v>6.7</v>
      </c>
    </row>
    <row r="1598" spans="1:2" x14ac:dyDescent="0.25">
      <c r="A1598">
        <v>92</v>
      </c>
      <c r="B1598">
        <v>3.5</v>
      </c>
    </row>
    <row r="1599" spans="1:2" x14ac:dyDescent="0.25">
      <c r="A1599">
        <v>93</v>
      </c>
      <c r="B1599">
        <v>5.7</v>
      </c>
    </row>
    <row r="1600" spans="1:2" x14ac:dyDescent="0.25">
      <c r="A1600">
        <v>123</v>
      </c>
      <c r="B1600">
        <v>8.4</v>
      </c>
    </row>
    <row r="1601" spans="1:2" x14ac:dyDescent="0.25">
      <c r="A1601">
        <v>104</v>
      </c>
      <c r="B1601">
        <v>5.3</v>
      </c>
    </row>
    <row r="1602" spans="1:2" x14ac:dyDescent="0.25">
      <c r="A1602">
        <v>91</v>
      </c>
      <c r="B1602">
        <v>7.5</v>
      </c>
    </row>
    <row r="1603" spans="1:2" x14ac:dyDescent="0.25">
      <c r="A1603">
        <v>100</v>
      </c>
      <c r="B1603">
        <v>6.7</v>
      </c>
    </row>
    <row r="1604" spans="1:2" x14ac:dyDescent="0.25">
      <c r="A1604">
        <v>97</v>
      </c>
      <c r="B1604">
        <v>4.5999999999999996</v>
      </c>
    </row>
    <row r="1605" spans="1:2" x14ac:dyDescent="0.25">
      <c r="A1605">
        <v>96</v>
      </c>
      <c r="B1605">
        <v>6.7</v>
      </c>
    </row>
    <row r="1606" spans="1:2" x14ac:dyDescent="0.25">
      <c r="A1606">
        <v>109</v>
      </c>
      <c r="B1606">
        <v>6.8</v>
      </c>
    </row>
    <row r="1607" spans="1:2" x14ac:dyDescent="0.25">
      <c r="A1607">
        <v>140</v>
      </c>
      <c r="B1607">
        <v>7.3</v>
      </c>
    </row>
    <row r="1608" spans="1:2" x14ac:dyDescent="0.25">
      <c r="A1608">
        <v>113</v>
      </c>
      <c r="B1608">
        <v>7.1</v>
      </c>
    </row>
    <row r="1609" spans="1:2" x14ac:dyDescent="0.25">
      <c r="A1609">
        <v>117</v>
      </c>
      <c r="B1609">
        <v>6.5</v>
      </c>
    </row>
    <row r="1610" spans="1:2" x14ac:dyDescent="0.25">
      <c r="A1610">
        <v>103</v>
      </c>
      <c r="B1610">
        <v>4.9000000000000004</v>
      </c>
    </row>
    <row r="1611" spans="1:2" x14ac:dyDescent="0.25">
      <c r="A1611">
        <v>112</v>
      </c>
      <c r="B1611">
        <v>7.4</v>
      </c>
    </row>
    <row r="1612" spans="1:2" x14ac:dyDescent="0.25">
      <c r="A1612">
        <v>129</v>
      </c>
      <c r="B1612">
        <v>6.5</v>
      </c>
    </row>
    <row r="1613" spans="1:2" x14ac:dyDescent="0.25">
      <c r="A1613">
        <v>93</v>
      </c>
      <c r="B1613">
        <v>4.5999999999999996</v>
      </c>
    </row>
    <row r="1614" spans="1:2" x14ac:dyDescent="0.25">
      <c r="A1614">
        <v>81</v>
      </c>
      <c r="B1614">
        <v>6.2</v>
      </c>
    </row>
    <row r="1615" spans="1:2" x14ac:dyDescent="0.25">
      <c r="A1615">
        <v>97</v>
      </c>
      <c r="B1615">
        <v>6.7</v>
      </c>
    </row>
    <row r="1616" spans="1:2" x14ac:dyDescent="0.25">
      <c r="A1616">
        <v>107</v>
      </c>
      <c r="B1616">
        <v>6.4</v>
      </c>
    </row>
    <row r="1617" spans="1:2" x14ac:dyDescent="0.25">
      <c r="A1617">
        <v>101</v>
      </c>
      <c r="B1617">
        <v>5.8</v>
      </c>
    </row>
    <row r="1618" spans="1:2" x14ac:dyDescent="0.25">
      <c r="A1618">
        <v>109</v>
      </c>
      <c r="B1618">
        <v>7</v>
      </c>
    </row>
    <row r="1619" spans="1:2" x14ac:dyDescent="0.25">
      <c r="A1619">
        <v>95</v>
      </c>
      <c r="B1619">
        <v>6.2</v>
      </c>
    </row>
    <row r="1620" spans="1:2" x14ac:dyDescent="0.25">
      <c r="A1620">
        <v>86</v>
      </c>
      <c r="B1620">
        <v>5.8</v>
      </c>
    </row>
    <row r="1621" spans="1:2" x14ac:dyDescent="0.25">
      <c r="A1621">
        <v>121</v>
      </c>
      <c r="B1621">
        <v>8.1</v>
      </c>
    </row>
    <row r="1622" spans="1:2" x14ac:dyDescent="0.25">
      <c r="A1622">
        <v>96</v>
      </c>
      <c r="B1622">
        <v>6.1</v>
      </c>
    </row>
    <row r="1623" spans="1:2" x14ac:dyDescent="0.25">
      <c r="A1623">
        <v>95</v>
      </c>
      <c r="B1623">
        <v>3.7</v>
      </c>
    </row>
    <row r="1624" spans="1:2" x14ac:dyDescent="0.25">
      <c r="A1624">
        <v>118</v>
      </c>
      <c r="B1624">
        <v>5.7</v>
      </c>
    </row>
    <row r="1625" spans="1:2" x14ac:dyDescent="0.25">
      <c r="A1625">
        <v>91</v>
      </c>
      <c r="B1625">
        <v>7</v>
      </c>
    </row>
    <row r="1626" spans="1:2" x14ac:dyDescent="0.25">
      <c r="A1626">
        <v>113</v>
      </c>
      <c r="B1626">
        <v>4.4000000000000004</v>
      </c>
    </row>
    <row r="1627" spans="1:2" x14ac:dyDescent="0.25">
      <c r="A1627">
        <v>88</v>
      </c>
      <c r="B1627">
        <v>7.4</v>
      </c>
    </row>
    <row r="1628" spans="1:2" x14ac:dyDescent="0.25">
      <c r="A1628">
        <v>135</v>
      </c>
      <c r="B1628">
        <v>7.1</v>
      </c>
    </row>
    <row r="1629" spans="1:2" x14ac:dyDescent="0.25">
      <c r="A1629">
        <v>123</v>
      </c>
      <c r="B1629">
        <v>5.2</v>
      </c>
    </row>
    <row r="1630" spans="1:2" x14ac:dyDescent="0.25">
      <c r="A1630">
        <v>89</v>
      </c>
      <c r="B1630">
        <v>5.0999999999999996</v>
      </c>
    </row>
    <row r="1631" spans="1:2" x14ac:dyDescent="0.25">
      <c r="A1631">
        <v>98</v>
      </c>
      <c r="B1631">
        <v>6.1</v>
      </c>
    </row>
    <row r="1632" spans="1:2" x14ac:dyDescent="0.25">
      <c r="A1632">
        <v>84</v>
      </c>
      <c r="B1632">
        <v>6.5</v>
      </c>
    </row>
    <row r="1633" spans="1:2" x14ac:dyDescent="0.25">
      <c r="A1633">
        <v>98</v>
      </c>
      <c r="B1633">
        <v>6.2</v>
      </c>
    </row>
    <row r="1634" spans="1:2" x14ac:dyDescent="0.25">
      <c r="A1634">
        <v>98</v>
      </c>
      <c r="B1634">
        <v>5.6</v>
      </c>
    </row>
    <row r="1635" spans="1:2" x14ac:dyDescent="0.25">
      <c r="A1635">
        <v>103</v>
      </c>
      <c r="B1635">
        <v>5.4</v>
      </c>
    </row>
    <row r="1636" spans="1:2" x14ac:dyDescent="0.25">
      <c r="A1636">
        <v>98</v>
      </c>
      <c r="B1636">
        <v>6.1</v>
      </c>
    </row>
    <row r="1637" spans="1:2" x14ac:dyDescent="0.25">
      <c r="A1637">
        <v>105</v>
      </c>
      <c r="B1637">
        <v>5.8</v>
      </c>
    </row>
    <row r="1638" spans="1:2" x14ac:dyDescent="0.25">
      <c r="A1638">
        <v>96</v>
      </c>
      <c r="B1638">
        <v>7.1</v>
      </c>
    </row>
    <row r="1639" spans="1:2" x14ac:dyDescent="0.25">
      <c r="A1639">
        <v>94</v>
      </c>
      <c r="B1639">
        <v>6.3</v>
      </c>
    </row>
    <row r="1640" spans="1:2" x14ac:dyDescent="0.25">
      <c r="A1640">
        <v>115</v>
      </c>
      <c r="B1640">
        <v>7.8</v>
      </c>
    </row>
    <row r="1641" spans="1:2" x14ac:dyDescent="0.25">
      <c r="A1641">
        <v>99</v>
      </c>
      <c r="B1641">
        <v>5.9</v>
      </c>
    </row>
    <row r="1642" spans="1:2" x14ac:dyDescent="0.25">
      <c r="A1642">
        <v>105</v>
      </c>
      <c r="B1642">
        <v>6</v>
      </c>
    </row>
    <row r="1643" spans="1:2" x14ac:dyDescent="0.25">
      <c r="A1643">
        <v>100</v>
      </c>
      <c r="B1643">
        <v>6.4</v>
      </c>
    </row>
    <row r="1644" spans="1:2" x14ac:dyDescent="0.25">
      <c r="A1644">
        <v>98</v>
      </c>
      <c r="B1644">
        <v>6.1</v>
      </c>
    </row>
    <row r="1645" spans="1:2" x14ac:dyDescent="0.25">
      <c r="A1645">
        <v>106</v>
      </c>
      <c r="B1645">
        <v>6</v>
      </c>
    </row>
    <row r="1646" spans="1:2" x14ac:dyDescent="0.25">
      <c r="A1646">
        <v>145</v>
      </c>
      <c r="B1646">
        <v>6.4</v>
      </c>
    </row>
    <row r="1647" spans="1:2" x14ac:dyDescent="0.25">
      <c r="A1647">
        <v>102</v>
      </c>
      <c r="B1647">
        <v>7.1</v>
      </c>
    </row>
    <row r="1648" spans="1:2" x14ac:dyDescent="0.25">
      <c r="A1648">
        <v>97</v>
      </c>
      <c r="B1648">
        <v>6.2</v>
      </c>
    </row>
    <row r="1649" spans="1:2" x14ac:dyDescent="0.25">
      <c r="A1649">
        <v>98</v>
      </c>
      <c r="B1649">
        <v>5.4</v>
      </c>
    </row>
    <row r="1650" spans="1:2" x14ac:dyDescent="0.25">
      <c r="A1650">
        <v>98</v>
      </c>
      <c r="B1650">
        <v>5.7</v>
      </c>
    </row>
    <row r="1651" spans="1:2" x14ac:dyDescent="0.25">
      <c r="A1651">
        <v>123</v>
      </c>
      <c r="B1651">
        <v>6.2</v>
      </c>
    </row>
    <row r="1652" spans="1:2" x14ac:dyDescent="0.25">
      <c r="A1652">
        <v>91</v>
      </c>
      <c r="B1652">
        <v>5.3</v>
      </c>
    </row>
    <row r="1653" spans="1:2" x14ac:dyDescent="0.25">
      <c r="A1653">
        <v>100</v>
      </c>
      <c r="B1653">
        <v>5.9</v>
      </c>
    </row>
    <row r="1654" spans="1:2" x14ac:dyDescent="0.25">
      <c r="A1654">
        <v>100</v>
      </c>
      <c r="B1654">
        <v>5.9</v>
      </c>
    </row>
    <row r="1655" spans="1:2" x14ac:dyDescent="0.25">
      <c r="A1655">
        <v>89</v>
      </c>
      <c r="B1655">
        <v>7.7</v>
      </c>
    </row>
    <row r="1656" spans="1:2" x14ac:dyDescent="0.25">
      <c r="A1656">
        <v>94</v>
      </c>
      <c r="B1656">
        <v>5.3</v>
      </c>
    </row>
    <row r="1657" spans="1:2" x14ac:dyDescent="0.25">
      <c r="A1657">
        <v>117</v>
      </c>
      <c r="B1657">
        <v>6.3</v>
      </c>
    </row>
    <row r="1658" spans="1:2" x14ac:dyDescent="0.25">
      <c r="A1658">
        <v>81</v>
      </c>
      <c r="B1658">
        <v>7</v>
      </c>
    </row>
    <row r="1659" spans="1:2" x14ac:dyDescent="0.25">
      <c r="A1659">
        <v>109</v>
      </c>
      <c r="B1659">
        <v>7.9</v>
      </c>
    </row>
    <row r="1660" spans="1:2" x14ac:dyDescent="0.25">
      <c r="A1660">
        <v>100</v>
      </c>
      <c r="B1660">
        <v>3.5</v>
      </c>
    </row>
    <row r="1661" spans="1:2" x14ac:dyDescent="0.25">
      <c r="A1661">
        <v>164</v>
      </c>
      <c r="B1661">
        <v>7.5</v>
      </c>
    </row>
    <row r="1662" spans="1:2" x14ac:dyDescent="0.25">
      <c r="A1662">
        <v>90</v>
      </c>
      <c r="B1662">
        <v>5.3</v>
      </c>
    </row>
    <row r="1663" spans="1:2" x14ac:dyDescent="0.25">
      <c r="A1663">
        <v>101</v>
      </c>
      <c r="B1663">
        <v>7</v>
      </c>
    </row>
    <row r="1664" spans="1:2" x14ac:dyDescent="0.25">
      <c r="A1664">
        <v>88</v>
      </c>
      <c r="B1664">
        <v>4.9000000000000004</v>
      </c>
    </row>
    <row r="1665" spans="1:2" x14ac:dyDescent="0.25">
      <c r="A1665">
        <v>124</v>
      </c>
      <c r="B1665">
        <v>7.5</v>
      </c>
    </row>
    <row r="1666" spans="1:2" x14ac:dyDescent="0.25">
      <c r="A1666">
        <v>107</v>
      </c>
      <c r="B1666">
        <v>5.7</v>
      </c>
    </row>
    <row r="1667" spans="1:2" x14ac:dyDescent="0.25">
      <c r="A1667">
        <v>99</v>
      </c>
      <c r="B1667">
        <v>4.9000000000000004</v>
      </c>
    </row>
    <row r="1668" spans="1:2" x14ac:dyDescent="0.25">
      <c r="A1668">
        <v>113</v>
      </c>
      <c r="B1668">
        <v>6.3</v>
      </c>
    </row>
    <row r="1669" spans="1:2" x14ac:dyDescent="0.25">
      <c r="A1669">
        <v>95</v>
      </c>
      <c r="B1669">
        <v>7.2</v>
      </c>
    </row>
    <row r="1670" spans="1:2" x14ac:dyDescent="0.25">
      <c r="A1670">
        <v>127</v>
      </c>
      <c r="B1670">
        <v>8</v>
      </c>
    </row>
    <row r="1671" spans="1:2" x14ac:dyDescent="0.25">
      <c r="A1671">
        <v>109</v>
      </c>
      <c r="B1671">
        <v>5.6</v>
      </c>
    </row>
    <row r="1672" spans="1:2" x14ac:dyDescent="0.25">
      <c r="A1672">
        <v>142</v>
      </c>
      <c r="B1672">
        <v>8.9</v>
      </c>
    </row>
    <row r="1673" spans="1:2" x14ac:dyDescent="0.25">
      <c r="A1673">
        <v>95</v>
      </c>
      <c r="B1673">
        <v>3.2</v>
      </c>
    </row>
    <row r="1674" spans="1:2" x14ac:dyDescent="0.25">
      <c r="A1674">
        <v>127</v>
      </c>
      <c r="B1674">
        <v>7.6</v>
      </c>
    </row>
    <row r="1675" spans="1:2" x14ac:dyDescent="0.25">
      <c r="A1675">
        <v>127</v>
      </c>
      <c r="B1675">
        <v>7.3</v>
      </c>
    </row>
    <row r="1676" spans="1:2" x14ac:dyDescent="0.25">
      <c r="A1676">
        <v>110</v>
      </c>
      <c r="B1676">
        <v>6.6</v>
      </c>
    </row>
    <row r="1677" spans="1:2" x14ac:dyDescent="0.25">
      <c r="A1677">
        <v>91</v>
      </c>
      <c r="B1677">
        <v>7.4</v>
      </c>
    </row>
    <row r="1678" spans="1:2" x14ac:dyDescent="0.25">
      <c r="A1678">
        <v>104</v>
      </c>
      <c r="B1678">
        <v>6.5</v>
      </c>
    </row>
    <row r="1679" spans="1:2" x14ac:dyDescent="0.25">
      <c r="A1679">
        <v>80</v>
      </c>
      <c r="B1679">
        <v>6.7</v>
      </c>
    </row>
    <row r="1680" spans="1:2" x14ac:dyDescent="0.25">
      <c r="A1680">
        <v>86</v>
      </c>
      <c r="B1680">
        <v>6.9</v>
      </c>
    </row>
    <row r="1681" spans="1:2" x14ac:dyDescent="0.25">
      <c r="A1681">
        <v>82</v>
      </c>
      <c r="B1681">
        <v>5.6</v>
      </c>
    </row>
    <row r="1682" spans="1:2" x14ac:dyDescent="0.25">
      <c r="A1682">
        <v>102</v>
      </c>
      <c r="B1682">
        <v>8</v>
      </c>
    </row>
    <row r="1683" spans="1:2" x14ac:dyDescent="0.25">
      <c r="A1683">
        <v>120</v>
      </c>
      <c r="B1683">
        <v>7.1</v>
      </c>
    </row>
    <row r="1684" spans="1:2" x14ac:dyDescent="0.25">
      <c r="A1684">
        <v>89</v>
      </c>
      <c r="B1684">
        <v>7.2</v>
      </c>
    </row>
    <row r="1685" spans="1:2" x14ac:dyDescent="0.25">
      <c r="A1685">
        <v>118</v>
      </c>
      <c r="B1685">
        <v>6.7</v>
      </c>
    </row>
    <row r="1686" spans="1:2" x14ac:dyDescent="0.25">
      <c r="A1686">
        <v>104</v>
      </c>
      <c r="B1686">
        <v>6.2</v>
      </c>
    </row>
    <row r="1687" spans="1:2" x14ac:dyDescent="0.25">
      <c r="A1687">
        <v>105</v>
      </c>
      <c r="B1687">
        <v>6.4</v>
      </c>
    </row>
    <row r="1688" spans="1:2" x14ac:dyDescent="0.25">
      <c r="A1688">
        <v>96</v>
      </c>
      <c r="B1688">
        <v>4.5</v>
      </c>
    </row>
    <row r="1689" spans="1:2" x14ac:dyDescent="0.25">
      <c r="A1689">
        <v>82</v>
      </c>
      <c r="B1689">
        <v>5.9</v>
      </c>
    </row>
    <row r="1690" spans="1:2" x14ac:dyDescent="0.25">
      <c r="A1690">
        <v>94</v>
      </c>
      <c r="B1690">
        <v>5.3</v>
      </c>
    </row>
    <row r="1691" spans="1:2" x14ac:dyDescent="0.25">
      <c r="A1691">
        <v>101</v>
      </c>
      <c r="B1691">
        <v>5.8</v>
      </c>
    </row>
    <row r="1692" spans="1:2" x14ac:dyDescent="0.25">
      <c r="A1692">
        <v>97</v>
      </c>
      <c r="B1692">
        <v>6.9</v>
      </c>
    </row>
    <row r="1693" spans="1:2" x14ac:dyDescent="0.25">
      <c r="A1693">
        <v>100</v>
      </c>
      <c r="B1693">
        <v>7.2</v>
      </c>
    </row>
    <row r="1694" spans="1:2" x14ac:dyDescent="0.25">
      <c r="A1694">
        <v>106</v>
      </c>
      <c r="B1694">
        <v>7</v>
      </c>
    </row>
    <row r="1695" spans="1:2" x14ac:dyDescent="0.25">
      <c r="A1695">
        <v>123</v>
      </c>
      <c r="B1695">
        <v>5</v>
      </c>
    </row>
    <row r="1696" spans="1:2" x14ac:dyDescent="0.25">
      <c r="A1696">
        <v>92</v>
      </c>
      <c r="B1696">
        <v>4.8</v>
      </c>
    </row>
    <row r="1697" spans="1:2" x14ac:dyDescent="0.25">
      <c r="A1697">
        <v>95</v>
      </c>
      <c r="B1697">
        <v>7.1</v>
      </c>
    </row>
    <row r="1698" spans="1:2" x14ac:dyDescent="0.25">
      <c r="A1698">
        <v>97</v>
      </c>
      <c r="B1698">
        <v>6.1</v>
      </c>
    </row>
    <row r="1699" spans="1:2" x14ac:dyDescent="0.25">
      <c r="A1699">
        <v>98</v>
      </c>
      <c r="B1699">
        <v>5.7</v>
      </c>
    </row>
    <row r="1700" spans="1:2" x14ac:dyDescent="0.25">
      <c r="A1700">
        <v>96</v>
      </c>
      <c r="B1700">
        <v>7.4</v>
      </c>
    </row>
    <row r="1701" spans="1:2" x14ac:dyDescent="0.25">
      <c r="A1701">
        <v>94</v>
      </c>
      <c r="B1701">
        <v>6.3</v>
      </c>
    </row>
    <row r="1702" spans="1:2" x14ac:dyDescent="0.25">
      <c r="A1702">
        <v>92</v>
      </c>
      <c r="B1702">
        <v>6.8</v>
      </c>
    </row>
    <row r="1703" spans="1:2" x14ac:dyDescent="0.25">
      <c r="A1703">
        <v>97</v>
      </c>
      <c r="B1703">
        <v>6.5</v>
      </c>
    </row>
    <row r="1704" spans="1:2" x14ac:dyDescent="0.25">
      <c r="A1704">
        <v>135</v>
      </c>
      <c r="B1704">
        <v>8.6999999999999993</v>
      </c>
    </row>
    <row r="1705" spans="1:2" x14ac:dyDescent="0.25">
      <c r="A1705">
        <v>93</v>
      </c>
      <c r="B1705">
        <v>3.3</v>
      </c>
    </row>
    <row r="1706" spans="1:2" x14ac:dyDescent="0.25">
      <c r="A1706">
        <v>107</v>
      </c>
      <c r="B1706">
        <v>7</v>
      </c>
    </row>
    <row r="1707" spans="1:2" x14ac:dyDescent="0.25">
      <c r="A1707">
        <v>99</v>
      </c>
      <c r="B1707">
        <v>6.8</v>
      </c>
    </row>
    <row r="1708" spans="1:2" x14ac:dyDescent="0.25">
      <c r="A1708">
        <v>93</v>
      </c>
      <c r="B1708">
        <v>4.9000000000000004</v>
      </c>
    </row>
    <row r="1709" spans="1:2" x14ac:dyDescent="0.25">
      <c r="A1709">
        <v>90</v>
      </c>
      <c r="B1709">
        <v>6.7</v>
      </c>
    </row>
    <row r="1710" spans="1:2" x14ac:dyDescent="0.25">
      <c r="A1710">
        <v>127</v>
      </c>
      <c r="B1710">
        <v>7.1</v>
      </c>
    </row>
    <row r="1711" spans="1:2" x14ac:dyDescent="0.25">
      <c r="A1711">
        <v>99</v>
      </c>
      <c r="B1711">
        <v>3</v>
      </c>
    </row>
    <row r="1712" spans="1:2" x14ac:dyDescent="0.25">
      <c r="A1712">
        <v>91</v>
      </c>
      <c r="B1712">
        <v>6.9</v>
      </c>
    </row>
    <row r="1713" spans="1:2" x14ac:dyDescent="0.25">
      <c r="A1713">
        <v>84</v>
      </c>
      <c r="B1713">
        <v>4.3</v>
      </c>
    </row>
    <row r="1714" spans="1:2" x14ac:dyDescent="0.25">
      <c r="A1714">
        <v>112</v>
      </c>
      <c r="B1714">
        <v>5.9</v>
      </c>
    </row>
    <row r="1715" spans="1:2" x14ac:dyDescent="0.25">
      <c r="A1715">
        <v>127</v>
      </c>
      <c r="B1715">
        <v>6.4</v>
      </c>
    </row>
    <row r="1716" spans="1:2" x14ac:dyDescent="0.25">
      <c r="A1716">
        <v>136</v>
      </c>
      <c r="B1716">
        <v>7.5</v>
      </c>
    </row>
    <row r="1717" spans="1:2" x14ac:dyDescent="0.25">
      <c r="A1717">
        <v>88</v>
      </c>
      <c r="B1717">
        <v>7.5</v>
      </c>
    </row>
    <row r="1718" spans="1:2" x14ac:dyDescent="0.25">
      <c r="A1718">
        <v>91</v>
      </c>
      <c r="B1718">
        <v>7.4</v>
      </c>
    </row>
    <row r="1719" spans="1:2" x14ac:dyDescent="0.25">
      <c r="A1719">
        <v>91</v>
      </c>
      <c r="B1719">
        <v>6.9</v>
      </c>
    </row>
    <row r="1720" spans="1:2" x14ac:dyDescent="0.25">
      <c r="A1720">
        <v>118</v>
      </c>
      <c r="B1720">
        <v>6.8</v>
      </c>
    </row>
    <row r="1721" spans="1:2" x14ac:dyDescent="0.25">
      <c r="A1721">
        <v>104</v>
      </c>
      <c r="B1721">
        <v>7.1</v>
      </c>
    </row>
    <row r="1722" spans="1:2" x14ac:dyDescent="0.25">
      <c r="A1722">
        <v>115</v>
      </c>
      <c r="B1722">
        <v>7.4</v>
      </c>
    </row>
    <row r="1723" spans="1:2" x14ac:dyDescent="0.25">
      <c r="A1723">
        <v>110</v>
      </c>
      <c r="B1723">
        <v>6.8</v>
      </c>
    </row>
    <row r="1724" spans="1:2" x14ac:dyDescent="0.25">
      <c r="A1724">
        <v>81</v>
      </c>
      <c r="B1724">
        <v>5.9</v>
      </c>
    </row>
    <row r="1725" spans="1:2" x14ac:dyDescent="0.25">
      <c r="A1725">
        <v>82</v>
      </c>
      <c r="B1725">
        <v>4</v>
      </c>
    </row>
    <row r="1726" spans="1:2" x14ac:dyDescent="0.25">
      <c r="A1726">
        <v>92</v>
      </c>
      <c r="B1726">
        <v>6.9</v>
      </c>
    </row>
    <row r="1727" spans="1:2" x14ac:dyDescent="0.25">
      <c r="A1727">
        <v>81</v>
      </c>
      <c r="B1727">
        <v>7.8</v>
      </c>
    </row>
    <row r="1728" spans="1:2" x14ac:dyDescent="0.25">
      <c r="A1728">
        <v>105</v>
      </c>
      <c r="B1728">
        <v>7.5</v>
      </c>
    </row>
    <row r="1729" spans="1:2" x14ac:dyDescent="0.25">
      <c r="A1729">
        <v>105</v>
      </c>
      <c r="B1729">
        <v>6.6</v>
      </c>
    </row>
    <row r="1730" spans="1:2" x14ac:dyDescent="0.25">
      <c r="A1730">
        <v>105</v>
      </c>
      <c r="B1730">
        <v>6.1</v>
      </c>
    </row>
    <row r="1731" spans="1:2" x14ac:dyDescent="0.25">
      <c r="A1731">
        <v>90</v>
      </c>
      <c r="B1731">
        <v>4.7</v>
      </c>
    </row>
    <row r="1732" spans="1:2" x14ac:dyDescent="0.25">
      <c r="A1732">
        <v>91</v>
      </c>
      <c r="B1732">
        <v>3.6</v>
      </c>
    </row>
    <row r="1733" spans="1:2" x14ac:dyDescent="0.25">
      <c r="A1733">
        <v>120</v>
      </c>
      <c r="B1733">
        <v>8.1</v>
      </c>
    </row>
    <row r="1734" spans="1:2" x14ac:dyDescent="0.25">
      <c r="A1734">
        <v>98</v>
      </c>
      <c r="B1734">
        <v>4.5</v>
      </c>
    </row>
    <row r="1735" spans="1:2" x14ac:dyDescent="0.25">
      <c r="A1735">
        <v>178</v>
      </c>
      <c r="B1735">
        <v>8.4</v>
      </c>
    </row>
    <row r="1736" spans="1:2" x14ac:dyDescent="0.25">
      <c r="A1736">
        <v>139</v>
      </c>
      <c r="B1736">
        <v>6.9</v>
      </c>
    </row>
    <row r="1737" spans="1:2" x14ac:dyDescent="0.25">
      <c r="A1737">
        <v>121</v>
      </c>
      <c r="B1737">
        <v>5.8</v>
      </c>
    </row>
    <row r="1738" spans="1:2" x14ac:dyDescent="0.25">
      <c r="A1738">
        <v>98</v>
      </c>
      <c r="B1738">
        <v>7.2</v>
      </c>
    </row>
    <row r="1739" spans="1:2" x14ac:dyDescent="0.25">
      <c r="A1739">
        <v>101</v>
      </c>
      <c r="B1739">
        <v>7.5</v>
      </c>
    </row>
    <row r="1740" spans="1:2" x14ac:dyDescent="0.25">
      <c r="A1740">
        <v>115</v>
      </c>
      <c r="B1740">
        <v>5</v>
      </c>
    </row>
    <row r="1741" spans="1:2" x14ac:dyDescent="0.25">
      <c r="A1741">
        <v>128</v>
      </c>
      <c r="B1741">
        <v>7.1</v>
      </c>
    </row>
    <row r="1742" spans="1:2" x14ac:dyDescent="0.25">
      <c r="A1742">
        <v>104</v>
      </c>
      <c r="B1742">
        <v>6.4</v>
      </c>
    </row>
    <row r="1743" spans="1:2" x14ac:dyDescent="0.25">
      <c r="A1743">
        <v>104</v>
      </c>
      <c r="B1743">
        <v>6.3</v>
      </c>
    </row>
    <row r="1744" spans="1:2" x14ac:dyDescent="0.25">
      <c r="A1744">
        <v>115</v>
      </c>
      <c r="B1744">
        <v>8.1</v>
      </c>
    </row>
    <row r="1745" spans="1:2" x14ac:dyDescent="0.25">
      <c r="A1745">
        <v>148</v>
      </c>
      <c r="B1745">
        <v>8.1999999999999993</v>
      </c>
    </row>
    <row r="1746" spans="1:2" x14ac:dyDescent="0.25">
      <c r="A1746">
        <v>142</v>
      </c>
      <c r="B1746">
        <v>9.3000000000000007</v>
      </c>
    </row>
    <row r="1747" spans="1:2" x14ac:dyDescent="0.25">
      <c r="A1747">
        <v>120</v>
      </c>
      <c r="B1747">
        <v>6.8</v>
      </c>
    </row>
    <row r="1748" spans="1:2" x14ac:dyDescent="0.25">
      <c r="A1748">
        <v>142</v>
      </c>
      <c r="B1748">
        <v>7.1</v>
      </c>
    </row>
    <row r="1749" spans="1:2" x14ac:dyDescent="0.25">
      <c r="A1749">
        <v>101</v>
      </c>
      <c r="B1749">
        <v>5.5</v>
      </c>
    </row>
    <row r="1750" spans="1:2" x14ac:dyDescent="0.25">
      <c r="A1750">
        <v>99</v>
      </c>
      <c r="B1750">
        <v>8</v>
      </c>
    </row>
    <row r="1751" spans="1:2" x14ac:dyDescent="0.25">
      <c r="A1751">
        <v>123</v>
      </c>
      <c r="B1751">
        <v>7.8</v>
      </c>
    </row>
    <row r="1752" spans="1:2" x14ac:dyDescent="0.25">
      <c r="A1752">
        <v>97</v>
      </c>
      <c r="B1752">
        <v>5.3</v>
      </c>
    </row>
    <row r="1753" spans="1:2" x14ac:dyDescent="0.25">
      <c r="A1753">
        <v>105</v>
      </c>
      <c r="B1753">
        <v>6.5</v>
      </c>
    </row>
    <row r="1754" spans="1:2" x14ac:dyDescent="0.25">
      <c r="A1754">
        <v>86</v>
      </c>
      <c r="B1754">
        <v>7</v>
      </c>
    </row>
    <row r="1755" spans="1:2" x14ac:dyDescent="0.25">
      <c r="A1755">
        <v>81</v>
      </c>
      <c r="B1755">
        <v>7.7</v>
      </c>
    </row>
    <row r="1756" spans="1:2" x14ac:dyDescent="0.25">
      <c r="A1756">
        <v>104</v>
      </c>
      <c r="B1756">
        <v>7.8</v>
      </c>
    </row>
    <row r="1757" spans="1:2" x14ac:dyDescent="0.25">
      <c r="A1757">
        <v>119</v>
      </c>
      <c r="B1757">
        <v>6.5</v>
      </c>
    </row>
    <row r="1758" spans="1:2" x14ac:dyDescent="0.25">
      <c r="A1758">
        <v>93</v>
      </c>
      <c r="B1758">
        <v>6.3</v>
      </c>
    </row>
    <row r="1759" spans="1:2" x14ac:dyDescent="0.25">
      <c r="A1759">
        <v>109</v>
      </c>
      <c r="B1759">
        <v>5.8</v>
      </c>
    </row>
    <row r="1760" spans="1:2" x14ac:dyDescent="0.25">
      <c r="A1760">
        <v>84</v>
      </c>
      <c r="B1760">
        <v>7.5</v>
      </c>
    </row>
    <row r="1761" spans="1:2" x14ac:dyDescent="0.25">
      <c r="A1761">
        <v>90</v>
      </c>
      <c r="B1761">
        <v>6.7</v>
      </c>
    </row>
    <row r="1762" spans="1:2" x14ac:dyDescent="0.25">
      <c r="A1762">
        <v>103</v>
      </c>
      <c r="B1762">
        <v>7.2</v>
      </c>
    </row>
    <row r="1763" spans="1:2" x14ac:dyDescent="0.25">
      <c r="A1763">
        <v>124</v>
      </c>
      <c r="B1763">
        <v>7.1</v>
      </c>
    </row>
    <row r="1764" spans="1:2" x14ac:dyDescent="0.25">
      <c r="A1764">
        <v>100</v>
      </c>
      <c r="B1764">
        <v>6.8</v>
      </c>
    </row>
    <row r="1765" spans="1:2" x14ac:dyDescent="0.25">
      <c r="A1765">
        <v>80</v>
      </c>
      <c r="B1765">
        <v>8</v>
      </c>
    </row>
    <row r="1766" spans="1:2" x14ac:dyDescent="0.25">
      <c r="A1766">
        <v>124</v>
      </c>
      <c r="B1766">
        <v>6.8</v>
      </c>
    </row>
    <row r="1767" spans="1:2" x14ac:dyDescent="0.25">
      <c r="A1767">
        <v>98</v>
      </c>
      <c r="B1767">
        <v>6.4</v>
      </c>
    </row>
    <row r="1768" spans="1:2" x14ac:dyDescent="0.25">
      <c r="A1768">
        <v>113</v>
      </c>
      <c r="B1768">
        <v>7.2</v>
      </c>
    </row>
    <row r="1769" spans="1:2" x14ac:dyDescent="0.25">
      <c r="A1769">
        <v>104</v>
      </c>
      <c r="B1769">
        <v>6.2</v>
      </c>
    </row>
    <row r="1770" spans="1:2" x14ac:dyDescent="0.25">
      <c r="A1770">
        <v>102</v>
      </c>
      <c r="B1770">
        <v>7.6</v>
      </c>
    </row>
    <row r="1771" spans="1:2" x14ac:dyDescent="0.25">
      <c r="A1771">
        <v>114</v>
      </c>
      <c r="B1771">
        <v>6.8</v>
      </c>
    </row>
    <row r="1772" spans="1:2" x14ac:dyDescent="0.25">
      <c r="A1772">
        <v>105</v>
      </c>
      <c r="B1772">
        <v>7.2</v>
      </c>
    </row>
    <row r="1773" spans="1:2" x14ac:dyDescent="0.25">
      <c r="A1773">
        <v>135</v>
      </c>
      <c r="B1773">
        <v>6.5</v>
      </c>
    </row>
    <row r="1774" spans="1:2" x14ac:dyDescent="0.25">
      <c r="A1774">
        <v>102</v>
      </c>
      <c r="B1774">
        <v>7.8</v>
      </c>
    </row>
    <row r="1775" spans="1:2" x14ac:dyDescent="0.25">
      <c r="A1775">
        <v>89</v>
      </c>
      <c r="B1775">
        <v>6.3</v>
      </c>
    </row>
    <row r="1776" spans="1:2" x14ac:dyDescent="0.25">
      <c r="A1776">
        <v>105</v>
      </c>
      <c r="B1776">
        <v>8.1</v>
      </c>
    </row>
    <row r="1777" spans="1:2" x14ac:dyDescent="0.25">
      <c r="A1777">
        <v>105</v>
      </c>
      <c r="B1777">
        <v>7.5</v>
      </c>
    </row>
    <row r="1778" spans="1:2" x14ac:dyDescent="0.25">
      <c r="A1778">
        <v>99</v>
      </c>
      <c r="B1778">
        <v>6.8</v>
      </c>
    </row>
    <row r="1779" spans="1:2" x14ac:dyDescent="0.25">
      <c r="A1779">
        <v>117</v>
      </c>
      <c r="B1779">
        <v>7.2</v>
      </c>
    </row>
    <row r="1780" spans="1:2" x14ac:dyDescent="0.25">
      <c r="A1780">
        <v>84</v>
      </c>
      <c r="B1780">
        <v>5.4</v>
      </c>
    </row>
    <row r="1781" spans="1:2" x14ac:dyDescent="0.25">
      <c r="A1781">
        <v>142</v>
      </c>
      <c r="B1781">
        <v>6.7</v>
      </c>
    </row>
    <row r="1782" spans="1:2" x14ac:dyDescent="0.25">
      <c r="A1782">
        <v>90</v>
      </c>
      <c r="B1782">
        <v>7</v>
      </c>
    </row>
    <row r="1783" spans="1:2" x14ac:dyDescent="0.25">
      <c r="A1783">
        <v>97</v>
      </c>
      <c r="B1783">
        <v>7.3</v>
      </c>
    </row>
    <row r="1784" spans="1:2" x14ac:dyDescent="0.25">
      <c r="A1784">
        <v>94</v>
      </c>
      <c r="B1784">
        <v>4.3</v>
      </c>
    </row>
    <row r="1785" spans="1:2" x14ac:dyDescent="0.25">
      <c r="A1785">
        <v>144</v>
      </c>
      <c r="B1785">
        <v>7.4</v>
      </c>
    </row>
    <row r="1786" spans="1:2" x14ac:dyDescent="0.25">
      <c r="A1786">
        <v>84</v>
      </c>
      <c r="B1786">
        <v>6.1</v>
      </c>
    </row>
    <row r="1787" spans="1:2" x14ac:dyDescent="0.25">
      <c r="A1787">
        <v>92</v>
      </c>
      <c r="B1787">
        <v>6.2</v>
      </c>
    </row>
    <row r="1788" spans="1:2" x14ac:dyDescent="0.25">
      <c r="A1788">
        <v>118</v>
      </c>
      <c r="B1788">
        <v>5.7</v>
      </c>
    </row>
    <row r="1789" spans="1:2" x14ac:dyDescent="0.25">
      <c r="A1789">
        <v>98</v>
      </c>
      <c r="B1789">
        <v>7.2</v>
      </c>
    </row>
    <row r="1790" spans="1:2" x14ac:dyDescent="0.25">
      <c r="A1790">
        <v>120</v>
      </c>
      <c r="B1790">
        <v>7.1</v>
      </c>
    </row>
    <row r="1791" spans="1:2" x14ac:dyDescent="0.25">
      <c r="A1791">
        <v>124</v>
      </c>
      <c r="B1791">
        <v>6.7</v>
      </c>
    </row>
    <row r="1792" spans="1:2" x14ac:dyDescent="0.25">
      <c r="A1792">
        <v>78</v>
      </c>
      <c r="B1792">
        <v>6.3</v>
      </c>
    </row>
    <row r="1793" spans="1:2" x14ac:dyDescent="0.25">
      <c r="A1793">
        <v>98</v>
      </c>
      <c r="B1793">
        <v>7.5</v>
      </c>
    </row>
    <row r="1794" spans="1:2" x14ac:dyDescent="0.25">
      <c r="A1794">
        <v>99</v>
      </c>
      <c r="B1794">
        <v>7.1</v>
      </c>
    </row>
    <row r="1795" spans="1:2" x14ac:dyDescent="0.25">
      <c r="A1795">
        <v>113</v>
      </c>
      <c r="B1795">
        <v>8</v>
      </c>
    </row>
    <row r="1796" spans="1:2" x14ac:dyDescent="0.25">
      <c r="A1796">
        <v>120</v>
      </c>
      <c r="B1796">
        <v>8.1999999999999993</v>
      </c>
    </row>
    <row r="1797" spans="1:2" x14ac:dyDescent="0.25">
      <c r="A1797">
        <v>123</v>
      </c>
      <c r="B1797">
        <v>6.2</v>
      </c>
    </row>
    <row r="1798" spans="1:2" x14ac:dyDescent="0.25">
      <c r="A1798">
        <v>133</v>
      </c>
      <c r="B1798">
        <v>6.6</v>
      </c>
    </row>
    <row r="1799" spans="1:2" x14ac:dyDescent="0.25">
      <c r="A1799">
        <v>136</v>
      </c>
      <c r="B1799">
        <v>6.1</v>
      </c>
    </row>
    <row r="1800" spans="1:2" x14ac:dyDescent="0.25">
      <c r="A1800">
        <v>122</v>
      </c>
      <c r="B1800">
        <v>7</v>
      </c>
    </row>
    <row r="1801" spans="1:2" x14ac:dyDescent="0.25">
      <c r="A1801">
        <v>84</v>
      </c>
      <c r="B1801">
        <v>5.0999999999999996</v>
      </c>
    </row>
    <row r="1802" spans="1:2" x14ac:dyDescent="0.25">
      <c r="A1802">
        <v>95</v>
      </c>
      <c r="B1802">
        <v>5.4</v>
      </c>
    </row>
    <row r="1803" spans="1:2" x14ac:dyDescent="0.25">
      <c r="A1803">
        <v>105</v>
      </c>
      <c r="B1803">
        <v>7.2</v>
      </c>
    </row>
    <row r="1804" spans="1:2" x14ac:dyDescent="0.25">
      <c r="A1804">
        <v>92</v>
      </c>
      <c r="B1804">
        <v>5.9</v>
      </c>
    </row>
    <row r="1805" spans="1:2" x14ac:dyDescent="0.25">
      <c r="A1805">
        <v>99</v>
      </c>
      <c r="B1805">
        <v>6.1</v>
      </c>
    </row>
    <row r="1806" spans="1:2" x14ac:dyDescent="0.25">
      <c r="A1806">
        <v>96</v>
      </c>
      <c r="B1806">
        <v>6.8</v>
      </c>
    </row>
    <row r="1807" spans="1:2" x14ac:dyDescent="0.25">
      <c r="A1807">
        <v>95</v>
      </c>
      <c r="B1807">
        <v>5.3</v>
      </c>
    </row>
    <row r="1808" spans="1:2" x14ac:dyDescent="0.25">
      <c r="A1808">
        <v>126</v>
      </c>
      <c r="B1808">
        <v>8</v>
      </c>
    </row>
    <row r="1809" spans="1:2" x14ac:dyDescent="0.25">
      <c r="A1809">
        <v>110</v>
      </c>
      <c r="B1809">
        <v>6.7</v>
      </c>
    </row>
    <row r="1810" spans="1:2" x14ac:dyDescent="0.25">
      <c r="A1810">
        <v>104</v>
      </c>
      <c r="B1810">
        <v>7.4</v>
      </c>
    </row>
    <row r="1811" spans="1:2" x14ac:dyDescent="0.25">
      <c r="A1811">
        <v>92</v>
      </c>
      <c r="B1811">
        <v>7.4</v>
      </c>
    </row>
    <row r="1812" spans="1:2" x14ac:dyDescent="0.25">
      <c r="A1812">
        <v>105</v>
      </c>
      <c r="B1812">
        <v>7.1</v>
      </c>
    </row>
    <row r="1813" spans="1:2" x14ac:dyDescent="0.25">
      <c r="A1813">
        <v>105</v>
      </c>
      <c r="B1813">
        <v>7.1</v>
      </c>
    </row>
    <row r="1814" spans="1:2" x14ac:dyDescent="0.25">
      <c r="A1814">
        <v>131</v>
      </c>
      <c r="B1814">
        <v>7.6</v>
      </c>
    </row>
    <row r="1815" spans="1:2" x14ac:dyDescent="0.25">
      <c r="A1815">
        <v>104</v>
      </c>
      <c r="B1815">
        <v>5.3</v>
      </c>
    </row>
    <row r="1816" spans="1:2" x14ac:dyDescent="0.25">
      <c r="A1816">
        <v>117</v>
      </c>
      <c r="B1816">
        <v>8.1999999999999993</v>
      </c>
    </row>
    <row r="1817" spans="1:2" x14ac:dyDescent="0.25">
      <c r="A1817">
        <v>100</v>
      </c>
      <c r="B1817">
        <v>6.3</v>
      </c>
    </row>
    <row r="1818" spans="1:2" x14ac:dyDescent="0.25">
      <c r="A1818">
        <v>84</v>
      </c>
      <c r="B1818">
        <v>5.5</v>
      </c>
    </row>
    <row r="1819" spans="1:2" x14ac:dyDescent="0.25">
      <c r="A1819">
        <v>80</v>
      </c>
      <c r="B1819">
        <v>5.7</v>
      </c>
    </row>
    <row r="1820" spans="1:2" x14ac:dyDescent="0.25">
      <c r="A1820">
        <v>99</v>
      </c>
      <c r="B1820">
        <v>5.9</v>
      </c>
    </row>
    <row r="1821" spans="1:2" x14ac:dyDescent="0.25">
      <c r="A1821">
        <v>81</v>
      </c>
      <c r="B1821">
        <v>7.8</v>
      </c>
    </row>
    <row r="1822" spans="1:2" x14ac:dyDescent="0.25">
      <c r="A1822">
        <v>104</v>
      </c>
      <c r="B1822">
        <v>6.7</v>
      </c>
    </row>
    <row r="1823" spans="1:2" x14ac:dyDescent="0.25">
      <c r="A1823">
        <v>98</v>
      </c>
      <c r="B1823">
        <v>4.5999999999999996</v>
      </c>
    </row>
    <row r="1824" spans="1:2" x14ac:dyDescent="0.25">
      <c r="A1824">
        <v>112</v>
      </c>
      <c r="B1824">
        <v>6.7</v>
      </c>
    </row>
    <row r="1825" spans="1:2" x14ac:dyDescent="0.25">
      <c r="A1825">
        <v>107</v>
      </c>
      <c r="B1825">
        <v>7.4</v>
      </c>
    </row>
    <row r="1826" spans="1:2" x14ac:dyDescent="0.25">
      <c r="A1826">
        <v>117</v>
      </c>
      <c r="B1826">
        <v>6.9</v>
      </c>
    </row>
    <row r="1827" spans="1:2" x14ac:dyDescent="0.25">
      <c r="A1827">
        <v>37</v>
      </c>
      <c r="B1827">
        <v>7.8</v>
      </c>
    </row>
    <row r="1828" spans="1:2" x14ac:dyDescent="0.25">
      <c r="A1828">
        <v>141</v>
      </c>
      <c r="B1828">
        <v>6.5</v>
      </c>
    </row>
    <row r="1829" spans="1:2" x14ac:dyDescent="0.25">
      <c r="A1829">
        <v>137</v>
      </c>
      <c r="B1829">
        <v>6.6</v>
      </c>
    </row>
    <row r="1830" spans="1:2" x14ac:dyDescent="0.25">
      <c r="A1830">
        <v>91</v>
      </c>
      <c r="B1830">
        <v>5</v>
      </c>
    </row>
    <row r="1831" spans="1:2" x14ac:dyDescent="0.25">
      <c r="A1831">
        <v>96</v>
      </c>
      <c r="B1831">
        <v>6.9</v>
      </c>
    </row>
    <row r="1832" spans="1:2" x14ac:dyDescent="0.25">
      <c r="A1832">
        <v>138</v>
      </c>
      <c r="B1832">
        <v>6.3</v>
      </c>
    </row>
    <row r="1833" spans="1:2" x14ac:dyDescent="0.25">
      <c r="A1833">
        <v>91</v>
      </c>
      <c r="B1833">
        <v>5.9</v>
      </c>
    </row>
    <row r="1834" spans="1:2" x14ac:dyDescent="0.25">
      <c r="A1834">
        <v>122</v>
      </c>
      <c r="B1834">
        <v>6.8</v>
      </c>
    </row>
    <row r="1835" spans="1:2" x14ac:dyDescent="0.25">
      <c r="A1835">
        <v>101</v>
      </c>
      <c r="B1835">
        <v>6.4</v>
      </c>
    </row>
    <row r="1836" spans="1:2" x14ac:dyDescent="0.25">
      <c r="A1836">
        <v>104</v>
      </c>
      <c r="B1836">
        <v>7.4</v>
      </c>
    </row>
    <row r="1837" spans="1:2" x14ac:dyDescent="0.25">
      <c r="A1837">
        <v>106</v>
      </c>
      <c r="B1837">
        <v>7</v>
      </c>
    </row>
    <row r="1838" spans="1:2" x14ac:dyDescent="0.25">
      <c r="A1838">
        <v>124</v>
      </c>
      <c r="B1838">
        <v>7.6</v>
      </c>
    </row>
    <row r="1839" spans="1:2" x14ac:dyDescent="0.25">
      <c r="A1839">
        <v>120</v>
      </c>
      <c r="B1839">
        <v>7.4</v>
      </c>
    </row>
    <row r="1840" spans="1:2" x14ac:dyDescent="0.25">
      <c r="A1840">
        <v>99</v>
      </c>
      <c r="B1840">
        <v>7.6</v>
      </c>
    </row>
    <row r="1841" spans="1:2" x14ac:dyDescent="0.25">
      <c r="A1841">
        <v>120</v>
      </c>
      <c r="B1841">
        <v>7.1</v>
      </c>
    </row>
    <row r="1842" spans="1:2" x14ac:dyDescent="0.25">
      <c r="A1842">
        <v>106</v>
      </c>
      <c r="B1842">
        <v>7.1</v>
      </c>
    </row>
    <row r="1843" spans="1:2" x14ac:dyDescent="0.25">
      <c r="A1843">
        <v>106</v>
      </c>
      <c r="B1843">
        <v>7.1</v>
      </c>
    </row>
    <row r="1844" spans="1:2" x14ac:dyDescent="0.25">
      <c r="A1844">
        <v>113</v>
      </c>
      <c r="B1844">
        <v>7.6</v>
      </c>
    </row>
    <row r="1845" spans="1:2" x14ac:dyDescent="0.25">
      <c r="A1845">
        <v>98</v>
      </c>
      <c r="B1845">
        <v>5.7</v>
      </c>
    </row>
    <row r="1846" spans="1:2" x14ac:dyDescent="0.25">
      <c r="A1846">
        <v>104</v>
      </c>
      <c r="B1846">
        <v>5.4</v>
      </c>
    </row>
    <row r="1847" spans="1:2" x14ac:dyDescent="0.25">
      <c r="A1847">
        <v>100</v>
      </c>
      <c r="B1847">
        <v>7.3</v>
      </c>
    </row>
    <row r="1848" spans="1:2" x14ac:dyDescent="0.25">
      <c r="A1848">
        <v>103</v>
      </c>
      <c r="B1848">
        <v>6.2</v>
      </c>
    </row>
    <row r="1849" spans="1:2" x14ac:dyDescent="0.25">
      <c r="A1849">
        <v>80</v>
      </c>
      <c r="B1849">
        <v>7.1</v>
      </c>
    </row>
    <row r="1850" spans="1:2" x14ac:dyDescent="0.25">
      <c r="A1850">
        <v>99</v>
      </c>
      <c r="B1850">
        <v>6.5</v>
      </c>
    </row>
    <row r="1851" spans="1:2" x14ac:dyDescent="0.25">
      <c r="A1851">
        <v>125</v>
      </c>
      <c r="B1851">
        <v>6.8</v>
      </c>
    </row>
    <row r="1852" spans="1:2" x14ac:dyDescent="0.25">
      <c r="A1852">
        <v>125</v>
      </c>
      <c r="B1852">
        <v>6.8</v>
      </c>
    </row>
    <row r="1853" spans="1:2" x14ac:dyDescent="0.25">
      <c r="A1853">
        <v>108</v>
      </c>
      <c r="B1853">
        <v>5.3</v>
      </c>
    </row>
    <row r="1854" spans="1:2" x14ac:dyDescent="0.25">
      <c r="A1854">
        <v>108</v>
      </c>
      <c r="B1854">
        <v>5.3</v>
      </c>
    </row>
    <row r="1855" spans="1:2" x14ac:dyDescent="0.25">
      <c r="A1855">
        <v>81</v>
      </c>
      <c r="B1855">
        <v>6.9</v>
      </c>
    </row>
    <row r="1856" spans="1:2" x14ac:dyDescent="0.25">
      <c r="A1856">
        <v>139</v>
      </c>
      <c r="B1856">
        <v>7.2</v>
      </c>
    </row>
    <row r="1857" spans="1:2" x14ac:dyDescent="0.25">
      <c r="A1857">
        <v>106</v>
      </c>
      <c r="B1857">
        <v>7.2</v>
      </c>
    </row>
    <row r="1858" spans="1:2" x14ac:dyDescent="0.25">
      <c r="A1858">
        <v>90</v>
      </c>
      <c r="B1858">
        <v>7.8</v>
      </c>
    </row>
    <row r="1859" spans="1:2" x14ac:dyDescent="0.25">
      <c r="A1859">
        <v>104</v>
      </c>
      <c r="B1859">
        <v>5.8</v>
      </c>
    </row>
    <row r="1860" spans="1:2" x14ac:dyDescent="0.25">
      <c r="A1860">
        <v>110</v>
      </c>
      <c r="B1860">
        <v>6.6</v>
      </c>
    </row>
    <row r="1861" spans="1:2" x14ac:dyDescent="0.25">
      <c r="A1861">
        <v>92</v>
      </c>
      <c r="B1861">
        <v>5.6</v>
      </c>
    </row>
    <row r="1862" spans="1:2" x14ac:dyDescent="0.25">
      <c r="A1862">
        <v>91</v>
      </c>
      <c r="B1862">
        <v>7.4</v>
      </c>
    </row>
    <row r="1863" spans="1:2" x14ac:dyDescent="0.25">
      <c r="A1863">
        <v>89</v>
      </c>
      <c r="B1863">
        <v>7.7</v>
      </c>
    </row>
    <row r="1864" spans="1:2" x14ac:dyDescent="0.25">
      <c r="A1864">
        <v>107</v>
      </c>
      <c r="B1864">
        <v>7.1</v>
      </c>
    </row>
    <row r="1865" spans="1:2" x14ac:dyDescent="0.25">
      <c r="A1865">
        <v>111</v>
      </c>
      <c r="B1865">
        <v>6.3</v>
      </c>
    </row>
    <row r="1866" spans="1:2" x14ac:dyDescent="0.25">
      <c r="A1866">
        <v>102</v>
      </c>
      <c r="B1866">
        <v>4.7</v>
      </c>
    </row>
    <row r="1867" spans="1:2" x14ac:dyDescent="0.25">
      <c r="A1867">
        <v>90</v>
      </c>
      <c r="B1867">
        <v>5.3</v>
      </c>
    </row>
    <row r="1868" spans="1:2" x14ac:dyDescent="0.25">
      <c r="A1868">
        <v>79</v>
      </c>
      <c r="B1868">
        <v>7.1</v>
      </c>
    </row>
    <row r="1869" spans="1:2" x14ac:dyDescent="0.25">
      <c r="A1869">
        <v>94</v>
      </c>
      <c r="B1869">
        <v>6.5</v>
      </c>
    </row>
    <row r="1870" spans="1:2" x14ac:dyDescent="0.25">
      <c r="A1870">
        <v>108</v>
      </c>
      <c r="B1870">
        <v>7</v>
      </c>
    </row>
    <row r="1871" spans="1:2" x14ac:dyDescent="0.25">
      <c r="A1871">
        <v>110</v>
      </c>
      <c r="B1871">
        <v>6.3</v>
      </c>
    </row>
    <row r="1872" spans="1:2" x14ac:dyDescent="0.25">
      <c r="A1872">
        <v>118</v>
      </c>
      <c r="B1872">
        <v>8.3000000000000007</v>
      </c>
    </row>
    <row r="1873" spans="1:2" x14ac:dyDescent="0.25">
      <c r="A1873">
        <v>100</v>
      </c>
      <c r="B1873">
        <v>7.1</v>
      </c>
    </row>
    <row r="1874" spans="1:2" x14ac:dyDescent="0.25">
      <c r="A1874">
        <v>113</v>
      </c>
      <c r="B1874">
        <v>6</v>
      </c>
    </row>
    <row r="1875" spans="1:2" x14ac:dyDescent="0.25">
      <c r="A1875">
        <v>114</v>
      </c>
      <c r="B1875">
        <v>7.5</v>
      </c>
    </row>
    <row r="1876" spans="1:2" x14ac:dyDescent="0.25">
      <c r="A1876">
        <v>84</v>
      </c>
      <c r="B1876">
        <v>6.5</v>
      </c>
    </row>
    <row r="1877" spans="1:2" x14ac:dyDescent="0.25">
      <c r="A1877">
        <v>105</v>
      </c>
      <c r="B1877">
        <v>6.5</v>
      </c>
    </row>
    <row r="1878" spans="1:2" x14ac:dyDescent="0.25">
      <c r="A1878">
        <v>99</v>
      </c>
      <c r="B1878">
        <v>8.4</v>
      </c>
    </row>
    <row r="1879" spans="1:2" x14ac:dyDescent="0.25">
      <c r="A1879">
        <v>85</v>
      </c>
      <c r="B1879">
        <v>4.4000000000000004</v>
      </c>
    </row>
    <row r="1880" spans="1:2" x14ac:dyDescent="0.25">
      <c r="A1880">
        <v>96</v>
      </c>
      <c r="B1880">
        <v>6.1</v>
      </c>
    </row>
    <row r="1881" spans="1:2" x14ac:dyDescent="0.25">
      <c r="A1881">
        <v>109</v>
      </c>
      <c r="B1881">
        <v>6.9</v>
      </c>
    </row>
    <row r="1882" spans="1:2" x14ac:dyDescent="0.25">
      <c r="A1882">
        <v>90</v>
      </c>
      <c r="B1882">
        <v>4.5999999999999996</v>
      </c>
    </row>
    <row r="1883" spans="1:2" x14ac:dyDescent="0.25">
      <c r="A1883">
        <v>108</v>
      </c>
      <c r="B1883">
        <v>7.6</v>
      </c>
    </row>
    <row r="1884" spans="1:2" x14ac:dyDescent="0.25">
      <c r="A1884">
        <v>42</v>
      </c>
      <c r="B1884">
        <v>6.5</v>
      </c>
    </row>
    <row r="1885" spans="1:2" x14ac:dyDescent="0.25">
      <c r="A1885">
        <v>97</v>
      </c>
      <c r="B1885">
        <v>7.2</v>
      </c>
    </row>
    <row r="1886" spans="1:2" x14ac:dyDescent="0.25">
      <c r="A1886">
        <v>108</v>
      </c>
      <c r="B1886">
        <v>6.5</v>
      </c>
    </row>
    <row r="1887" spans="1:2" x14ac:dyDescent="0.25">
      <c r="A1887">
        <v>109</v>
      </c>
      <c r="B1887">
        <v>4.9000000000000004</v>
      </c>
    </row>
    <row r="1888" spans="1:2" x14ac:dyDescent="0.25">
      <c r="A1888">
        <v>90</v>
      </c>
      <c r="B1888">
        <v>6.7</v>
      </c>
    </row>
    <row r="1889" spans="1:2" x14ac:dyDescent="0.25">
      <c r="A1889">
        <v>89</v>
      </c>
      <c r="B1889">
        <v>6.8</v>
      </c>
    </row>
    <row r="1890" spans="1:2" x14ac:dyDescent="0.25">
      <c r="A1890">
        <v>119</v>
      </c>
      <c r="B1890">
        <v>6.8</v>
      </c>
    </row>
    <row r="1891" spans="1:2" x14ac:dyDescent="0.25">
      <c r="A1891">
        <v>95</v>
      </c>
      <c r="B1891">
        <v>2.1</v>
      </c>
    </row>
    <row r="1892" spans="1:2" x14ac:dyDescent="0.25">
      <c r="A1892">
        <v>164</v>
      </c>
      <c r="B1892">
        <v>7.6</v>
      </c>
    </row>
    <row r="1893" spans="1:2" x14ac:dyDescent="0.25">
      <c r="A1893">
        <v>91</v>
      </c>
      <c r="B1893">
        <v>6.9</v>
      </c>
    </row>
    <row r="1894" spans="1:2" x14ac:dyDescent="0.25">
      <c r="A1894">
        <v>116</v>
      </c>
      <c r="B1894">
        <v>7</v>
      </c>
    </row>
    <row r="1895" spans="1:2" x14ac:dyDescent="0.25">
      <c r="A1895">
        <v>90</v>
      </c>
      <c r="B1895">
        <v>7.1</v>
      </c>
    </row>
    <row r="1896" spans="1:2" x14ac:dyDescent="0.25">
      <c r="A1896">
        <v>88</v>
      </c>
      <c r="B1896">
        <v>7.2</v>
      </c>
    </row>
    <row r="1897" spans="1:2" x14ac:dyDescent="0.25">
      <c r="A1897">
        <v>109</v>
      </c>
      <c r="B1897">
        <v>7.3</v>
      </c>
    </row>
    <row r="1898" spans="1:2" x14ac:dyDescent="0.25">
      <c r="A1898">
        <v>92</v>
      </c>
      <c r="B1898">
        <v>6.7</v>
      </c>
    </row>
    <row r="1899" spans="1:2" x14ac:dyDescent="0.25">
      <c r="A1899">
        <v>115</v>
      </c>
      <c r="B1899">
        <v>6.1</v>
      </c>
    </row>
    <row r="1900" spans="1:2" x14ac:dyDescent="0.25">
      <c r="A1900">
        <v>92</v>
      </c>
      <c r="B1900">
        <v>7</v>
      </c>
    </row>
    <row r="1901" spans="1:2" x14ac:dyDescent="0.25">
      <c r="A1901">
        <v>100</v>
      </c>
      <c r="B1901">
        <v>7.1</v>
      </c>
    </row>
    <row r="1902" spans="1:2" x14ac:dyDescent="0.25">
      <c r="A1902">
        <v>106</v>
      </c>
      <c r="B1902">
        <v>6.8</v>
      </c>
    </row>
    <row r="1903" spans="1:2" x14ac:dyDescent="0.25">
      <c r="A1903">
        <v>100</v>
      </c>
      <c r="B1903">
        <v>5.4</v>
      </c>
    </row>
    <row r="1904" spans="1:2" x14ac:dyDescent="0.25">
      <c r="A1904">
        <v>119</v>
      </c>
      <c r="B1904">
        <v>6.4</v>
      </c>
    </row>
    <row r="1905" spans="1:2" x14ac:dyDescent="0.25">
      <c r="A1905">
        <v>115</v>
      </c>
      <c r="B1905">
        <v>5.6</v>
      </c>
    </row>
    <row r="1906" spans="1:2" x14ac:dyDescent="0.25">
      <c r="A1906">
        <v>110</v>
      </c>
      <c r="B1906">
        <v>6.3</v>
      </c>
    </row>
    <row r="1907" spans="1:2" x14ac:dyDescent="0.25">
      <c r="A1907">
        <v>137</v>
      </c>
      <c r="B1907">
        <v>7.7</v>
      </c>
    </row>
    <row r="1908" spans="1:2" x14ac:dyDescent="0.25">
      <c r="A1908">
        <v>150</v>
      </c>
      <c r="B1908">
        <v>7</v>
      </c>
    </row>
    <row r="1909" spans="1:2" x14ac:dyDescent="0.25">
      <c r="A1909">
        <v>82</v>
      </c>
      <c r="B1909">
        <v>4.4000000000000004</v>
      </c>
    </row>
    <row r="1910" spans="1:2" x14ac:dyDescent="0.25">
      <c r="A1910">
        <v>109</v>
      </c>
      <c r="B1910">
        <v>6</v>
      </c>
    </row>
    <row r="1911" spans="1:2" x14ac:dyDescent="0.25">
      <c r="A1911">
        <v>110</v>
      </c>
      <c r="B1911">
        <v>5.7</v>
      </c>
    </row>
    <row r="1912" spans="1:2" x14ac:dyDescent="0.25">
      <c r="A1912">
        <v>102</v>
      </c>
      <c r="B1912">
        <v>7.7</v>
      </c>
    </row>
    <row r="1913" spans="1:2" x14ac:dyDescent="0.25">
      <c r="A1913">
        <v>135</v>
      </c>
      <c r="B1913">
        <v>6.7</v>
      </c>
    </row>
    <row r="1914" spans="1:2" x14ac:dyDescent="0.25">
      <c r="A1914">
        <v>83</v>
      </c>
      <c r="B1914">
        <v>7.4</v>
      </c>
    </row>
    <row r="1915" spans="1:2" x14ac:dyDescent="0.25">
      <c r="A1915">
        <v>96</v>
      </c>
      <c r="B1915">
        <v>6</v>
      </c>
    </row>
    <row r="1916" spans="1:2" x14ac:dyDescent="0.25">
      <c r="A1916">
        <v>97</v>
      </c>
      <c r="B1916">
        <v>6.5</v>
      </c>
    </row>
    <row r="1917" spans="1:2" x14ac:dyDescent="0.25">
      <c r="A1917">
        <v>109</v>
      </c>
      <c r="B1917">
        <v>6.8</v>
      </c>
    </row>
    <row r="1918" spans="1:2" x14ac:dyDescent="0.25">
      <c r="A1918">
        <v>105</v>
      </c>
      <c r="B1918">
        <v>5.6</v>
      </c>
    </row>
    <row r="1919" spans="1:2" x14ac:dyDescent="0.25">
      <c r="A1919">
        <v>105</v>
      </c>
      <c r="B1919">
        <v>5.6</v>
      </c>
    </row>
    <row r="1920" spans="1:2" x14ac:dyDescent="0.25">
      <c r="A1920">
        <v>88</v>
      </c>
      <c r="B1920">
        <v>5.5</v>
      </c>
    </row>
    <row r="1921" spans="1:2" x14ac:dyDescent="0.25">
      <c r="A1921">
        <v>85</v>
      </c>
      <c r="B1921">
        <v>6.6</v>
      </c>
    </row>
    <row r="1922" spans="1:2" x14ac:dyDescent="0.25">
      <c r="A1922">
        <v>91</v>
      </c>
      <c r="B1922">
        <v>8.3000000000000007</v>
      </c>
    </row>
    <row r="1923" spans="1:2" x14ac:dyDescent="0.25">
      <c r="A1923">
        <v>102</v>
      </c>
      <c r="B1923">
        <v>6.7</v>
      </c>
    </row>
    <row r="1924" spans="1:2" x14ac:dyDescent="0.25">
      <c r="A1924">
        <v>84</v>
      </c>
      <c r="B1924">
        <v>5.6</v>
      </c>
    </row>
    <row r="1925" spans="1:2" x14ac:dyDescent="0.25">
      <c r="A1925">
        <v>100</v>
      </c>
      <c r="B1925">
        <v>6.6</v>
      </c>
    </row>
    <row r="1926" spans="1:2" x14ac:dyDescent="0.25">
      <c r="A1926">
        <v>98</v>
      </c>
      <c r="B1926">
        <v>5.3</v>
      </c>
    </row>
    <row r="1927" spans="1:2" x14ac:dyDescent="0.25">
      <c r="A1927">
        <v>110</v>
      </c>
      <c r="B1927">
        <v>7.5</v>
      </c>
    </row>
    <row r="1928" spans="1:2" x14ac:dyDescent="0.25">
      <c r="A1928">
        <v>101</v>
      </c>
      <c r="B1928">
        <v>5.9</v>
      </c>
    </row>
    <row r="1929" spans="1:2" x14ac:dyDescent="0.25">
      <c r="A1929">
        <v>118</v>
      </c>
      <c r="B1929">
        <v>5.6</v>
      </c>
    </row>
    <row r="1930" spans="1:2" x14ac:dyDescent="0.25">
      <c r="A1930">
        <v>89</v>
      </c>
      <c r="B1930">
        <v>7.1</v>
      </c>
    </row>
    <row r="1931" spans="1:2" x14ac:dyDescent="0.25">
      <c r="A1931">
        <v>89</v>
      </c>
      <c r="B1931">
        <v>7.8</v>
      </c>
    </row>
    <row r="1932" spans="1:2" x14ac:dyDescent="0.25">
      <c r="A1932">
        <v>128</v>
      </c>
      <c r="B1932">
        <v>7</v>
      </c>
    </row>
    <row r="1933" spans="1:2" x14ac:dyDescent="0.25">
      <c r="A1933">
        <v>128</v>
      </c>
      <c r="B1933">
        <v>7</v>
      </c>
    </row>
    <row r="1934" spans="1:2" x14ac:dyDescent="0.25">
      <c r="A1934">
        <v>106</v>
      </c>
      <c r="B1934">
        <v>7</v>
      </c>
    </row>
    <row r="1935" spans="1:2" x14ac:dyDescent="0.25">
      <c r="A1935">
        <v>96</v>
      </c>
      <c r="B1935">
        <v>6.6</v>
      </c>
    </row>
    <row r="1936" spans="1:2" x14ac:dyDescent="0.25">
      <c r="A1936">
        <v>93</v>
      </c>
      <c r="B1936">
        <v>5.9</v>
      </c>
    </row>
    <row r="1937" spans="1:2" x14ac:dyDescent="0.25">
      <c r="A1937">
        <v>101</v>
      </c>
      <c r="B1937">
        <v>6.5</v>
      </c>
    </row>
    <row r="1938" spans="1:2" x14ac:dyDescent="0.25">
      <c r="A1938">
        <v>90</v>
      </c>
      <c r="B1938">
        <v>8</v>
      </c>
    </row>
    <row r="1939" spans="1:2" x14ac:dyDescent="0.25">
      <c r="A1939">
        <v>118</v>
      </c>
      <c r="B1939">
        <v>6.7</v>
      </c>
    </row>
    <row r="1940" spans="1:2" x14ac:dyDescent="0.25">
      <c r="A1940">
        <v>103</v>
      </c>
      <c r="B1940">
        <v>6.6</v>
      </c>
    </row>
    <row r="1941" spans="1:2" x14ac:dyDescent="0.25">
      <c r="A1941">
        <v>102</v>
      </c>
      <c r="B1941">
        <v>6.4</v>
      </c>
    </row>
    <row r="1942" spans="1:2" x14ac:dyDescent="0.25">
      <c r="A1942">
        <v>91</v>
      </c>
      <c r="B1942">
        <v>5.9</v>
      </c>
    </row>
    <row r="1943" spans="1:2" x14ac:dyDescent="0.25">
      <c r="A1943">
        <v>89</v>
      </c>
      <c r="B1943">
        <v>8.5</v>
      </c>
    </row>
    <row r="1944" spans="1:2" x14ac:dyDescent="0.25">
      <c r="A1944">
        <v>94</v>
      </c>
      <c r="B1944">
        <v>7</v>
      </c>
    </row>
    <row r="1945" spans="1:2" x14ac:dyDescent="0.25">
      <c r="A1945">
        <v>109</v>
      </c>
      <c r="B1945">
        <v>6.9</v>
      </c>
    </row>
    <row r="1946" spans="1:2" x14ac:dyDescent="0.25">
      <c r="A1946">
        <v>98</v>
      </c>
      <c r="B1946">
        <v>6.9</v>
      </c>
    </row>
    <row r="1947" spans="1:2" x14ac:dyDescent="0.25">
      <c r="A1947">
        <v>131</v>
      </c>
      <c r="B1947">
        <v>7.6</v>
      </c>
    </row>
    <row r="1948" spans="1:2" x14ac:dyDescent="0.25">
      <c r="A1948">
        <v>140</v>
      </c>
      <c r="B1948">
        <v>6.5</v>
      </c>
    </row>
    <row r="1949" spans="1:2" x14ac:dyDescent="0.25">
      <c r="A1949">
        <v>92</v>
      </c>
      <c r="B1949">
        <v>7.7</v>
      </c>
    </row>
    <row r="1950" spans="1:2" x14ac:dyDescent="0.25">
      <c r="A1950">
        <v>104</v>
      </c>
      <c r="B1950">
        <v>7.4</v>
      </c>
    </row>
    <row r="1951" spans="1:2" x14ac:dyDescent="0.25">
      <c r="A1951">
        <v>90</v>
      </c>
      <c r="B1951">
        <v>7.5</v>
      </c>
    </row>
    <row r="1952" spans="1:2" x14ac:dyDescent="0.25">
      <c r="A1952">
        <v>80</v>
      </c>
      <c r="B1952">
        <v>7.1</v>
      </c>
    </row>
    <row r="1953" spans="1:2" x14ac:dyDescent="0.25">
      <c r="A1953">
        <v>100</v>
      </c>
      <c r="B1953">
        <v>6.7</v>
      </c>
    </row>
    <row r="1954" spans="1:2" x14ac:dyDescent="0.25">
      <c r="A1954">
        <v>88</v>
      </c>
      <c r="B1954">
        <v>3.5</v>
      </c>
    </row>
    <row r="1955" spans="1:2" x14ac:dyDescent="0.25">
      <c r="A1955">
        <v>86</v>
      </c>
      <c r="B1955">
        <v>6.5</v>
      </c>
    </row>
    <row r="1956" spans="1:2" x14ac:dyDescent="0.25">
      <c r="A1956">
        <v>101</v>
      </c>
      <c r="B1956">
        <v>6</v>
      </c>
    </row>
    <row r="1957" spans="1:2" x14ac:dyDescent="0.25">
      <c r="A1957">
        <v>107</v>
      </c>
      <c r="B1957">
        <v>5.4</v>
      </c>
    </row>
    <row r="1958" spans="1:2" x14ac:dyDescent="0.25">
      <c r="A1958">
        <v>113</v>
      </c>
      <c r="B1958">
        <v>7.9</v>
      </c>
    </row>
    <row r="1959" spans="1:2" x14ac:dyDescent="0.25">
      <c r="A1959">
        <v>88</v>
      </c>
      <c r="B1959">
        <v>7.2</v>
      </c>
    </row>
    <row r="1960" spans="1:2" x14ac:dyDescent="0.25">
      <c r="A1960">
        <v>94</v>
      </c>
      <c r="B1960">
        <v>5.4</v>
      </c>
    </row>
    <row r="1961" spans="1:2" x14ac:dyDescent="0.25">
      <c r="A1961">
        <v>97</v>
      </c>
      <c r="B1961">
        <v>6.5</v>
      </c>
    </row>
    <row r="1962" spans="1:2" x14ac:dyDescent="0.25">
      <c r="A1962">
        <v>95</v>
      </c>
      <c r="B1962">
        <v>5.3</v>
      </c>
    </row>
    <row r="1963" spans="1:2" x14ac:dyDescent="0.25">
      <c r="A1963">
        <v>97</v>
      </c>
      <c r="B1963">
        <v>5.3</v>
      </c>
    </row>
    <row r="1964" spans="1:2" x14ac:dyDescent="0.25">
      <c r="A1964">
        <v>140</v>
      </c>
      <c r="B1964">
        <v>7.8</v>
      </c>
    </row>
    <row r="1965" spans="1:2" x14ac:dyDescent="0.25">
      <c r="A1965">
        <v>90</v>
      </c>
      <c r="B1965">
        <v>6.8</v>
      </c>
    </row>
    <row r="1966" spans="1:2" x14ac:dyDescent="0.25">
      <c r="A1966">
        <v>118</v>
      </c>
      <c r="B1966">
        <v>6.2</v>
      </c>
    </row>
    <row r="1967" spans="1:2" x14ac:dyDescent="0.25">
      <c r="A1967">
        <v>139</v>
      </c>
      <c r="B1967">
        <v>6.9</v>
      </c>
    </row>
    <row r="1968" spans="1:2" x14ac:dyDescent="0.25">
      <c r="A1968">
        <v>101</v>
      </c>
      <c r="B1968">
        <v>4.7</v>
      </c>
    </row>
    <row r="1969" spans="1:2" x14ac:dyDescent="0.25">
      <c r="A1969">
        <v>111</v>
      </c>
      <c r="B1969">
        <v>7.3</v>
      </c>
    </row>
    <row r="1970" spans="1:2" x14ac:dyDescent="0.25">
      <c r="A1970">
        <v>91</v>
      </c>
      <c r="B1970">
        <v>6.6</v>
      </c>
    </row>
    <row r="1971" spans="1:2" x14ac:dyDescent="0.25">
      <c r="A1971">
        <v>87</v>
      </c>
      <c r="B1971">
        <v>5.3</v>
      </c>
    </row>
    <row r="1972" spans="1:2" x14ac:dyDescent="0.25">
      <c r="A1972">
        <v>91</v>
      </c>
      <c r="B1972">
        <v>6.3</v>
      </c>
    </row>
    <row r="1973" spans="1:2" x14ac:dyDescent="0.25">
      <c r="A1973">
        <v>97</v>
      </c>
      <c r="B1973">
        <v>7.2</v>
      </c>
    </row>
    <row r="1974" spans="1:2" x14ac:dyDescent="0.25">
      <c r="A1974">
        <v>77</v>
      </c>
      <c r="B1974">
        <v>7</v>
      </c>
    </row>
    <row r="1975" spans="1:2" x14ac:dyDescent="0.25">
      <c r="A1975">
        <v>129</v>
      </c>
      <c r="B1975">
        <v>6.4</v>
      </c>
    </row>
    <row r="1976" spans="1:2" x14ac:dyDescent="0.25">
      <c r="A1976">
        <v>93</v>
      </c>
      <c r="B1976">
        <v>6.8</v>
      </c>
    </row>
    <row r="1977" spans="1:2" x14ac:dyDescent="0.25">
      <c r="A1977">
        <v>88</v>
      </c>
      <c r="B1977">
        <v>6</v>
      </c>
    </row>
    <row r="1978" spans="1:2" x14ac:dyDescent="0.25">
      <c r="A1978">
        <v>102</v>
      </c>
      <c r="B1978">
        <v>5.2</v>
      </c>
    </row>
    <row r="1979" spans="1:2" x14ac:dyDescent="0.25">
      <c r="A1979">
        <v>97</v>
      </c>
      <c r="B1979">
        <v>7.7</v>
      </c>
    </row>
    <row r="1980" spans="1:2" x14ac:dyDescent="0.25">
      <c r="A1980">
        <v>105</v>
      </c>
      <c r="B1980">
        <v>8.1</v>
      </c>
    </row>
    <row r="1981" spans="1:2" x14ac:dyDescent="0.25">
      <c r="A1981">
        <v>109</v>
      </c>
      <c r="B1981">
        <v>7.2</v>
      </c>
    </row>
    <row r="1982" spans="1:2" x14ac:dyDescent="0.25">
      <c r="A1982">
        <v>94</v>
      </c>
      <c r="B1982">
        <v>7.6</v>
      </c>
    </row>
    <row r="1983" spans="1:2" x14ac:dyDescent="0.25">
      <c r="A1983">
        <v>98</v>
      </c>
      <c r="B1983">
        <v>6.3</v>
      </c>
    </row>
    <row r="1984" spans="1:2" x14ac:dyDescent="0.25">
      <c r="A1984">
        <v>110</v>
      </c>
      <c r="B1984">
        <v>6.9</v>
      </c>
    </row>
    <row r="1985" spans="1:2" x14ac:dyDescent="0.25">
      <c r="A1985">
        <v>95</v>
      </c>
      <c r="B1985">
        <v>6.4</v>
      </c>
    </row>
    <row r="1986" spans="1:2" x14ac:dyDescent="0.25">
      <c r="A1986">
        <v>110</v>
      </c>
      <c r="B1986">
        <v>6.7</v>
      </c>
    </row>
    <row r="1987" spans="1:2" x14ac:dyDescent="0.25">
      <c r="A1987">
        <v>92</v>
      </c>
      <c r="B1987">
        <v>5.9</v>
      </c>
    </row>
    <row r="1988" spans="1:2" x14ac:dyDescent="0.25">
      <c r="A1988">
        <v>34</v>
      </c>
      <c r="B1988">
        <v>7.1</v>
      </c>
    </row>
    <row r="1989" spans="1:2" x14ac:dyDescent="0.25">
      <c r="A1989">
        <v>81</v>
      </c>
      <c r="B1989">
        <v>5.2</v>
      </c>
    </row>
    <row r="1990" spans="1:2" x14ac:dyDescent="0.25">
      <c r="A1990">
        <v>96</v>
      </c>
      <c r="B1990">
        <v>6.4</v>
      </c>
    </row>
    <row r="1991" spans="1:2" x14ac:dyDescent="0.25">
      <c r="A1991">
        <v>92</v>
      </c>
      <c r="B1991">
        <v>6.9</v>
      </c>
    </row>
    <row r="1992" spans="1:2" x14ac:dyDescent="0.25">
      <c r="A1992">
        <v>86</v>
      </c>
      <c r="B1992">
        <v>6.8</v>
      </c>
    </row>
    <row r="1993" spans="1:2" x14ac:dyDescent="0.25">
      <c r="A1993">
        <v>83</v>
      </c>
      <c r="B1993">
        <v>4.5999999999999996</v>
      </c>
    </row>
    <row r="1994" spans="1:2" x14ac:dyDescent="0.25">
      <c r="A1994">
        <v>90</v>
      </c>
      <c r="B1994">
        <v>4.7</v>
      </c>
    </row>
    <row r="1995" spans="1:2" x14ac:dyDescent="0.25">
      <c r="A1995">
        <v>91</v>
      </c>
      <c r="B1995">
        <v>6.2</v>
      </c>
    </row>
    <row r="1996" spans="1:2" x14ac:dyDescent="0.25">
      <c r="A1996">
        <v>98</v>
      </c>
      <c r="B1996">
        <v>6.3</v>
      </c>
    </row>
    <row r="1997" spans="1:2" x14ac:dyDescent="0.25">
      <c r="A1997">
        <v>86</v>
      </c>
      <c r="B1997">
        <v>7</v>
      </c>
    </row>
    <row r="1998" spans="1:2" x14ac:dyDescent="0.25">
      <c r="A1998">
        <v>104</v>
      </c>
      <c r="B1998">
        <v>6.1</v>
      </c>
    </row>
    <row r="1999" spans="1:2" x14ac:dyDescent="0.25">
      <c r="A1999">
        <v>90</v>
      </c>
      <c r="B1999">
        <v>7.6</v>
      </c>
    </row>
    <row r="2000" spans="1:2" x14ac:dyDescent="0.25">
      <c r="A2000">
        <v>112</v>
      </c>
      <c r="B2000">
        <v>5.6</v>
      </c>
    </row>
    <row r="2001" spans="1:2" x14ac:dyDescent="0.25">
      <c r="A2001">
        <v>78</v>
      </c>
      <c r="B2001">
        <v>4.0999999999999996</v>
      </c>
    </row>
    <row r="2002" spans="1:2" x14ac:dyDescent="0.25">
      <c r="A2002">
        <v>107</v>
      </c>
      <c r="B2002">
        <v>5.0999999999999996</v>
      </c>
    </row>
    <row r="2003" spans="1:2" x14ac:dyDescent="0.25">
      <c r="A2003">
        <v>108</v>
      </c>
      <c r="B2003">
        <v>5.9</v>
      </c>
    </row>
    <row r="2004" spans="1:2" x14ac:dyDescent="0.25">
      <c r="A2004">
        <v>114</v>
      </c>
      <c r="B2004">
        <v>7.2</v>
      </c>
    </row>
    <row r="2005" spans="1:2" x14ac:dyDescent="0.25">
      <c r="A2005">
        <v>110</v>
      </c>
      <c r="B2005">
        <v>7.3</v>
      </c>
    </row>
    <row r="2006" spans="1:2" x14ac:dyDescent="0.25">
      <c r="A2006">
        <v>90</v>
      </c>
      <c r="B2006">
        <v>7.5</v>
      </c>
    </row>
    <row r="2007" spans="1:2" x14ac:dyDescent="0.25">
      <c r="A2007">
        <v>85</v>
      </c>
      <c r="B2007">
        <v>7.2</v>
      </c>
    </row>
    <row r="2008" spans="1:2" x14ac:dyDescent="0.25">
      <c r="A2008">
        <v>85</v>
      </c>
      <c r="B2008">
        <v>6.6</v>
      </c>
    </row>
    <row r="2009" spans="1:2" x14ac:dyDescent="0.25">
      <c r="A2009">
        <v>108</v>
      </c>
      <c r="B2009">
        <v>6.1</v>
      </c>
    </row>
    <row r="2010" spans="1:2" x14ac:dyDescent="0.25">
      <c r="A2010">
        <v>94</v>
      </c>
      <c r="B2010">
        <v>7.5</v>
      </c>
    </row>
    <row r="2011" spans="1:2" x14ac:dyDescent="0.25">
      <c r="A2011">
        <v>95</v>
      </c>
      <c r="B2011">
        <v>7.3</v>
      </c>
    </row>
    <row r="2012" spans="1:2" x14ac:dyDescent="0.25">
      <c r="A2012">
        <v>110</v>
      </c>
      <c r="B2012">
        <v>6.9</v>
      </c>
    </row>
    <row r="2013" spans="1:2" x14ac:dyDescent="0.25">
      <c r="A2013">
        <v>97</v>
      </c>
      <c r="B2013">
        <v>5.9</v>
      </c>
    </row>
    <row r="2014" spans="1:2" x14ac:dyDescent="0.25">
      <c r="A2014">
        <v>90</v>
      </c>
      <c r="B2014">
        <v>7.3</v>
      </c>
    </row>
    <row r="2015" spans="1:2" x14ac:dyDescent="0.25">
      <c r="A2015">
        <v>91</v>
      </c>
      <c r="B2015">
        <v>6.9</v>
      </c>
    </row>
    <row r="2016" spans="1:2" x14ac:dyDescent="0.25">
      <c r="A2016">
        <v>101</v>
      </c>
      <c r="B2016">
        <v>5</v>
      </c>
    </row>
    <row r="2017" spans="1:2" x14ac:dyDescent="0.25">
      <c r="A2017">
        <v>90</v>
      </c>
      <c r="B2017">
        <v>7.3</v>
      </c>
    </row>
    <row r="2018" spans="1:2" x14ac:dyDescent="0.25">
      <c r="A2018">
        <v>114</v>
      </c>
      <c r="B2018">
        <v>6</v>
      </c>
    </row>
    <row r="2019" spans="1:2" x14ac:dyDescent="0.25">
      <c r="A2019">
        <v>90</v>
      </c>
      <c r="B2019">
        <v>6.6</v>
      </c>
    </row>
    <row r="2020" spans="1:2" x14ac:dyDescent="0.25">
      <c r="A2020">
        <v>91</v>
      </c>
      <c r="B2020">
        <v>6.2</v>
      </c>
    </row>
    <row r="2021" spans="1:2" x14ac:dyDescent="0.25">
      <c r="A2021">
        <v>90</v>
      </c>
      <c r="B2021">
        <v>7</v>
      </c>
    </row>
    <row r="2022" spans="1:2" x14ac:dyDescent="0.25">
      <c r="A2022">
        <v>80</v>
      </c>
      <c r="B2022">
        <v>6.3</v>
      </c>
    </row>
    <row r="2023" spans="1:2" x14ac:dyDescent="0.25">
      <c r="A2023">
        <v>88</v>
      </c>
      <c r="B2023">
        <v>6.2</v>
      </c>
    </row>
    <row r="2024" spans="1:2" x14ac:dyDescent="0.25">
      <c r="A2024">
        <v>104</v>
      </c>
      <c r="B2024">
        <v>7.1</v>
      </c>
    </row>
    <row r="2025" spans="1:2" x14ac:dyDescent="0.25">
      <c r="A2025">
        <v>139</v>
      </c>
      <c r="B2025">
        <v>8.1999999999999993</v>
      </c>
    </row>
    <row r="2026" spans="1:2" x14ac:dyDescent="0.25">
      <c r="A2026">
        <v>90</v>
      </c>
      <c r="B2026">
        <v>6.4</v>
      </c>
    </row>
    <row r="2027" spans="1:2" x14ac:dyDescent="0.25">
      <c r="A2027">
        <v>104</v>
      </c>
      <c r="B2027">
        <v>7.1</v>
      </c>
    </row>
    <row r="2028" spans="1:2" x14ac:dyDescent="0.25">
      <c r="A2028">
        <v>78</v>
      </c>
      <c r="B2028">
        <v>5.5</v>
      </c>
    </row>
    <row r="2029" spans="1:2" x14ac:dyDescent="0.25">
      <c r="A2029">
        <v>92</v>
      </c>
      <c r="B2029">
        <v>5.0999999999999996</v>
      </c>
    </row>
    <row r="2030" spans="1:2" x14ac:dyDescent="0.25">
      <c r="A2030">
        <v>86</v>
      </c>
      <c r="B2030">
        <v>7.5</v>
      </c>
    </row>
    <row r="2031" spans="1:2" x14ac:dyDescent="0.25">
      <c r="A2031">
        <v>97</v>
      </c>
      <c r="B2031">
        <v>7.9</v>
      </c>
    </row>
    <row r="2032" spans="1:2" x14ac:dyDescent="0.25">
      <c r="A2032">
        <v>121</v>
      </c>
      <c r="B2032">
        <v>6.7</v>
      </c>
    </row>
    <row r="2033" spans="1:2" x14ac:dyDescent="0.25">
      <c r="A2033">
        <v>134</v>
      </c>
      <c r="B2033">
        <v>7.8</v>
      </c>
    </row>
    <row r="2034" spans="1:2" x14ac:dyDescent="0.25">
      <c r="A2034">
        <v>92</v>
      </c>
      <c r="B2034">
        <v>6.6</v>
      </c>
    </row>
    <row r="2035" spans="1:2" x14ac:dyDescent="0.25">
      <c r="A2035">
        <v>93</v>
      </c>
      <c r="B2035">
        <v>7.4</v>
      </c>
    </row>
    <row r="2036" spans="1:2" x14ac:dyDescent="0.25">
      <c r="A2036">
        <v>95</v>
      </c>
      <c r="B2036">
        <v>6.4</v>
      </c>
    </row>
    <row r="2037" spans="1:2" x14ac:dyDescent="0.25">
      <c r="A2037">
        <v>110</v>
      </c>
      <c r="B2037">
        <v>7.2</v>
      </c>
    </row>
    <row r="2038" spans="1:2" x14ac:dyDescent="0.25">
      <c r="A2038">
        <v>101</v>
      </c>
      <c r="B2038">
        <v>6.5</v>
      </c>
    </row>
    <row r="2039" spans="1:2" x14ac:dyDescent="0.25">
      <c r="A2039">
        <v>100</v>
      </c>
      <c r="B2039">
        <v>7.2</v>
      </c>
    </row>
    <row r="2040" spans="1:2" x14ac:dyDescent="0.25">
      <c r="A2040">
        <v>65</v>
      </c>
      <c r="B2040">
        <v>6.7</v>
      </c>
    </row>
    <row r="2041" spans="1:2" x14ac:dyDescent="0.25">
      <c r="A2041">
        <v>82</v>
      </c>
      <c r="B2041">
        <v>5.6</v>
      </c>
    </row>
    <row r="2042" spans="1:2" x14ac:dyDescent="0.25">
      <c r="A2042">
        <v>109</v>
      </c>
      <c r="B2042">
        <v>6.3</v>
      </c>
    </row>
    <row r="2043" spans="1:2" x14ac:dyDescent="0.25">
      <c r="A2043">
        <v>103</v>
      </c>
      <c r="B2043">
        <v>6.9</v>
      </c>
    </row>
    <row r="2044" spans="1:2" x14ac:dyDescent="0.25">
      <c r="A2044">
        <v>107</v>
      </c>
      <c r="B2044">
        <v>7.2</v>
      </c>
    </row>
    <row r="2045" spans="1:2" x14ac:dyDescent="0.25">
      <c r="A2045">
        <v>76</v>
      </c>
      <c r="B2045">
        <v>6.4</v>
      </c>
    </row>
    <row r="2046" spans="1:2" x14ac:dyDescent="0.25">
      <c r="A2046">
        <v>82</v>
      </c>
      <c r="B2046">
        <v>5.6</v>
      </c>
    </row>
    <row r="2047" spans="1:2" x14ac:dyDescent="0.25">
      <c r="A2047">
        <v>76</v>
      </c>
      <c r="B2047">
        <v>6.7</v>
      </c>
    </row>
    <row r="2048" spans="1:2" x14ac:dyDescent="0.25">
      <c r="A2048">
        <v>87</v>
      </c>
      <c r="B2048">
        <v>7.7</v>
      </c>
    </row>
    <row r="2049" spans="1:2" x14ac:dyDescent="0.25">
      <c r="A2049">
        <v>75</v>
      </c>
      <c r="B2049">
        <v>7</v>
      </c>
    </row>
    <row r="2050" spans="1:2" x14ac:dyDescent="0.25">
      <c r="A2050">
        <v>122</v>
      </c>
      <c r="B2050">
        <v>7.2</v>
      </c>
    </row>
    <row r="2051" spans="1:2" x14ac:dyDescent="0.25">
      <c r="A2051">
        <v>100</v>
      </c>
      <c r="B2051">
        <v>6.4</v>
      </c>
    </row>
    <row r="2052" spans="1:2" x14ac:dyDescent="0.25">
      <c r="A2052">
        <v>97</v>
      </c>
      <c r="B2052">
        <v>6.2</v>
      </c>
    </row>
    <row r="2053" spans="1:2" x14ac:dyDescent="0.25">
      <c r="A2053">
        <v>84</v>
      </c>
      <c r="B2053">
        <v>7.1</v>
      </c>
    </row>
    <row r="2054" spans="1:2" x14ac:dyDescent="0.25">
      <c r="A2054">
        <v>92</v>
      </c>
      <c r="B2054">
        <v>6.1</v>
      </c>
    </row>
    <row r="2055" spans="1:2" x14ac:dyDescent="0.25">
      <c r="A2055">
        <v>92</v>
      </c>
      <c r="B2055">
        <v>6.5</v>
      </c>
    </row>
    <row r="2056" spans="1:2" x14ac:dyDescent="0.25">
      <c r="A2056">
        <v>94</v>
      </c>
      <c r="B2056">
        <v>7.3</v>
      </c>
    </row>
    <row r="2057" spans="1:2" x14ac:dyDescent="0.25">
      <c r="A2057">
        <v>96</v>
      </c>
      <c r="B2057">
        <v>4.7</v>
      </c>
    </row>
    <row r="2058" spans="1:2" x14ac:dyDescent="0.25">
      <c r="A2058">
        <v>104</v>
      </c>
      <c r="B2058">
        <v>7.4</v>
      </c>
    </row>
    <row r="2059" spans="1:2" x14ac:dyDescent="0.25">
      <c r="A2059">
        <v>100</v>
      </c>
      <c r="B2059">
        <v>4.5</v>
      </c>
    </row>
    <row r="2060" spans="1:2" x14ac:dyDescent="0.25">
      <c r="A2060">
        <v>84</v>
      </c>
      <c r="B2060">
        <v>5.5</v>
      </c>
    </row>
    <row r="2061" spans="1:2" x14ac:dyDescent="0.25">
      <c r="A2061">
        <v>86</v>
      </c>
      <c r="B2061">
        <v>7.5</v>
      </c>
    </row>
    <row r="2062" spans="1:2" x14ac:dyDescent="0.25">
      <c r="A2062">
        <v>97</v>
      </c>
      <c r="B2062">
        <v>6.5</v>
      </c>
    </row>
    <row r="2063" spans="1:2" x14ac:dyDescent="0.25">
      <c r="A2063">
        <v>87</v>
      </c>
      <c r="B2063">
        <v>3.9</v>
      </c>
    </row>
    <row r="2064" spans="1:2" x14ac:dyDescent="0.25">
      <c r="A2064">
        <v>88</v>
      </c>
      <c r="B2064">
        <v>6.8</v>
      </c>
    </row>
    <row r="2065" spans="1:2" x14ac:dyDescent="0.25">
      <c r="A2065">
        <v>80</v>
      </c>
      <c r="B2065">
        <v>7.1</v>
      </c>
    </row>
    <row r="2066" spans="1:2" x14ac:dyDescent="0.25">
      <c r="A2066">
        <v>72</v>
      </c>
      <c r="B2066">
        <v>7</v>
      </c>
    </row>
    <row r="2067" spans="1:2" x14ac:dyDescent="0.25">
      <c r="A2067">
        <v>95</v>
      </c>
      <c r="B2067">
        <v>8.1</v>
      </c>
    </row>
    <row r="2068" spans="1:2" x14ac:dyDescent="0.25">
      <c r="A2068">
        <v>86</v>
      </c>
      <c r="B2068">
        <v>6.5</v>
      </c>
    </row>
    <row r="2069" spans="1:2" x14ac:dyDescent="0.25">
      <c r="A2069">
        <v>149</v>
      </c>
      <c r="B2069">
        <v>6.9</v>
      </c>
    </row>
    <row r="2070" spans="1:2" x14ac:dyDescent="0.25">
      <c r="A2070">
        <v>109</v>
      </c>
      <c r="B2070">
        <v>6.6</v>
      </c>
    </row>
    <row r="2071" spans="1:2" x14ac:dyDescent="0.25">
      <c r="A2071">
        <v>100</v>
      </c>
      <c r="B2071">
        <v>6.3</v>
      </c>
    </row>
    <row r="2072" spans="1:2" x14ac:dyDescent="0.25">
      <c r="A2072">
        <v>106</v>
      </c>
      <c r="B2072">
        <v>7.7</v>
      </c>
    </row>
    <row r="2073" spans="1:2" x14ac:dyDescent="0.25">
      <c r="A2073">
        <v>99</v>
      </c>
      <c r="B2073">
        <v>3.9</v>
      </c>
    </row>
    <row r="2074" spans="1:2" x14ac:dyDescent="0.25">
      <c r="A2074">
        <v>119</v>
      </c>
      <c r="B2074">
        <v>7.2</v>
      </c>
    </row>
    <row r="2075" spans="1:2" x14ac:dyDescent="0.25">
      <c r="A2075">
        <v>98</v>
      </c>
      <c r="B2075">
        <v>6</v>
      </c>
    </row>
    <row r="2076" spans="1:2" x14ac:dyDescent="0.25">
      <c r="A2076">
        <v>88</v>
      </c>
      <c r="B2076">
        <v>7.8</v>
      </c>
    </row>
    <row r="2077" spans="1:2" x14ac:dyDescent="0.25">
      <c r="A2077">
        <v>81</v>
      </c>
      <c r="B2077">
        <v>6.3</v>
      </c>
    </row>
    <row r="2078" spans="1:2" x14ac:dyDescent="0.25">
      <c r="A2078">
        <v>95</v>
      </c>
      <c r="B2078">
        <v>7.2</v>
      </c>
    </row>
    <row r="2079" spans="1:2" x14ac:dyDescent="0.25">
      <c r="A2079">
        <v>91</v>
      </c>
      <c r="B2079">
        <v>5.3</v>
      </c>
    </row>
    <row r="2080" spans="1:2" x14ac:dyDescent="0.25">
      <c r="A2080">
        <v>94</v>
      </c>
      <c r="B2080">
        <v>5.5</v>
      </c>
    </row>
    <row r="2081" spans="1:2" x14ac:dyDescent="0.25">
      <c r="A2081">
        <v>94</v>
      </c>
      <c r="B2081">
        <v>6.4</v>
      </c>
    </row>
    <row r="2082" spans="1:2" x14ac:dyDescent="0.25">
      <c r="A2082">
        <v>82</v>
      </c>
      <c r="B2082">
        <v>6.9</v>
      </c>
    </row>
    <row r="2083" spans="1:2" x14ac:dyDescent="0.25">
      <c r="A2083">
        <v>114</v>
      </c>
      <c r="B2083">
        <v>7.9</v>
      </c>
    </row>
    <row r="2084" spans="1:2" x14ac:dyDescent="0.25">
      <c r="A2084">
        <v>102</v>
      </c>
      <c r="B2084">
        <v>7.6</v>
      </c>
    </row>
    <row r="2085" spans="1:2" x14ac:dyDescent="0.25">
      <c r="A2085">
        <v>95</v>
      </c>
      <c r="B2085">
        <v>4.8</v>
      </c>
    </row>
    <row r="2086" spans="1:2" x14ac:dyDescent="0.25">
      <c r="A2086">
        <v>121</v>
      </c>
      <c r="B2086">
        <v>4.5999999999999996</v>
      </c>
    </row>
    <row r="2087" spans="1:2" x14ac:dyDescent="0.25">
      <c r="A2087">
        <v>112</v>
      </c>
      <c r="B2087">
        <v>6.3</v>
      </c>
    </row>
    <row r="2088" spans="1:2" x14ac:dyDescent="0.25">
      <c r="A2088">
        <v>108</v>
      </c>
      <c r="B2088">
        <v>6.9</v>
      </c>
    </row>
    <row r="2089" spans="1:2" x14ac:dyDescent="0.25">
      <c r="A2089">
        <v>124</v>
      </c>
      <c r="B2089">
        <v>7.5</v>
      </c>
    </row>
    <row r="2090" spans="1:2" x14ac:dyDescent="0.25">
      <c r="A2090">
        <v>91</v>
      </c>
      <c r="B2090">
        <v>6.6</v>
      </c>
    </row>
    <row r="2091" spans="1:2" x14ac:dyDescent="0.25">
      <c r="A2091">
        <v>88</v>
      </c>
      <c r="B2091">
        <v>7.1</v>
      </c>
    </row>
    <row r="2092" spans="1:2" x14ac:dyDescent="0.25">
      <c r="A2092">
        <v>93</v>
      </c>
      <c r="B2092">
        <v>6.7</v>
      </c>
    </row>
    <row r="2093" spans="1:2" x14ac:dyDescent="0.25">
      <c r="A2093">
        <v>115</v>
      </c>
      <c r="B2093">
        <v>6.9</v>
      </c>
    </row>
    <row r="2094" spans="1:2" x14ac:dyDescent="0.25">
      <c r="A2094">
        <v>89</v>
      </c>
      <c r="B2094">
        <v>8.4</v>
      </c>
    </row>
    <row r="2095" spans="1:2" x14ac:dyDescent="0.25">
      <c r="A2095">
        <v>167</v>
      </c>
      <c r="B2095">
        <v>6.2</v>
      </c>
    </row>
    <row r="2096" spans="1:2" x14ac:dyDescent="0.25">
      <c r="A2096">
        <v>122</v>
      </c>
      <c r="B2096">
        <v>6.2</v>
      </c>
    </row>
    <row r="2097" spans="1:2" x14ac:dyDescent="0.25">
      <c r="A2097">
        <v>82</v>
      </c>
      <c r="B2097">
        <v>5.8</v>
      </c>
    </row>
    <row r="2098" spans="1:2" x14ac:dyDescent="0.25">
      <c r="A2098">
        <v>88</v>
      </c>
      <c r="B2098">
        <v>7.3</v>
      </c>
    </row>
    <row r="2099" spans="1:2" x14ac:dyDescent="0.25">
      <c r="A2099">
        <v>84</v>
      </c>
      <c r="B2099">
        <v>7.2</v>
      </c>
    </row>
    <row r="2100" spans="1:2" x14ac:dyDescent="0.25">
      <c r="A2100">
        <v>92</v>
      </c>
      <c r="B2100">
        <v>6.2</v>
      </c>
    </row>
    <row r="2101" spans="1:2" x14ac:dyDescent="0.25">
      <c r="A2101">
        <v>87</v>
      </c>
      <c r="B2101">
        <v>7.4</v>
      </c>
    </row>
    <row r="2102" spans="1:2" x14ac:dyDescent="0.25">
      <c r="A2102">
        <v>106</v>
      </c>
      <c r="B2102">
        <v>5.6</v>
      </c>
    </row>
    <row r="2103" spans="1:2" x14ac:dyDescent="0.25">
      <c r="A2103">
        <v>87</v>
      </c>
      <c r="B2103">
        <v>5.4</v>
      </c>
    </row>
    <row r="2104" spans="1:2" x14ac:dyDescent="0.25">
      <c r="A2104">
        <v>84</v>
      </c>
      <c r="B2104">
        <v>6.2</v>
      </c>
    </row>
    <row r="2105" spans="1:2" x14ac:dyDescent="0.25">
      <c r="A2105">
        <v>93</v>
      </c>
      <c r="B2105">
        <v>6.8</v>
      </c>
    </row>
    <row r="2106" spans="1:2" x14ac:dyDescent="0.25">
      <c r="A2106">
        <v>115</v>
      </c>
      <c r="B2106">
        <v>6.3</v>
      </c>
    </row>
    <row r="2107" spans="1:2" x14ac:dyDescent="0.25">
      <c r="A2107">
        <v>112</v>
      </c>
      <c r="B2107">
        <v>7.4</v>
      </c>
    </row>
    <row r="2108" spans="1:2" x14ac:dyDescent="0.25">
      <c r="A2108">
        <v>100</v>
      </c>
      <c r="B2108">
        <v>5.7</v>
      </c>
    </row>
    <row r="2109" spans="1:2" x14ac:dyDescent="0.25">
      <c r="A2109">
        <v>123</v>
      </c>
      <c r="B2109">
        <v>7.1</v>
      </c>
    </row>
    <row r="2110" spans="1:2" x14ac:dyDescent="0.25">
      <c r="A2110">
        <v>95</v>
      </c>
      <c r="B2110">
        <v>6.3</v>
      </c>
    </row>
    <row r="2111" spans="1:2" x14ac:dyDescent="0.25">
      <c r="A2111">
        <v>103</v>
      </c>
      <c r="B2111">
        <v>6.2</v>
      </c>
    </row>
    <row r="2112" spans="1:2" x14ac:dyDescent="0.25">
      <c r="A2112">
        <v>82</v>
      </c>
      <c r="B2112">
        <v>6.8</v>
      </c>
    </row>
    <row r="2113" spans="1:2" x14ac:dyDescent="0.25">
      <c r="A2113">
        <v>103</v>
      </c>
      <c r="B2113">
        <v>6.4</v>
      </c>
    </row>
    <row r="2114" spans="1:2" x14ac:dyDescent="0.25">
      <c r="A2114">
        <v>112</v>
      </c>
      <c r="B2114">
        <v>6.1</v>
      </c>
    </row>
    <row r="2115" spans="1:2" x14ac:dyDescent="0.25">
      <c r="A2115">
        <v>91</v>
      </c>
      <c r="B2115">
        <v>6.5</v>
      </c>
    </row>
    <row r="2116" spans="1:2" x14ac:dyDescent="0.25">
      <c r="A2116">
        <v>87</v>
      </c>
      <c r="B2116">
        <v>5.0999999999999996</v>
      </c>
    </row>
    <row r="2117" spans="1:2" x14ac:dyDescent="0.25">
      <c r="A2117">
        <v>87</v>
      </c>
      <c r="B2117">
        <v>4.5999999999999996</v>
      </c>
    </row>
    <row r="2118" spans="1:2" x14ac:dyDescent="0.25">
      <c r="A2118">
        <v>100</v>
      </c>
      <c r="B2118">
        <v>7</v>
      </c>
    </row>
    <row r="2119" spans="1:2" x14ac:dyDescent="0.25">
      <c r="A2119">
        <v>96</v>
      </c>
      <c r="B2119">
        <v>7.5</v>
      </c>
    </row>
    <row r="2120" spans="1:2" x14ac:dyDescent="0.25">
      <c r="A2120">
        <v>96</v>
      </c>
      <c r="B2120">
        <v>8.1999999999999993</v>
      </c>
    </row>
    <row r="2121" spans="1:2" x14ac:dyDescent="0.25">
      <c r="A2121">
        <v>91</v>
      </c>
      <c r="B2121">
        <v>6.4</v>
      </c>
    </row>
    <row r="2122" spans="1:2" x14ac:dyDescent="0.25">
      <c r="A2122">
        <v>102</v>
      </c>
      <c r="B2122">
        <v>6.9</v>
      </c>
    </row>
    <row r="2123" spans="1:2" x14ac:dyDescent="0.25">
      <c r="A2123">
        <v>130</v>
      </c>
      <c r="B2123">
        <v>7.7</v>
      </c>
    </row>
    <row r="2124" spans="1:2" x14ac:dyDescent="0.25">
      <c r="A2124">
        <v>110</v>
      </c>
      <c r="B2124">
        <v>7.3</v>
      </c>
    </row>
    <row r="2125" spans="1:2" x14ac:dyDescent="0.25">
      <c r="A2125">
        <v>97</v>
      </c>
      <c r="B2125">
        <v>7</v>
      </c>
    </row>
    <row r="2126" spans="1:2" x14ac:dyDescent="0.25">
      <c r="A2126">
        <v>88</v>
      </c>
      <c r="B2126">
        <v>6.7</v>
      </c>
    </row>
    <row r="2127" spans="1:2" x14ac:dyDescent="0.25">
      <c r="A2127">
        <v>80</v>
      </c>
      <c r="B2127">
        <v>7.2</v>
      </c>
    </row>
    <row r="2128" spans="1:2" x14ac:dyDescent="0.25">
      <c r="A2128">
        <v>93</v>
      </c>
      <c r="B2128">
        <v>5.0999999999999996</v>
      </c>
    </row>
    <row r="2129" spans="1:2" x14ac:dyDescent="0.25">
      <c r="A2129">
        <v>102</v>
      </c>
      <c r="B2129">
        <v>8.3000000000000007</v>
      </c>
    </row>
    <row r="2130" spans="1:2" x14ac:dyDescent="0.25">
      <c r="A2130">
        <v>100</v>
      </c>
      <c r="B2130">
        <v>3.6</v>
      </c>
    </row>
    <row r="2131" spans="1:2" x14ac:dyDescent="0.25">
      <c r="A2131">
        <v>96</v>
      </c>
      <c r="B2131">
        <v>5.6</v>
      </c>
    </row>
    <row r="2132" spans="1:2" x14ac:dyDescent="0.25">
      <c r="A2132">
        <v>90</v>
      </c>
      <c r="B2132">
        <v>6.6</v>
      </c>
    </row>
    <row r="2133" spans="1:2" x14ac:dyDescent="0.25">
      <c r="A2133">
        <v>100</v>
      </c>
      <c r="B2133">
        <v>6.9</v>
      </c>
    </row>
    <row r="2134" spans="1:2" x14ac:dyDescent="0.25">
      <c r="A2134">
        <v>95</v>
      </c>
      <c r="B2134">
        <v>7.2</v>
      </c>
    </row>
    <row r="2135" spans="1:2" x14ac:dyDescent="0.25">
      <c r="A2135">
        <v>108</v>
      </c>
      <c r="B2135">
        <v>6</v>
      </c>
    </row>
    <row r="2136" spans="1:2" x14ac:dyDescent="0.25">
      <c r="A2136">
        <v>97</v>
      </c>
      <c r="B2136">
        <v>7.1</v>
      </c>
    </row>
    <row r="2137" spans="1:2" x14ac:dyDescent="0.25">
      <c r="A2137">
        <v>98</v>
      </c>
      <c r="B2137">
        <v>6.5</v>
      </c>
    </row>
    <row r="2138" spans="1:2" x14ac:dyDescent="0.25">
      <c r="A2138">
        <v>104</v>
      </c>
      <c r="B2138">
        <v>5.5</v>
      </c>
    </row>
    <row r="2139" spans="1:2" x14ac:dyDescent="0.25">
      <c r="A2139">
        <v>104</v>
      </c>
      <c r="B2139">
        <v>5.5</v>
      </c>
    </row>
    <row r="2140" spans="1:2" x14ac:dyDescent="0.25">
      <c r="A2140">
        <v>96</v>
      </c>
      <c r="B2140">
        <v>7.3</v>
      </c>
    </row>
    <row r="2141" spans="1:2" x14ac:dyDescent="0.25">
      <c r="A2141">
        <v>110</v>
      </c>
      <c r="B2141">
        <v>6.3</v>
      </c>
    </row>
    <row r="2142" spans="1:2" x14ac:dyDescent="0.25">
      <c r="A2142">
        <v>104</v>
      </c>
      <c r="B2142">
        <v>6.5</v>
      </c>
    </row>
    <row r="2143" spans="1:2" x14ac:dyDescent="0.25">
      <c r="A2143">
        <v>101</v>
      </c>
      <c r="B2143">
        <v>5.5</v>
      </c>
    </row>
    <row r="2144" spans="1:2" x14ac:dyDescent="0.25">
      <c r="A2144">
        <v>121</v>
      </c>
      <c r="B2144">
        <v>7.5</v>
      </c>
    </row>
    <row r="2145" spans="1:2" x14ac:dyDescent="0.25">
      <c r="A2145">
        <v>90</v>
      </c>
      <c r="B2145">
        <v>7.7</v>
      </c>
    </row>
    <row r="2146" spans="1:2" x14ac:dyDescent="0.25">
      <c r="A2146">
        <v>107</v>
      </c>
      <c r="B2146">
        <v>6.5</v>
      </c>
    </row>
    <row r="2147" spans="1:2" x14ac:dyDescent="0.25">
      <c r="A2147">
        <v>105</v>
      </c>
      <c r="B2147">
        <v>6.5</v>
      </c>
    </row>
    <row r="2148" spans="1:2" x14ac:dyDescent="0.25">
      <c r="A2148">
        <v>112</v>
      </c>
      <c r="B2148">
        <v>7.7</v>
      </c>
    </row>
    <row r="2149" spans="1:2" x14ac:dyDescent="0.25">
      <c r="A2149">
        <v>83</v>
      </c>
      <c r="B2149">
        <v>6.2</v>
      </c>
    </row>
    <row r="2150" spans="1:2" x14ac:dyDescent="0.25">
      <c r="A2150">
        <v>109</v>
      </c>
      <c r="B2150">
        <v>7.4</v>
      </c>
    </row>
    <row r="2151" spans="1:2" x14ac:dyDescent="0.25">
      <c r="A2151">
        <v>88</v>
      </c>
      <c r="B2151">
        <v>6.6</v>
      </c>
    </row>
    <row r="2152" spans="1:2" x14ac:dyDescent="0.25">
      <c r="A2152">
        <v>86</v>
      </c>
      <c r="B2152">
        <v>6.8</v>
      </c>
    </row>
    <row r="2153" spans="1:2" x14ac:dyDescent="0.25">
      <c r="A2153">
        <v>91</v>
      </c>
      <c r="B2153">
        <v>7.6</v>
      </c>
    </row>
    <row r="2154" spans="1:2" x14ac:dyDescent="0.25">
      <c r="A2154">
        <v>121</v>
      </c>
      <c r="B2154">
        <v>8</v>
      </c>
    </row>
    <row r="2155" spans="1:2" x14ac:dyDescent="0.25">
      <c r="A2155">
        <v>79</v>
      </c>
      <c r="B2155">
        <v>6.1</v>
      </c>
    </row>
    <row r="2156" spans="1:2" x14ac:dyDescent="0.25">
      <c r="A2156">
        <v>53</v>
      </c>
      <c r="B2156">
        <v>7.7</v>
      </c>
    </row>
    <row r="2157" spans="1:2" x14ac:dyDescent="0.25">
      <c r="A2157">
        <v>121</v>
      </c>
      <c r="B2157">
        <v>7.7</v>
      </c>
    </row>
    <row r="2158" spans="1:2" x14ac:dyDescent="0.25">
      <c r="A2158">
        <v>102</v>
      </c>
      <c r="B2158">
        <v>7.1</v>
      </c>
    </row>
    <row r="2159" spans="1:2" x14ac:dyDescent="0.25">
      <c r="A2159">
        <v>122</v>
      </c>
      <c r="B2159">
        <v>6.5</v>
      </c>
    </row>
    <row r="2160" spans="1:2" x14ac:dyDescent="0.25">
      <c r="A2160">
        <v>87</v>
      </c>
      <c r="B2160">
        <v>4.5</v>
      </c>
    </row>
    <row r="2161" spans="1:2" x14ac:dyDescent="0.25">
      <c r="A2161">
        <v>91</v>
      </c>
      <c r="B2161">
        <v>6.4</v>
      </c>
    </row>
    <row r="2162" spans="1:2" x14ac:dyDescent="0.25">
      <c r="A2162">
        <v>98</v>
      </c>
      <c r="B2162">
        <v>6.5</v>
      </c>
    </row>
    <row r="2163" spans="1:2" x14ac:dyDescent="0.25">
      <c r="A2163">
        <v>89</v>
      </c>
      <c r="B2163">
        <v>6.6</v>
      </c>
    </row>
    <row r="2164" spans="1:2" x14ac:dyDescent="0.25">
      <c r="A2164">
        <v>118</v>
      </c>
      <c r="B2164">
        <v>7.1</v>
      </c>
    </row>
    <row r="2165" spans="1:2" x14ac:dyDescent="0.25">
      <c r="A2165">
        <v>112</v>
      </c>
      <c r="B2165">
        <v>6.7</v>
      </c>
    </row>
    <row r="2166" spans="1:2" x14ac:dyDescent="0.25">
      <c r="A2166">
        <v>101</v>
      </c>
      <c r="B2166">
        <v>8.6</v>
      </c>
    </row>
    <row r="2167" spans="1:2" x14ac:dyDescent="0.25">
      <c r="A2167">
        <v>111</v>
      </c>
      <c r="B2167">
        <v>7.4</v>
      </c>
    </row>
    <row r="2168" spans="1:2" x14ac:dyDescent="0.25">
      <c r="A2168">
        <v>95</v>
      </c>
      <c r="B2168">
        <v>6.4</v>
      </c>
    </row>
    <row r="2169" spans="1:2" x14ac:dyDescent="0.25">
      <c r="A2169">
        <v>90</v>
      </c>
      <c r="B2169">
        <v>7.1</v>
      </c>
    </row>
    <row r="2170" spans="1:2" x14ac:dyDescent="0.25">
      <c r="A2170">
        <v>95</v>
      </c>
      <c r="B2170">
        <v>5.6</v>
      </c>
    </row>
    <row r="2171" spans="1:2" x14ac:dyDescent="0.25">
      <c r="A2171">
        <v>120</v>
      </c>
      <c r="B2171">
        <v>8.4</v>
      </c>
    </row>
    <row r="2172" spans="1:2" x14ac:dyDescent="0.25">
      <c r="A2172">
        <v>115</v>
      </c>
      <c r="B2172">
        <v>6.7</v>
      </c>
    </row>
    <row r="2173" spans="1:2" x14ac:dyDescent="0.25">
      <c r="A2173">
        <v>141</v>
      </c>
      <c r="B2173">
        <v>7.7</v>
      </c>
    </row>
    <row r="2174" spans="1:2" x14ac:dyDescent="0.25">
      <c r="A2174">
        <v>97</v>
      </c>
      <c r="B2174">
        <v>7.3</v>
      </c>
    </row>
    <row r="2175" spans="1:2" x14ac:dyDescent="0.25">
      <c r="A2175">
        <v>90</v>
      </c>
      <c r="B2175">
        <v>6.6</v>
      </c>
    </row>
    <row r="2176" spans="1:2" x14ac:dyDescent="0.25">
      <c r="A2176">
        <v>100</v>
      </c>
      <c r="B2176">
        <v>8.1</v>
      </c>
    </row>
    <row r="2177" spans="1:2" x14ac:dyDescent="0.25">
      <c r="A2177">
        <v>99</v>
      </c>
      <c r="B2177">
        <v>5.2</v>
      </c>
    </row>
    <row r="2178" spans="1:2" x14ac:dyDescent="0.25">
      <c r="A2178">
        <v>102</v>
      </c>
      <c r="B2178">
        <v>8.4</v>
      </c>
    </row>
    <row r="2179" spans="1:2" x14ac:dyDescent="0.25">
      <c r="A2179">
        <v>101</v>
      </c>
      <c r="B2179">
        <v>6.4</v>
      </c>
    </row>
    <row r="2180" spans="1:2" x14ac:dyDescent="0.25">
      <c r="A2180">
        <v>88</v>
      </c>
      <c r="B2180">
        <v>7.4</v>
      </c>
    </row>
    <row r="2181" spans="1:2" x14ac:dyDescent="0.25">
      <c r="A2181">
        <v>93</v>
      </c>
      <c r="B2181">
        <v>6.8</v>
      </c>
    </row>
    <row r="2182" spans="1:2" x14ac:dyDescent="0.25">
      <c r="A2182">
        <v>120</v>
      </c>
      <c r="B2182">
        <v>3.3</v>
      </c>
    </row>
    <row r="2183" spans="1:2" x14ac:dyDescent="0.25">
      <c r="A2183">
        <v>112</v>
      </c>
      <c r="B2183">
        <v>5.6</v>
      </c>
    </row>
    <row r="2184" spans="1:2" x14ac:dyDescent="0.25">
      <c r="A2184">
        <v>123</v>
      </c>
      <c r="B2184">
        <v>6.4</v>
      </c>
    </row>
    <row r="2185" spans="1:2" x14ac:dyDescent="0.25">
      <c r="A2185">
        <v>111</v>
      </c>
      <c r="B2185">
        <v>7.4</v>
      </c>
    </row>
    <row r="2186" spans="1:2" x14ac:dyDescent="0.25">
      <c r="A2186">
        <v>100</v>
      </c>
      <c r="B2186">
        <v>5.7</v>
      </c>
    </row>
    <row r="2187" spans="1:2" x14ac:dyDescent="0.25">
      <c r="A2187">
        <v>41</v>
      </c>
      <c r="B2187">
        <v>6.9</v>
      </c>
    </row>
    <row r="2188" spans="1:2" x14ac:dyDescent="0.25">
      <c r="A2188">
        <v>94</v>
      </c>
      <c r="B2188">
        <v>6.7</v>
      </c>
    </row>
    <row r="2189" spans="1:2" x14ac:dyDescent="0.25">
      <c r="A2189">
        <v>97</v>
      </c>
      <c r="B2189">
        <v>5.5</v>
      </c>
    </row>
    <row r="2190" spans="1:2" x14ac:dyDescent="0.25">
      <c r="A2190">
        <v>102</v>
      </c>
      <c r="B2190">
        <v>5.9</v>
      </c>
    </row>
    <row r="2191" spans="1:2" x14ac:dyDescent="0.25">
      <c r="A2191">
        <v>135</v>
      </c>
      <c r="B2191">
        <v>7.4</v>
      </c>
    </row>
    <row r="2192" spans="1:2" x14ac:dyDescent="0.25">
      <c r="A2192">
        <v>115</v>
      </c>
      <c r="B2192">
        <v>5.6</v>
      </c>
    </row>
    <row r="2193" spans="1:2" x14ac:dyDescent="0.25">
      <c r="A2193">
        <v>99</v>
      </c>
      <c r="B2193">
        <v>5.6</v>
      </c>
    </row>
    <row r="2194" spans="1:2" x14ac:dyDescent="0.25">
      <c r="A2194">
        <v>110</v>
      </c>
      <c r="B2194">
        <v>6.8</v>
      </c>
    </row>
    <row r="2195" spans="1:2" x14ac:dyDescent="0.25">
      <c r="A2195">
        <v>88</v>
      </c>
      <c r="B2195">
        <v>6.1</v>
      </c>
    </row>
    <row r="2196" spans="1:2" x14ac:dyDescent="0.25">
      <c r="A2196">
        <v>87</v>
      </c>
      <c r="B2196">
        <v>6.2</v>
      </c>
    </row>
    <row r="2197" spans="1:2" x14ac:dyDescent="0.25">
      <c r="A2197">
        <v>82</v>
      </c>
      <c r="B2197">
        <v>6</v>
      </c>
    </row>
    <row r="2198" spans="1:2" x14ac:dyDescent="0.25">
      <c r="A2198">
        <v>78</v>
      </c>
      <c r="B2198">
        <v>6.1</v>
      </c>
    </row>
    <row r="2199" spans="1:2" x14ac:dyDescent="0.25">
      <c r="A2199">
        <v>81</v>
      </c>
      <c r="B2199">
        <v>6.9</v>
      </c>
    </row>
    <row r="2200" spans="1:2" x14ac:dyDescent="0.25">
      <c r="A2200">
        <v>88</v>
      </c>
      <c r="B2200">
        <v>4.0999999999999996</v>
      </c>
    </row>
    <row r="2201" spans="1:2" x14ac:dyDescent="0.25">
      <c r="A2201">
        <v>117</v>
      </c>
      <c r="B2201">
        <v>8.1999999999999993</v>
      </c>
    </row>
    <row r="2202" spans="1:2" x14ac:dyDescent="0.25">
      <c r="A2202">
        <v>97</v>
      </c>
      <c r="B2202">
        <v>6.6</v>
      </c>
    </row>
    <row r="2203" spans="1:2" x14ac:dyDescent="0.25">
      <c r="A2203">
        <v>110</v>
      </c>
      <c r="B2203">
        <v>6.1</v>
      </c>
    </row>
    <row r="2204" spans="1:2" x14ac:dyDescent="0.25">
      <c r="A2204">
        <v>95</v>
      </c>
      <c r="B2204">
        <v>5.7</v>
      </c>
    </row>
    <row r="2205" spans="1:2" x14ac:dyDescent="0.25">
      <c r="A2205">
        <v>99</v>
      </c>
      <c r="B2205">
        <v>6.5</v>
      </c>
    </row>
    <row r="2206" spans="1:2" x14ac:dyDescent="0.25">
      <c r="A2206">
        <v>88</v>
      </c>
      <c r="B2206">
        <v>7.3</v>
      </c>
    </row>
    <row r="2207" spans="1:2" x14ac:dyDescent="0.25">
      <c r="A2207">
        <v>98</v>
      </c>
      <c r="B2207">
        <v>7.2</v>
      </c>
    </row>
    <row r="2208" spans="1:2" x14ac:dyDescent="0.25">
      <c r="A2208">
        <v>106</v>
      </c>
      <c r="B2208">
        <v>6.7</v>
      </c>
    </row>
    <row r="2209" spans="1:2" x14ac:dyDescent="0.25">
      <c r="A2209">
        <v>84</v>
      </c>
      <c r="B2209">
        <v>7.6</v>
      </c>
    </row>
    <row r="2210" spans="1:2" x14ac:dyDescent="0.25">
      <c r="A2210">
        <v>113</v>
      </c>
      <c r="B2210">
        <v>5.9</v>
      </c>
    </row>
    <row r="2211" spans="1:2" x14ac:dyDescent="0.25">
      <c r="A2211">
        <v>100</v>
      </c>
      <c r="B2211">
        <v>6.5</v>
      </c>
    </row>
    <row r="2212" spans="1:2" x14ac:dyDescent="0.25">
      <c r="A2212">
        <v>90</v>
      </c>
      <c r="B2212">
        <v>7.2</v>
      </c>
    </row>
    <row r="2213" spans="1:2" x14ac:dyDescent="0.25">
      <c r="A2213">
        <v>88</v>
      </c>
      <c r="B2213">
        <v>6.1</v>
      </c>
    </row>
    <row r="2214" spans="1:2" x14ac:dyDescent="0.25">
      <c r="A2214">
        <v>92</v>
      </c>
      <c r="B2214">
        <v>4.7</v>
      </c>
    </row>
    <row r="2215" spans="1:2" x14ac:dyDescent="0.25">
      <c r="A2215">
        <v>101</v>
      </c>
      <c r="B2215">
        <v>7.7</v>
      </c>
    </row>
    <row r="2216" spans="1:2" x14ac:dyDescent="0.25">
      <c r="A2216">
        <v>97</v>
      </c>
      <c r="B2216">
        <v>7.4</v>
      </c>
    </row>
    <row r="2217" spans="1:2" x14ac:dyDescent="0.25">
      <c r="A2217">
        <v>102</v>
      </c>
      <c r="B2217">
        <v>5.4</v>
      </c>
    </row>
    <row r="2218" spans="1:2" x14ac:dyDescent="0.25">
      <c r="A2218">
        <v>85</v>
      </c>
      <c r="B2218">
        <v>6.2</v>
      </c>
    </row>
    <row r="2219" spans="1:2" x14ac:dyDescent="0.25">
      <c r="A2219">
        <v>110</v>
      </c>
      <c r="B2219">
        <v>7.2</v>
      </c>
    </row>
    <row r="2220" spans="1:2" x14ac:dyDescent="0.25">
      <c r="A2220">
        <v>94</v>
      </c>
      <c r="B2220">
        <v>5.8</v>
      </c>
    </row>
    <row r="2221" spans="1:2" x14ac:dyDescent="0.25">
      <c r="A2221">
        <v>88</v>
      </c>
      <c r="B2221">
        <v>7.6</v>
      </c>
    </row>
    <row r="2222" spans="1:2" x14ac:dyDescent="0.25">
      <c r="A2222">
        <v>104</v>
      </c>
      <c r="B2222">
        <v>7.1</v>
      </c>
    </row>
    <row r="2223" spans="1:2" x14ac:dyDescent="0.25">
      <c r="A2223">
        <v>109</v>
      </c>
      <c r="B2223">
        <v>8.1999999999999993</v>
      </c>
    </row>
    <row r="2224" spans="1:2" x14ac:dyDescent="0.25">
      <c r="A2224">
        <v>107</v>
      </c>
      <c r="B2224">
        <v>7</v>
      </c>
    </row>
    <row r="2225" spans="1:2" x14ac:dyDescent="0.25">
      <c r="A2225">
        <v>107</v>
      </c>
      <c r="B2225">
        <v>7.7</v>
      </c>
    </row>
    <row r="2226" spans="1:2" x14ac:dyDescent="0.25">
      <c r="A2226">
        <v>107</v>
      </c>
      <c r="B2226">
        <v>7</v>
      </c>
    </row>
    <row r="2227" spans="1:2" x14ac:dyDescent="0.25">
      <c r="A2227">
        <v>85</v>
      </c>
      <c r="B2227">
        <v>6.3</v>
      </c>
    </row>
    <row r="2228" spans="1:2" x14ac:dyDescent="0.25">
      <c r="A2228">
        <v>105</v>
      </c>
      <c r="B2228">
        <v>5.8</v>
      </c>
    </row>
    <row r="2229" spans="1:2" x14ac:dyDescent="0.25">
      <c r="A2229">
        <v>95</v>
      </c>
      <c r="B2229">
        <v>5.9</v>
      </c>
    </row>
    <row r="2230" spans="1:2" x14ac:dyDescent="0.25">
      <c r="A2230">
        <v>89</v>
      </c>
      <c r="B2230">
        <v>7</v>
      </c>
    </row>
    <row r="2231" spans="1:2" x14ac:dyDescent="0.25">
      <c r="A2231">
        <v>108</v>
      </c>
      <c r="B2231">
        <v>7.5</v>
      </c>
    </row>
    <row r="2232" spans="1:2" x14ac:dyDescent="0.25">
      <c r="A2232">
        <v>91</v>
      </c>
      <c r="B2232">
        <v>5.2</v>
      </c>
    </row>
    <row r="2233" spans="1:2" x14ac:dyDescent="0.25">
      <c r="A2233">
        <v>117</v>
      </c>
      <c r="B2233">
        <v>6.4</v>
      </c>
    </row>
    <row r="2234" spans="1:2" x14ac:dyDescent="0.25">
      <c r="A2234">
        <v>80</v>
      </c>
      <c r="B2234">
        <v>6.2</v>
      </c>
    </row>
    <row r="2235" spans="1:2" x14ac:dyDescent="0.25">
      <c r="A2235">
        <v>93</v>
      </c>
      <c r="B2235">
        <v>2</v>
      </c>
    </row>
    <row r="2236" spans="1:2" x14ac:dyDescent="0.25">
      <c r="A2236">
        <v>134</v>
      </c>
      <c r="B2236">
        <v>3.6</v>
      </c>
    </row>
    <row r="2237" spans="1:2" x14ac:dyDescent="0.25">
      <c r="A2237">
        <v>84</v>
      </c>
      <c r="B2237">
        <v>6.3</v>
      </c>
    </row>
    <row r="2238" spans="1:2" x14ac:dyDescent="0.25">
      <c r="A2238">
        <v>104</v>
      </c>
      <c r="B2238">
        <v>5.8</v>
      </c>
    </row>
    <row r="2239" spans="1:2" x14ac:dyDescent="0.25">
      <c r="A2239">
        <v>101</v>
      </c>
      <c r="B2239">
        <v>5.0999999999999996</v>
      </c>
    </row>
    <row r="2240" spans="1:2" x14ac:dyDescent="0.25">
      <c r="A2240">
        <v>87</v>
      </c>
      <c r="B2240">
        <v>8.6</v>
      </c>
    </row>
    <row r="2241" spans="1:2" x14ac:dyDescent="0.25">
      <c r="A2241">
        <v>91</v>
      </c>
      <c r="B2241">
        <v>6.6</v>
      </c>
    </row>
    <row r="2242" spans="1:2" x14ac:dyDescent="0.25">
      <c r="A2242">
        <v>90</v>
      </c>
      <c r="B2242">
        <v>7.3</v>
      </c>
    </row>
    <row r="2243" spans="1:2" x14ac:dyDescent="0.25">
      <c r="A2243">
        <v>89</v>
      </c>
      <c r="B2243">
        <v>6.8</v>
      </c>
    </row>
    <row r="2244" spans="1:2" x14ac:dyDescent="0.25">
      <c r="A2244">
        <v>131</v>
      </c>
      <c r="B2244">
        <v>6.2</v>
      </c>
    </row>
    <row r="2245" spans="1:2" x14ac:dyDescent="0.25">
      <c r="A2245">
        <v>94</v>
      </c>
      <c r="B2245">
        <v>6.6</v>
      </c>
    </row>
    <row r="2246" spans="1:2" x14ac:dyDescent="0.25">
      <c r="A2246">
        <v>91</v>
      </c>
      <c r="B2246">
        <v>6.5</v>
      </c>
    </row>
    <row r="2247" spans="1:2" x14ac:dyDescent="0.25">
      <c r="A2247">
        <v>95</v>
      </c>
      <c r="B2247">
        <v>5.8</v>
      </c>
    </row>
    <row r="2248" spans="1:2" x14ac:dyDescent="0.25">
      <c r="A2248">
        <v>104</v>
      </c>
      <c r="B2248">
        <v>6.1</v>
      </c>
    </row>
    <row r="2249" spans="1:2" x14ac:dyDescent="0.25">
      <c r="A2249">
        <v>98</v>
      </c>
      <c r="B2249">
        <v>6.1</v>
      </c>
    </row>
    <row r="2250" spans="1:2" x14ac:dyDescent="0.25">
      <c r="A2250">
        <v>102</v>
      </c>
      <c r="B2250">
        <v>8.5</v>
      </c>
    </row>
    <row r="2251" spans="1:2" x14ac:dyDescent="0.25">
      <c r="A2251">
        <v>97</v>
      </c>
      <c r="B2251">
        <v>3.3</v>
      </c>
    </row>
    <row r="2252" spans="1:2" x14ac:dyDescent="0.25">
      <c r="A2252">
        <v>111</v>
      </c>
      <c r="B2252">
        <v>7.3</v>
      </c>
    </row>
    <row r="2253" spans="1:2" x14ac:dyDescent="0.25">
      <c r="A2253">
        <v>90</v>
      </c>
      <c r="B2253">
        <v>4.3</v>
      </c>
    </row>
    <row r="2254" spans="1:2" x14ac:dyDescent="0.25">
      <c r="A2254">
        <v>101</v>
      </c>
      <c r="B2254">
        <v>5.0999999999999996</v>
      </c>
    </row>
    <row r="2255" spans="1:2" x14ac:dyDescent="0.25">
      <c r="A2255">
        <v>122</v>
      </c>
      <c r="B2255">
        <v>7.8</v>
      </c>
    </row>
    <row r="2256" spans="1:2" x14ac:dyDescent="0.25">
      <c r="A2256">
        <v>160</v>
      </c>
      <c r="B2256">
        <v>4.8</v>
      </c>
    </row>
    <row r="2257" spans="1:2" x14ac:dyDescent="0.25">
      <c r="A2257">
        <v>89</v>
      </c>
      <c r="B2257">
        <v>7.2</v>
      </c>
    </row>
    <row r="2258" spans="1:2" x14ac:dyDescent="0.25">
      <c r="A2258">
        <v>94</v>
      </c>
      <c r="B2258">
        <v>5.0999999999999996</v>
      </c>
    </row>
    <row r="2259" spans="1:2" x14ac:dyDescent="0.25">
      <c r="A2259">
        <v>90</v>
      </c>
      <c r="B2259">
        <v>5.0999999999999996</v>
      </c>
    </row>
    <row r="2260" spans="1:2" x14ac:dyDescent="0.25">
      <c r="A2260">
        <v>113</v>
      </c>
      <c r="B2260">
        <v>5.7</v>
      </c>
    </row>
    <row r="2261" spans="1:2" x14ac:dyDescent="0.25">
      <c r="A2261">
        <v>97</v>
      </c>
      <c r="B2261">
        <v>6.4</v>
      </c>
    </row>
    <row r="2262" spans="1:2" x14ac:dyDescent="0.25">
      <c r="A2262">
        <v>95</v>
      </c>
      <c r="B2262">
        <v>7.2</v>
      </c>
    </row>
    <row r="2263" spans="1:2" x14ac:dyDescent="0.25">
      <c r="A2263">
        <v>95</v>
      </c>
      <c r="B2263">
        <v>6.2</v>
      </c>
    </row>
    <row r="2264" spans="1:2" x14ac:dyDescent="0.25">
      <c r="A2264">
        <v>95</v>
      </c>
      <c r="B2264">
        <v>6.7</v>
      </c>
    </row>
    <row r="2265" spans="1:2" x14ac:dyDescent="0.25">
      <c r="A2265">
        <v>83</v>
      </c>
      <c r="B2265">
        <v>5.7</v>
      </c>
    </row>
    <row r="2266" spans="1:2" x14ac:dyDescent="0.25">
      <c r="A2266">
        <v>88</v>
      </c>
      <c r="B2266">
        <v>7.6</v>
      </c>
    </row>
    <row r="2267" spans="1:2" x14ac:dyDescent="0.25">
      <c r="A2267">
        <v>96</v>
      </c>
      <c r="B2267">
        <v>5.4</v>
      </c>
    </row>
    <row r="2268" spans="1:2" x14ac:dyDescent="0.25">
      <c r="A2268">
        <v>96</v>
      </c>
      <c r="B2268">
        <v>5.0999999999999996</v>
      </c>
    </row>
    <row r="2269" spans="1:2" x14ac:dyDescent="0.25">
      <c r="A2269">
        <v>124</v>
      </c>
      <c r="B2269">
        <v>5.8</v>
      </c>
    </row>
    <row r="2270" spans="1:2" x14ac:dyDescent="0.25">
      <c r="A2270">
        <v>95</v>
      </c>
      <c r="B2270">
        <v>5.5</v>
      </c>
    </row>
    <row r="2271" spans="1:2" x14ac:dyDescent="0.25">
      <c r="A2271">
        <v>94</v>
      </c>
      <c r="B2271">
        <v>6.8</v>
      </c>
    </row>
    <row r="2272" spans="1:2" x14ac:dyDescent="0.25">
      <c r="A2272">
        <v>73</v>
      </c>
      <c r="B2272">
        <v>7</v>
      </c>
    </row>
    <row r="2273" spans="1:2" x14ac:dyDescent="0.25">
      <c r="A2273">
        <v>96</v>
      </c>
      <c r="B2273">
        <v>6.2</v>
      </c>
    </row>
    <row r="2274" spans="1:2" x14ac:dyDescent="0.25">
      <c r="A2274">
        <v>123</v>
      </c>
      <c r="B2274">
        <v>7.2</v>
      </c>
    </row>
    <row r="2275" spans="1:2" x14ac:dyDescent="0.25">
      <c r="A2275">
        <v>93</v>
      </c>
      <c r="B2275">
        <v>6.5</v>
      </c>
    </row>
    <row r="2276" spans="1:2" x14ac:dyDescent="0.25">
      <c r="A2276">
        <v>102</v>
      </c>
      <c r="B2276">
        <v>3.8</v>
      </c>
    </row>
    <row r="2277" spans="1:2" x14ac:dyDescent="0.25">
      <c r="A2277">
        <v>106</v>
      </c>
      <c r="B2277">
        <v>6.8</v>
      </c>
    </row>
    <row r="2278" spans="1:2" x14ac:dyDescent="0.25">
      <c r="A2278">
        <v>106</v>
      </c>
      <c r="B2278">
        <v>7.6</v>
      </c>
    </row>
    <row r="2279" spans="1:2" x14ac:dyDescent="0.25">
      <c r="A2279">
        <v>96</v>
      </c>
      <c r="B2279">
        <v>5.3</v>
      </c>
    </row>
    <row r="2280" spans="1:2" x14ac:dyDescent="0.25">
      <c r="A2280">
        <v>94</v>
      </c>
      <c r="B2280">
        <v>5.4</v>
      </c>
    </row>
    <row r="2281" spans="1:2" x14ac:dyDescent="0.25">
      <c r="A2281">
        <v>111</v>
      </c>
      <c r="B2281">
        <v>5.4</v>
      </c>
    </row>
    <row r="2282" spans="1:2" x14ac:dyDescent="0.25">
      <c r="A2282">
        <v>101</v>
      </c>
      <c r="B2282">
        <v>7.2</v>
      </c>
    </row>
    <row r="2283" spans="1:2" x14ac:dyDescent="0.25">
      <c r="A2283">
        <v>105</v>
      </c>
      <c r="B2283">
        <v>7.4</v>
      </c>
    </row>
    <row r="2284" spans="1:2" x14ac:dyDescent="0.25">
      <c r="A2284">
        <v>99</v>
      </c>
      <c r="B2284">
        <v>5.0999999999999996</v>
      </c>
    </row>
    <row r="2285" spans="1:2" x14ac:dyDescent="0.25">
      <c r="A2285">
        <v>202</v>
      </c>
      <c r="B2285">
        <v>8.6999999999999993</v>
      </c>
    </row>
    <row r="2286" spans="1:2" x14ac:dyDescent="0.25">
      <c r="A2286">
        <v>129</v>
      </c>
      <c r="B2286">
        <v>7.8</v>
      </c>
    </row>
    <row r="2287" spans="1:2" x14ac:dyDescent="0.25">
      <c r="A2287">
        <v>100</v>
      </c>
      <c r="B2287">
        <v>7.8</v>
      </c>
    </row>
    <row r="2288" spans="1:2" x14ac:dyDescent="0.25">
      <c r="A2288">
        <v>95</v>
      </c>
      <c r="B2288">
        <v>7.1</v>
      </c>
    </row>
    <row r="2289" spans="1:2" x14ac:dyDescent="0.25">
      <c r="A2289">
        <v>87</v>
      </c>
      <c r="B2289">
        <v>5.0999999999999996</v>
      </c>
    </row>
    <row r="2290" spans="1:2" x14ac:dyDescent="0.25">
      <c r="A2290">
        <v>93</v>
      </c>
      <c r="B2290">
        <v>5.4</v>
      </c>
    </row>
    <row r="2291" spans="1:2" x14ac:dyDescent="0.25">
      <c r="A2291">
        <v>96</v>
      </c>
      <c r="B2291">
        <v>6.6</v>
      </c>
    </row>
    <row r="2292" spans="1:2" x14ac:dyDescent="0.25">
      <c r="A2292">
        <v>94</v>
      </c>
      <c r="B2292">
        <v>4.5999999999999996</v>
      </c>
    </row>
    <row r="2293" spans="1:2" x14ac:dyDescent="0.25">
      <c r="A2293">
        <v>117</v>
      </c>
      <c r="B2293">
        <v>5.9</v>
      </c>
    </row>
    <row r="2294" spans="1:2" x14ac:dyDescent="0.25">
      <c r="A2294">
        <v>111</v>
      </c>
      <c r="B2294">
        <v>6.2</v>
      </c>
    </row>
    <row r="2295" spans="1:2" x14ac:dyDescent="0.25">
      <c r="A2295">
        <v>118</v>
      </c>
      <c r="B2295">
        <v>7.8</v>
      </c>
    </row>
    <row r="2296" spans="1:2" x14ac:dyDescent="0.25">
      <c r="A2296">
        <v>125</v>
      </c>
      <c r="B2296">
        <v>5.8</v>
      </c>
    </row>
    <row r="2297" spans="1:2" x14ac:dyDescent="0.25">
      <c r="A2297">
        <v>97</v>
      </c>
      <c r="B2297">
        <v>7.9</v>
      </c>
    </row>
    <row r="2298" spans="1:2" x14ac:dyDescent="0.25">
      <c r="A2298">
        <v>91</v>
      </c>
      <c r="B2298">
        <v>6.7</v>
      </c>
    </row>
    <row r="2299" spans="1:2" x14ac:dyDescent="0.25">
      <c r="A2299">
        <v>97</v>
      </c>
      <c r="B2299">
        <v>7.4</v>
      </c>
    </row>
    <row r="2300" spans="1:2" x14ac:dyDescent="0.25">
      <c r="A2300">
        <v>101</v>
      </c>
      <c r="B2300">
        <v>5.7</v>
      </c>
    </row>
    <row r="2301" spans="1:2" x14ac:dyDescent="0.25">
      <c r="A2301">
        <v>99</v>
      </c>
      <c r="B2301">
        <v>6.4</v>
      </c>
    </row>
    <row r="2302" spans="1:2" x14ac:dyDescent="0.25">
      <c r="A2302">
        <v>90</v>
      </c>
      <c r="B2302">
        <v>6.2</v>
      </c>
    </row>
    <row r="2303" spans="1:2" x14ac:dyDescent="0.25">
      <c r="A2303">
        <v>103</v>
      </c>
      <c r="B2303">
        <v>6.6</v>
      </c>
    </row>
    <row r="2304" spans="1:2" x14ac:dyDescent="0.25">
      <c r="A2304">
        <v>105</v>
      </c>
      <c r="B2304">
        <v>6.3</v>
      </c>
    </row>
    <row r="2305" spans="1:2" x14ac:dyDescent="0.25">
      <c r="A2305">
        <v>95</v>
      </c>
      <c r="B2305">
        <v>5.2</v>
      </c>
    </row>
    <row r="2306" spans="1:2" x14ac:dyDescent="0.25">
      <c r="A2306">
        <v>68</v>
      </c>
      <c r="B2306">
        <v>6.4</v>
      </c>
    </row>
    <row r="2307" spans="1:2" x14ac:dyDescent="0.25">
      <c r="A2307">
        <v>89</v>
      </c>
      <c r="B2307">
        <v>5.3</v>
      </c>
    </row>
    <row r="2308" spans="1:2" x14ac:dyDescent="0.25">
      <c r="A2308">
        <v>108</v>
      </c>
      <c r="B2308">
        <v>7.7</v>
      </c>
    </row>
    <row r="2309" spans="1:2" x14ac:dyDescent="0.25">
      <c r="A2309">
        <v>90</v>
      </c>
      <c r="B2309">
        <v>6.7</v>
      </c>
    </row>
    <row r="2310" spans="1:2" x14ac:dyDescent="0.25">
      <c r="A2310">
        <v>108</v>
      </c>
      <c r="B2310">
        <v>7.4</v>
      </c>
    </row>
    <row r="2311" spans="1:2" x14ac:dyDescent="0.25">
      <c r="A2311">
        <v>108</v>
      </c>
      <c r="B2311">
        <v>6.9</v>
      </c>
    </row>
    <row r="2312" spans="1:2" x14ac:dyDescent="0.25">
      <c r="A2312">
        <v>111</v>
      </c>
      <c r="B2312">
        <v>6.9</v>
      </c>
    </row>
    <row r="2313" spans="1:2" x14ac:dyDescent="0.25">
      <c r="A2313">
        <v>95</v>
      </c>
      <c r="B2313">
        <v>7</v>
      </c>
    </row>
    <row r="2314" spans="1:2" x14ac:dyDescent="0.25">
      <c r="A2314">
        <v>92</v>
      </c>
      <c r="B2314">
        <v>6.4</v>
      </c>
    </row>
    <row r="2315" spans="1:2" x14ac:dyDescent="0.25">
      <c r="A2315">
        <v>126</v>
      </c>
      <c r="B2315">
        <v>7.6</v>
      </c>
    </row>
    <row r="2316" spans="1:2" x14ac:dyDescent="0.25">
      <c r="A2316">
        <v>119</v>
      </c>
      <c r="B2316">
        <v>7.8</v>
      </c>
    </row>
    <row r="2317" spans="1:2" x14ac:dyDescent="0.25">
      <c r="A2317">
        <v>106</v>
      </c>
      <c r="B2317">
        <v>5.7</v>
      </c>
    </row>
    <row r="2318" spans="1:2" x14ac:dyDescent="0.25">
      <c r="A2318">
        <v>110</v>
      </c>
      <c r="B2318">
        <v>3.1</v>
      </c>
    </row>
    <row r="2319" spans="1:2" x14ac:dyDescent="0.25">
      <c r="A2319">
        <v>104</v>
      </c>
      <c r="B2319">
        <v>6.3</v>
      </c>
    </row>
    <row r="2320" spans="1:2" x14ac:dyDescent="0.25">
      <c r="A2320">
        <v>114</v>
      </c>
      <c r="B2320">
        <v>6.5</v>
      </c>
    </row>
    <row r="2321" spans="1:2" x14ac:dyDescent="0.25">
      <c r="A2321">
        <v>91</v>
      </c>
      <c r="B2321">
        <v>4.5</v>
      </c>
    </row>
    <row r="2322" spans="1:2" x14ac:dyDescent="0.25">
      <c r="A2322">
        <v>117</v>
      </c>
      <c r="B2322">
        <v>6.9</v>
      </c>
    </row>
    <row r="2323" spans="1:2" x14ac:dyDescent="0.25">
      <c r="A2323">
        <v>92</v>
      </c>
      <c r="B2323">
        <v>4.4000000000000004</v>
      </c>
    </row>
    <row r="2324" spans="1:2" x14ac:dyDescent="0.25">
      <c r="A2324">
        <v>99</v>
      </c>
      <c r="B2324">
        <v>7.1</v>
      </c>
    </row>
    <row r="2325" spans="1:2" x14ac:dyDescent="0.25">
      <c r="A2325">
        <v>125</v>
      </c>
      <c r="B2325">
        <v>7.2</v>
      </c>
    </row>
    <row r="2326" spans="1:2" x14ac:dyDescent="0.25">
      <c r="A2326">
        <v>96</v>
      </c>
      <c r="B2326">
        <v>6.8</v>
      </c>
    </row>
    <row r="2327" spans="1:2" x14ac:dyDescent="0.25">
      <c r="A2327">
        <v>126</v>
      </c>
      <c r="B2327">
        <v>7</v>
      </c>
    </row>
    <row r="2328" spans="1:2" x14ac:dyDescent="0.25">
      <c r="A2328">
        <v>108</v>
      </c>
      <c r="B2328">
        <v>5.9</v>
      </c>
    </row>
    <row r="2329" spans="1:2" x14ac:dyDescent="0.25">
      <c r="A2329">
        <v>101</v>
      </c>
      <c r="B2329">
        <v>4.5999999999999996</v>
      </c>
    </row>
    <row r="2330" spans="1:2" x14ac:dyDescent="0.25">
      <c r="A2330">
        <v>131</v>
      </c>
      <c r="B2330">
        <v>6.1</v>
      </c>
    </row>
    <row r="2331" spans="1:2" x14ac:dyDescent="0.25">
      <c r="A2331">
        <v>100</v>
      </c>
      <c r="B2331">
        <v>6.5</v>
      </c>
    </row>
    <row r="2332" spans="1:2" x14ac:dyDescent="0.25">
      <c r="A2332">
        <v>89</v>
      </c>
      <c r="B2332">
        <v>6.7</v>
      </c>
    </row>
    <row r="2333" spans="1:2" x14ac:dyDescent="0.25">
      <c r="A2333">
        <v>92</v>
      </c>
      <c r="B2333">
        <v>2.8</v>
      </c>
    </row>
    <row r="2334" spans="1:2" x14ac:dyDescent="0.25">
      <c r="A2334">
        <v>103</v>
      </c>
      <c r="B2334">
        <v>5.5</v>
      </c>
    </row>
    <row r="2335" spans="1:2" x14ac:dyDescent="0.25">
      <c r="A2335">
        <v>105</v>
      </c>
      <c r="B2335">
        <v>3.9</v>
      </c>
    </row>
    <row r="2336" spans="1:2" x14ac:dyDescent="0.25">
      <c r="A2336">
        <v>113</v>
      </c>
      <c r="B2336">
        <v>6.5</v>
      </c>
    </row>
    <row r="2337" spans="1:2" x14ac:dyDescent="0.25">
      <c r="A2337">
        <v>97</v>
      </c>
      <c r="B2337">
        <v>6.4</v>
      </c>
    </row>
    <row r="2338" spans="1:2" x14ac:dyDescent="0.25">
      <c r="A2338">
        <v>92</v>
      </c>
      <c r="B2338">
        <v>7.7</v>
      </c>
    </row>
    <row r="2339" spans="1:2" x14ac:dyDescent="0.25">
      <c r="A2339">
        <v>86</v>
      </c>
      <c r="B2339">
        <v>6.1</v>
      </c>
    </row>
    <row r="2340" spans="1:2" x14ac:dyDescent="0.25">
      <c r="A2340">
        <v>85</v>
      </c>
      <c r="B2340">
        <v>5.7</v>
      </c>
    </row>
    <row r="2341" spans="1:2" x14ac:dyDescent="0.25">
      <c r="A2341">
        <v>111</v>
      </c>
      <c r="B2341">
        <v>7.5</v>
      </c>
    </row>
    <row r="2342" spans="1:2" x14ac:dyDescent="0.25">
      <c r="A2342">
        <v>86</v>
      </c>
      <c r="B2342">
        <v>6</v>
      </c>
    </row>
    <row r="2343" spans="1:2" x14ac:dyDescent="0.25">
      <c r="A2343">
        <v>112</v>
      </c>
      <c r="B2343">
        <v>7.6</v>
      </c>
    </row>
    <row r="2344" spans="1:2" x14ac:dyDescent="0.25">
      <c r="A2344">
        <v>100</v>
      </c>
      <c r="B2344">
        <v>6.6</v>
      </c>
    </row>
    <row r="2345" spans="1:2" x14ac:dyDescent="0.25">
      <c r="A2345">
        <v>109</v>
      </c>
      <c r="B2345">
        <v>6</v>
      </c>
    </row>
    <row r="2346" spans="1:2" x14ac:dyDescent="0.25">
      <c r="A2346">
        <v>80</v>
      </c>
      <c r="B2346">
        <v>7.1</v>
      </c>
    </row>
    <row r="2347" spans="1:2" x14ac:dyDescent="0.25">
      <c r="A2347">
        <v>99</v>
      </c>
      <c r="B2347">
        <v>6.5</v>
      </c>
    </row>
    <row r="2348" spans="1:2" x14ac:dyDescent="0.25">
      <c r="A2348">
        <v>106</v>
      </c>
      <c r="B2348">
        <v>6.7</v>
      </c>
    </row>
    <row r="2349" spans="1:2" x14ac:dyDescent="0.25">
      <c r="A2349">
        <v>90</v>
      </c>
      <c r="B2349">
        <v>5.9</v>
      </c>
    </row>
    <row r="2350" spans="1:2" x14ac:dyDescent="0.25">
      <c r="A2350">
        <v>97</v>
      </c>
      <c r="B2350">
        <v>6.3</v>
      </c>
    </row>
    <row r="2351" spans="1:2" x14ac:dyDescent="0.25">
      <c r="A2351">
        <v>100</v>
      </c>
      <c r="B2351">
        <v>5.7</v>
      </c>
    </row>
    <row r="2352" spans="1:2" x14ac:dyDescent="0.25">
      <c r="A2352">
        <v>93</v>
      </c>
      <c r="B2352">
        <v>5.9</v>
      </c>
    </row>
    <row r="2353" spans="1:2" x14ac:dyDescent="0.25">
      <c r="A2353">
        <v>95</v>
      </c>
      <c r="B2353">
        <v>5.2</v>
      </c>
    </row>
    <row r="2354" spans="1:2" x14ac:dyDescent="0.25">
      <c r="A2354">
        <v>125</v>
      </c>
      <c r="B2354">
        <v>7.5</v>
      </c>
    </row>
    <row r="2355" spans="1:2" x14ac:dyDescent="0.25">
      <c r="A2355">
        <v>109</v>
      </c>
      <c r="B2355">
        <v>6.7</v>
      </c>
    </row>
    <row r="2356" spans="1:2" x14ac:dyDescent="0.25">
      <c r="A2356">
        <v>89</v>
      </c>
      <c r="B2356">
        <v>5.8</v>
      </c>
    </row>
    <row r="2357" spans="1:2" x14ac:dyDescent="0.25">
      <c r="A2357">
        <v>121</v>
      </c>
      <c r="B2357">
        <v>6.2</v>
      </c>
    </row>
    <row r="2358" spans="1:2" x14ac:dyDescent="0.25">
      <c r="A2358">
        <v>119</v>
      </c>
      <c r="B2358">
        <v>6.7</v>
      </c>
    </row>
    <row r="2359" spans="1:2" x14ac:dyDescent="0.25">
      <c r="A2359">
        <v>95</v>
      </c>
      <c r="B2359">
        <v>5</v>
      </c>
    </row>
    <row r="2360" spans="1:2" x14ac:dyDescent="0.25">
      <c r="A2360">
        <v>150</v>
      </c>
      <c r="B2360">
        <v>8.5</v>
      </c>
    </row>
    <row r="2361" spans="1:2" x14ac:dyDescent="0.25">
      <c r="A2361">
        <v>103</v>
      </c>
      <c r="B2361">
        <v>6.6</v>
      </c>
    </row>
    <row r="2362" spans="1:2" x14ac:dyDescent="0.25">
      <c r="A2362">
        <v>80</v>
      </c>
      <c r="B2362">
        <v>7.8</v>
      </c>
    </row>
    <row r="2363" spans="1:2" x14ac:dyDescent="0.25">
      <c r="A2363">
        <v>101</v>
      </c>
      <c r="B2363">
        <v>7.3</v>
      </c>
    </row>
    <row r="2364" spans="1:2" x14ac:dyDescent="0.25">
      <c r="A2364">
        <v>103</v>
      </c>
      <c r="B2364">
        <v>6.3</v>
      </c>
    </row>
    <row r="2365" spans="1:2" x14ac:dyDescent="0.25">
      <c r="A2365">
        <v>141</v>
      </c>
      <c r="B2365">
        <v>6.9</v>
      </c>
    </row>
    <row r="2366" spans="1:2" x14ac:dyDescent="0.25">
      <c r="A2366">
        <v>112</v>
      </c>
      <c r="B2366">
        <v>7</v>
      </c>
    </row>
    <row r="2367" spans="1:2" x14ac:dyDescent="0.25">
      <c r="A2367">
        <v>66</v>
      </c>
      <c r="B2367">
        <v>7.2</v>
      </c>
    </row>
    <row r="2368" spans="1:2" x14ac:dyDescent="0.25">
      <c r="A2368">
        <v>293</v>
      </c>
      <c r="B2368">
        <v>8.4</v>
      </c>
    </row>
    <row r="2369" spans="1:2" x14ac:dyDescent="0.25">
      <c r="A2369">
        <v>112</v>
      </c>
      <c r="B2369">
        <v>7.7</v>
      </c>
    </row>
    <row r="2370" spans="1:2" x14ac:dyDescent="0.25">
      <c r="A2370">
        <v>87</v>
      </c>
      <c r="B2370">
        <v>5.3</v>
      </c>
    </row>
    <row r="2371" spans="1:2" x14ac:dyDescent="0.25">
      <c r="A2371">
        <v>98</v>
      </c>
      <c r="B2371">
        <v>7.4</v>
      </c>
    </row>
    <row r="2372" spans="1:2" x14ac:dyDescent="0.25">
      <c r="A2372">
        <v>106</v>
      </c>
      <c r="B2372">
        <v>6.8</v>
      </c>
    </row>
    <row r="2373" spans="1:2" x14ac:dyDescent="0.25">
      <c r="A2373">
        <v>109</v>
      </c>
      <c r="B2373">
        <v>7</v>
      </c>
    </row>
    <row r="2374" spans="1:2" x14ac:dyDescent="0.25">
      <c r="A2374">
        <v>96</v>
      </c>
      <c r="B2374">
        <v>5.9</v>
      </c>
    </row>
    <row r="2375" spans="1:2" x14ac:dyDescent="0.25">
      <c r="A2375">
        <v>96</v>
      </c>
      <c r="B2375">
        <v>6.6</v>
      </c>
    </row>
    <row r="2376" spans="1:2" x14ac:dyDescent="0.25">
      <c r="A2376">
        <v>99</v>
      </c>
      <c r="B2376">
        <v>6.6</v>
      </c>
    </row>
    <row r="2377" spans="1:2" x14ac:dyDescent="0.25">
      <c r="A2377">
        <v>104</v>
      </c>
      <c r="B2377">
        <v>6.5</v>
      </c>
    </row>
    <row r="2378" spans="1:2" x14ac:dyDescent="0.25">
      <c r="A2378">
        <v>142</v>
      </c>
      <c r="B2378">
        <v>6.6</v>
      </c>
    </row>
    <row r="2379" spans="1:2" x14ac:dyDescent="0.25">
      <c r="A2379">
        <v>90</v>
      </c>
      <c r="B2379">
        <v>6.5</v>
      </c>
    </row>
    <row r="2380" spans="1:2" x14ac:dyDescent="0.25">
      <c r="A2380">
        <v>99</v>
      </c>
      <c r="B2380">
        <v>6.7</v>
      </c>
    </row>
    <row r="2381" spans="1:2" x14ac:dyDescent="0.25">
      <c r="A2381">
        <v>106</v>
      </c>
      <c r="B2381">
        <v>6.9</v>
      </c>
    </row>
    <row r="2382" spans="1:2" x14ac:dyDescent="0.25">
      <c r="A2382">
        <v>100</v>
      </c>
      <c r="B2382">
        <v>4.5</v>
      </c>
    </row>
    <row r="2383" spans="1:2" x14ac:dyDescent="0.25">
      <c r="A2383">
        <v>91</v>
      </c>
      <c r="B2383">
        <v>7</v>
      </c>
    </row>
    <row r="2384" spans="1:2" x14ac:dyDescent="0.25">
      <c r="A2384">
        <v>97</v>
      </c>
      <c r="B2384">
        <v>6.7</v>
      </c>
    </row>
    <row r="2385" spans="1:2" x14ac:dyDescent="0.25">
      <c r="A2385">
        <v>112</v>
      </c>
      <c r="B2385">
        <v>7</v>
      </c>
    </row>
    <row r="2386" spans="1:2" x14ac:dyDescent="0.25">
      <c r="A2386">
        <v>93</v>
      </c>
      <c r="B2386">
        <v>5.3</v>
      </c>
    </row>
    <row r="2387" spans="1:2" x14ac:dyDescent="0.25">
      <c r="A2387">
        <v>97</v>
      </c>
      <c r="B2387">
        <v>6.8</v>
      </c>
    </row>
    <row r="2388" spans="1:2" x14ac:dyDescent="0.25">
      <c r="A2388">
        <v>140</v>
      </c>
      <c r="B2388">
        <v>7.2</v>
      </c>
    </row>
    <row r="2389" spans="1:2" x14ac:dyDescent="0.25">
      <c r="A2389">
        <v>94</v>
      </c>
      <c r="B2389">
        <v>5.7</v>
      </c>
    </row>
    <row r="2390" spans="1:2" x14ac:dyDescent="0.25">
      <c r="A2390">
        <v>89</v>
      </c>
      <c r="B2390">
        <v>8</v>
      </c>
    </row>
    <row r="2391" spans="1:2" x14ac:dyDescent="0.25">
      <c r="A2391">
        <v>86</v>
      </c>
      <c r="B2391">
        <v>4.5999999999999996</v>
      </c>
    </row>
    <row r="2392" spans="1:2" x14ac:dyDescent="0.25">
      <c r="A2392">
        <v>141</v>
      </c>
      <c r="B2392">
        <v>7.4</v>
      </c>
    </row>
    <row r="2393" spans="1:2" x14ac:dyDescent="0.25">
      <c r="A2393">
        <v>99</v>
      </c>
      <c r="B2393">
        <v>7.8</v>
      </c>
    </row>
    <row r="2394" spans="1:2" x14ac:dyDescent="0.25">
      <c r="A2394">
        <v>95</v>
      </c>
      <c r="B2394">
        <v>5.8</v>
      </c>
    </row>
    <row r="2395" spans="1:2" x14ac:dyDescent="0.25">
      <c r="A2395">
        <v>93</v>
      </c>
      <c r="B2395">
        <v>6.4</v>
      </c>
    </row>
    <row r="2396" spans="1:2" x14ac:dyDescent="0.25">
      <c r="A2396">
        <v>100</v>
      </c>
      <c r="B2396">
        <v>5.9</v>
      </c>
    </row>
    <row r="2397" spans="1:2" x14ac:dyDescent="0.25">
      <c r="A2397">
        <v>97</v>
      </c>
      <c r="B2397">
        <v>6.7</v>
      </c>
    </row>
    <row r="2398" spans="1:2" x14ac:dyDescent="0.25">
      <c r="A2398">
        <v>140</v>
      </c>
      <c r="B2398">
        <v>7</v>
      </c>
    </row>
    <row r="2399" spans="1:2" x14ac:dyDescent="0.25">
      <c r="A2399">
        <v>95</v>
      </c>
      <c r="B2399">
        <v>7.8</v>
      </c>
    </row>
    <row r="2400" spans="1:2" x14ac:dyDescent="0.25">
      <c r="A2400">
        <v>112</v>
      </c>
      <c r="B2400">
        <v>6.1</v>
      </c>
    </row>
    <row r="2401" spans="1:2" x14ac:dyDescent="0.25">
      <c r="A2401">
        <v>122</v>
      </c>
      <c r="B2401">
        <v>5.8</v>
      </c>
    </row>
    <row r="2402" spans="1:2" x14ac:dyDescent="0.25">
      <c r="A2402">
        <v>92</v>
      </c>
      <c r="B2402">
        <v>5.3</v>
      </c>
    </row>
    <row r="2403" spans="1:2" x14ac:dyDescent="0.25">
      <c r="A2403">
        <v>118</v>
      </c>
      <c r="B2403">
        <v>6.7</v>
      </c>
    </row>
    <row r="2404" spans="1:2" x14ac:dyDescent="0.25">
      <c r="A2404">
        <v>96</v>
      </c>
      <c r="B2404">
        <v>5.9</v>
      </c>
    </row>
    <row r="2405" spans="1:2" x14ac:dyDescent="0.25">
      <c r="A2405">
        <v>81</v>
      </c>
      <c r="B2405">
        <v>5.7</v>
      </c>
    </row>
    <row r="2406" spans="1:2" x14ac:dyDescent="0.25">
      <c r="A2406">
        <v>132</v>
      </c>
      <c r="B2406">
        <v>6.6</v>
      </c>
    </row>
    <row r="2407" spans="1:2" x14ac:dyDescent="0.25">
      <c r="A2407">
        <v>116</v>
      </c>
      <c r="B2407">
        <v>7</v>
      </c>
    </row>
    <row r="2408" spans="1:2" x14ac:dyDescent="0.25">
      <c r="A2408">
        <v>82</v>
      </c>
      <c r="B2408">
        <v>6.4</v>
      </c>
    </row>
    <row r="2409" spans="1:2" x14ac:dyDescent="0.25">
      <c r="A2409">
        <v>112</v>
      </c>
      <c r="B2409">
        <v>5.2</v>
      </c>
    </row>
    <row r="2410" spans="1:2" x14ac:dyDescent="0.25">
      <c r="A2410">
        <v>85</v>
      </c>
      <c r="B2410">
        <v>3.6</v>
      </c>
    </row>
    <row r="2411" spans="1:2" x14ac:dyDescent="0.25">
      <c r="A2411">
        <v>101</v>
      </c>
      <c r="B2411">
        <v>6.9</v>
      </c>
    </row>
    <row r="2412" spans="1:2" x14ac:dyDescent="0.25">
      <c r="A2412">
        <v>82</v>
      </c>
      <c r="B2412">
        <v>6.1</v>
      </c>
    </row>
    <row r="2413" spans="1:2" x14ac:dyDescent="0.25">
      <c r="A2413">
        <v>115</v>
      </c>
      <c r="B2413">
        <v>8.3000000000000007</v>
      </c>
    </row>
    <row r="2414" spans="1:2" x14ac:dyDescent="0.25">
      <c r="A2414">
        <v>87</v>
      </c>
      <c r="B2414">
        <v>4.8</v>
      </c>
    </row>
    <row r="2415" spans="1:2" x14ac:dyDescent="0.25">
      <c r="A2415">
        <v>102</v>
      </c>
      <c r="B2415">
        <v>5.3</v>
      </c>
    </row>
    <row r="2416" spans="1:2" x14ac:dyDescent="0.25">
      <c r="A2416">
        <v>100</v>
      </c>
      <c r="B2416">
        <v>7.1</v>
      </c>
    </row>
    <row r="2417" spans="1:2" x14ac:dyDescent="0.25">
      <c r="A2417">
        <v>93</v>
      </c>
      <c r="B2417">
        <v>7.2</v>
      </c>
    </row>
    <row r="2418" spans="1:2" x14ac:dyDescent="0.25">
      <c r="A2418">
        <v>104</v>
      </c>
      <c r="B2418">
        <v>4.5999999999999996</v>
      </c>
    </row>
    <row r="2419" spans="1:2" x14ac:dyDescent="0.25">
      <c r="A2419">
        <v>102</v>
      </c>
      <c r="B2419">
        <v>6</v>
      </c>
    </row>
    <row r="2420" spans="1:2" x14ac:dyDescent="0.25">
      <c r="A2420">
        <v>103</v>
      </c>
      <c r="B2420">
        <v>6.2</v>
      </c>
    </row>
    <row r="2421" spans="1:2" x14ac:dyDescent="0.25">
      <c r="A2421">
        <v>121</v>
      </c>
      <c r="B2421">
        <v>7.4</v>
      </c>
    </row>
    <row r="2422" spans="1:2" x14ac:dyDescent="0.25">
      <c r="A2422">
        <v>101</v>
      </c>
      <c r="B2422">
        <v>6.5</v>
      </c>
    </row>
    <row r="2423" spans="1:2" x14ac:dyDescent="0.25">
      <c r="A2423">
        <v>115</v>
      </c>
      <c r="B2423">
        <v>6.5</v>
      </c>
    </row>
    <row r="2424" spans="1:2" x14ac:dyDescent="0.25">
      <c r="A2424">
        <v>89</v>
      </c>
      <c r="B2424">
        <v>5.0999999999999996</v>
      </c>
    </row>
    <row r="2425" spans="1:2" x14ac:dyDescent="0.25">
      <c r="A2425">
        <v>63</v>
      </c>
      <c r="B2425">
        <v>7.3</v>
      </c>
    </row>
    <row r="2426" spans="1:2" x14ac:dyDescent="0.25">
      <c r="A2426">
        <v>112</v>
      </c>
      <c r="B2426">
        <v>6.4</v>
      </c>
    </row>
    <row r="2427" spans="1:2" x14ac:dyDescent="0.25">
      <c r="A2427">
        <v>97</v>
      </c>
      <c r="B2427">
        <v>3.1</v>
      </c>
    </row>
    <row r="2428" spans="1:2" x14ac:dyDescent="0.25">
      <c r="A2428">
        <v>105</v>
      </c>
      <c r="B2428">
        <v>4.7</v>
      </c>
    </row>
    <row r="2429" spans="1:2" x14ac:dyDescent="0.25">
      <c r="A2429">
        <v>101</v>
      </c>
      <c r="B2429">
        <v>6.7</v>
      </c>
    </row>
    <row r="2430" spans="1:2" x14ac:dyDescent="0.25">
      <c r="A2430">
        <v>97</v>
      </c>
      <c r="B2430">
        <v>5.6</v>
      </c>
    </row>
    <row r="2431" spans="1:2" x14ac:dyDescent="0.25">
      <c r="A2431">
        <v>98</v>
      </c>
      <c r="B2431">
        <v>6.4</v>
      </c>
    </row>
    <row r="2432" spans="1:2" x14ac:dyDescent="0.25">
      <c r="A2432">
        <v>104</v>
      </c>
      <c r="B2432">
        <v>7.5</v>
      </c>
    </row>
    <row r="2433" spans="1:2" x14ac:dyDescent="0.25">
      <c r="A2433">
        <v>122</v>
      </c>
      <c r="B2433">
        <v>6.8</v>
      </c>
    </row>
    <row r="2434" spans="1:2" x14ac:dyDescent="0.25">
      <c r="A2434">
        <v>91</v>
      </c>
      <c r="B2434">
        <v>5.3</v>
      </c>
    </row>
    <row r="2435" spans="1:2" x14ac:dyDescent="0.25">
      <c r="A2435">
        <v>99</v>
      </c>
      <c r="B2435">
        <v>7</v>
      </c>
    </row>
    <row r="2436" spans="1:2" x14ac:dyDescent="0.25">
      <c r="A2436">
        <v>136</v>
      </c>
      <c r="B2436">
        <v>6.9</v>
      </c>
    </row>
    <row r="2437" spans="1:2" x14ac:dyDescent="0.25">
      <c r="A2437">
        <v>103</v>
      </c>
      <c r="B2437">
        <v>7.1</v>
      </c>
    </row>
    <row r="2438" spans="1:2" x14ac:dyDescent="0.25">
      <c r="A2438">
        <v>95</v>
      </c>
      <c r="B2438">
        <v>6.8</v>
      </c>
    </row>
    <row r="2439" spans="1:2" x14ac:dyDescent="0.25">
      <c r="A2439">
        <v>94</v>
      </c>
      <c r="B2439">
        <v>7.8</v>
      </c>
    </row>
    <row r="2440" spans="1:2" x14ac:dyDescent="0.25">
      <c r="A2440">
        <v>100</v>
      </c>
      <c r="B2440">
        <v>7</v>
      </c>
    </row>
    <row r="2441" spans="1:2" x14ac:dyDescent="0.25">
      <c r="A2441">
        <v>108</v>
      </c>
      <c r="B2441">
        <v>6.8</v>
      </c>
    </row>
    <row r="2442" spans="1:2" x14ac:dyDescent="0.25">
      <c r="A2442">
        <v>74</v>
      </c>
      <c r="B2442">
        <v>5.8</v>
      </c>
    </row>
    <row r="2443" spans="1:2" x14ac:dyDescent="0.25">
      <c r="A2443">
        <v>96</v>
      </c>
      <c r="B2443">
        <v>6.5</v>
      </c>
    </row>
    <row r="2444" spans="1:2" x14ac:dyDescent="0.25">
      <c r="A2444">
        <v>124</v>
      </c>
      <c r="B2444">
        <v>7</v>
      </c>
    </row>
    <row r="2445" spans="1:2" x14ac:dyDescent="0.25">
      <c r="A2445">
        <v>124</v>
      </c>
      <c r="B2445">
        <v>6.6</v>
      </c>
    </row>
    <row r="2446" spans="1:2" x14ac:dyDescent="0.25">
      <c r="A2446">
        <v>119</v>
      </c>
      <c r="B2446">
        <v>5.6</v>
      </c>
    </row>
    <row r="2447" spans="1:2" x14ac:dyDescent="0.25">
      <c r="A2447">
        <v>106</v>
      </c>
      <c r="B2447">
        <v>5.4</v>
      </c>
    </row>
    <row r="2448" spans="1:2" x14ac:dyDescent="0.25">
      <c r="A2448">
        <v>86</v>
      </c>
      <c r="B2448">
        <v>5.4</v>
      </c>
    </row>
    <row r="2449" spans="1:2" x14ac:dyDescent="0.25">
      <c r="A2449">
        <v>112</v>
      </c>
      <c r="B2449">
        <v>7.9</v>
      </c>
    </row>
    <row r="2450" spans="1:2" x14ac:dyDescent="0.25">
      <c r="A2450">
        <v>117</v>
      </c>
      <c r="B2450">
        <v>6.9</v>
      </c>
    </row>
    <row r="2451" spans="1:2" x14ac:dyDescent="0.25">
      <c r="A2451">
        <v>122</v>
      </c>
      <c r="B2451">
        <v>7.7</v>
      </c>
    </row>
    <row r="2452" spans="1:2" x14ac:dyDescent="0.25">
      <c r="A2452">
        <v>102</v>
      </c>
      <c r="B2452">
        <v>6.2</v>
      </c>
    </row>
    <row r="2453" spans="1:2" x14ac:dyDescent="0.25">
      <c r="A2453">
        <v>79</v>
      </c>
      <c r="B2453">
        <v>6.5</v>
      </c>
    </row>
    <row r="2454" spans="1:2" x14ac:dyDescent="0.25">
      <c r="A2454">
        <v>85</v>
      </c>
      <c r="B2454">
        <v>5.8</v>
      </c>
    </row>
    <row r="2455" spans="1:2" x14ac:dyDescent="0.25">
      <c r="A2455">
        <v>87</v>
      </c>
      <c r="B2455">
        <v>7</v>
      </c>
    </row>
    <row r="2456" spans="1:2" x14ac:dyDescent="0.25">
      <c r="A2456">
        <v>125</v>
      </c>
      <c r="B2456">
        <v>7.2</v>
      </c>
    </row>
    <row r="2457" spans="1:2" x14ac:dyDescent="0.25">
      <c r="A2457">
        <v>123</v>
      </c>
      <c r="B2457">
        <v>6.5</v>
      </c>
    </row>
    <row r="2458" spans="1:2" x14ac:dyDescent="0.25">
      <c r="A2458">
        <v>99</v>
      </c>
      <c r="B2458">
        <v>7.3</v>
      </c>
    </row>
    <row r="2459" spans="1:2" x14ac:dyDescent="0.25">
      <c r="A2459">
        <v>94</v>
      </c>
      <c r="B2459">
        <v>5.4</v>
      </c>
    </row>
    <row r="2460" spans="1:2" x14ac:dyDescent="0.25">
      <c r="A2460">
        <v>125</v>
      </c>
      <c r="B2460">
        <v>8</v>
      </c>
    </row>
    <row r="2461" spans="1:2" x14ac:dyDescent="0.25">
      <c r="A2461">
        <v>124</v>
      </c>
      <c r="B2461">
        <v>7.7</v>
      </c>
    </row>
    <row r="2462" spans="1:2" x14ac:dyDescent="0.25">
      <c r="A2462">
        <v>111</v>
      </c>
      <c r="B2462">
        <v>7.3</v>
      </c>
    </row>
    <row r="2463" spans="1:2" x14ac:dyDescent="0.25">
      <c r="A2463">
        <v>133</v>
      </c>
      <c r="B2463">
        <v>8.1</v>
      </c>
    </row>
    <row r="2464" spans="1:2" x14ac:dyDescent="0.25">
      <c r="A2464">
        <v>99</v>
      </c>
      <c r="B2464">
        <v>6.9</v>
      </c>
    </row>
    <row r="2465" spans="1:2" x14ac:dyDescent="0.25">
      <c r="A2465">
        <v>152</v>
      </c>
      <c r="B2465">
        <v>6.8</v>
      </c>
    </row>
    <row r="2466" spans="1:2" x14ac:dyDescent="0.25">
      <c r="A2466">
        <v>122</v>
      </c>
      <c r="B2466">
        <v>7.8</v>
      </c>
    </row>
    <row r="2467" spans="1:2" x14ac:dyDescent="0.25">
      <c r="A2467">
        <v>99</v>
      </c>
      <c r="B2467">
        <v>7.2</v>
      </c>
    </row>
    <row r="2468" spans="1:2" x14ac:dyDescent="0.25">
      <c r="A2468">
        <v>154</v>
      </c>
      <c r="B2468">
        <v>7.4</v>
      </c>
    </row>
    <row r="2469" spans="1:2" x14ac:dyDescent="0.25">
      <c r="A2469">
        <v>112</v>
      </c>
      <c r="B2469">
        <v>8</v>
      </c>
    </row>
    <row r="2470" spans="1:2" x14ac:dyDescent="0.25">
      <c r="A2470">
        <v>86</v>
      </c>
      <c r="B2470">
        <v>6.3</v>
      </c>
    </row>
    <row r="2471" spans="1:2" x14ac:dyDescent="0.25">
      <c r="A2471">
        <v>113</v>
      </c>
      <c r="B2471">
        <v>7.7</v>
      </c>
    </row>
    <row r="2472" spans="1:2" x14ac:dyDescent="0.25">
      <c r="A2472">
        <v>76</v>
      </c>
      <c r="B2472">
        <v>2.8</v>
      </c>
    </row>
    <row r="2473" spans="1:2" x14ac:dyDescent="0.25">
      <c r="A2473">
        <v>104</v>
      </c>
      <c r="B2473">
        <v>6</v>
      </c>
    </row>
    <row r="2474" spans="1:2" x14ac:dyDescent="0.25">
      <c r="A2474">
        <v>109</v>
      </c>
      <c r="B2474">
        <v>7</v>
      </c>
    </row>
    <row r="2475" spans="1:2" x14ac:dyDescent="0.25">
      <c r="A2475">
        <v>123</v>
      </c>
      <c r="B2475">
        <v>7.2</v>
      </c>
    </row>
    <row r="2476" spans="1:2" x14ac:dyDescent="0.25">
      <c r="A2476">
        <v>90</v>
      </c>
      <c r="B2476">
        <v>5</v>
      </c>
    </row>
    <row r="2477" spans="1:2" x14ac:dyDescent="0.25">
      <c r="A2477">
        <v>120</v>
      </c>
      <c r="B2477">
        <v>7.7</v>
      </c>
    </row>
    <row r="2478" spans="1:2" x14ac:dyDescent="0.25">
      <c r="A2478">
        <v>103</v>
      </c>
      <c r="B2478">
        <v>6.8</v>
      </c>
    </row>
    <row r="2479" spans="1:2" x14ac:dyDescent="0.25">
      <c r="A2479">
        <v>94</v>
      </c>
      <c r="B2479">
        <v>7.7</v>
      </c>
    </row>
    <row r="2480" spans="1:2" x14ac:dyDescent="0.25">
      <c r="A2480">
        <v>99</v>
      </c>
      <c r="B2480">
        <v>7</v>
      </c>
    </row>
    <row r="2481" spans="1:2" x14ac:dyDescent="0.25">
      <c r="A2481">
        <v>104</v>
      </c>
      <c r="B2481">
        <v>6.6</v>
      </c>
    </row>
    <row r="2482" spans="1:2" x14ac:dyDescent="0.25">
      <c r="A2482">
        <v>96</v>
      </c>
      <c r="B2482">
        <v>5.6</v>
      </c>
    </row>
    <row r="2483" spans="1:2" x14ac:dyDescent="0.25">
      <c r="A2483">
        <v>114</v>
      </c>
      <c r="B2483">
        <v>6</v>
      </c>
    </row>
    <row r="2484" spans="1:2" x14ac:dyDescent="0.25">
      <c r="A2484">
        <v>95</v>
      </c>
      <c r="B2484">
        <v>5.8</v>
      </c>
    </row>
    <row r="2485" spans="1:2" x14ac:dyDescent="0.25">
      <c r="A2485">
        <v>106</v>
      </c>
      <c r="B2485">
        <v>6.1</v>
      </c>
    </row>
    <row r="2486" spans="1:2" x14ac:dyDescent="0.25">
      <c r="A2486">
        <v>92</v>
      </c>
      <c r="B2486">
        <v>5.8</v>
      </c>
    </row>
    <row r="2487" spans="1:2" x14ac:dyDescent="0.25">
      <c r="A2487">
        <v>115</v>
      </c>
      <c r="B2487">
        <v>8.1</v>
      </c>
    </row>
    <row r="2488" spans="1:2" x14ac:dyDescent="0.25">
      <c r="A2488">
        <v>93</v>
      </c>
      <c r="B2488">
        <v>5.2</v>
      </c>
    </row>
    <row r="2489" spans="1:2" x14ac:dyDescent="0.25">
      <c r="A2489">
        <v>92</v>
      </c>
      <c r="B2489">
        <v>7</v>
      </c>
    </row>
    <row r="2490" spans="1:2" x14ac:dyDescent="0.25">
      <c r="A2490">
        <v>90</v>
      </c>
      <c r="B2490">
        <v>5.7</v>
      </c>
    </row>
    <row r="2491" spans="1:2" x14ac:dyDescent="0.25">
      <c r="A2491">
        <v>101</v>
      </c>
      <c r="B2491">
        <v>5.0999999999999996</v>
      </c>
    </row>
    <row r="2492" spans="1:2" x14ac:dyDescent="0.25">
      <c r="A2492">
        <v>119</v>
      </c>
      <c r="B2492">
        <v>7</v>
      </c>
    </row>
    <row r="2493" spans="1:2" x14ac:dyDescent="0.25">
      <c r="A2493">
        <v>93</v>
      </c>
      <c r="B2493">
        <v>5.8</v>
      </c>
    </row>
    <row r="2494" spans="1:2" x14ac:dyDescent="0.25">
      <c r="A2494">
        <v>97</v>
      </c>
      <c r="B2494">
        <v>5.3</v>
      </c>
    </row>
    <row r="2495" spans="1:2" x14ac:dyDescent="0.25">
      <c r="A2495">
        <v>192</v>
      </c>
      <c r="B2495">
        <v>7.9</v>
      </c>
    </row>
    <row r="2496" spans="1:2" x14ac:dyDescent="0.25">
      <c r="A2496">
        <v>107</v>
      </c>
      <c r="B2496">
        <v>6.6</v>
      </c>
    </row>
    <row r="2497" spans="1:2" x14ac:dyDescent="0.25">
      <c r="A2497">
        <v>100</v>
      </c>
      <c r="B2497">
        <v>7.2</v>
      </c>
    </row>
    <row r="2498" spans="1:2" x14ac:dyDescent="0.25">
      <c r="A2498">
        <v>92</v>
      </c>
      <c r="B2498">
        <v>5</v>
      </c>
    </row>
    <row r="2499" spans="1:2" x14ac:dyDescent="0.25">
      <c r="A2499">
        <v>92</v>
      </c>
      <c r="B2499">
        <v>6.4</v>
      </c>
    </row>
    <row r="2500" spans="1:2" x14ac:dyDescent="0.25">
      <c r="A2500">
        <v>118</v>
      </c>
      <c r="B2500">
        <v>6.9</v>
      </c>
    </row>
    <row r="2501" spans="1:2" x14ac:dyDescent="0.25">
      <c r="A2501">
        <v>97</v>
      </c>
      <c r="B2501">
        <v>5.9</v>
      </c>
    </row>
    <row r="2502" spans="1:2" x14ac:dyDescent="0.25">
      <c r="A2502">
        <v>99</v>
      </c>
      <c r="B2502">
        <v>4.4000000000000004</v>
      </c>
    </row>
    <row r="2503" spans="1:2" x14ac:dyDescent="0.25">
      <c r="A2503">
        <v>176</v>
      </c>
      <c r="B2503">
        <v>6.9</v>
      </c>
    </row>
    <row r="2504" spans="1:2" x14ac:dyDescent="0.25">
      <c r="A2504">
        <v>128</v>
      </c>
      <c r="B2504">
        <v>7.6</v>
      </c>
    </row>
    <row r="2505" spans="1:2" x14ac:dyDescent="0.25">
      <c r="A2505">
        <v>91</v>
      </c>
      <c r="B2505">
        <v>7.1</v>
      </c>
    </row>
    <row r="2506" spans="1:2" x14ac:dyDescent="0.25">
      <c r="A2506">
        <v>116</v>
      </c>
      <c r="B2506">
        <v>6.9</v>
      </c>
    </row>
    <row r="2507" spans="1:2" x14ac:dyDescent="0.25">
      <c r="A2507">
        <v>124</v>
      </c>
      <c r="B2507">
        <v>6.4</v>
      </c>
    </row>
    <row r="2508" spans="1:2" x14ac:dyDescent="0.25">
      <c r="A2508">
        <v>150</v>
      </c>
      <c r="B2508">
        <v>6.8</v>
      </c>
    </row>
    <row r="2509" spans="1:2" x14ac:dyDescent="0.25">
      <c r="A2509">
        <v>96</v>
      </c>
      <c r="B2509">
        <v>2.7</v>
      </c>
    </row>
    <row r="2510" spans="1:2" x14ac:dyDescent="0.25">
      <c r="A2510">
        <v>84</v>
      </c>
      <c r="B2510">
        <v>5.8</v>
      </c>
    </row>
    <row r="2511" spans="1:2" x14ac:dyDescent="0.25">
      <c r="A2511">
        <v>89</v>
      </c>
      <c r="B2511">
        <v>4.8</v>
      </c>
    </row>
    <row r="2512" spans="1:2" x14ac:dyDescent="0.25">
      <c r="A2512">
        <v>112</v>
      </c>
      <c r="B2512">
        <v>6.2</v>
      </c>
    </row>
    <row r="2513" spans="1:2" x14ac:dyDescent="0.25">
      <c r="A2513">
        <v>99</v>
      </c>
      <c r="B2513">
        <v>7</v>
      </c>
    </row>
    <row r="2514" spans="1:2" x14ac:dyDescent="0.25">
      <c r="A2514">
        <v>103</v>
      </c>
      <c r="B2514">
        <v>6.2</v>
      </c>
    </row>
    <row r="2515" spans="1:2" x14ac:dyDescent="0.25">
      <c r="A2515">
        <v>114</v>
      </c>
      <c r="B2515">
        <v>6.1</v>
      </c>
    </row>
    <row r="2516" spans="1:2" x14ac:dyDescent="0.25">
      <c r="A2516">
        <v>100</v>
      </c>
      <c r="B2516">
        <v>5.4</v>
      </c>
    </row>
    <row r="2517" spans="1:2" x14ac:dyDescent="0.25">
      <c r="A2517">
        <v>130</v>
      </c>
      <c r="B2517">
        <v>7.1</v>
      </c>
    </row>
    <row r="2518" spans="1:2" x14ac:dyDescent="0.25">
      <c r="A2518">
        <v>104</v>
      </c>
      <c r="B2518">
        <v>5.9</v>
      </c>
    </row>
    <row r="2519" spans="1:2" x14ac:dyDescent="0.25">
      <c r="A2519">
        <v>100</v>
      </c>
      <c r="B2519">
        <v>6.6</v>
      </c>
    </row>
    <row r="2520" spans="1:2" x14ac:dyDescent="0.25">
      <c r="A2520">
        <v>96</v>
      </c>
      <c r="B2520">
        <v>5</v>
      </c>
    </row>
    <row r="2521" spans="1:2" x14ac:dyDescent="0.25">
      <c r="A2521">
        <v>103</v>
      </c>
      <c r="B2521">
        <v>5.8</v>
      </c>
    </row>
    <row r="2522" spans="1:2" x14ac:dyDescent="0.25">
      <c r="A2522">
        <v>110</v>
      </c>
      <c r="B2522">
        <v>7.8</v>
      </c>
    </row>
    <row r="2523" spans="1:2" x14ac:dyDescent="0.25">
      <c r="A2523">
        <v>110</v>
      </c>
      <c r="B2523">
        <v>7.8</v>
      </c>
    </row>
    <row r="2524" spans="1:2" x14ac:dyDescent="0.25">
      <c r="A2524">
        <v>96</v>
      </c>
      <c r="B2524">
        <v>5.0999999999999996</v>
      </c>
    </row>
    <row r="2525" spans="1:2" x14ac:dyDescent="0.25">
      <c r="A2525">
        <v>109</v>
      </c>
      <c r="B2525">
        <v>6.1</v>
      </c>
    </row>
    <row r="2526" spans="1:2" x14ac:dyDescent="0.25">
      <c r="A2526">
        <v>120</v>
      </c>
      <c r="B2526">
        <v>7.3</v>
      </c>
    </row>
    <row r="2527" spans="1:2" x14ac:dyDescent="0.25">
      <c r="A2527">
        <v>103</v>
      </c>
      <c r="B2527">
        <v>5.6</v>
      </c>
    </row>
    <row r="2528" spans="1:2" x14ac:dyDescent="0.25">
      <c r="A2528">
        <v>98</v>
      </c>
      <c r="B2528">
        <v>5.3</v>
      </c>
    </row>
    <row r="2529" spans="1:2" x14ac:dyDescent="0.25">
      <c r="A2529">
        <v>91</v>
      </c>
      <c r="B2529">
        <v>5</v>
      </c>
    </row>
    <row r="2530" spans="1:2" x14ac:dyDescent="0.25">
      <c r="A2530">
        <v>90</v>
      </c>
      <c r="B2530">
        <v>7.3</v>
      </c>
    </row>
    <row r="2531" spans="1:2" x14ac:dyDescent="0.25">
      <c r="A2531">
        <v>103</v>
      </c>
      <c r="B2531">
        <v>5.9</v>
      </c>
    </row>
    <row r="2532" spans="1:2" x14ac:dyDescent="0.25">
      <c r="A2532">
        <v>101</v>
      </c>
      <c r="B2532">
        <v>5.6</v>
      </c>
    </row>
    <row r="2533" spans="1:2" x14ac:dyDescent="0.25">
      <c r="A2533">
        <v>86</v>
      </c>
      <c r="B2533">
        <v>5.4</v>
      </c>
    </row>
    <row r="2534" spans="1:2" x14ac:dyDescent="0.25">
      <c r="A2534">
        <v>111</v>
      </c>
      <c r="B2534">
        <v>6.9</v>
      </c>
    </row>
    <row r="2535" spans="1:2" x14ac:dyDescent="0.25">
      <c r="A2535">
        <v>106</v>
      </c>
      <c r="B2535">
        <v>7.1</v>
      </c>
    </row>
    <row r="2536" spans="1:2" x14ac:dyDescent="0.25">
      <c r="A2536">
        <v>104</v>
      </c>
      <c r="B2536">
        <v>6.1</v>
      </c>
    </row>
    <row r="2537" spans="1:2" x14ac:dyDescent="0.25">
      <c r="A2537">
        <v>99</v>
      </c>
      <c r="B2537">
        <v>6.8</v>
      </c>
    </row>
    <row r="2538" spans="1:2" x14ac:dyDescent="0.25">
      <c r="A2538">
        <v>146</v>
      </c>
      <c r="B2538">
        <v>4.3</v>
      </c>
    </row>
    <row r="2539" spans="1:2" x14ac:dyDescent="0.25">
      <c r="A2539">
        <v>97</v>
      </c>
      <c r="B2539">
        <v>6.1</v>
      </c>
    </row>
    <row r="2540" spans="1:2" x14ac:dyDescent="0.25">
      <c r="A2540">
        <v>101</v>
      </c>
      <c r="B2540">
        <v>5.2</v>
      </c>
    </row>
    <row r="2541" spans="1:2" x14ac:dyDescent="0.25">
      <c r="A2541">
        <v>98</v>
      </c>
      <c r="B2541">
        <v>6.3</v>
      </c>
    </row>
    <row r="2542" spans="1:2" x14ac:dyDescent="0.25">
      <c r="A2542">
        <v>120</v>
      </c>
      <c r="B2542">
        <v>6.1</v>
      </c>
    </row>
    <row r="2543" spans="1:2" x14ac:dyDescent="0.25">
      <c r="A2543">
        <v>125</v>
      </c>
      <c r="B2543">
        <v>6.5</v>
      </c>
    </row>
    <row r="2544" spans="1:2" x14ac:dyDescent="0.25">
      <c r="A2544">
        <v>108</v>
      </c>
      <c r="B2544">
        <v>6.3</v>
      </c>
    </row>
    <row r="2545" spans="1:2" x14ac:dyDescent="0.25">
      <c r="A2545">
        <v>88</v>
      </c>
      <c r="B2545">
        <v>6.1</v>
      </c>
    </row>
    <row r="2546" spans="1:2" x14ac:dyDescent="0.25">
      <c r="A2546">
        <v>91</v>
      </c>
      <c r="B2546">
        <v>3.4</v>
      </c>
    </row>
    <row r="2547" spans="1:2" x14ac:dyDescent="0.25">
      <c r="A2547">
        <v>100</v>
      </c>
      <c r="B2547">
        <v>6.3</v>
      </c>
    </row>
    <row r="2548" spans="1:2" x14ac:dyDescent="0.25">
      <c r="A2548">
        <v>88</v>
      </c>
      <c r="B2548">
        <v>4.0999999999999996</v>
      </c>
    </row>
    <row r="2549" spans="1:2" x14ac:dyDescent="0.25">
      <c r="A2549">
        <v>90</v>
      </c>
      <c r="B2549">
        <v>6.6</v>
      </c>
    </row>
    <row r="2550" spans="1:2" x14ac:dyDescent="0.25">
      <c r="A2550">
        <v>90</v>
      </c>
      <c r="B2550">
        <v>7.3</v>
      </c>
    </row>
    <row r="2551" spans="1:2" x14ac:dyDescent="0.25">
      <c r="A2551">
        <v>138</v>
      </c>
      <c r="B2551">
        <v>5.7</v>
      </c>
    </row>
    <row r="2552" spans="1:2" x14ac:dyDescent="0.25">
      <c r="A2552">
        <v>90</v>
      </c>
      <c r="B2552">
        <v>4.7</v>
      </c>
    </row>
    <row r="2553" spans="1:2" x14ac:dyDescent="0.25">
      <c r="A2553">
        <v>109</v>
      </c>
      <c r="B2553">
        <v>6.1</v>
      </c>
    </row>
    <row r="2554" spans="1:2" x14ac:dyDescent="0.25">
      <c r="A2554">
        <v>91</v>
      </c>
      <c r="B2554">
        <v>5.5</v>
      </c>
    </row>
    <row r="2555" spans="1:2" x14ac:dyDescent="0.25">
      <c r="A2555">
        <v>155</v>
      </c>
      <c r="B2555">
        <v>6.6</v>
      </c>
    </row>
    <row r="2556" spans="1:2" x14ac:dyDescent="0.25">
      <c r="A2556">
        <v>111</v>
      </c>
      <c r="B2556">
        <v>7.1</v>
      </c>
    </row>
    <row r="2557" spans="1:2" x14ac:dyDescent="0.25">
      <c r="A2557">
        <v>90</v>
      </c>
      <c r="B2557">
        <v>6.2</v>
      </c>
    </row>
    <row r="2558" spans="1:2" x14ac:dyDescent="0.25">
      <c r="A2558">
        <v>105</v>
      </c>
      <c r="B2558">
        <v>6.6</v>
      </c>
    </row>
    <row r="2559" spans="1:2" x14ac:dyDescent="0.25">
      <c r="A2559">
        <v>105</v>
      </c>
      <c r="B2559">
        <v>7.5</v>
      </c>
    </row>
    <row r="2560" spans="1:2" x14ac:dyDescent="0.25">
      <c r="A2560">
        <v>84</v>
      </c>
      <c r="B2560">
        <v>3.8</v>
      </c>
    </row>
    <row r="2561" spans="1:2" x14ac:dyDescent="0.25">
      <c r="A2561">
        <v>103</v>
      </c>
      <c r="B2561">
        <v>3.3</v>
      </c>
    </row>
    <row r="2562" spans="1:2" x14ac:dyDescent="0.25">
      <c r="A2562">
        <v>113</v>
      </c>
      <c r="B2562">
        <v>6.7</v>
      </c>
    </row>
    <row r="2563" spans="1:2" x14ac:dyDescent="0.25">
      <c r="A2563">
        <v>125</v>
      </c>
      <c r="B2563">
        <v>6.2</v>
      </c>
    </row>
    <row r="2564" spans="1:2" x14ac:dyDescent="0.25">
      <c r="A2564">
        <v>120</v>
      </c>
      <c r="B2564">
        <v>7</v>
      </c>
    </row>
    <row r="2565" spans="1:2" x14ac:dyDescent="0.25">
      <c r="A2565">
        <v>83</v>
      </c>
      <c r="B2565">
        <v>4.3</v>
      </c>
    </row>
    <row r="2566" spans="1:2" x14ac:dyDescent="0.25">
      <c r="A2566">
        <v>135</v>
      </c>
      <c r="B2566">
        <v>6.3</v>
      </c>
    </row>
    <row r="2567" spans="1:2" x14ac:dyDescent="0.25">
      <c r="A2567">
        <v>142</v>
      </c>
      <c r="B2567">
        <v>8</v>
      </c>
    </row>
    <row r="2568" spans="1:2" x14ac:dyDescent="0.25">
      <c r="A2568">
        <v>124</v>
      </c>
      <c r="B2568">
        <v>6.3</v>
      </c>
    </row>
    <row r="2569" spans="1:2" x14ac:dyDescent="0.25">
      <c r="A2569">
        <v>85</v>
      </c>
      <c r="B2569">
        <v>5.9</v>
      </c>
    </row>
    <row r="2570" spans="1:2" x14ac:dyDescent="0.25">
      <c r="A2570">
        <v>99</v>
      </c>
      <c r="B2570">
        <v>6.5</v>
      </c>
    </row>
    <row r="2571" spans="1:2" x14ac:dyDescent="0.25">
      <c r="A2571">
        <v>95</v>
      </c>
      <c r="B2571">
        <v>6.7</v>
      </c>
    </row>
    <row r="2572" spans="1:2" x14ac:dyDescent="0.25">
      <c r="A2572">
        <v>153</v>
      </c>
      <c r="B2572">
        <v>5.4</v>
      </c>
    </row>
    <row r="2573" spans="1:2" x14ac:dyDescent="0.25">
      <c r="A2573">
        <v>107</v>
      </c>
      <c r="B2573">
        <v>3.8</v>
      </c>
    </row>
    <row r="2574" spans="1:2" x14ac:dyDescent="0.25">
      <c r="A2574">
        <v>145</v>
      </c>
      <c r="B2574">
        <v>6.6</v>
      </c>
    </row>
    <row r="2575" spans="1:2" x14ac:dyDescent="0.25">
      <c r="A2575">
        <v>91</v>
      </c>
      <c r="B2575">
        <v>5.2</v>
      </c>
    </row>
    <row r="2576" spans="1:2" x14ac:dyDescent="0.25">
      <c r="A2576">
        <v>98</v>
      </c>
      <c r="B2576">
        <v>7.6</v>
      </c>
    </row>
    <row r="2577" spans="1:2" x14ac:dyDescent="0.25">
      <c r="A2577">
        <v>96</v>
      </c>
      <c r="B2577">
        <v>4.3</v>
      </c>
    </row>
    <row r="2578" spans="1:2" x14ac:dyDescent="0.25">
      <c r="A2578">
        <v>97</v>
      </c>
      <c r="B2578">
        <v>6.3</v>
      </c>
    </row>
    <row r="2579" spans="1:2" x14ac:dyDescent="0.25">
      <c r="A2579">
        <v>122</v>
      </c>
      <c r="B2579">
        <v>6.2</v>
      </c>
    </row>
    <row r="2580" spans="1:2" x14ac:dyDescent="0.25">
      <c r="A2580">
        <v>141</v>
      </c>
      <c r="B2580">
        <v>7.9</v>
      </c>
    </row>
    <row r="2581" spans="1:2" x14ac:dyDescent="0.25">
      <c r="A2581">
        <v>112</v>
      </c>
      <c r="B2581">
        <v>7.5</v>
      </c>
    </row>
    <row r="2582" spans="1:2" x14ac:dyDescent="0.25">
      <c r="A2582">
        <v>118</v>
      </c>
      <c r="B2582">
        <v>6.5</v>
      </c>
    </row>
    <row r="2583" spans="1:2" x14ac:dyDescent="0.25">
      <c r="A2583">
        <v>99</v>
      </c>
      <c r="B2583">
        <v>6.4</v>
      </c>
    </row>
    <row r="2584" spans="1:2" x14ac:dyDescent="0.25">
      <c r="A2584">
        <v>73</v>
      </c>
      <c r="B2584">
        <v>5.8</v>
      </c>
    </row>
    <row r="2585" spans="1:2" x14ac:dyDescent="0.25">
      <c r="A2585">
        <v>99</v>
      </c>
      <c r="B2585">
        <v>6.4</v>
      </c>
    </row>
    <row r="2586" spans="1:2" x14ac:dyDescent="0.25">
      <c r="A2586">
        <v>99</v>
      </c>
      <c r="B2586">
        <v>4.9000000000000004</v>
      </c>
    </row>
    <row r="2587" spans="1:2" x14ac:dyDescent="0.25">
      <c r="A2587">
        <v>97</v>
      </c>
      <c r="B2587">
        <v>6.8</v>
      </c>
    </row>
    <row r="2588" spans="1:2" x14ac:dyDescent="0.25">
      <c r="A2588">
        <v>99</v>
      </c>
      <c r="B2588">
        <v>6.1</v>
      </c>
    </row>
    <row r="2589" spans="1:2" x14ac:dyDescent="0.25">
      <c r="A2589">
        <v>97</v>
      </c>
      <c r="B2589">
        <v>7.2</v>
      </c>
    </row>
    <row r="2590" spans="1:2" x14ac:dyDescent="0.25">
      <c r="A2590">
        <v>95</v>
      </c>
      <c r="B2590">
        <v>5.2</v>
      </c>
    </row>
    <row r="2591" spans="1:2" x14ac:dyDescent="0.25">
      <c r="A2591">
        <v>193</v>
      </c>
      <c r="B2591">
        <v>7.9</v>
      </c>
    </row>
    <row r="2592" spans="1:2" x14ac:dyDescent="0.25">
      <c r="A2592">
        <v>140</v>
      </c>
      <c r="B2592">
        <v>7.3</v>
      </c>
    </row>
    <row r="2593" spans="1:2" x14ac:dyDescent="0.25">
      <c r="A2593">
        <v>85</v>
      </c>
      <c r="B2593">
        <v>6.6</v>
      </c>
    </row>
    <row r="2594" spans="1:2" x14ac:dyDescent="0.25">
      <c r="A2594">
        <v>90</v>
      </c>
      <c r="B2594">
        <v>5.7</v>
      </c>
    </row>
    <row r="2595" spans="1:2" x14ac:dyDescent="0.25">
      <c r="A2595">
        <v>116</v>
      </c>
      <c r="B2595">
        <v>7</v>
      </c>
    </row>
    <row r="2596" spans="1:2" x14ac:dyDescent="0.25">
      <c r="A2596">
        <v>96</v>
      </c>
      <c r="B2596">
        <v>7</v>
      </c>
    </row>
    <row r="2597" spans="1:2" x14ac:dyDescent="0.25">
      <c r="A2597">
        <v>118</v>
      </c>
      <c r="B2597">
        <v>7</v>
      </c>
    </row>
    <row r="2598" spans="1:2" x14ac:dyDescent="0.25">
      <c r="A2598">
        <v>103</v>
      </c>
      <c r="B2598">
        <v>6.4</v>
      </c>
    </row>
    <row r="2599" spans="1:2" x14ac:dyDescent="0.25">
      <c r="A2599">
        <v>95</v>
      </c>
      <c r="B2599">
        <v>6.1</v>
      </c>
    </row>
    <row r="2600" spans="1:2" x14ac:dyDescent="0.25">
      <c r="A2600">
        <v>118</v>
      </c>
      <c r="B2600">
        <v>6.8</v>
      </c>
    </row>
    <row r="2601" spans="1:2" x14ac:dyDescent="0.25">
      <c r="A2601">
        <v>79</v>
      </c>
      <c r="B2601">
        <v>6</v>
      </c>
    </row>
    <row r="2602" spans="1:2" x14ac:dyDescent="0.25">
      <c r="A2602">
        <v>98</v>
      </c>
      <c r="B2602">
        <v>4.3</v>
      </c>
    </row>
    <row r="2603" spans="1:2" x14ac:dyDescent="0.25">
      <c r="A2603">
        <v>83</v>
      </c>
      <c r="B2603">
        <v>6.5</v>
      </c>
    </row>
    <row r="2604" spans="1:2" x14ac:dyDescent="0.25">
      <c r="A2604">
        <v>89</v>
      </c>
      <c r="B2604">
        <v>7.1</v>
      </c>
    </row>
    <row r="2605" spans="1:2" x14ac:dyDescent="0.25">
      <c r="A2605">
        <v>75</v>
      </c>
      <c r="B2605">
        <v>7.7</v>
      </c>
    </row>
    <row r="2606" spans="1:2" x14ac:dyDescent="0.25">
      <c r="A2606">
        <v>95</v>
      </c>
      <c r="B2606">
        <v>5.3</v>
      </c>
    </row>
    <row r="2607" spans="1:2" x14ac:dyDescent="0.25">
      <c r="A2607">
        <v>97</v>
      </c>
      <c r="B2607">
        <v>6.2</v>
      </c>
    </row>
    <row r="2608" spans="1:2" x14ac:dyDescent="0.25">
      <c r="A2608">
        <v>96</v>
      </c>
      <c r="B2608">
        <v>6.7</v>
      </c>
    </row>
    <row r="2609" spans="1:2" x14ac:dyDescent="0.25">
      <c r="A2609">
        <v>118</v>
      </c>
      <c r="B2609">
        <v>6.6</v>
      </c>
    </row>
    <row r="2610" spans="1:2" x14ac:dyDescent="0.25">
      <c r="A2610">
        <v>107</v>
      </c>
      <c r="B2610">
        <v>6.2</v>
      </c>
    </row>
    <row r="2611" spans="1:2" x14ac:dyDescent="0.25">
      <c r="A2611">
        <v>106</v>
      </c>
      <c r="B2611">
        <v>5.5</v>
      </c>
    </row>
    <row r="2612" spans="1:2" x14ac:dyDescent="0.25">
      <c r="A2612">
        <v>91</v>
      </c>
      <c r="B2612">
        <v>7.1</v>
      </c>
    </row>
    <row r="2613" spans="1:2" x14ac:dyDescent="0.25">
      <c r="A2613">
        <v>85</v>
      </c>
      <c r="B2613">
        <v>4.7</v>
      </c>
    </row>
    <row r="2614" spans="1:2" x14ac:dyDescent="0.25">
      <c r="A2614">
        <v>103</v>
      </c>
      <c r="B2614">
        <v>6</v>
      </c>
    </row>
    <row r="2615" spans="1:2" x14ac:dyDescent="0.25">
      <c r="A2615">
        <v>145</v>
      </c>
      <c r="B2615">
        <v>8.3000000000000007</v>
      </c>
    </row>
    <row r="2616" spans="1:2" x14ac:dyDescent="0.25">
      <c r="A2616">
        <v>86</v>
      </c>
      <c r="B2616">
        <v>5.8</v>
      </c>
    </row>
    <row r="2617" spans="1:2" x14ac:dyDescent="0.25">
      <c r="A2617">
        <v>89</v>
      </c>
      <c r="B2617">
        <v>6.1</v>
      </c>
    </row>
    <row r="2618" spans="1:2" x14ac:dyDescent="0.25">
      <c r="A2618">
        <v>126</v>
      </c>
      <c r="B2618">
        <v>7.1</v>
      </c>
    </row>
    <row r="2619" spans="1:2" x14ac:dyDescent="0.25">
      <c r="A2619">
        <v>109</v>
      </c>
      <c r="B2619">
        <v>6.1</v>
      </c>
    </row>
    <row r="2620" spans="1:2" x14ac:dyDescent="0.25">
      <c r="A2620">
        <v>117</v>
      </c>
      <c r="B2620">
        <v>6</v>
      </c>
    </row>
    <row r="2621" spans="1:2" x14ac:dyDescent="0.25">
      <c r="A2621">
        <v>95</v>
      </c>
      <c r="B2621">
        <v>6.2</v>
      </c>
    </row>
    <row r="2622" spans="1:2" x14ac:dyDescent="0.25">
      <c r="A2622">
        <v>106</v>
      </c>
      <c r="B2622">
        <v>7.4</v>
      </c>
    </row>
    <row r="2623" spans="1:2" x14ac:dyDescent="0.25">
      <c r="A2623">
        <v>110</v>
      </c>
      <c r="B2623">
        <v>5.7</v>
      </c>
    </row>
    <row r="2624" spans="1:2" x14ac:dyDescent="0.25">
      <c r="A2624">
        <v>83</v>
      </c>
      <c r="B2624">
        <v>3.3</v>
      </c>
    </row>
    <row r="2625" spans="1:2" x14ac:dyDescent="0.25">
      <c r="A2625">
        <v>113</v>
      </c>
      <c r="B2625">
        <v>7.2</v>
      </c>
    </row>
    <row r="2626" spans="1:2" x14ac:dyDescent="0.25">
      <c r="A2626">
        <v>102</v>
      </c>
      <c r="B2626">
        <v>5.8</v>
      </c>
    </row>
    <row r="2627" spans="1:2" x14ac:dyDescent="0.25">
      <c r="A2627">
        <v>90</v>
      </c>
      <c r="B2627">
        <v>4</v>
      </c>
    </row>
    <row r="2628" spans="1:2" x14ac:dyDescent="0.25">
      <c r="A2628">
        <v>105</v>
      </c>
      <c r="B2628">
        <v>5.2</v>
      </c>
    </row>
    <row r="2629" spans="1:2" x14ac:dyDescent="0.25">
      <c r="A2629">
        <v>86</v>
      </c>
      <c r="B2629">
        <v>5.3</v>
      </c>
    </row>
    <row r="2630" spans="1:2" x14ac:dyDescent="0.25">
      <c r="A2630">
        <v>94</v>
      </c>
      <c r="B2630">
        <v>6.6</v>
      </c>
    </row>
    <row r="2631" spans="1:2" x14ac:dyDescent="0.25">
      <c r="A2631">
        <v>104</v>
      </c>
      <c r="B2631">
        <v>6.6</v>
      </c>
    </row>
    <row r="2632" spans="1:2" x14ac:dyDescent="0.25">
      <c r="A2632">
        <v>119</v>
      </c>
      <c r="B2632">
        <v>6.3</v>
      </c>
    </row>
    <row r="2633" spans="1:2" x14ac:dyDescent="0.25">
      <c r="A2633">
        <v>118</v>
      </c>
      <c r="B2633">
        <v>5.9</v>
      </c>
    </row>
    <row r="2634" spans="1:2" x14ac:dyDescent="0.25">
      <c r="A2634">
        <v>94</v>
      </c>
      <c r="B2634">
        <v>5.5</v>
      </c>
    </row>
    <row r="2635" spans="1:2" x14ac:dyDescent="0.25">
      <c r="A2635">
        <v>101</v>
      </c>
      <c r="B2635">
        <v>6.2</v>
      </c>
    </row>
    <row r="2636" spans="1:2" x14ac:dyDescent="0.25">
      <c r="A2636">
        <v>101</v>
      </c>
      <c r="B2636">
        <v>6.6</v>
      </c>
    </row>
    <row r="2637" spans="1:2" x14ac:dyDescent="0.25">
      <c r="A2637">
        <v>98</v>
      </c>
      <c r="B2637">
        <v>6.8</v>
      </c>
    </row>
    <row r="2638" spans="1:2" x14ac:dyDescent="0.25">
      <c r="A2638">
        <v>172</v>
      </c>
      <c r="B2638">
        <v>7.7</v>
      </c>
    </row>
    <row r="2639" spans="1:2" x14ac:dyDescent="0.25">
      <c r="A2639">
        <v>96</v>
      </c>
      <c r="B2639">
        <v>6.2</v>
      </c>
    </row>
    <row r="2640" spans="1:2" x14ac:dyDescent="0.25">
      <c r="A2640">
        <v>112</v>
      </c>
      <c r="B2640">
        <v>7</v>
      </c>
    </row>
    <row r="2641" spans="1:2" x14ac:dyDescent="0.25">
      <c r="A2641">
        <v>88</v>
      </c>
      <c r="B2641">
        <v>6.3</v>
      </c>
    </row>
    <row r="2642" spans="1:2" x14ac:dyDescent="0.25">
      <c r="A2642">
        <v>106</v>
      </c>
      <c r="B2642">
        <v>6.6</v>
      </c>
    </row>
    <row r="2643" spans="1:2" x14ac:dyDescent="0.25">
      <c r="A2643">
        <v>85</v>
      </c>
      <c r="B2643">
        <v>6.7</v>
      </c>
    </row>
    <row r="2644" spans="1:2" x14ac:dyDescent="0.25">
      <c r="A2644">
        <v>105</v>
      </c>
      <c r="B2644">
        <v>7.2</v>
      </c>
    </row>
    <row r="2645" spans="1:2" x14ac:dyDescent="0.25">
      <c r="A2645">
        <v>106</v>
      </c>
      <c r="B2645">
        <v>7.3</v>
      </c>
    </row>
    <row r="2646" spans="1:2" x14ac:dyDescent="0.25">
      <c r="A2646">
        <v>124</v>
      </c>
      <c r="B2646">
        <v>7.4</v>
      </c>
    </row>
    <row r="2647" spans="1:2" x14ac:dyDescent="0.25">
      <c r="A2647">
        <v>86</v>
      </c>
      <c r="B2647">
        <v>6.3</v>
      </c>
    </row>
    <row r="2648" spans="1:2" x14ac:dyDescent="0.25">
      <c r="A2648">
        <v>103</v>
      </c>
      <c r="B2648">
        <v>6.5</v>
      </c>
    </row>
    <row r="2649" spans="1:2" x14ac:dyDescent="0.25">
      <c r="A2649">
        <v>115</v>
      </c>
      <c r="B2649">
        <v>6.8</v>
      </c>
    </row>
    <row r="2650" spans="1:2" x14ac:dyDescent="0.25">
      <c r="A2650">
        <v>123</v>
      </c>
      <c r="B2650">
        <v>7.2</v>
      </c>
    </row>
    <row r="2651" spans="1:2" x14ac:dyDescent="0.25">
      <c r="A2651">
        <v>124</v>
      </c>
      <c r="B2651">
        <v>5.9</v>
      </c>
    </row>
    <row r="2652" spans="1:2" x14ac:dyDescent="0.25">
      <c r="A2652">
        <v>108</v>
      </c>
      <c r="B2652">
        <v>5.9</v>
      </c>
    </row>
    <row r="2653" spans="1:2" x14ac:dyDescent="0.25">
      <c r="A2653">
        <v>123</v>
      </c>
      <c r="B2653">
        <v>6.3</v>
      </c>
    </row>
    <row r="2654" spans="1:2" x14ac:dyDescent="0.25">
      <c r="A2654">
        <v>98</v>
      </c>
      <c r="B2654">
        <v>7.5</v>
      </c>
    </row>
    <row r="2655" spans="1:2" x14ac:dyDescent="0.25">
      <c r="A2655">
        <v>106</v>
      </c>
      <c r="B2655">
        <v>7.1</v>
      </c>
    </row>
    <row r="2656" spans="1:2" x14ac:dyDescent="0.25">
      <c r="A2656">
        <v>97</v>
      </c>
      <c r="B2656">
        <v>6.9</v>
      </c>
    </row>
    <row r="2657" spans="1:2" x14ac:dyDescent="0.25">
      <c r="A2657">
        <v>112</v>
      </c>
      <c r="B2657">
        <v>6.4</v>
      </c>
    </row>
    <row r="2658" spans="1:2" x14ac:dyDescent="0.25">
      <c r="A2658">
        <v>89</v>
      </c>
      <c r="B2658">
        <v>5.8</v>
      </c>
    </row>
    <row r="2659" spans="1:2" x14ac:dyDescent="0.25">
      <c r="A2659">
        <v>116</v>
      </c>
      <c r="B2659">
        <v>6.2</v>
      </c>
    </row>
    <row r="2660" spans="1:2" x14ac:dyDescent="0.25">
      <c r="A2660">
        <v>125</v>
      </c>
      <c r="B2660">
        <v>6.6</v>
      </c>
    </row>
    <row r="2661" spans="1:2" x14ac:dyDescent="0.25">
      <c r="A2661">
        <v>111</v>
      </c>
      <c r="B2661">
        <v>5.5</v>
      </c>
    </row>
    <row r="2662" spans="1:2" x14ac:dyDescent="0.25">
      <c r="A2662">
        <v>108</v>
      </c>
      <c r="B2662">
        <v>7</v>
      </c>
    </row>
    <row r="2663" spans="1:2" x14ac:dyDescent="0.25">
      <c r="A2663">
        <v>94</v>
      </c>
      <c r="B2663">
        <v>6.1</v>
      </c>
    </row>
    <row r="2664" spans="1:2" x14ac:dyDescent="0.25">
      <c r="A2664">
        <v>97</v>
      </c>
      <c r="B2664">
        <v>6.9</v>
      </c>
    </row>
    <row r="2665" spans="1:2" x14ac:dyDescent="0.25">
      <c r="A2665">
        <v>91</v>
      </c>
      <c r="B2665">
        <v>4.5</v>
      </c>
    </row>
    <row r="2666" spans="1:2" x14ac:dyDescent="0.25">
      <c r="A2666">
        <v>83</v>
      </c>
      <c r="B2666">
        <v>7</v>
      </c>
    </row>
    <row r="2667" spans="1:2" x14ac:dyDescent="0.25">
      <c r="A2667">
        <v>102</v>
      </c>
      <c r="B2667">
        <v>6.7</v>
      </c>
    </row>
    <row r="2668" spans="1:2" x14ac:dyDescent="0.25">
      <c r="A2668">
        <v>101</v>
      </c>
      <c r="B2668">
        <v>6.4</v>
      </c>
    </row>
    <row r="2669" spans="1:2" x14ac:dyDescent="0.25">
      <c r="A2669">
        <v>127</v>
      </c>
      <c r="B2669">
        <v>7</v>
      </c>
    </row>
    <row r="2670" spans="1:2" x14ac:dyDescent="0.25">
      <c r="A2670">
        <v>129</v>
      </c>
      <c r="B2670">
        <v>7.3</v>
      </c>
    </row>
    <row r="2671" spans="1:2" x14ac:dyDescent="0.25">
      <c r="A2671">
        <v>96</v>
      </c>
      <c r="B2671">
        <v>6.7</v>
      </c>
    </row>
    <row r="2672" spans="1:2" x14ac:dyDescent="0.25">
      <c r="A2672">
        <v>101</v>
      </c>
      <c r="B2672">
        <v>6.9</v>
      </c>
    </row>
    <row r="2673" spans="1:2" x14ac:dyDescent="0.25">
      <c r="A2673">
        <v>108</v>
      </c>
      <c r="B2673">
        <v>6.7</v>
      </c>
    </row>
    <row r="2674" spans="1:2" x14ac:dyDescent="0.25">
      <c r="A2674">
        <v>141</v>
      </c>
      <c r="B2674">
        <v>6.2</v>
      </c>
    </row>
    <row r="2675" spans="1:2" x14ac:dyDescent="0.25">
      <c r="A2675">
        <v>81</v>
      </c>
      <c r="B2675">
        <v>4.5</v>
      </c>
    </row>
    <row r="2676" spans="1:2" x14ac:dyDescent="0.25">
      <c r="A2676">
        <v>91</v>
      </c>
      <c r="B2676">
        <v>5.6</v>
      </c>
    </row>
    <row r="2677" spans="1:2" x14ac:dyDescent="0.25">
      <c r="A2677">
        <v>92</v>
      </c>
      <c r="B2677">
        <v>6.9</v>
      </c>
    </row>
    <row r="2678" spans="1:2" x14ac:dyDescent="0.25">
      <c r="A2678">
        <v>108</v>
      </c>
      <c r="B2678">
        <v>5.9</v>
      </c>
    </row>
    <row r="2679" spans="1:2" x14ac:dyDescent="0.25">
      <c r="A2679">
        <v>106</v>
      </c>
      <c r="B2679">
        <v>5</v>
      </c>
    </row>
    <row r="2680" spans="1:2" x14ac:dyDescent="0.25">
      <c r="A2680">
        <v>92</v>
      </c>
      <c r="B2680">
        <v>5.6</v>
      </c>
    </row>
    <row r="2681" spans="1:2" x14ac:dyDescent="0.25">
      <c r="A2681">
        <v>118</v>
      </c>
      <c r="B2681">
        <v>6</v>
      </c>
    </row>
    <row r="2682" spans="1:2" x14ac:dyDescent="0.25">
      <c r="A2682">
        <v>135</v>
      </c>
      <c r="B2682">
        <v>7.1</v>
      </c>
    </row>
    <row r="2683" spans="1:2" x14ac:dyDescent="0.25">
      <c r="A2683">
        <v>132</v>
      </c>
      <c r="B2683">
        <v>6.8</v>
      </c>
    </row>
    <row r="2684" spans="1:2" x14ac:dyDescent="0.25">
      <c r="A2684">
        <v>113</v>
      </c>
      <c r="B2684">
        <v>6.3</v>
      </c>
    </row>
    <row r="2685" spans="1:2" x14ac:dyDescent="0.25">
      <c r="A2685">
        <v>98</v>
      </c>
      <c r="B2685">
        <v>5.5</v>
      </c>
    </row>
    <row r="2686" spans="1:2" x14ac:dyDescent="0.25">
      <c r="A2686">
        <v>103</v>
      </c>
      <c r="B2686">
        <v>6.7</v>
      </c>
    </row>
    <row r="2687" spans="1:2" x14ac:dyDescent="0.25">
      <c r="A2687">
        <v>87</v>
      </c>
      <c r="B2687">
        <v>6.1</v>
      </c>
    </row>
    <row r="2688" spans="1:2" x14ac:dyDescent="0.25">
      <c r="A2688">
        <v>95</v>
      </c>
      <c r="B2688">
        <v>5.6</v>
      </c>
    </row>
    <row r="2689" spans="1:2" x14ac:dyDescent="0.25">
      <c r="A2689">
        <v>90</v>
      </c>
      <c r="B2689">
        <v>2.1</v>
      </c>
    </row>
    <row r="2690" spans="1:2" x14ac:dyDescent="0.25">
      <c r="A2690">
        <v>108</v>
      </c>
      <c r="B2690">
        <v>5</v>
      </c>
    </row>
    <row r="2691" spans="1:2" x14ac:dyDescent="0.25">
      <c r="A2691">
        <v>100</v>
      </c>
      <c r="B2691">
        <v>5.5</v>
      </c>
    </row>
    <row r="2692" spans="1:2" x14ac:dyDescent="0.25">
      <c r="A2692">
        <v>144</v>
      </c>
      <c r="B2692">
        <v>6.7</v>
      </c>
    </row>
    <row r="2693" spans="1:2" x14ac:dyDescent="0.25">
      <c r="A2693">
        <v>99</v>
      </c>
      <c r="B2693">
        <v>6</v>
      </c>
    </row>
    <row r="2694" spans="1:2" x14ac:dyDescent="0.25">
      <c r="A2694">
        <v>102</v>
      </c>
      <c r="B2694">
        <v>5.7</v>
      </c>
    </row>
    <row r="2695" spans="1:2" x14ac:dyDescent="0.25">
      <c r="A2695">
        <v>117</v>
      </c>
      <c r="B2695">
        <v>4.3</v>
      </c>
    </row>
    <row r="2696" spans="1:2" x14ac:dyDescent="0.25">
      <c r="A2696">
        <v>95</v>
      </c>
      <c r="B2696">
        <v>7.3</v>
      </c>
    </row>
    <row r="2697" spans="1:2" x14ac:dyDescent="0.25">
      <c r="A2697">
        <v>106</v>
      </c>
      <c r="B2697">
        <v>7.5</v>
      </c>
    </row>
    <row r="2698" spans="1:2" x14ac:dyDescent="0.25">
      <c r="A2698">
        <v>106</v>
      </c>
      <c r="B2698">
        <v>7.5</v>
      </c>
    </row>
    <row r="2699" spans="1:2" x14ac:dyDescent="0.25">
      <c r="A2699">
        <v>90</v>
      </c>
      <c r="B2699">
        <v>6.9</v>
      </c>
    </row>
    <row r="2700" spans="1:2" x14ac:dyDescent="0.25">
      <c r="A2700">
        <v>107</v>
      </c>
      <c r="B2700">
        <v>8</v>
      </c>
    </row>
    <row r="2701" spans="1:2" x14ac:dyDescent="0.25">
      <c r="A2701">
        <v>125</v>
      </c>
      <c r="B2701">
        <v>7.7</v>
      </c>
    </row>
    <row r="2702" spans="1:2" x14ac:dyDescent="0.25">
      <c r="A2702">
        <v>93</v>
      </c>
      <c r="B2702">
        <v>6.6</v>
      </c>
    </row>
    <row r="2703" spans="1:2" x14ac:dyDescent="0.25">
      <c r="A2703">
        <v>113</v>
      </c>
      <c r="B2703">
        <v>5.3</v>
      </c>
    </row>
    <row r="2704" spans="1:2" x14ac:dyDescent="0.25">
      <c r="A2704">
        <v>93</v>
      </c>
      <c r="B2704">
        <v>6.3</v>
      </c>
    </row>
    <row r="2705" spans="1:2" x14ac:dyDescent="0.25">
      <c r="A2705">
        <v>125</v>
      </c>
      <c r="B2705">
        <v>7.1</v>
      </c>
    </row>
    <row r="2706" spans="1:2" x14ac:dyDescent="0.25">
      <c r="A2706">
        <v>115</v>
      </c>
      <c r="B2706">
        <v>6.3</v>
      </c>
    </row>
    <row r="2707" spans="1:2" x14ac:dyDescent="0.25">
      <c r="A2707">
        <v>170</v>
      </c>
      <c r="B2707">
        <v>7.5</v>
      </c>
    </row>
    <row r="2708" spans="1:2" x14ac:dyDescent="0.25">
      <c r="A2708">
        <v>108</v>
      </c>
      <c r="B2708">
        <v>6.5</v>
      </c>
    </row>
    <row r="2709" spans="1:2" x14ac:dyDescent="0.25">
      <c r="A2709">
        <v>106</v>
      </c>
      <c r="B2709">
        <v>6.6</v>
      </c>
    </row>
    <row r="2710" spans="1:2" x14ac:dyDescent="0.25">
      <c r="A2710">
        <v>106</v>
      </c>
      <c r="B2710">
        <v>6.8</v>
      </c>
    </row>
    <row r="2711" spans="1:2" x14ac:dyDescent="0.25">
      <c r="A2711">
        <v>103</v>
      </c>
      <c r="B2711">
        <v>5.7</v>
      </c>
    </row>
    <row r="2712" spans="1:2" x14ac:dyDescent="0.25">
      <c r="A2712">
        <v>95</v>
      </c>
      <c r="B2712">
        <v>5.0999999999999996</v>
      </c>
    </row>
    <row r="2713" spans="1:2" x14ac:dyDescent="0.25">
      <c r="A2713">
        <v>100</v>
      </c>
      <c r="B2713">
        <v>5.9</v>
      </c>
    </row>
    <row r="2714" spans="1:2" x14ac:dyDescent="0.25">
      <c r="A2714">
        <v>128</v>
      </c>
      <c r="B2714">
        <v>6.4</v>
      </c>
    </row>
    <row r="2715" spans="1:2" x14ac:dyDescent="0.25">
      <c r="A2715">
        <v>122</v>
      </c>
      <c r="B2715">
        <v>5.8</v>
      </c>
    </row>
    <row r="2716" spans="1:2" x14ac:dyDescent="0.25">
      <c r="A2716">
        <v>90</v>
      </c>
      <c r="B2716">
        <v>4.4000000000000004</v>
      </c>
    </row>
    <row r="2717" spans="1:2" x14ac:dyDescent="0.25">
      <c r="A2717">
        <v>98</v>
      </c>
      <c r="B2717">
        <v>7.1</v>
      </c>
    </row>
    <row r="2718" spans="1:2" x14ac:dyDescent="0.25">
      <c r="A2718">
        <v>94</v>
      </c>
      <c r="B2718">
        <v>6.1</v>
      </c>
    </row>
    <row r="2719" spans="1:2" x14ac:dyDescent="0.25">
      <c r="A2719">
        <v>99</v>
      </c>
      <c r="B2719">
        <v>6.4</v>
      </c>
    </row>
    <row r="2720" spans="1:2" x14ac:dyDescent="0.25">
      <c r="A2720">
        <v>109</v>
      </c>
      <c r="B2720">
        <v>5.6</v>
      </c>
    </row>
    <row r="2721" spans="1:2" x14ac:dyDescent="0.25">
      <c r="A2721">
        <v>97</v>
      </c>
      <c r="B2721">
        <v>3.3</v>
      </c>
    </row>
    <row r="2722" spans="1:2" x14ac:dyDescent="0.25">
      <c r="A2722">
        <v>88</v>
      </c>
      <c r="B2722">
        <v>6.4</v>
      </c>
    </row>
    <row r="2723" spans="1:2" x14ac:dyDescent="0.25">
      <c r="A2723">
        <v>90</v>
      </c>
      <c r="B2723">
        <v>6.4</v>
      </c>
    </row>
    <row r="2724" spans="1:2" x14ac:dyDescent="0.25">
      <c r="A2724">
        <v>93</v>
      </c>
      <c r="B2724">
        <v>6.8</v>
      </c>
    </row>
    <row r="2725" spans="1:2" x14ac:dyDescent="0.25">
      <c r="A2725">
        <v>87</v>
      </c>
      <c r="B2725">
        <v>6.2</v>
      </c>
    </row>
    <row r="2726" spans="1:2" x14ac:dyDescent="0.25">
      <c r="A2726">
        <v>88</v>
      </c>
      <c r="B2726">
        <v>5.9</v>
      </c>
    </row>
    <row r="2727" spans="1:2" x14ac:dyDescent="0.25">
      <c r="A2727">
        <v>100</v>
      </c>
      <c r="B2727">
        <v>5.7</v>
      </c>
    </row>
    <row r="2728" spans="1:2" x14ac:dyDescent="0.25">
      <c r="A2728">
        <v>95</v>
      </c>
      <c r="B2728">
        <v>6.5</v>
      </c>
    </row>
    <row r="2729" spans="1:2" x14ac:dyDescent="0.25">
      <c r="A2729">
        <v>98</v>
      </c>
      <c r="B2729">
        <v>5.3</v>
      </c>
    </row>
    <row r="2730" spans="1:2" x14ac:dyDescent="0.25">
      <c r="A2730">
        <v>147</v>
      </c>
      <c r="B2730">
        <v>8</v>
      </c>
    </row>
    <row r="2731" spans="1:2" x14ac:dyDescent="0.25">
      <c r="A2731">
        <v>89</v>
      </c>
      <c r="B2731">
        <v>5.5</v>
      </c>
    </row>
    <row r="2732" spans="1:2" x14ac:dyDescent="0.25">
      <c r="A2732">
        <v>135</v>
      </c>
      <c r="B2732">
        <v>6.5</v>
      </c>
    </row>
    <row r="2733" spans="1:2" x14ac:dyDescent="0.25">
      <c r="A2733">
        <v>116</v>
      </c>
      <c r="B2733">
        <v>7.2</v>
      </c>
    </row>
    <row r="2734" spans="1:2" x14ac:dyDescent="0.25">
      <c r="A2734">
        <v>99</v>
      </c>
      <c r="B2734">
        <v>5.5</v>
      </c>
    </row>
    <row r="2735" spans="1:2" x14ac:dyDescent="0.25">
      <c r="A2735">
        <v>98</v>
      </c>
      <c r="B2735">
        <v>6.9</v>
      </c>
    </row>
    <row r="2736" spans="1:2" x14ac:dyDescent="0.25">
      <c r="A2736">
        <v>96</v>
      </c>
      <c r="B2736">
        <v>7.7</v>
      </c>
    </row>
    <row r="2737" spans="1:2" x14ac:dyDescent="0.25">
      <c r="A2737">
        <v>95</v>
      </c>
      <c r="B2737">
        <v>6</v>
      </c>
    </row>
    <row r="2738" spans="1:2" x14ac:dyDescent="0.25">
      <c r="A2738">
        <v>90</v>
      </c>
      <c r="B2738">
        <v>5.9</v>
      </c>
    </row>
    <row r="2739" spans="1:2" x14ac:dyDescent="0.25">
      <c r="A2739">
        <v>105</v>
      </c>
      <c r="B2739">
        <v>5.3</v>
      </c>
    </row>
    <row r="2740" spans="1:2" x14ac:dyDescent="0.25">
      <c r="A2740">
        <v>125</v>
      </c>
      <c r="B2740">
        <v>8.1</v>
      </c>
    </row>
    <row r="2741" spans="1:2" x14ac:dyDescent="0.25">
      <c r="A2741">
        <v>96</v>
      </c>
      <c r="B2741">
        <v>6.3</v>
      </c>
    </row>
    <row r="2742" spans="1:2" x14ac:dyDescent="0.25">
      <c r="A2742">
        <v>118</v>
      </c>
      <c r="B2742">
        <v>7.7</v>
      </c>
    </row>
    <row r="2743" spans="1:2" x14ac:dyDescent="0.25">
      <c r="A2743">
        <v>107</v>
      </c>
      <c r="B2743">
        <v>6.4</v>
      </c>
    </row>
    <row r="2744" spans="1:2" x14ac:dyDescent="0.25">
      <c r="A2744">
        <v>97</v>
      </c>
      <c r="B2744">
        <v>5.3</v>
      </c>
    </row>
    <row r="2745" spans="1:2" x14ac:dyDescent="0.25">
      <c r="A2745">
        <v>97</v>
      </c>
      <c r="B2745">
        <v>4.2</v>
      </c>
    </row>
    <row r="2746" spans="1:2" x14ac:dyDescent="0.25">
      <c r="A2746">
        <v>94</v>
      </c>
      <c r="B2746">
        <v>5.4</v>
      </c>
    </row>
    <row r="2747" spans="1:2" x14ac:dyDescent="0.25">
      <c r="A2747">
        <v>128</v>
      </c>
      <c r="B2747">
        <v>8</v>
      </c>
    </row>
    <row r="2748" spans="1:2" x14ac:dyDescent="0.25">
      <c r="A2748">
        <v>84</v>
      </c>
      <c r="B2748">
        <v>5.6</v>
      </c>
    </row>
    <row r="2749" spans="1:2" x14ac:dyDescent="0.25">
      <c r="A2749">
        <v>178</v>
      </c>
      <c r="B2749">
        <v>8.3000000000000007</v>
      </c>
    </row>
    <row r="2750" spans="1:2" x14ac:dyDescent="0.25">
      <c r="A2750">
        <v>107</v>
      </c>
      <c r="B2750">
        <v>6.3</v>
      </c>
    </row>
    <row r="2751" spans="1:2" x14ac:dyDescent="0.25">
      <c r="A2751">
        <v>138</v>
      </c>
      <c r="B2751">
        <v>5.3</v>
      </c>
    </row>
    <row r="2752" spans="1:2" x14ac:dyDescent="0.25">
      <c r="A2752">
        <v>97</v>
      </c>
      <c r="B2752">
        <v>7</v>
      </c>
    </row>
    <row r="2753" spans="1:2" x14ac:dyDescent="0.25">
      <c r="A2753">
        <v>106</v>
      </c>
      <c r="B2753">
        <v>6.9</v>
      </c>
    </row>
    <row r="2754" spans="1:2" x14ac:dyDescent="0.25">
      <c r="A2754">
        <v>128</v>
      </c>
      <c r="B2754">
        <v>6.4</v>
      </c>
    </row>
    <row r="2755" spans="1:2" x14ac:dyDescent="0.25">
      <c r="A2755">
        <v>93</v>
      </c>
      <c r="B2755">
        <v>6.1</v>
      </c>
    </row>
    <row r="2756" spans="1:2" x14ac:dyDescent="0.25">
      <c r="A2756">
        <v>85</v>
      </c>
      <c r="B2756">
        <v>6.2</v>
      </c>
    </row>
    <row r="2757" spans="1:2" x14ac:dyDescent="0.25">
      <c r="A2757">
        <v>97</v>
      </c>
      <c r="B2757">
        <v>6.2</v>
      </c>
    </row>
    <row r="2758" spans="1:2" x14ac:dyDescent="0.25">
      <c r="A2758">
        <v>125</v>
      </c>
      <c r="B2758">
        <v>5.9</v>
      </c>
    </row>
    <row r="2759" spans="1:2" x14ac:dyDescent="0.25">
      <c r="A2759">
        <v>120</v>
      </c>
      <c r="B2759">
        <v>7.3</v>
      </c>
    </row>
    <row r="2760" spans="1:2" x14ac:dyDescent="0.25">
      <c r="A2760">
        <v>129</v>
      </c>
      <c r="B2760">
        <v>6.9</v>
      </c>
    </row>
    <row r="2761" spans="1:2" x14ac:dyDescent="0.25">
      <c r="A2761">
        <v>107</v>
      </c>
      <c r="B2761">
        <v>6.6</v>
      </c>
    </row>
    <row r="2762" spans="1:2" x14ac:dyDescent="0.25">
      <c r="A2762">
        <v>113</v>
      </c>
      <c r="B2762">
        <v>6.2</v>
      </c>
    </row>
    <row r="2763" spans="1:2" x14ac:dyDescent="0.25">
      <c r="A2763">
        <v>115</v>
      </c>
      <c r="B2763">
        <v>6.7</v>
      </c>
    </row>
    <row r="2764" spans="1:2" x14ac:dyDescent="0.25">
      <c r="A2764">
        <v>125</v>
      </c>
      <c r="B2764">
        <v>5.0999999999999996</v>
      </c>
    </row>
    <row r="2765" spans="1:2" x14ac:dyDescent="0.25">
      <c r="A2765">
        <v>102</v>
      </c>
      <c r="B2765">
        <v>5.0999999999999996</v>
      </c>
    </row>
    <row r="2766" spans="1:2" x14ac:dyDescent="0.25">
      <c r="A2766">
        <v>104</v>
      </c>
      <c r="B2766">
        <v>5.5</v>
      </c>
    </row>
    <row r="2767" spans="1:2" x14ac:dyDescent="0.25">
      <c r="A2767">
        <v>93</v>
      </c>
      <c r="B2767">
        <v>4.3</v>
      </c>
    </row>
    <row r="2768" spans="1:2" x14ac:dyDescent="0.25">
      <c r="A2768">
        <v>100</v>
      </c>
      <c r="B2768">
        <v>6.6</v>
      </c>
    </row>
    <row r="2769" spans="1:2" x14ac:dyDescent="0.25">
      <c r="A2769">
        <v>98</v>
      </c>
      <c r="B2769">
        <v>7.2</v>
      </c>
    </row>
    <row r="2770" spans="1:2" x14ac:dyDescent="0.25">
      <c r="A2770">
        <v>98</v>
      </c>
      <c r="B2770">
        <v>5.9</v>
      </c>
    </row>
    <row r="2771" spans="1:2" x14ac:dyDescent="0.25">
      <c r="A2771">
        <v>150</v>
      </c>
      <c r="B2771">
        <v>6.7</v>
      </c>
    </row>
    <row r="2772" spans="1:2" x14ac:dyDescent="0.25">
      <c r="A2772">
        <v>102</v>
      </c>
      <c r="B2772">
        <v>7.1</v>
      </c>
    </row>
    <row r="2773" spans="1:2" x14ac:dyDescent="0.25">
      <c r="A2773">
        <v>101</v>
      </c>
      <c r="B2773">
        <v>5.7</v>
      </c>
    </row>
    <row r="2774" spans="1:2" x14ac:dyDescent="0.25">
      <c r="A2774">
        <v>95</v>
      </c>
      <c r="B2774">
        <v>5.6</v>
      </c>
    </row>
    <row r="2775" spans="1:2" x14ac:dyDescent="0.25">
      <c r="A2775">
        <v>103</v>
      </c>
      <c r="B2775">
        <v>6.1</v>
      </c>
    </row>
    <row r="2776" spans="1:2" x14ac:dyDescent="0.25">
      <c r="A2776">
        <v>95</v>
      </c>
      <c r="B2776">
        <v>5.7</v>
      </c>
    </row>
    <row r="2777" spans="1:2" x14ac:dyDescent="0.25">
      <c r="A2777">
        <v>112</v>
      </c>
      <c r="B2777">
        <v>6.6</v>
      </c>
    </row>
    <row r="2778" spans="1:2" x14ac:dyDescent="0.25">
      <c r="A2778">
        <v>106</v>
      </c>
      <c r="B2778">
        <v>6.3</v>
      </c>
    </row>
    <row r="2779" spans="1:2" x14ac:dyDescent="0.25">
      <c r="A2779">
        <v>106</v>
      </c>
      <c r="B2779">
        <v>6.3</v>
      </c>
    </row>
    <row r="2780" spans="1:2" x14ac:dyDescent="0.25">
      <c r="A2780">
        <v>82</v>
      </c>
      <c r="B2780">
        <v>3.8</v>
      </c>
    </row>
    <row r="2781" spans="1:2" x14ac:dyDescent="0.25">
      <c r="A2781">
        <v>89</v>
      </c>
      <c r="B2781">
        <v>4.9000000000000004</v>
      </c>
    </row>
    <row r="2782" spans="1:2" x14ac:dyDescent="0.25">
      <c r="A2782">
        <v>102</v>
      </c>
      <c r="B2782">
        <v>6.2</v>
      </c>
    </row>
    <row r="2783" spans="1:2" x14ac:dyDescent="0.25">
      <c r="A2783">
        <v>93</v>
      </c>
      <c r="B2783">
        <v>5.7</v>
      </c>
    </row>
    <row r="2784" spans="1:2" x14ac:dyDescent="0.25">
      <c r="A2784">
        <v>88</v>
      </c>
      <c r="B2784">
        <v>5.3</v>
      </c>
    </row>
    <row r="2785" spans="1:2" x14ac:dyDescent="0.25">
      <c r="A2785">
        <v>140</v>
      </c>
      <c r="B2785">
        <v>8</v>
      </c>
    </row>
    <row r="2786" spans="1:2" x14ac:dyDescent="0.25">
      <c r="A2786">
        <v>120</v>
      </c>
      <c r="B2786">
        <v>6.1</v>
      </c>
    </row>
    <row r="2787" spans="1:2" x14ac:dyDescent="0.25">
      <c r="A2787">
        <v>127</v>
      </c>
      <c r="B2787">
        <v>7.9</v>
      </c>
    </row>
    <row r="2788" spans="1:2" x14ac:dyDescent="0.25">
      <c r="A2788">
        <v>132</v>
      </c>
      <c r="B2788">
        <v>7.2</v>
      </c>
    </row>
    <row r="2789" spans="1:2" x14ac:dyDescent="0.25">
      <c r="A2789">
        <v>87</v>
      </c>
      <c r="B2789">
        <v>6.2</v>
      </c>
    </row>
    <row r="2790" spans="1:2" x14ac:dyDescent="0.25">
      <c r="A2790">
        <v>124</v>
      </c>
      <c r="B2790">
        <v>5.9</v>
      </c>
    </row>
    <row r="2791" spans="1:2" x14ac:dyDescent="0.25">
      <c r="A2791">
        <v>100</v>
      </c>
      <c r="B2791">
        <v>5.5</v>
      </c>
    </row>
    <row r="2792" spans="1:2" x14ac:dyDescent="0.25">
      <c r="A2792">
        <v>102</v>
      </c>
      <c r="B2792">
        <v>6.4</v>
      </c>
    </row>
    <row r="2793" spans="1:2" x14ac:dyDescent="0.25">
      <c r="A2793">
        <v>110</v>
      </c>
      <c r="B2793">
        <v>7.1</v>
      </c>
    </row>
    <row r="2794" spans="1:2" x14ac:dyDescent="0.25">
      <c r="A2794">
        <v>107</v>
      </c>
      <c r="B2794">
        <v>5.6</v>
      </c>
    </row>
    <row r="2795" spans="1:2" x14ac:dyDescent="0.25">
      <c r="A2795">
        <v>121</v>
      </c>
      <c r="B2795">
        <v>7.6</v>
      </c>
    </row>
    <row r="2796" spans="1:2" x14ac:dyDescent="0.25">
      <c r="A2796">
        <v>144</v>
      </c>
      <c r="B2796">
        <v>6.9</v>
      </c>
    </row>
    <row r="2797" spans="1:2" x14ac:dyDescent="0.25">
      <c r="A2797">
        <v>169</v>
      </c>
      <c r="B2797">
        <v>6.1</v>
      </c>
    </row>
    <row r="2798" spans="1:2" x14ac:dyDescent="0.25">
      <c r="A2798">
        <v>111</v>
      </c>
      <c r="B2798">
        <v>6.4</v>
      </c>
    </row>
    <row r="2799" spans="1:2" x14ac:dyDescent="0.25">
      <c r="A2799">
        <v>136</v>
      </c>
      <c r="B2799">
        <v>6.7</v>
      </c>
    </row>
    <row r="2800" spans="1:2" x14ac:dyDescent="0.25">
      <c r="A2800">
        <v>120</v>
      </c>
      <c r="B2800">
        <v>7.3</v>
      </c>
    </row>
    <row r="2801" spans="1:2" x14ac:dyDescent="0.25">
      <c r="A2801">
        <v>125</v>
      </c>
      <c r="B2801">
        <v>8.6</v>
      </c>
    </row>
    <row r="2802" spans="1:2" x14ac:dyDescent="0.25">
      <c r="A2802">
        <v>124</v>
      </c>
      <c r="B2802">
        <v>6.1</v>
      </c>
    </row>
    <row r="2803" spans="1:2" x14ac:dyDescent="0.25">
      <c r="A2803">
        <v>103</v>
      </c>
      <c r="B2803">
        <v>7.1</v>
      </c>
    </row>
    <row r="2804" spans="1:2" x14ac:dyDescent="0.25">
      <c r="A2804">
        <v>96</v>
      </c>
      <c r="B2804">
        <v>5.0999999999999996</v>
      </c>
    </row>
    <row r="2805" spans="1:2" x14ac:dyDescent="0.25">
      <c r="A2805">
        <v>96</v>
      </c>
      <c r="B2805">
        <v>5.3</v>
      </c>
    </row>
    <row r="2806" spans="1:2" x14ac:dyDescent="0.25">
      <c r="A2806">
        <v>104</v>
      </c>
      <c r="B2806">
        <v>7.2</v>
      </c>
    </row>
    <row r="2807" spans="1:2" x14ac:dyDescent="0.25">
      <c r="A2807">
        <v>96</v>
      </c>
      <c r="B2807">
        <v>5.7</v>
      </c>
    </row>
    <row r="2808" spans="1:2" x14ac:dyDescent="0.25">
      <c r="A2808">
        <v>227</v>
      </c>
      <c r="B2808">
        <v>8.4</v>
      </c>
    </row>
    <row r="2809" spans="1:2" x14ac:dyDescent="0.25">
      <c r="A2809">
        <v>104</v>
      </c>
      <c r="B2809">
        <v>5.8</v>
      </c>
    </row>
    <row r="2810" spans="1:2" x14ac:dyDescent="0.25">
      <c r="A2810">
        <v>107</v>
      </c>
      <c r="B2810">
        <v>6.5</v>
      </c>
    </row>
    <row r="2811" spans="1:2" x14ac:dyDescent="0.25">
      <c r="A2811">
        <v>98</v>
      </c>
      <c r="B2811">
        <v>6.7</v>
      </c>
    </row>
    <row r="2812" spans="1:2" x14ac:dyDescent="0.25">
      <c r="A2812">
        <v>117</v>
      </c>
      <c r="B2812">
        <v>5</v>
      </c>
    </row>
    <row r="2813" spans="1:2" x14ac:dyDescent="0.25">
      <c r="A2813">
        <v>108</v>
      </c>
      <c r="B2813">
        <v>5.9</v>
      </c>
    </row>
    <row r="2814" spans="1:2" x14ac:dyDescent="0.25">
      <c r="A2814">
        <v>114</v>
      </c>
      <c r="B2814">
        <v>6.5</v>
      </c>
    </row>
    <row r="2815" spans="1:2" x14ac:dyDescent="0.25">
      <c r="A2815">
        <v>93</v>
      </c>
      <c r="B2815">
        <v>5.3</v>
      </c>
    </row>
    <row r="2816" spans="1:2" x14ac:dyDescent="0.25">
      <c r="A2816">
        <v>90</v>
      </c>
      <c r="B2816">
        <v>6.5</v>
      </c>
    </row>
    <row r="2817" spans="1:2" x14ac:dyDescent="0.25">
      <c r="A2817">
        <v>82</v>
      </c>
      <c r="B2817">
        <v>4.5</v>
      </c>
    </row>
    <row r="2818" spans="1:2" x14ac:dyDescent="0.25">
      <c r="A2818">
        <v>95</v>
      </c>
      <c r="B2818">
        <v>6.7</v>
      </c>
    </row>
    <row r="2819" spans="1:2" x14ac:dyDescent="0.25">
      <c r="A2819">
        <v>101</v>
      </c>
      <c r="B2819">
        <v>5.0999999999999996</v>
      </c>
    </row>
    <row r="2820" spans="1:2" x14ac:dyDescent="0.25">
      <c r="A2820">
        <v>93</v>
      </c>
      <c r="B2820">
        <v>6.1</v>
      </c>
    </row>
    <row r="2821" spans="1:2" x14ac:dyDescent="0.25">
      <c r="A2821">
        <v>96</v>
      </c>
      <c r="B2821">
        <v>6.8</v>
      </c>
    </row>
    <row r="2822" spans="1:2" x14ac:dyDescent="0.25">
      <c r="A2822">
        <v>107</v>
      </c>
      <c r="B2822">
        <v>6.7</v>
      </c>
    </row>
    <row r="2823" spans="1:2" x14ac:dyDescent="0.25">
      <c r="A2823">
        <v>120</v>
      </c>
      <c r="B2823">
        <v>7</v>
      </c>
    </row>
    <row r="2824" spans="1:2" x14ac:dyDescent="0.25">
      <c r="A2824">
        <v>106</v>
      </c>
      <c r="B2824">
        <v>5.6</v>
      </c>
    </row>
    <row r="2825" spans="1:2" x14ac:dyDescent="0.25">
      <c r="A2825">
        <v>96</v>
      </c>
      <c r="B2825">
        <v>3.7</v>
      </c>
    </row>
    <row r="2826" spans="1:2" x14ac:dyDescent="0.25">
      <c r="A2826">
        <v>107</v>
      </c>
      <c r="B2826">
        <v>6.6</v>
      </c>
    </row>
    <row r="2827" spans="1:2" x14ac:dyDescent="0.25">
      <c r="A2827">
        <v>87</v>
      </c>
      <c r="B2827">
        <v>5.7</v>
      </c>
    </row>
    <row r="2828" spans="1:2" x14ac:dyDescent="0.25">
      <c r="A2828">
        <v>99</v>
      </c>
      <c r="B2828">
        <v>6.5</v>
      </c>
    </row>
    <row r="2829" spans="1:2" x14ac:dyDescent="0.25">
      <c r="A2829">
        <v>90</v>
      </c>
      <c r="B2829">
        <v>5.0999999999999996</v>
      </c>
    </row>
    <row r="2830" spans="1:2" x14ac:dyDescent="0.25">
      <c r="A2830">
        <v>159</v>
      </c>
      <c r="B2830">
        <v>7.3</v>
      </c>
    </row>
    <row r="2831" spans="1:2" x14ac:dyDescent="0.25">
      <c r="A2831">
        <v>96</v>
      </c>
      <c r="B2831">
        <v>5.9</v>
      </c>
    </row>
    <row r="2832" spans="1:2" x14ac:dyDescent="0.25">
      <c r="A2832">
        <v>89</v>
      </c>
      <c r="B2832">
        <v>3.6</v>
      </c>
    </row>
    <row r="2833" spans="1:2" x14ac:dyDescent="0.25">
      <c r="A2833">
        <v>107</v>
      </c>
      <c r="B2833">
        <v>5.7</v>
      </c>
    </row>
    <row r="2834" spans="1:2" x14ac:dyDescent="0.25">
      <c r="A2834">
        <v>96</v>
      </c>
      <c r="B2834">
        <v>7.4</v>
      </c>
    </row>
    <row r="2835" spans="1:2" x14ac:dyDescent="0.25">
      <c r="A2835">
        <v>106</v>
      </c>
      <c r="B2835">
        <v>7</v>
      </c>
    </row>
    <row r="2836" spans="1:2" x14ac:dyDescent="0.25">
      <c r="A2836">
        <v>106</v>
      </c>
      <c r="B2836">
        <v>6</v>
      </c>
    </row>
    <row r="2837" spans="1:2" x14ac:dyDescent="0.25">
      <c r="A2837">
        <v>105</v>
      </c>
      <c r="B2837">
        <v>6.2</v>
      </c>
    </row>
    <row r="2838" spans="1:2" x14ac:dyDescent="0.25">
      <c r="A2838">
        <v>98</v>
      </c>
      <c r="B2838">
        <v>6.1</v>
      </c>
    </row>
    <row r="2839" spans="1:2" x14ac:dyDescent="0.25">
      <c r="A2839">
        <v>122</v>
      </c>
      <c r="B2839">
        <v>5.3</v>
      </c>
    </row>
    <row r="2840" spans="1:2" x14ac:dyDescent="0.25">
      <c r="A2840">
        <v>105</v>
      </c>
      <c r="B2840">
        <v>5.5</v>
      </c>
    </row>
    <row r="2841" spans="1:2" x14ac:dyDescent="0.25">
      <c r="A2841">
        <v>85</v>
      </c>
      <c r="B2841">
        <v>7.3</v>
      </c>
    </row>
    <row r="2842" spans="1:2" x14ac:dyDescent="0.25">
      <c r="A2842">
        <v>80</v>
      </c>
      <c r="B2842">
        <v>7.9</v>
      </c>
    </row>
    <row r="2843" spans="1:2" x14ac:dyDescent="0.25">
      <c r="A2843">
        <v>102</v>
      </c>
      <c r="B2843">
        <v>6.6</v>
      </c>
    </row>
    <row r="2844" spans="1:2" x14ac:dyDescent="0.25">
      <c r="A2844">
        <v>98</v>
      </c>
      <c r="B2844">
        <v>7.6</v>
      </c>
    </row>
    <row r="2845" spans="1:2" x14ac:dyDescent="0.25">
      <c r="A2845">
        <v>114</v>
      </c>
      <c r="B2845">
        <v>7.2</v>
      </c>
    </row>
    <row r="2846" spans="1:2" x14ac:dyDescent="0.25">
      <c r="A2846">
        <v>178</v>
      </c>
      <c r="B2846">
        <v>8.1999999999999993</v>
      </c>
    </row>
    <row r="2847" spans="1:2" x14ac:dyDescent="0.25">
      <c r="A2847">
        <v>93</v>
      </c>
      <c r="B2847">
        <v>5</v>
      </c>
    </row>
    <row r="2848" spans="1:2" x14ac:dyDescent="0.25">
      <c r="A2848">
        <v>109</v>
      </c>
      <c r="B2848">
        <v>7</v>
      </c>
    </row>
    <row r="2849" spans="1:2" x14ac:dyDescent="0.25">
      <c r="A2849">
        <v>95</v>
      </c>
      <c r="B2849">
        <v>2.2999999999999998</v>
      </c>
    </row>
    <row r="2850" spans="1:2" x14ac:dyDescent="0.25">
      <c r="A2850">
        <v>92</v>
      </c>
      <c r="B2850">
        <v>7.2</v>
      </c>
    </row>
    <row r="2851" spans="1:2" x14ac:dyDescent="0.25">
      <c r="A2851">
        <v>98</v>
      </c>
      <c r="B2851">
        <v>6.7</v>
      </c>
    </row>
    <row r="2852" spans="1:2" x14ac:dyDescent="0.25">
      <c r="A2852">
        <v>95</v>
      </c>
      <c r="B2852">
        <v>6.7</v>
      </c>
    </row>
    <row r="2853" spans="1:2" x14ac:dyDescent="0.25">
      <c r="A2853">
        <v>102</v>
      </c>
      <c r="B2853">
        <v>6.2</v>
      </c>
    </row>
    <row r="2854" spans="1:2" x14ac:dyDescent="0.25">
      <c r="A2854">
        <v>108</v>
      </c>
      <c r="B2854">
        <v>5.6</v>
      </c>
    </row>
    <row r="2855" spans="1:2" x14ac:dyDescent="0.25">
      <c r="A2855">
        <v>86</v>
      </c>
      <c r="B2855">
        <v>6.2</v>
      </c>
    </row>
    <row r="2856" spans="1:2" x14ac:dyDescent="0.25">
      <c r="A2856">
        <v>144</v>
      </c>
      <c r="B2856">
        <v>7.8</v>
      </c>
    </row>
    <row r="2857" spans="1:2" x14ac:dyDescent="0.25">
      <c r="A2857">
        <v>105</v>
      </c>
      <c r="B2857">
        <v>4.5999999999999996</v>
      </c>
    </row>
    <row r="2858" spans="1:2" x14ac:dyDescent="0.25">
      <c r="A2858">
        <v>116</v>
      </c>
      <c r="B2858">
        <v>5.7</v>
      </c>
    </row>
    <row r="2859" spans="1:2" x14ac:dyDescent="0.25">
      <c r="A2859">
        <v>98</v>
      </c>
      <c r="B2859">
        <v>5.3</v>
      </c>
    </row>
    <row r="2860" spans="1:2" x14ac:dyDescent="0.25">
      <c r="A2860">
        <v>109</v>
      </c>
      <c r="B2860">
        <v>6.1</v>
      </c>
    </row>
    <row r="2861" spans="1:2" x14ac:dyDescent="0.25">
      <c r="A2861">
        <v>112</v>
      </c>
      <c r="B2861">
        <v>6.8</v>
      </c>
    </row>
    <row r="2862" spans="1:2" x14ac:dyDescent="0.25">
      <c r="A2862">
        <v>125</v>
      </c>
      <c r="B2862">
        <v>6.2</v>
      </c>
    </row>
    <row r="2863" spans="1:2" x14ac:dyDescent="0.25">
      <c r="A2863">
        <v>82</v>
      </c>
      <c r="B2863">
        <v>6.3</v>
      </c>
    </row>
    <row r="2864" spans="1:2" x14ac:dyDescent="0.25">
      <c r="A2864">
        <v>135</v>
      </c>
      <c r="B2864">
        <v>7.3</v>
      </c>
    </row>
    <row r="2865" spans="1:2" x14ac:dyDescent="0.25">
      <c r="A2865">
        <v>116</v>
      </c>
      <c r="B2865">
        <v>6.5</v>
      </c>
    </row>
    <row r="2866" spans="1:2" x14ac:dyDescent="0.25">
      <c r="A2866">
        <v>90</v>
      </c>
      <c r="B2866">
        <v>5.3</v>
      </c>
    </row>
    <row r="2867" spans="1:2" x14ac:dyDescent="0.25">
      <c r="A2867">
        <v>101</v>
      </c>
      <c r="B2867">
        <v>7.1</v>
      </c>
    </row>
    <row r="2868" spans="1:2" x14ac:dyDescent="0.25">
      <c r="A2868">
        <v>92</v>
      </c>
      <c r="B2868">
        <v>5.4</v>
      </c>
    </row>
    <row r="2869" spans="1:2" x14ac:dyDescent="0.25">
      <c r="A2869">
        <v>107</v>
      </c>
      <c r="B2869">
        <v>7.5</v>
      </c>
    </row>
    <row r="2870" spans="1:2" x14ac:dyDescent="0.25">
      <c r="A2870">
        <v>91</v>
      </c>
      <c r="B2870">
        <v>5.5</v>
      </c>
    </row>
    <row r="2871" spans="1:2" x14ac:dyDescent="0.25">
      <c r="A2871">
        <v>88</v>
      </c>
      <c r="B2871">
        <v>5.6</v>
      </c>
    </row>
    <row r="2872" spans="1:2" x14ac:dyDescent="0.25">
      <c r="A2872">
        <v>86</v>
      </c>
      <c r="B2872">
        <v>3.5</v>
      </c>
    </row>
    <row r="2873" spans="1:2" x14ac:dyDescent="0.25">
      <c r="A2873">
        <v>81</v>
      </c>
      <c r="B2873">
        <v>6.9</v>
      </c>
    </row>
    <row r="2874" spans="1:2" x14ac:dyDescent="0.25">
      <c r="A2874">
        <v>110</v>
      </c>
      <c r="B2874">
        <v>6.4</v>
      </c>
    </row>
    <row r="2875" spans="1:2" x14ac:dyDescent="0.25">
      <c r="A2875">
        <v>93</v>
      </c>
      <c r="B2875">
        <v>3.9</v>
      </c>
    </row>
    <row r="2876" spans="1:2" x14ac:dyDescent="0.25">
      <c r="A2876">
        <v>104</v>
      </c>
      <c r="B2876">
        <v>6.1</v>
      </c>
    </row>
    <row r="2877" spans="1:2" x14ac:dyDescent="0.25">
      <c r="A2877">
        <v>98</v>
      </c>
      <c r="B2877">
        <v>5</v>
      </c>
    </row>
    <row r="2878" spans="1:2" x14ac:dyDescent="0.25">
      <c r="A2878">
        <v>99</v>
      </c>
      <c r="B2878">
        <v>4.7</v>
      </c>
    </row>
    <row r="2879" spans="1:2" x14ac:dyDescent="0.25">
      <c r="A2879">
        <v>120</v>
      </c>
      <c r="B2879">
        <v>6.5</v>
      </c>
    </row>
    <row r="2880" spans="1:2" x14ac:dyDescent="0.25">
      <c r="A2880">
        <v>127</v>
      </c>
      <c r="B2880">
        <v>7.3</v>
      </c>
    </row>
    <row r="2881" spans="1:2" x14ac:dyDescent="0.25">
      <c r="A2881">
        <v>110</v>
      </c>
      <c r="B2881">
        <v>7.2</v>
      </c>
    </row>
    <row r="2882" spans="1:2" x14ac:dyDescent="0.25">
      <c r="A2882">
        <v>93</v>
      </c>
      <c r="B2882">
        <v>6</v>
      </c>
    </row>
    <row r="2883" spans="1:2" x14ac:dyDescent="0.25">
      <c r="A2883">
        <v>86</v>
      </c>
      <c r="B2883">
        <v>6.2</v>
      </c>
    </row>
    <row r="2884" spans="1:2" x14ac:dyDescent="0.25">
      <c r="A2884">
        <v>122</v>
      </c>
      <c r="B2884">
        <v>7.4</v>
      </c>
    </row>
    <row r="2885" spans="1:2" x14ac:dyDescent="0.25">
      <c r="A2885">
        <v>90</v>
      </c>
      <c r="B2885">
        <v>5.9</v>
      </c>
    </row>
    <row r="2886" spans="1:2" x14ac:dyDescent="0.25">
      <c r="A2886">
        <v>112</v>
      </c>
      <c r="B2886">
        <v>7.5</v>
      </c>
    </row>
    <row r="2887" spans="1:2" x14ac:dyDescent="0.25">
      <c r="A2887">
        <v>113</v>
      </c>
      <c r="B2887">
        <v>6.4</v>
      </c>
    </row>
    <row r="2888" spans="1:2" x14ac:dyDescent="0.25">
      <c r="A2888">
        <v>98</v>
      </c>
      <c r="B2888">
        <v>6.7</v>
      </c>
    </row>
    <row r="2889" spans="1:2" x14ac:dyDescent="0.25">
      <c r="A2889">
        <v>104</v>
      </c>
      <c r="B2889">
        <v>7.1</v>
      </c>
    </row>
    <row r="2890" spans="1:2" x14ac:dyDescent="0.25">
      <c r="A2890">
        <v>119</v>
      </c>
      <c r="B2890">
        <v>6.6</v>
      </c>
    </row>
    <row r="2891" spans="1:2" x14ac:dyDescent="0.25">
      <c r="A2891">
        <v>99</v>
      </c>
      <c r="B2891">
        <v>6.5</v>
      </c>
    </row>
    <row r="2892" spans="1:2" x14ac:dyDescent="0.25">
      <c r="A2892">
        <v>103</v>
      </c>
      <c r="B2892">
        <v>6.3</v>
      </c>
    </row>
    <row r="2893" spans="1:2" x14ac:dyDescent="0.25">
      <c r="A2893">
        <v>104</v>
      </c>
      <c r="B2893">
        <v>7.1</v>
      </c>
    </row>
    <row r="2894" spans="1:2" x14ac:dyDescent="0.25">
      <c r="A2894">
        <v>112</v>
      </c>
      <c r="B2894">
        <v>5.9</v>
      </c>
    </row>
    <row r="2895" spans="1:2" x14ac:dyDescent="0.25">
      <c r="A2895">
        <v>127</v>
      </c>
      <c r="B2895">
        <v>6.6</v>
      </c>
    </row>
    <row r="2896" spans="1:2" x14ac:dyDescent="0.25">
      <c r="A2896">
        <v>112</v>
      </c>
      <c r="B2896">
        <v>6</v>
      </c>
    </row>
    <row r="2897" spans="1:2" x14ac:dyDescent="0.25">
      <c r="A2897">
        <v>101</v>
      </c>
      <c r="B2897">
        <v>6.8</v>
      </c>
    </row>
    <row r="2898" spans="1:2" x14ac:dyDescent="0.25">
      <c r="A2898">
        <v>99</v>
      </c>
      <c r="B2898">
        <v>6.8</v>
      </c>
    </row>
    <row r="2899" spans="1:2" x14ac:dyDescent="0.25">
      <c r="A2899">
        <v>107</v>
      </c>
      <c r="B2899">
        <v>4.8</v>
      </c>
    </row>
    <row r="2900" spans="1:2" x14ac:dyDescent="0.25">
      <c r="A2900">
        <v>99</v>
      </c>
      <c r="B2900">
        <v>6.4</v>
      </c>
    </row>
    <row r="2901" spans="1:2" x14ac:dyDescent="0.25">
      <c r="A2901">
        <v>110</v>
      </c>
      <c r="B2901">
        <v>6.8</v>
      </c>
    </row>
    <row r="2902" spans="1:2" x14ac:dyDescent="0.25">
      <c r="A2902">
        <v>87</v>
      </c>
      <c r="B2902">
        <v>5.8</v>
      </c>
    </row>
    <row r="2903" spans="1:2" x14ac:dyDescent="0.25">
      <c r="A2903">
        <v>111</v>
      </c>
      <c r="B2903">
        <v>6.8</v>
      </c>
    </row>
    <row r="2904" spans="1:2" x14ac:dyDescent="0.25">
      <c r="A2904">
        <v>93</v>
      </c>
      <c r="B2904">
        <v>4.4000000000000004</v>
      </c>
    </row>
    <row r="2905" spans="1:2" x14ac:dyDescent="0.25">
      <c r="A2905">
        <v>91</v>
      </c>
      <c r="B2905">
        <v>6.3</v>
      </c>
    </row>
    <row r="2906" spans="1:2" x14ac:dyDescent="0.25">
      <c r="A2906">
        <v>160</v>
      </c>
      <c r="B2906">
        <v>7.5</v>
      </c>
    </row>
    <row r="2907" spans="1:2" x14ac:dyDescent="0.25">
      <c r="A2907">
        <v>112</v>
      </c>
      <c r="B2907">
        <v>6.4</v>
      </c>
    </row>
    <row r="2908" spans="1:2" x14ac:dyDescent="0.25">
      <c r="A2908">
        <v>129</v>
      </c>
      <c r="B2908">
        <v>6.5</v>
      </c>
    </row>
    <row r="2909" spans="1:2" x14ac:dyDescent="0.25">
      <c r="A2909">
        <v>107</v>
      </c>
      <c r="B2909">
        <v>5.0999999999999996</v>
      </c>
    </row>
    <row r="2910" spans="1:2" x14ac:dyDescent="0.25">
      <c r="A2910">
        <v>124</v>
      </c>
      <c r="B2910">
        <v>5.7</v>
      </c>
    </row>
    <row r="2911" spans="1:2" x14ac:dyDescent="0.25">
      <c r="A2911">
        <v>90</v>
      </c>
      <c r="B2911">
        <v>6.4</v>
      </c>
    </row>
    <row r="2912" spans="1:2" x14ac:dyDescent="0.25">
      <c r="A2912">
        <v>104</v>
      </c>
      <c r="B2912">
        <v>6.8</v>
      </c>
    </row>
    <row r="2913" spans="1:2" x14ac:dyDescent="0.25">
      <c r="A2913">
        <v>123</v>
      </c>
      <c r="B2913">
        <v>7</v>
      </c>
    </row>
    <row r="2914" spans="1:2" x14ac:dyDescent="0.25">
      <c r="A2914">
        <v>102</v>
      </c>
      <c r="B2914">
        <v>4.8</v>
      </c>
    </row>
    <row r="2915" spans="1:2" x14ac:dyDescent="0.25">
      <c r="A2915">
        <v>116</v>
      </c>
      <c r="B2915">
        <v>6.8</v>
      </c>
    </row>
    <row r="2916" spans="1:2" x14ac:dyDescent="0.25">
      <c r="A2916">
        <v>103</v>
      </c>
      <c r="B2916">
        <v>5.3</v>
      </c>
    </row>
    <row r="2917" spans="1:2" x14ac:dyDescent="0.25">
      <c r="A2917">
        <v>88</v>
      </c>
      <c r="B2917">
        <v>5.6</v>
      </c>
    </row>
    <row r="2918" spans="1:2" x14ac:dyDescent="0.25">
      <c r="A2918">
        <v>78</v>
      </c>
      <c r="B2918">
        <v>7.3</v>
      </c>
    </row>
    <row r="2919" spans="1:2" x14ac:dyDescent="0.25">
      <c r="A2919">
        <v>140</v>
      </c>
      <c r="B2919">
        <v>6.6</v>
      </c>
    </row>
    <row r="2920" spans="1:2" x14ac:dyDescent="0.25">
      <c r="A2920">
        <v>129</v>
      </c>
      <c r="B2920">
        <v>6.7</v>
      </c>
    </row>
    <row r="2921" spans="1:2" x14ac:dyDescent="0.25">
      <c r="A2921">
        <v>103</v>
      </c>
      <c r="B2921">
        <v>7.6</v>
      </c>
    </row>
    <row r="2922" spans="1:2" x14ac:dyDescent="0.25">
      <c r="A2922">
        <v>84</v>
      </c>
      <c r="B2922">
        <v>7.2</v>
      </c>
    </row>
    <row r="2923" spans="1:2" x14ac:dyDescent="0.25">
      <c r="A2923">
        <v>95</v>
      </c>
      <c r="B2923">
        <v>6.8</v>
      </c>
    </row>
    <row r="2924" spans="1:2" x14ac:dyDescent="0.25">
      <c r="A2924">
        <v>101</v>
      </c>
      <c r="B2924">
        <v>6.1</v>
      </c>
    </row>
    <row r="2925" spans="1:2" x14ac:dyDescent="0.25">
      <c r="A2925">
        <v>93</v>
      </c>
      <c r="B2925">
        <v>3.5</v>
      </c>
    </row>
    <row r="2926" spans="1:2" x14ac:dyDescent="0.25">
      <c r="A2926">
        <v>88</v>
      </c>
      <c r="B2926">
        <v>1.9</v>
      </c>
    </row>
    <row r="2927" spans="1:2" x14ac:dyDescent="0.25">
      <c r="A2927">
        <v>93</v>
      </c>
      <c r="B2927">
        <v>6.6</v>
      </c>
    </row>
    <row r="2928" spans="1:2" x14ac:dyDescent="0.25">
      <c r="A2928">
        <v>88</v>
      </c>
      <c r="B2928">
        <v>1.9</v>
      </c>
    </row>
    <row r="2929" spans="1:2" x14ac:dyDescent="0.25">
      <c r="A2929">
        <v>91</v>
      </c>
      <c r="B2929">
        <v>5.9</v>
      </c>
    </row>
    <row r="2930" spans="1:2" x14ac:dyDescent="0.25">
      <c r="A2930">
        <v>130</v>
      </c>
      <c r="B2930">
        <v>5.0999999999999996</v>
      </c>
    </row>
    <row r="2931" spans="1:2" x14ac:dyDescent="0.25">
      <c r="A2931">
        <v>84</v>
      </c>
      <c r="B2931">
        <v>3.9</v>
      </c>
    </row>
    <row r="2932" spans="1:2" x14ac:dyDescent="0.25">
      <c r="A2932">
        <v>101</v>
      </c>
      <c r="B2932">
        <v>5.4</v>
      </c>
    </row>
    <row r="2933" spans="1:2" x14ac:dyDescent="0.25">
      <c r="A2933">
        <v>135</v>
      </c>
      <c r="B2933">
        <v>7</v>
      </c>
    </row>
    <row r="2934" spans="1:2" x14ac:dyDescent="0.25">
      <c r="A2934">
        <v>103</v>
      </c>
      <c r="B2934">
        <v>6.3</v>
      </c>
    </row>
    <row r="2935" spans="1:2" x14ac:dyDescent="0.25">
      <c r="A2935">
        <v>102</v>
      </c>
      <c r="B2935">
        <v>6.6</v>
      </c>
    </row>
    <row r="2936" spans="1:2" x14ac:dyDescent="0.25">
      <c r="A2936">
        <v>95</v>
      </c>
      <c r="B2936">
        <v>4.0999999999999996</v>
      </c>
    </row>
    <row r="2937" spans="1:2" x14ac:dyDescent="0.25">
      <c r="A2937">
        <v>118</v>
      </c>
      <c r="B2937">
        <v>5.2</v>
      </c>
    </row>
    <row r="2938" spans="1:2" x14ac:dyDescent="0.25">
      <c r="A2938">
        <v>88</v>
      </c>
      <c r="B2938">
        <v>5.7</v>
      </c>
    </row>
    <row r="2939" spans="1:2" x14ac:dyDescent="0.25">
      <c r="A2939">
        <v>85</v>
      </c>
      <c r="B2939">
        <v>5.0999999999999996</v>
      </c>
    </row>
    <row r="2940" spans="1:2" x14ac:dyDescent="0.25">
      <c r="A2940">
        <v>96</v>
      </c>
      <c r="B2940">
        <v>6.1</v>
      </c>
    </row>
    <row r="2941" spans="1:2" x14ac:dyDescent="0.25">
      <c r="A2941">
        <v>123</v>
      </c>
      <c r="B2941">
        <v>8.1</v>
      </c>
    </row>
    <row r="2942" spans="1:2" x14ac:dyDescent="0.25">
      <c r="A2942">
        <v>110</v>
      </c>
      <c r="B2942">
        <v>5</v>
      </c>
    </row>
    <row r="2943" spans="1:2" x14ac:dyDescent="0.25">
      <c r="A2943">
        <v>121</v>
      </c>
      <c r="B2943">
        <v>6.2</v>
      </c>
    </row>
    <row r="2944" spans="1:2" x14ac:dyDescent="0.25">
      <c r="A2944">
        <v>100</v>
      </c>
      <c r="B2944">
        <v>7.3</v>
      </c>
    </row>
    <row r="2945" spans="1:2" x14ac:dyDescent="0.25">
      <c r="A2945">
        <v>112</v>
      </c>
      <c r="B2945">
        <v>6.6</v>
      </c>
    </row>
    <row r="2946" spans="1:2" x14ac:dyDescent="0.25">
      <c r="A2946">
        <v>97</v>
      </c>
      <c r="B2946">
        <v>4.8</v>
      </c>
    </row>
    <row r="2947" spans="1:2" x14ac:dyDescent="0.25">
      <c r="A2947">
        <v>99</v>
      </c>
      <c r="B2947">
        <v>6.6</v>
      </c>
    </row>
    <row r="2948" spans="1:2" x14ac:dyDescent="0.25">
      <c r="A2948">
        <v>140</v>
      </c>
      <c r="B2948">
        <v>8.1999999999999993</v>
      </c>
    </row>
    <row r="2949" spans="1:2" x14ac:dyDescent="0.25">
      <c r="A2949">
        <v>125</v>
      </c>
      <c r="B2949">
        <v>7.5</v>
      </c>
    </row>
    <row r="2950" spans="1:2" x14ac:dyDescent="0.25">
      <c r="A2950">
        <v>86</v>
      </c>
      <c r="B2950">
        <v>6.6</v>
      </c>
    </row>
    <row r="2951" spans="1:2" x14ac:dyDescent="0.25">
      <c r="A2951">
        <v>101</v>
      </c>
      <c r="B2951">
        <v>4.4000000000000004</v>
      </c>
    </row>
    <row r="2952" spans="1:2" x14ac:dyDescent="0.25">
      <c r="A2952">
        <v>118</v>
      </c>
      <c r="B2952">
        <v>7</v>
      </c>
    </row>
    <row r="2953" spans="1:2" x14ac:dyDescent="0.25">
      <c r="A2953">
        <v>97</v>
      </c>
      <c r="B2953">
        <v>4.9000000000000004</v>
      </c>
    </row>
    <row r="2954" spans="1:2" x14ac:dyDescent="0.25">
      <c r="A2954">
        <v>111</v>
      </c>
      <c r="B2954">
        <v>6.8</v>
      </c>
    </row>
    <row r="2955" spans="1:2" x14ac:dyDescent="0.25">
      <c r="A2955">
        <v>90</v>
      </c>
      <c r="B2955">
        <v>5.3</v>
      </c>
    </row>
    <row r="2956" spans="1:2" x14ac:dyDescent="0.25">
      <c r="A2956">
        <v>123</v>
      </c>
      <c r="B2956">
        <v>7.1</v>
      </c>
    </row>
    <row r="2957" spans="1:2" x14ac:dyDescent="0.25">
      <c r="A2957">
        <v>94</v>
      </c>
      <c r="B2957">
        <v>5.0999999999999996</v>
      </c>
    </row>
    <row r="2958" spans="1:2" x14ac:dyDescent="0.25">
      <c r="A2958">
        <v>94</v>
      </c>
      <c r="B2958">
        <v>4.4000000000000004</v>
      </c>
    </row>
    <row r="2959" spans="1:2" x14ac:dyDescent="0.25">
      <c r="A2959">
        <v>98</v>
      </c>
      <c r="B2959">
        <v>5.4</v>
      </c>
    </row>
    <row r="2960" spans="1:2" x14ac:dyDescent="0.25">
      <c r="A2960">
        <v>139</v>
      </c>
      <c r="B2960">
        <v>5.7</v>
      </c>
    </row>
    <row r="2961" spans="1:2" x14ac:dyDescent="0.25">
      <c r="A2961">
        <v>159</v>
      </c>
      <c r="B2961">
        <v>8.4</v>
      </c>
    </row>
    <row r="2962" spans="1:2" x14ac:dyDescent="0.25">
      <c r="A2962">
        <v>110</v>
      </c>
      <c r="B2962">
        <v>5.2</v>
      </c>
    </row>
    <row r="2963" spans="1:2" x14ac:dyDescent="0.25">
      <c r="A2963">
        <v>110</v>
      </c>
      <c r="B2963">
        <v>5.8</v>
      </c>
    </row>
    <row r="2964" spans="1:2" x14ac:dyDescent="0.25">
      <c r="A2964">
        <v>107</v>
      </c>
      <c r="B2964">
        <v>5.3</v>
      </c>
    </row>
    <row r="2965" spans="1:2" x14ac:dyDescent="0.25">
      <c r="A2965">
        <v>85</v>
      </c>
      <c r="B2965">
        <v>4.0999999999999996</v>
      </c>
    </row>
    <row r="2966" spans="1:2" x14ac:dyDescent="0.25">
      <c r="A2966">
        <v>86</v>
      </c>
      <c r="B2966">
        <v>6.4</v>
      </c>
    </row>
    <row r="2967" spans="1:2" x14ac:dyDescent="0.25">
      <c r="A2967">
        <v>148</v>
      </c>
      <c r="B2967">
        <v>8.1</v>
      </c>
    </row>
    <row r="2968" spans="1:2" x14ac:dyDescent="0.25">
      <c r="A2968">
        <v>106</v>
      </c>
      <c r="B2968">
        <v>6.4</v>
      </c>
    </row>
    <row r="2969" spans="1:2" x14ac:dyDescent="0.25">
      <c r="A2969">
        <v>129</v>
      </c>
      <c r="B2969">
        <v>7.5</v>
      </c>
    </row>
    <row r="2970" spans="1:2" x14ac:dyDescent="0.25">
      <c r="A2970">
        <v>114</v>
      </c>
      <c r="B2970">
        <v>6.9</v>
      </c>
    </row>
    <row r="2971" spans="1:2" x14ac:dyDescent="0.25">
      <c r="A2971">
        <v>121</v>
      </c>
      <c r="B2971">
        <v>7.1</v>
      </c>
    </row>
    <row r="2972" spans="1:2" x14ac:dyDescent="0.25">
      <c r="A2972">
        <v>120</v>
      </c>
      <c r="B2972">
        <v>7.5</v>
      </c>
    </row>
    <row r="2973" spans="1:2" x14ac:dyDescent="0.25">
      <c r="A2973">
        <v>107</v>
      </c>
      <c r="B2973">
        <v>7.2</v>
      </c>
    </row>
    <row r="2974" spans="1:2" x14ac:dyDescent="0.25">
      <c r="A2974">
        <v>110</v>
      </c>
      <c r="B2974">
        <v>4.5999999999999996</v>
      </c>
    </row>
    <row r="2975" spans="1:2" x14ac:dyDescent="0.25">
      <c r="A2975">
        <v>125</v>
      </c>
      <c r="B2975">
        <v>7.1</v>
      </c>
    </row>
    <row r="2976" spans="1:2" x14ac:dyDescent="0.25">
      <c r="A2976">
        <v>135</v>
      </c>
      <c r="B2976">
        <v>6.7</v>
      </c>
    </row>
    <row r="2977" spans="1:2" x14ac:dyDescent="0.25">
      <c r="A2977">
        <v>107</v>
      </c>
      <c r="B2977">
        <v>5.5</v>
      </c>
    </row>
    <row r="2978" spans="1:2" x14ac:dyDescent="0.25">
      <c r="A2978">
        <v>118</v>
      </c>
      <c r="B2978">
        <v>7.1</v>
      </c>
    </row>
    <row r="2979" spans="1:2" x14ac:dyDescent="0.25">
      <c r="A2979">
        <v>134</v>
      </c>
      <c r="B2979">
        <v>7.5</v>
      </c>
    </row>
    <row r="2980" spans="1:2" x14ac:dyDescent="0.25">
      <c r="A2980">
        <v>107</v>
      </c>
      <c r="B2980">
        <v>6</v>
      </c>
    </row>
    <row r="2981" spans="1:2" x14ac:dyDescent="0.25">
      <c r="A2981">
        <v>132</v>
      </c>
      <c r="B2981">
        <v>7.7</v>
      </c>
    </row>
    <row r="2982" spans="1:2" x14ac:dyDescent="0.25">
      <c r="A2982">
        <v>91</v>
      </c>
      <c r="B2982">
        <v>4.5</v>
      </c>
    </row>
    <row r="2983" spans="1:2" x14ac:dyDescent="0.25">
      <c r="A2983">
        <v>148</v>
      </c>
      <c r="B2983">
        <v>6.7</v>
      </c>
    </row>
    <row r="2984" spans="1:2" x14ac:dyDescent="0.25">
      <c r="A2984">
        <v>95</v>
      </c>
      <c r="B2984">
        <v>6.3</v>
      </c>
    </row>
    <row r="2985" spans="1:2" x14ac:dyDescent="0.25">
      <c r="A2985">
        <v>108</v>
      </c>
      <c r="B2985">
        <v>6.3</v>
      </c>
    </row>
    <row r="2986" spans="1:2" x14ac:dyDescent="0.25">
      <c r="A2986">
        <v>145</v>
      </c>
      <c r="B2986">
        <v>7.3</v>
      </c>
    </row>
    <row r="2987" spans="1:2" x14ac:dyDescent="0.25">
      <c r="A2987">
        <v>88</v>
      </c>
      <c r="B2987">
        <v>6.6</v>
      </c>
    </row>
    <row r="2988" spans="1:2" x14ac:dyDescent="0.25">
      <c r="A2988">
        <v>111</v>
      </c>
      <c r="B2988">
        <v>7.5</v>
      </c>
    </row>
    <row r="2989" spans="1:2" x14ac:dyDescent="0.25">
      <c r="A2989">
        <v>225</v>
      </c>
      <c r="B2989">
        <v>6.6</v>
      </c>
    </row>
    <row r="2990" spans="1:2" x14ac:dyDescent="0.25">
      <c r="A2990">
        <v>108</v>
      </c>
      <c r="B2990">
        <v>6.7</v>
      </c>
    </row>
    <row r="2991" spans="1:2" x14ac:dyDescent="0.25">
      <c r="A2991">
        <v>111</v>
      </c>
      <c r="B2991">
        <v>5.4</v>
      </c>
    </row>
    <row r="2992" spans="1:2" x14ac:dyDescent="0.25">
      <c r="A2992">
        <v>106</v>
      </c>
      <c r="B2992">
        <v>5.8</v>
      </c>
    </row>
    <row r="2993" spans="1:2" x14ac:dyDescent="0.25">
      <c r="A2993">
        <v>83</v>
      </c>
      <c r="B2993">
        <v>4.0999999999999996</v>
      </c>
    </row>
    <row r="2994" spans="1:2" x14ac:dyDescent="0.25">
      <c r="A2994">
        <v>99</v>
      </c>
      <c r="B2994">
        <v>5.3</v>
      </c>
    </row>
    <row r="2995" spans="1:2" x14ac:dyDescent="0.25">
      <c r="A2995">
        <v>96</v>
      </c>
      <c r="B2995">
        <v>6.3</v>
      </c>
    </row>
    <row r="2996" spans="1:2" x14ac:dyDescent="0.25">
      <c r="A2996">
        <v>127</v>
      </c>
      <c r="B2996">
        <v>7.9</v>
      </c>
    </row>
    <row r="2997" spans="1:2" x14ac:dyDescent="0.25">
      <c r="A2997">
        <v>119</v>
      </c>
      <c r="B2997">
        <v>7.3</v>
      </c>
    </row>
    <row r="2998" spans="1:2" x14ac:dyDescent="0.25">
      <c r="A2998">
        <v>99</v>
      </c>
      <c r="B2998">
        <v>7.2</v>
      </c>
    </row>
    <row r="2999" spans="1:2" x14ac:dyDescent="0.25">
      <c r="A2999">
        <v>99</v>
      </c>
      <c r="B2999">
        <v>4.3</v>
      </c>
    </row>
    <row r="3000" spans="1:2" x14ac:dyDescent="0.25">
      <c r="A3000">
        <v>90</v>
      </c>
      <c r="B3000">
        <v>7.7</v>
      </c>
    </row>
    <row r="3001" spans="1:2" x14ac:dyDescent="0.25">
      <c r="A3001">
        <v>122</v>
      </c>
      <c r="B3001">
        <v>7.2</v>
      </c>
    </row>
    <row r="3002" spans="1:2" x14ac:dyDescent="0.25">
      <c r="A3002">
        <v>114</v>
      </c>
      <c r="B3002">
        <v>7.3</v>
      </c>
    </row>
    <row r="3003" spans="1:2" x14ac:dyDescent="0.25">
      <c r="A3003">
        <v>77</v>
      </c>
      <c r="B3003">
        <v>3.8</v>
      </c>
    </row>
    <row r="3004" spans="1:2" x14ac:dyDescent="0.25">
      <c r="A3004">
        <v>99</v>
      </c>
      <c r="B3004">
        <v>4.4000000000000004</v>
      </c>
    </row>
    <row r="3005" spans="1:2" x14ac:dyDescent="0.25">
      <c r="A3005">
        <v>102</v>
      </c>
      <c r="B3005">
        <v>7.2</v>
      </c>
    </row>
    <row r="3006" spans="1:2" x14ac:dyDescent="0.25">
      <c r="A3006">
        <v>104</v>
      </c>
      <c r="B3006">
        <v>5.5</v>
      </c>
    </row>
    <row r="3007" spans="1:2" x14ac:dyDescent="0.25">
      <c r="A3007">
        <v>107</v>
      </c>
      <c r="B3007">
        <v>6.2</v>
      </c>
    </row>
    <row r="3008" spans="1:2" x14ac:dyDescent="0.25">
      <c r="A3008">
        <v>108</v>
      </c>
      <c r="B3008">
        <v>6.8</v>
      </c>
    </row>
    <row r="3009" spans="1:2" x14ac:dyDescent="0.25">
      <c r="A3009">
        <v>119</v>
      </c>
      <c r="B3009">
        <v>6</v>
      </c>
    </row>
    <row r="3010" spans="1:2" x14ac:dyDescent="0.25">
      <c r="A3010">
        <v>103</v>
      </c>
      <c r="B3010">
        <v>7.2</v>
      </c>
    </row>
    <row r="3011" spans="1:2" x14ac:dyDescent="0.25">
      <c r="A3011">
        <v>115</v>
      </c>
      <c r="B3011">
        <v>6.8</v>
      </c>
    </row>
    <row r="3012" spans="1:2" x14ac:dyDescent="0.25">
      <c r="A3012">
        <v>177</v>
      </c>
      <c r="B3012">
        <v>6.6</v>
      </c>
    </row>
    <row r="3013" spans="1:2" x14ac:dyDescent="0.25">
      <c r="A3013">
        <v>122</v>
      </c>
      <c r="B3013">
        <v>5.9</v>
      </c>
    </row>
    <row r="3014" spans="1:2" x14ac:dyDescent="0.25">
      <c r="A3014">
        <v>77</v>
      </c>
      <c r="B3014">
        <v>2.8</v>
      </c>
    </row>
    <row r="3015" spans="1:2" x14ac:dyDescent="0.25">
      <c r="A3015">
        <v>111</v>
      </c>
      <c r="B3015">
        <v>7.7</v>
      </c>
    </row>
    <row r="3016" spans="1:2" x14ac:dyDescent="0.25">
      <c r="A3016">
        <v>161</v>
      </c>
      <c r="B3016">
        <v>7.3</v>
      </c>
    </row>
    <row r="3017" spans="1:2" x14ac:dyDescent="0.25">
      <c r="A3017">
        <v>127</v>
      </c>
      <c r="B3017">
        <v>4.3</v>
      </c>
    </row>
    <row r="3018" spans="1:2" x14ac:dyDescent="0.25">
      <c r="A3018">
        <v>107</v>
      </c>
      <c r="B3018">
        <v>5.6</v>
      </c>
    </row>
    <row r="3019" spans="1:2" x14ac:dyDescent="0.25">
      <c r="A3019">
        <v>99</v>
      </c>
      <c r="B3019">
        <v>5.4</v>
      </c>
    </row>
    <row r="3020" spans="1:2" x14ac:dyDescent="0.25">
      <c r="A3020">
        <v>109</v>
      </c>
      <c r="B3020">
        <v>6.1</v>
      </c>
    </row>
    <row r="3021" spans="1:2" x14ac:dyDescent="0.25">
      <c r="A3021">
        <v>111</v>
      </c>
      <c r="B3021">
        <v>6.7</v>
      </c>
    </row>
    <row r="3022" spans="1:2" x14ac:dyDescent="0.25">
      <c r="A3022">
        <v>104</v>
      </c>
      <c r="B3022">
        <v>3.9</v>
      </c>
    </row>
    <row r="3023" spans="1:2" x14ac:dyDescent="0.25">
      <c r="A3023">
        <v>99</v>
      </c>
      <c r="B3023">
        <v>6.5</v>
      </c>
    </row>
    <row r="3024" spans="1:2" x14ac:dyDescent="0.25">
      <c r="A3024">
        <v>94</v>
      </c>
      <c r="B3024">
        <v>6.5</v>
      </c>
    </row>
    <row r="3025" spans="1:2" x14ac:dyDescent="0.25">
      <c r="A3025">
        <v>94</v>
      </c>
      <c r="B3025">
        <v>5.5</v>
      </c>
    </row>
    <row r="3026" spans="1:2" x14ac:dyDescent="0.25">
      <c r="A3026">
        <v>125</v>
      </c>
      <c r="B3026">
        <v>7.7</v>
      </c>
    </row>
    <row r="3027" spans="1:2" x14ac:dyDescent="0.25">
      <c r="A3027">
        <v>104</v>
      </c>
      <c r="B3027">
        <v>4.7</v>
      </c>
    </row>
    <row r="3028" spans="1:2" x14ac:dyDescent="0.25">
      <c r="A3028">
        <v>120</v>
      </c>
      <c r="B3028">
        <v>7.7</v>
      </c>
    </row>
    <row r="3029" spans="1:2" x14ac:dyDescent="0.25">
      <c r="A3029">
        <v>127</v>
      </c>
      <c r="B3029">
        <v>6.5</v>
      </c>
    </row>
    <row r="3030" spans="1:2" x14ac:dyDescent="0.25">
      <c r="A3030">
        <v>111</v>
      </c>
      <c r="B3030">
        <v>6.3</v>
      </c>
    </row>
    <row r="3031" spans="1:2" x14ac:dyDescent="0.25">
      <c r="A3031">
        <v>98</v>
      </c>
      <c r="B3031">
        <v>5.3</v>
      </c>
    </row>
    <row r="3032" spans="1:2" x14ac:dyDescent="0.25">
      <c r="A3032">
        <v>108</v>
      </c>
      <c r="B3032">
        <v>5.9</v>
      </c>
    </row>
    <row r="3033" spans="1:2" x14ac:dyDescent="0.25">
      <c r="A3033">
        <v>118</v>
      </c>
      <c r="B3033">
        <v>7.2</v>
      </c>
    </row>
    <row r="3034" spans="1:2" x14ac:dyDescent="0.25">
      <c r="A3034">
        <v>118</v>
      </c>
      <c r="B3034">
        <v>5.2</v>
      </c>
    </row>
    <row r="3035" spans="1:2" x14ac:dyDescent="0.25">
      <c r="A3035">
        <v>89</v>
      </c>
      <c r="B3035">
        <v>5.6</v>
      </c>
    </row>
    <row r="3036" spans="1:2" x14ac:dyDescent="0.25">
      <c r="A3036">
        <v>100</v>
      </c>
      <c r="B3036">
        <v>3.6</v>
      </c>
    </row>
    <row r="3037" spans="1:2" x14ac:dyDescent="0.25">
      <c r="A3037">
        <v>98</v>
      </c>
      <c r="B3037">
        <v>6.2</v>
      </c>
    </row>
    <row r="3038" spans="1:2" x14ac:dyDescent="0.25">
      <c r="A3038">
        <v>129</v>
      </c>
      <c r="B3038">
        <v>4.5</v>
      </c>
    </row>
    <row r="3039" spans="1:2" x14ac:dyDescent="0.25">
      <c r="A3039">
        <v>111</v>
      </c>
      <c r="B3039">
        <v>6.7</v>
      </c>
    </row>
    <row r="3040" spans="1:2" x14ac:dyDescent="0.25">
      <c r="A3040">
        <v>125</v>
      </c>
      <c r="B3040">
        <v>6.3</v>
      </c>
    </row>
    <row r="3041" spans="1:2" x14ac:dyDescent="0.25">
      <c r="A3041">
        <v>107</v>
      </c>
      <c r="B3041">
        <v>6.4</v>
      </c>
    </row>
    <row r="3042" spans="1:2" x14ac:dyDescent="0.25">
      <c r="A3042">
        <v>125</v>
      </c>
      <c r="B3042">
        <v>5.9</v>
      </c>
    </row>
    <row r="3043" spans="1:2" x14ac:dyDescent="0.25">
      <c r="A3043">
        <v>122</v>
      </c>
      <c r="B3043">
        <v>7.3</v>
      </c>
    </row>
    <row r="3044" spans="1:2" x14ac:dyDescent="0.25">
      <c r="A3044">
        <v>131</v>
      </c>
      <c r="B3044">
        <v>7.8</v>
      </c>
    </row>
    <row r="3045" spans="1:2" x14ac:dyDescent="0.25">
      <c r="A3045">
        <v>98</v>
      </c>
      <c r="B3045">
        <v>5.9</v>
      </c>
    </row>
    <row r="3046" spans="1:2" x14ac:dyDescent="0.25">
      <c r="A3046">
        <v>87</v>
      </c>
      <c r="B3046">
        <v>5.3</v>
      </c>
    </row>
    <row r="3047" spans="1:2" x14ac:dyDescent="0.25">
      <c r="A3047">
        <v>122</v>
      </c>
      <c r="B3047">
        <v>7</v>
      </c>
    </row>
    <row r="3048" spans="1:2" x14ac:dyDescent="0.25">
      <c r="A3048">
        <v>116</v>
      </c>
      <c r="B3048">
        <v>7.1</v>
      </c>
    </row>
    <row r="3049" spans="1:2" x14ac:dyDescent="0.25">
      <c r="A3049">
        <v>83</v>
      </c>
      <c r="B3049">
        <v>4.0999999999999996</v>
      </c>
    </row>
    <row r="3050" spans="1:2" x14ac:dyDescent="0.25">
      <c r="A3050">
        <v>122</v>
      </c>
      <c r="B3050">
        <v>6.6</v>
      </c>
    </row>
    <row r="3051" spans="1:2" x14ac:dyDescent="0.25">
      <c r="A3051">
        <v>106</v>
      </c>
      <c r="B3051">
        <v>7.4</v>
      </c>
    </row>
    <row r="3052" spans="1:2" x14ac:dyDescent="0.25">
      <c r="A3052">
        <v>150</v>
      </c>
      <c r="B3052">
        <v>7.8</v>
      </c>
    </row>
    <row r="3053" spans="1:2" x14ac:dyDescent="0.25">
      <c r="A3053">
        <v>132</v>
      </c>
      <c r="B3053">
        <v>7.8</v>
      </c>
    </row>
    <row r="3054" spans="1:2" x14ac:dyDescent="0.25">
      <c r="A3054">
        <v>91</v>
      </c>
      <c r="B3054">
        <v>5.3</v>
      </c>
    </row>
    <row r="3055" spans="1:2" x14ac:dyDescent="0.25">
      <c r="A3055">
        <v>109</v>
      </c>
      <c r="B3055">
        <v>7.1</v>
      </c>
    </row>
    <row r="3056" spans="1:2" x14ac:dyDescent="0.25">
      <c r="A3056">
        <v>111</v>
      </c>
      <c r="B3056">
        <v>6.5</v>
      </c>
    </row>
    <row r="3057" spans="1:2" x14ac:dyDescent="0.25">
      <c r="A3057">
        <v>117</v>
      </c>
      <c r="B3057">
        <v>6.5</v>
      </c>
    </row>
    <row r="3058" spans="1:2" x14ac:dyDescent="0.25">
      <c r="A3058">
        <v>109</v>
      </c>
      <c r="B3058">
        <v>6.8</v>
      </c>
    </row>
    <row r="3059" spans="1:2" x14ac:dyDescent="0.25">
      <c r="A3059">
        <v>109</v>
      </c>
      <c r="B3059">
        <v>6.2</v>
      </c>
    </row>
    <row r="3060" spans="1:2" x14ac:dyDescent="0.25">
      <c r="A3060">
        <v>127</v>
      </c>
      <c r="B3060">
        <v>6.9</v>
      </c>
    </row>
    <row r="3061" spans="1:2" x14ac:dyDescent="0.25">
      <c r="A3061">
        <v>133</v>
      </c>
      <c r="B3061">
        <v>7.4</v>
      </c>
    </row>
    <row r="3062" spans="1:2" x14ac:dyDescent="0.25">
      <c r="A3062">
        <v>106</v>
      </c>
      <c r="B3062">
        <v>6.2</v>
      </c>
    </row>
    <row r="3063" spans="1:2" x14ac:dyDescent="0.25">
      <c r="A3063">
        <v>99</v>
      </c>
      <c r="B3063">
        <v>7.3</v>
      </c>
    </row>
    <row r="3064" spans="1:2" x14ac:dyDescent="0.25">
      <c r="A3064">
        <v>123</v>
      </c>
      <c r="B3064">
        <v>6.9</v>
      </c>
    </row>
    <row r="3065" spans="1:2" x14ac:dyDescent="0.25">
      <c r="A3065">
        <v>103</v>
      </c>
      <c r="B3065">
        <v>6.3</v>
      </c>
    </row>
    <row r="3066" spans="1:2" x14ac:dyDescent="0.25">
      <c r="A3066">
        <v>105</v>
      </c>
      <c r="B3066">
        <v>6.7</v>
      </c>
    </row>
    <row r="3067" spans="1:2" x14ac:dyDescent="0.25">
      <c r="A3067">
        <v>186</v>
      </c>
      <c r="B3067">
        <v>6.5</v>
      </c>
    </row>
    <row r="3068" spans="1:2" x14ac:dyDescent="0.25">
      <c r="A3068">
        <v>102</v>
      </c>
      <c r="B3068">
        <v>5.6</v>
      </c>
    </row>
    <row r="3069" spans="1:2" x14ac:dyDescent="0.25">
      <c r="A3069">
        <v>108</v>
      </c>
      <c r="B3069">
        <v>6.2</v>
      </c>
    </row>
    <row r="3070" spans="1:2" x14ac:dyDescent="0.25">
      <c r="A3070">
        <v>107</v>
      </c>
      <c r="B3070">
        <v>7.1</v>
      </c>
    </row>
    <row r="3071" spans="1:2" x14ac:dyDescent="0.25">
      <c r="A3071">
        <v>116</v>
      </c>
      <c r="B3071">
        <v>7.2</v>
      </c>
    </row>
    <row r="3072" spans="1:2" x14ac:dyDescent="0.25">
      <c r="A3072">
        <v>113</v>
      </c>
      <c r="B3072">
        <v>6.7</v>
      </c>
    </row>
    <row r="3073" spans="1:2" x14ac:dyDescent="0.25">
      <c r="A3073">
        <v>120</v>
      </c>
      <c r="B3073">
        <v>6.6</v>
      </c>
    </row>
    <row r="3074" spans="1:2" x14ac:dyDescent="0.25">
      <c r="A3074">
        <v>124</v>
      </c>
      <c r="B3074">
        <v>7.2</v>
      </c>
    </row>
    <row r="3075" spans="1:2" x14ac:dyDescent="0.25">
      <c r="A3075">
        <v>129</v>
      </c>
      <c r="B3075">
        <v>6.6</v>
      </c>
    </row>
    <row r="3076" spans="1:2" x14ac:dyDescent="0.25">
      <c r="A3076">
        <v>92</v>
      </c>
      <c r="B3076">
        <v>6.3</v>
      </c>
    </row>
    <row r="3077" spans="1:2" x14ac:dyDescent="0.25">
      <c r="A3077">
        <v>125</v>
      </c>
      <c r="B3077">
        <v>7.3</v>
      </c>
    </row>
    <row r="3078" spans="1:2" x14ac:dyDescent="0.25">
      <c r="A3078">
        <v>112</v>
      </c>
      <c r="B3078">
        <v>6.5</v>
      </c>
    </row>
    <row r="3079" spans="1:2" x14ac:dyDescent="0.25">
      <c r="A3079">
        <v>139</v>
      </c>
      <c r="B3079">
        <v>7.4</v>
      </c>
    </row>
    <row r="3080" spans="1:2" x14ac:dyDescent="0.25">
      <c r="A3080">
        <v>98</v>
      </c>
      <c r="B3080">
        <v>6.3</v>
      </c>
    </row>
    <row r="3081" spans="1:2" x14ac:dyDescent="0.25">
      <c r="A3081">
        <v>112</v>
      </c>
      <c r="B3081">
        <v>6.7</v>
      </c>
    </row>
    <row r="3082" spans="1:2" x14ac:dyDescent="0.25">
      <c r="A3082">
        <v>88</v>
      </c>
      <c r="B3082">
        <v>4.9000000000000004</v>
      </c>
    </row>
    <row r="3083" spans="1:2" x14ac:dyDescent="0.25">
      <c r="A3083">
        <v>102</v>
      </c>
      <c r="B3083">
        <v>6.3</v>
      </c>
    </row>
    <row r="3084" spans="1:2" x14ac:dyDescent="0.25">
      <c r="A3084">
        <v>271</v>
      </c>
      <c r="B3084">
        <v>7.7</v>
      </c>
    </row>
    <row r="3085" spans="1:2" x14ac:dyDescent="0.25">
      <c r="A3085">
        <v>131</v>
      </c>
      <c r="B3085">
        <v>7.1</v>
      </c>
    </row>
    <row r="3086" spans="1:2" x14ac:dyDescent="0.25">
      <c r="A3086">
        <v>125</v>
      </c>
      <c r="B3086">
        <v>7</v>
      </c>
    </row>
    <row r="3087" spans="1:2" x14ac:dyDescent="0.25">
      <c r="A3087">
        <v>99</v>
      </c>
      <c r="B3087">
        <v>4.9000000000000004</v>
      </c>
    </row>
    <row r="3088" spans="1:2" x14ac:dyDescent="0.25">
      <c r="A3088">
        <v>130</v>
      </c>
      <c r="B3088">
        <v>6.7</v>
      </c>
    </row>
    <row r="3089" spans="1:2" x14ac:dyDescent="0.25">
      <c r="A3089">
        <v>112</v>
      </c>
      <c r="B3089">
        <v>6.7</v>
      </c>
    </row>
    <row r="3090" spans="1:2" x14ac:dyDescent="0.25">
      <c r="A3090">
        <v>126</v>
      </c>
      <c r="B3090">
        <v>7.3</v>
      </c>
    </row>
    <row r="3091" spans="1:2" x14ac:dyDescent="0.25">
      <c r="A3091">
        <v>108</v>
      </c>
      <c r="B3091">
        <v>4.9000000000000004</v>
      </c>
    </row>
    <row r="3092" spans="1:2" x14ac:dyDescent="0.25">
      <c r="A3092">
        <v>97</v>
      </c>
      <c r="B3092">
        <v>2.8</v>
      </c>
    </row>
    <row r="3093" spans="1:2" x14ac:dyDescent="0.25">
      <c r="A3093">
        <v>93</v>
      </c>
      <c r="B3093">
        <v>5.9</v>
      </c>
    </row>
    <row r="3094" spans="1:2" x14ac:dyDescent="0.25">
      <c r="A3094">
        <v>135</v>
      </c>
      <c r="B3094">
        <v>6.7</v>
      </c>
    </row>
    <row r="3095" spans="1:2" x14ac:dyDescent="0.25">
      <c r="A3095">
        <v>83</v>
      </c>
      <c r="B3095">
        <v>6.6</v>
      </c>
    </row>
    <row r="3096" spans="1:2" x14ac:dyDescent="0.25">
      <c r="A3096">
        <v>89</v>
      </c>
      <c r="B3096">
        <v>4.9000000000000004</v>
      </c>
    </row>
    <row r="3097" spans="1:2" x14ac:dyDescent="0.25">
      <c r="A3097">
        <v>105</v>
      </c>
      <c r="B3097">
        <v>6.4</v>
      </c>
    </row>
    <row r="3098" spans="1:2" x14ac:dyDescent="0.25">
      <c r="A3098">
        <v>132</v>
      </c>
      <c r="B3098">
        <v>6.7</v>
      </c>
    </row>
    <row r="3099" spans="1:2" x14ac:dyDescent="0.25">
      <c r="A3099">
        <v>188</v>
      </c>
      <c r="B3099">
        <v>8</v>
      </c>
    </row>
    <row r="3100" spans="1:2" x14ac:dyDescent="0.25">
      <c r="A3100">
        <v>105</v>
      </c>
      <c r="B3100">
        <v>5.2</v>
      </c>
    </row>
    <row r="3101" spans="1:2" x14ac:dyDescent="0.25">
      <c r="A3101">
        <v>118</v>
      </c>
      <c r="B3101">
        <v>6.4</v>
      </c>
    </row>
    <row r="3102" spans="1:2" x14ac:dyDescent="0.25">
      <c r="A3102">
        <v>81</v>
      </c>
      <c r="B3102">
        <v>5.8</v>
      </c>
    </row>
    <row r="3103" spans="1:2" x14ac:dyDescent="0.25">
      <c r="A3103">
        <v>98</v>
      </c>
      <c r="B3103">
        <v>6.9</v>
      </c>
    </row>
    <row r="3104" spans="1:2" x14ac:dyDescent="0.25">
      <c r="A3104">
        <v>119</v>
      </c>
      <c r="B3104">
        <v>8</v>
      </c>
    </row>
    <row r="3105" spans="1:2" x14ac:dyDescent="0.25">
      <c r="A3105">
        <v>99</v>
      </c>
      <c r="B3105">
        <v>3.5</v>
      </c>
    </row>
    <row r="3106" spans="1:2" x14ac:dyDescent="0.25">
      <c r="A3106">
        <v>110</v>
      </c>
      <c r="B3106">
        <v>5.8</v>
      </c>
    </row>
    <row r="3107" spans="1:2" x14ac:dyDescent="0.25">
      <c r="A3107">
        <v>97</v>
      </c>
      <c r="B3107">
        <v>3</v>
      </c>
    </row>
    <row r="3108" spans="1:2" x14ac:dyDescent="0.25">
      <c r="A3108">
        <v>91</v>
      </c>
      <c r="B3108">
        <v>6.5</v>
      </c>
    </row>
    <row r="3109" spans="1:2" x14ac:dyDescent="0.25">
      <c r="A3109">
        <v>111</v>
      </c>
      <c r="B3109">
        <v>6.4</v>
      </c>
    </row>
    <row r="3110" spans="1:2" x14ac:dyDescent="0.25">
      <c r="A3110">
        <v>108</v>
      </c>
      <c r="B3110">
        <v>6.4</v>
      </c>
    </row>
    <row r="3111" spans="1:2" x14ac:dyDescent="0.25">
      <c r="A3111">
        <v>115</v>
      </c>
      <c r="B3111">
        <v>7</v>
      </c>
    </row>
    <row r="3112" spans="1:2" x14ac:dyDescent="0.25">
      <c r="A3112">
        <v>119</v>
      </c>
      <c r="B3112">
        <v>6.7</v>
      </c>
    </row>
    <row r="3113" spans="1:2" x14ac:dyDescent="0.25">
      <c r="A3113">
        <v>137</v>
      </c>
      <c r="B3113">
        <v>6.5</v>
      </c>
    </row>
    <row r="3114" spans="1:2" x14ac:dyDescent="0.25">
      <c r="A3114">
        <v>110</v>
      </c>
      <c r="B3114">
        <v>6</v>
      </c>
    </row>
    <row r="3115" spans="1:2" x14ac:dyDescent="0.25">
      <c r="A3115">
        <v>94</v>
      </c>
      <c r="B3115">
        <v>2.2999999999999998</v>
      </c>
    </row>
    <row r="3116" spans="1:2" x14ac:dyDescent="0.25">
      <c r="A3116">
        <v>99</v>
      </c>
      <c r="B3116">
        <v>5.7</v>
      </c>
    </row>
    <row r="3117" spans="1:2" x14ac:dyDescent="0.25">
      <c r="A3117">
        <v>100</v>
      </c>
      <c r="B3117">
        <v>6.4</v>
      </c>
    </row>
    <row r="3118" spans="1:2" x14ac:dyDescent="0.25">
      <c r="A3118">
        <v>132</v>
      </c>
      <c r="B3118">
        <v>6.1</v>
      </c>
    </row>
    <row r="3119" spans="1:2" x14ac:dyDescent="0.25">
      <c r="A3119">
        <v>103</v>
      </c>
      <c r="B3119">
        <v>6.1</v>
      </c>
    </row>
    <row r="3120" spans="1:2" x14ac:dyDescent="0.25">
      <c r="A3120">
        <v>105</v>
      </c>
      <c r="B3120">
        <v>6.2</v>
      </c>
    </row>
    <row r="3121" spans="1:2" x14ac:dyDescent="0.25">
      <c r="A3121">
        <v>118</v>
      </c>
      <c r="B3121">
        <v>6.4</v>
      </c>
    </row>
    <row r="3122" spans="1:2" x14ac:dyDescent="0.25">
      <c r="A3122">
        <v>90</v>
      </c>
      <c r="B3122">
        <v>5.0999999999999996</v>
      </c>
    </row>
    <row r="3123" spans="1:2" x14ac:dyDescent="0.25">
      <c r="A3123">
        <v>92</v>
      </c>
      <c r="B3123">
        <v>6.2</v>
      </c>
    </row>
    <row r="3124" spans="1:2" x14ac:dyDescent="0.25">
      <c r="A3124">
        <v>93</v>
      </c>
      <c r="B3124">
        <v>5.9</v>
      </c>
    </row>
    <row r="3125" spans="1:2" x14ac:dyDescent="0.25">
      <c r="A3125">
        <v>100</v>
      </c>
      <c r="B3125">
        <v>6.1</v>
      </c>
    </row>
    <row r="3126" spans="1:2" x14ac:dyDescent="0.25">
      <c r="A3126">
        <v>102</v>
      </c>
      <c r="B3126">
        <v>6.4</v>
      </c>
    </row>
    <row r="3127" spans="1:2" x14ac:dyDescent="0.25">
      <c r="A3127">
        <v>93</v>
      </c>
      <c r="B3127">
        <v>5.0999999999999996</v>
      </c>
    </row>
    <row r="3128" spans="1:2" x14ac:dyDescent="0.25">
      <c r="A3128">
        <v>102</v>
      </c>
      <c r="B3128">
        <v>6.6</v>
      </c>
    </row>
    <row r="3129" spans="1:2" x14ac:dyDescent="0.25">
      <c r="A3129">
        <v>100</v>
      </c>
      <c r="B3129">
        <v>6.2</v>
      </c>
    </row>
    <row r="3130" spans="1:2" x14ac:dyDescent="0.25">
      <c r="A3130">
        <v>102</v>
      </c>
      <c r="B3130">
        <v>6.8</v>
      </c>
    </row>
    <row r="3131" spans="1:2" x14ac:dyDescent="0.25">
      <c r="A3131">
        <v>89</v>
      </c>
      <c r="B3131">
        <v>7.6</v>
      </c>
    </row>
    <row r="3132" spans="1:2" x14ac:dyDescent="0.25">
      <c r="A3132">
        <v>94</v>
      </c>
      <c r="B3132">
        <v>6.6</v>
      </c>
    </row>
    <row r="3133" spans="1:2" x14ac:dyDescent="0.25">
      <c r="A3133">
        <v>98</v>
      </c>
      <c r="B3133">
        <v>5.5</v>
      </c>
    </row>
    <row r="3134" spans="1:2" x14ac:dyDescent="0.25">
      <c r="A3134">
        <v>171</v>
      </c>
      <c r="B3134">
        <v>7.6</v>
      </c>
    </row>
    <row r="3135" spans="1:2" x14ac:dyDescent="0.25">
      <c r="A3135">
        <v>109</v>
      </c>
      <c r="B3135">
        <v>6.2</v>
      </c>
    </row>
    <row r="3136" spans="1:2" x14ac:dyDescent="0.25">
      <c r="A3136">
        <v>120</v>
      </c>
      <c r="B3136">
        <v>7.3</v>
      </c>
    </row>
    <row r="3137" spans="1:2" x14ac:dyDescent="0.25">
      <c r="A3137">
        <v>98</v>
      </c>
      <c r="B3137">
        <v>6.9</v>
      </c>
    </row>
    <row r="3138" spans="1:2" x14ac:dyDescent="0.25">
      <c r="A3138">
        <v>135</v>
      </c>
      <c r="B3138">
        <v>6.8</v>
      </c>
    </row>
    <row r="3139" spans="1:2" x14ac:dyDescent="0.25">
      <c r="A3139">
        <v>76</v>
      </c>
      <c r="B3139">
        <v>5.6</v>
      </c>
    </row>
    <row r="3140" spans="1:2" x14ac:dyDescent="0.25">
      <c r="A3140">
        <v>119</v>
      </c>
      <c r="B3140">
        <v>6.4</v>
      </c>
    </row>
    <row r="3141" spans="1:2" x14ac:dyDescent="0.25">
      <c r="A3141">
        <v>98</v>
      </c>
      <c r="B3141">
        <v>6</v>
      </c>
    </row>
    <row r="3142" spans="1:2" x14ac:dyDescent="0.25">
      <c r="A3142">
        <v>124</v>
      </c>
      <c r="B3142">
        <v>5.4</v>
      </c>
    </row>
    <row r="3143" spans="1:2" x14ac:dyDescent="0.25">
      <c r="A3143">
        <v>215</v>
      </c>
      <c r="B3143">
        <v>7.6</v>
      </c>
    </row>
    <row r="3144" spans="1:2" x14ac:dyDescent="0.25">
      <c r="A3144">
        <v>144</v>
      </c>
      <c r="B3144">
        <v>7.1</v>
      </c>
    </row>
    <row r="3145" spans="1:2" x14ac:dyDescent="0.25">
      <c r="A3145">
        <v>128</v>
      </c>
      <c r="B3145">
        <v>6.1</v>
      </c>
    </row>
    <row r="3146" spans="1:2" x14ac:dyDescent="0.25">
      <c r="A3146">
        <v>112</v>
      </c>
      <c r="B3146">
        <v>6.2</v>
      </c>
    </row>
    <row r="3147" spans="1:2" x14ac:dyDescent="0.25">
      <c r="A3147">
        <v>99</v>
      </c>
      <c r="B3147">
        <v>5</v>
      </c>
    </row>
    <row r="3148" spans="1:2" x14ac:dyDescent="0.25">
      <c r="A3148">
        <v>119</v>
      </c>
      <c r="B3148">
        <v>7</v>
      </c>
    </row>
    <row r="3149" spans="1:2" x14ac:dyDescent="0.25">
      <c r="A3149">
        <v>96</v>
      </c>
      <c r="B3149">
        <v>5.6</v>
      </c>
    </row>
    <row r="3150" spans="1:2" x14ac:dyDescent="0.25">
      <c r="A3150">
        <v>91</v>
      </c>
      <c r="B3150">
        <v>4.8</v>
      </c>
    </row>
    <row r="3151" spans="1:2" x14ac:dyDescent="0.25">
      <c r="A3151">
        <v>92</v>
      </c>
      <c r="B3151">
        <v>5.0999999999999996</v>
      </c>
    </row>
    <row r="3152" spans="1:2" x14ac:dyDescent="0.25">
      <c r="A3152">
        <v>92</v>
      </c>
      <c r="B3152">
        <v>6.2</v>
      </c>
    </row>
    <row r="3153" spans="1:2" x14ac:dyDescent="0.25">
      <c r="A3153">
        <v>135</v>
      </c>
      <c r="B3153">
        <v>7</v>
      </c>
    </row>
    <row r="3154" spans="1:2" x14ac:dyDescent="0.25">
      <c r="A3154">
        <v>105</v>
      </c>
      <c r="B3154">
        <v>5.4</v>
      </c>
    </row>
    <row r="3155" spans="1:2" x14ac:dyDescent="0.25">
      <c r="A3155">
        <v>105</v>
      </c>
      <c r="B3155">
        <v>5.4</v>
      </c>
    </row>
    <row r="3156" spans="1:2" x14ac:dyDescent="0.25">
      <c r="A3156">
        <v>104</v>
      </c>
      <c r="B3156">
        <v>4.0999999999999996</v>
      </c>
    </row>
    <row r="3157" spans="1:2" x14ac:dyDescent="0.25">
      <c r="A3157">
        <v>97</v>
      </c>
      <c r="B3157">
        <v>6.3</v>
      </c>
    </row>
    <row r="3158" spans="1:2" x14ac:dyDescent="0.25">
      <c r="A3158">
        <v>121</v>
      </c>
      <c r="B3158">
        <v>5.7</v>
      </c>
    </row>
    <row r="3159" spans="1:2" x14ac:dyDescent="0.25">
      <c r="A3159">
        <v>93</v>
      </c>
      <c r="B3159">
        <v>4.9000000000000004</v>
      </c>
    </row>
    <row r="3160" spans="1:2" x14ac:dyDescent="0.25">
      <c r="A3160">
        <v>87</v>
      </c>
      <c r="B3160">
        <v>4.2</v>
      </c>
    </row>
    <row r="3161" spans="1:2" x14ac:dyDescent="0.25">
      <c r="A3161">
        <v>132</v>
      </c>
      <c r="B3161">
        <v>7</v>
      </c>
    </row>
    <row r="3162" spans="1:2" x14ac:dyDescent="0.25">
      <c r="A3162">
        <v>122</v>
      </c>
      <c r="B3162">
        <v>7.7</v>
      </c>
    </row>
    <row r="3163" spans="1:2" x14ac:dyDescent="0.25">
      <c r="A3163">
        <v>110</v>
      </c>
      <c r="B3163">
        <v>6.8</v>
      </c>
    </row>
    <row r="3164" spans="1:2" x14ac:dyDescent="0.25">
      <c r="A3164">
        <v>114</v>
      </c>
      <c r="B3164">
        <v>6.9</v>
      </c>
    </row>
    <row r="3165" spans="1:2" x14ac:dyDescent="0.25">
      <c r="A3165">
        <v>95</v>
      </c>
      <c r="B3165">
        <v>4.8</v>
      </c>
    </row>
    <row r="3166" spans="1:2" x14ac:dyDescent="0.25">
      <c r="A3166">
        <v>122</v>
      </c>
      <c r="B3166">
        <v>6.5</v>
      </c>
    </row>
    <row r="3167" spans="1:2" x14ac:dyDescent="0.25">
      <c r="A3167">
        <v>145</v>
      </c>
      <c r="B3167">
        <v>7.8</v>
      </c>
    </row>
    <row r="3168" spans="1:2" x14ac:dyDescent="0.25">
      <c r="A3168">
        <v>131</v>
      </c>
      <c r="B3168">
        <v>7.6</v>
      </c>
    </row>
    <row r="3169" spans="1:2" x14ac:dyDescent="0.25">
      <c r="A3169">
        <v>124</v>
      </c>
      <c r="B3169">
        <v>6.9</v>
      </c>
    </row>
    <row r="3170" spans="1:2" x14ac:dyDescent="0.25">
      <c r="A3170">
        <v>146</v>
      </c>
      <c r="B3170">
        <v>6.7</v>
      </c>
    </row>
    <row r="3171" spans="1:2" x14ac:dyDescent="0.25">
      <c r="A3171">
        <v>100</v>
      </c>
      <c r="B3171">
        <v>4.9000000000000004</v>
      </c>
    </row>
    <row r="3172" spans="1:2" x14ac:dyDescent="0.25">
      <c r="A3172">
        <v>126</v>
      </c>
      <c r="B3172">
        <v>7.3</v>
      </c>
    </row>
    <row r="3173" spans="1:2" x14ac:dyDescent="0.25">
      <c r="A3173">
        <v>120</v>
      </c>
      <c r="B3173">
        <v>6.7</v>
      </c>
    </row>
    <row r="3174" spans="1:2" x14ac:dyDescent="0.25">
      <c r="A3174">
        <v>125</v>
      </c>
      <c r="B3174">
        <v>6.5</v>
      </c>
    </row>
    <row r="3175" spans="1:2" x14ac:dyDescent="0.25">
      <c r="A3175">
        <v>123</v>
      </c>
      <c r="B3175">
        <v>6</v>
      </c>
    </row>
    <row r="3176" spans="1:2" x14ac:dyDescent="0.25">
      <c r="A3176">
        <v>160</v>
      </c>
      <c r="B3176">
        <v>5.5</v>
      </c>
    </row>
    <row r="3177" spans="1:2" x14ac:dyDescent="0.25">
      <c r="A3177">
        <v>118</v>
      </c>
      <c r="B3177">
        <v>6.7</v>
      </c>
    </row>
    <row r="3178" spans="1:2" x14ac:dyDescent="0.25">
      <c r="A3178">
        <v>92</v>
      </c>
      <c r="B3178">
        <v>5.7</v>
      </c>
    </row>
    <row r="3179" spans="1:2" x14ac:dyDescent="0.25">
      <c r="A3179">
        <v>116</v>
      </c>
      <c r="B3179">
        <v>6.4</v>
      </c>
    </row>
    <row r="3180" spans="1:2" x14ac:dyDescent="0.25">
      <c r="A3180">
        <v>120</v>
      </c>
      <c r="B3180">
        <v>6.6</v>
      </c>
    </row>
    <row r="3181" spans="1:2" x14ac:dyDescent="0.25">
      <c r="A3181">
        <v>101</v>
      </c>
      <c r="B3181">
        <v>6.2</v>
      </c>
    </row>
    <row r="3182" spans="1:2" x14ac:dyDescent="0.25">
      <c r="A3182">
        <v>133</v>
      </c>
      <c r="B3182">
        <v>7.1</v>
      </c>
    </row>
    <row r="3183" spans="1:2" x14ac:dyDescent="0.25">
      <c r="A3183">
        <v>101</v>
      </c>
      <c r="B3183">
        <v>7.1</v>
      </c>
    </row>
    <row r="3184" spans="1:2" x14ac:dyDescent="0.25">
      <c r="A3184">
        <v>108</v>
      </c>
      <c r="B3184">
        <v>5.8</v>
      </c>
    </row>
    <row r="3185" spans="1:2" x14ac:dyDescent="0.25">
      <c r="A3185">
        <v>114</v>
      </c>
      <c r="B3185">
        <v>7</v>
      </c>
    </row>
    <row r="3186" spans="1:2" x14ac:dyDescent="0.25">
      <c r="A3186">
        <v>116</v>
      </c>
      <c r="B3186">
        <v>6</v>
      </c>
    </row>
    <row r="3187" spans="1:2" x14ac:dyDescent="0.25">
      <c r="A3187">
        <v>113</v>
      </c>
      <c r="B3187">
        <v>6.3</v>
      </c>
    </row>
    <row r="3188" spans="1:2" x14ac:dyDescent="0.25">
      <c r="A3188">
        <v>129</v>
      </c>
      <c r="B3188">
        <v>6.5</v>
      </c>
    </row>
    <row r="3189" spans="1:2" x14ac:dyDescent="0.25">
      <c r="A3189">
        <v>86</v>
      </c>
      <c r="B3189">
        <v>6.2</v>
      </c>
    </row>
    <row r="3190" spans="1:2" x14ac:dyDescent="0.25">
      <c r="A3190">
        <v>150</v>
      </c>
      <c r="B3190">
        <v>6.7</v>
      </c>
    </row>
    <row r="3191" spans="1:2" x14ac:dyDescent="0.25">
      <c r="A3191">
        <v>103</v>
      </c>
      <c r="B3191">
        <v>7.2</v>
      </c>
    </row>
    <row r="3192" spans="1:2" x14ac:dyDescent="0.25">
      <c r="A3192">
        <v>113</v>
      </c>
      <c r="B3192">
        <v>6.6</v>
      </c>
    </row>
    <row r="3193" spans="1:2" x14ac:dyDescent="0.25">
      <c r="A3193">
        <v>118</v>
      </c>
      <c r="B3193">
        <v>6.2</v>
      </c>
    </row>
    <row r="3194" spans="1:2" x14ac:dyDescent="0.25">
      <c r="A3194">
        <v>134</v>
      </c>
      <c r="B3194">
        <v>5.9</v>
      </c>
    </row>
    <row r="3195" spans="1:2" x14ac:dyDescent="0.25">
      <c r="A3195">
        <v>92</v>
      </c>
      <c r="B3195">
        <v>3.8</v>
      </c>
    </row>
    <row r="3196" spans="1:2" x14ac:dyDescent="0.25">
      <c r="A3196">
        <v>118</v>
      </c>
      <c r="B3196">
        <v>7.4</v>
      </c>
    </row>
    <row r="3197" spans="1:2" x14ac:dyDescent="0.25">
      <c r="A3197">
        <v>120</v>
      </c>
      <c r="B3197">
        <v>6.9</v>
      </c>
    </row>
    <row r="3198" spans="1:2" x14ac:dyDescent="0.25">
      <c r="A3198">
        <v>136</v>
      </c>
      <c r="B3198">
        <v>6.3</v>
      </c>
    </row>
    <row r="3199" spans="1:2" x14ac:dyDescent="0.25">
      <c r="A3199">
        <v>120</v>
      </c>
      <c r="B3199">
        <v>6.1</v>
      </c>
    </row>
    <row r="3200" spans="1:2" x14ac:dyDescent="0.25">
      <c r="A3200">
        <v>114</v>
      </c>
      <c r="B3200">
        <v>6.9</v>
      </c>
    </row>
    <row r="3201" spans="1:2" x14ac:dyDescent="0.25">
      <c r="A3201">
        <v>101</v>
      </c>
      <c r="B3201">
        <v>7</v>
      </c>
    </row>
    <row r="3202" spans="1:2" x14ac:dyDescent="0.25">
      <c r="A3202">
        <v>116</v>
      </c>
      <c r="B3202">
        <v>6.3</v>
      </c>
    </row>
    <row r="3203" spans="1:2" x14ac:dyDescent="0.25">
      <c r="A3203">
        <v>125</v>
      </c>
      <c r="B3203">
        <v>3.7</v>
      </c>
    </row>
    <row r="3204" spans="1:2" x14ac:dyDescent="0.25">
      <c r="A3204">
        <v>104</v>
      </c>
      <c r="B3204">
        <v>2.1</v>
      </c>
    </row>
    <row r="3205" spans="1:2" x14ac:dyDescent="0.25">
      <c r="A3205">
        <v>118</v>
      </c>
      <c r="B3205">
        <v>7</v>
      </c>
    </row>
    <row r="3206" spans="1:2" x14ac:dyDescent="0.25">
      <c r="A3206">
        <v>122</v>
      </c>
      <c r="B3206">
        <v>6.8</v>
      </c>
    </row>
    <row r="3207" spans="1:2" x14ac:dyDescent="0.25">
      <c r="A3207">
        <v>116</v>
      </c>
      <c r="B3207">
        <v>6.7</v>
      </c>
    </row>
    <row r="3208" spans="1:2" x14ac:dyDescent="0.25">
      <c r="A3208">
        <v>121</v>
      </c>
      <c r="B3208">
        <v>6</v>
      </c>
    </row>
    <row r="3209" spans="1:2" x14ac:dyDescent="0.25">
      <c r="A3209">
        <v>124</v>
      </c>
      <c r="B3209">
        <v>7.5</v>
      </c>
    </row>
    <row r="3210" spans="1:2" x14ac:dyDescent="0.25">
      <c r="A3210">
        <v>121</v>
      </c>
      <c r="B3210">
        <v>8.3000000000000007</v>
      </c>
    </row>
    <row r="3211" spans="1:2" x14ac:dyDescent="0.25">
      <c r="A3211">
        <v>124</v>
      </c>
      <c r="B3211">
        <v>4.5</v>
      </c>
    </row>
    <row r="3212" spans="1:2" x14ac:dyDescent="0.25">
      <c r="A3212">
        <v>88</v>
      </c>
      <c r="B3212">
        <v>4</v>
      </c>
    </row>
    <row r="3213" spans="1:2" x14ac:dyDescent="0.25">
      <c r="A3213">
        <v>100</v>
      </c>
      <c r="B3213">
        <v>4.8</v>
      </c>
    </row>
    <row r="3214" spans="1:2" x14ac:dyDescent="0.25">
      <c r="A3214">
        <v>100</v>
      </c>
      <c r="B3214">
        <v>5.5</v>
      </c>
    </row>
    <row r="3215" spans="1:2" x14ac:dyDescent="0.25">
      <c r="A3215">
        <v>115</v>
      </c>
      <c r="B3215">
        <v>6.1</v>
      </c>
    </row>
    <row r="3216" spans="1:2" x14ac:dyDescent="0.25">
      <c r="A3216">
        <v>115</v>
      </c>
      <c r="B3216">
        <v>6.1</v>
      </c>
    </row>
    <row r="3217" spans="1:2" x14ac:dyDescent="0.25">
      <c r="A3217">
        <v>132</v>
      </c>
      <c r="B3217">
        <v>6.4</v>
      </c>
    </row>
    <row r="3218" spans="1:2" x14ac:dyDescent="0.25">
      <c r="A3218">
        <v>119</v>
      </c>
      <c r="B3218">
        <v>6.3</v>
      </c>
    </row>
    <row r="3219" spans="1:2" x14ac:dyDescent="0.25">
      <c r="A3219">
        <v>99</v>
      </c>
      <c r="B3219">
        <v>5.9</v>
      </c>
    </row>
    <row r="3220" spans="1:2" x14ac:dyDescent="0.25">
      <c r="A3220">
        <v>122</v>
      </c>
      <c r="B3220">
        <v>6.7</v>
      </c>
    </row>
    <row r="3221" spans="1:2" x14ac:dyDescent="0.25">
      <c r="A3221">
        <v>111</v>
      </c>
      <c r="B3221">
        <v>7.1</v>
      </c>
    </row>
    <row r="3222" spans="1:2" x14ac:dyDescent="0.25">
      <c r="A3222">
        <v>80</v>
      </c>
      <c r="B3222">
        <v>2.8</v>
      </c>
    </row>
    <row r="3223" spans="1:2" x14ac:dyDescent="0.25">
      <c r="A3223">
        <v>100</v>
      </c>
      <c r="B3223">
        <v>4.0999999999999996</v>
      </c>
    </row>
    <row r="3224" spans="1:2" x14ac:dyDescent="0.25">
      <c r="A3224">
        <v>103</v>
      </c>
      <c r="B3224">
        <v>4.2</v>
      </c>
    </row>
    <row r="3225" spans="1:2" x14ac:dyDescent="0.25">
      <c r="A3225">
        <v>98</v>
      </c>
      <c r="B3225">
        <v>6.8</v>
      </c>
    </row>
    <row r="3226" spans="1:2" x14ac:dyDescent="0.25">
      <c r="A3226">
        <v>103</v>
      </c>
      <c r="B3226">
        <v>6.8</v>
      </c>
    </row>
    <row r="3227" spans="1:2" x14ac:dyDescent="0.25">
      <c r="A3227">
        <v>90</v>
      </c>
      <c r="B3227">
        <v>5.0999999999999996</v>
      </c>
    </row>
    <row r="3228" spans="1:2" x14ac:dyDescent="0.25">
      <c r="A3228">
        <v>104</v>
      </c>
      <c r="B3228">
        <v>6.3</v>
      </c>
    </row>
    <row r="3229" spans="1:2" x14ac:dyDescent="0.25">
      <c r="A3229">
        <v>100</v>
      </c>
      <c r="B3229">
        <v>4.8</v>
      </c>
    </row>
    <row r="3230" spans="1:2" x14ac:dyDescent="0.25">
      <c r="A3230">
        <v>139</v>
      </c>
      <c r="B3230">
        <v>6.7</v>
      </c>
    </row>
    <row r="3231" spans="1:2" x14ac:dyDescent="0.25">
      <c r="A3231">
        <v>110</v>
      </c>
      <c r="B3231">
        <v>4.5999999999999996</v>
      </c>
    </row>
    <row r="3232" spans="1:2" x14ac:dyDescent="0.25">
      <c r="A3232">
        <v>98</v>
      </c>
      <c r="B3232">
        <v>6.3</v>
      </c>
    </row>
    <row r="3233" spans="1:2" x14ac:dyDescent="0.25">
      <c r="A3233">
        <v>143</v>
      </c>
      <c r="B3233">
        <v>7.4</v>
      </c>
    </row>
    <row r="3234" spans="1:2" x14ac:dyDescent="0.25">
      <c r="A3234">
        <v>107</v>
      </c>
      <c r="B3234">
        <v>7.5</v>
      </c>
    </row>
    <row r="3235" spans="1:2" x14ac:dyDescent="0.25">
      <c r="A3235">
        <v>107</v>
      </c>
      <c r="B3235">
        <v>5.0999999999999996</v>
      </c>
    </row>
    <row r="3236" spans="1:2" x14ac:dyDescent="0.25">
      <c r="A3236">
        <v>84</v>
      </c>
      <c r="B3236">
        <v>4</v>
      </c>
    </row>
    <row r="3237" spans="1:2" x14ac:dyDescent="0.25">
      <c r="A3237">
        <v>107</v>
      </c>
      <c r="B3237">
        <v>6.6</v>
      </c>
    </row>
    <row r="3238" spans="1:2" x14ac:dyDescent="0.25">
      <c r="A3238">
        <v>108</v>
      </c>
      <c r="B3238">
        <v>5.2</v>
      </c>
    </row>
    <row r="3239" spans="1:2" x14ac:dyDescent="0.25">
      <c r="A3239">
        <v>90</v>
      </c>
      <c r="B3239">
        <v>5.9</v>
      </c>
    </row>
    <row r="3240" spans="1:2" x14ac:dyDescent="0.25">
      <c r="A3240">
        <v>101</v>
      </c>
      <c r="B3240">
        <v>7.7</v>
      </c>
    </row>
    <row r="3241" spans="1:2" x14ac:dyDescent="0.25">
      <c r="A3241">
        <v>88</v>
      </c>
      <c r="B3241">
        <v>6.7</v>
      </c>
    </row>
    <row r="3242" spans="1:2" x14ac:dyDescent="0.25">
      <c r="A3242">
        <v>100</v>
      </c>
      <c r="B3242">
        <v>6.4</v>
      </c>
    </row>
    <row r="3243" spans="1:2" x14ac:dyDescent="0.25">
      <c r="A3243">
        <v>87</v>
      </c>
      <c r="B3243">
        <v>7.8</v>
      </c>
    </row>
    <row r="3244" spans="1:2" x14ac:dyDescent="0.25">
      <c r="A3244">
        <v>109</v>
      </c>
      <c r="B3244">
        <v>6.1</v>
      </c>
    </row>
    <row r="3245" spans="1:2" x14ac:dyDescent="0.25">
      <c r="A3245">
        <v>92</v>
      </c>
      <c r="B3245">
        <v>6.3</v>
      </c>
    </row>
    <row r="3246" spans="1:2" x14ac:dyDescent="0.25">
      <c r="A3246">
        <v>113</v>
      </c>
      <c r="B3246">
        <v>6</v>
      </c>
    </row>
    <row r="3247" spans="1:2" x14ac:dyDescent="0.25">
      <c r="A3247">
        <v>89</v>
      </c>
      <c r="B3247">
        <v>4.9000000000000004</v>
      </c>
    </row>
    <row r="3248" spans="1:2" x14ac:dyDescent="0.25">
      <c r="A3248">
        <v>119</v>
      </c>
      <c r="B3248">
        <v>6.7</v>
      </c>
    </row>
    <row r="3249" spans="1:2" x14ac:dyDescent="0.25">
      <c r="A3249">
        <v>118</v>
      </c>
      <c r="B3249">
        <v>6.5</v>
      </c>
    </row>
    <row r="3250" spans="1:2" x14ac:dyDescent="0.25">
      <c r="A3250">
        <v>106</v>
      </c>
      <c r="B3250">
        <v>6.5</v>
      </c>
    </row>
    <row r="3251" spans="1:2" x14ac:dyDescent="0.25">
      <c r="A3251">
        <v>119</v>
      </c>
      <c r="B3251">
        <v>8.1999999999999993</v>
      </c>
    </row>
    <row r="3252" spans="1:2" x14ac:dyDescent="0.25">
      <c r="A3252">
        <v>141</v>
      </c>
      <c r="B3252">
        <v>7.8</v>
      </c>
    </row>
    <row r="3253" spans="1:2" x14ac:dyDescent="0.25">
      <c r="A3253">
        <v>107</v>
      </c>
      <c r="B3253">
        <v>4.8</v>
      </c>
    </row>
    <row r="3254" spans="1:2" x14ac:dyDescent="0.25">
      <c r="A3254">
        <v>95</v>
      </c>
      <c r="B3254">
        <v>4.0999999999999996</v>
      </c>
    </row>
    <row r="3255" spans="1:2" x14ac:dyDescent="0.25">
      <c r="A3255">
        <v>133</v>
      </c>
      <c r="B3255">
        <v>6.7</v>
      </c>
    </row>
    <row r="3256" spans="1:2" x14ac:dyDescent="0.25">
      <c r="A3256">
        <v>125</v>
      </c>
      <c r="B3256">
        <v>6.2</v>
      </c>
    </row>
    <row r="3257" spans="1:2" x14ac:dyDescent="0.25">
      <c r="A3257">
        <v>95</v>
      </c>
      <c r="B3257">
        <v>4.9000000000000004</v>
      </c>
    </row>
    <row r="3258" spans="1:2" x14ac:dyDescent="0.25">
      <c r="A3258">
        <v>74</v>
      </c>
      <c r="B3258">
        <v>7.3</v>
      </c>
    </row>
    <row r="3259" spans="1:2" x14ac:dyDescent="0.25">
      <c r="A3259">
        <v>106</v>
      </c>
      <c r="B3259">
        <v>6.8</v>
      </c>
    </row>
    <row r="3260" spans="1:2" x14ac:dyDescent="0.25">
      <c r="A3260">
        <v>184</v>
      </c>
      <c r="B3260">
        <v>7.4</v>
      </c>
    </row>
    <row r="3261" spans="1:2" x14ac:dyDescent="0.25">
      <c r="A3261">
        <v>98</v>
      </c>
      <c r="B3261">
        <v>4.9000000000000004</v>
      </c>
    </row>
    <row r="3262" spans="1:2" x14ac:dyDescent="0.25">
      <c r="A3262">
        <v>115</v>
      </c>
      <c r="B3262">
        <v>6.5</v>
      </c>
    </row>
    <row r="3263" spans="1:2" x14ac:dyDescent="0.25">
      <c r="A3263">
        <v>101</v>
      </c>
      <c r="B3263">
        <v>6.2</v>
      </c>
    </row>
    <row r="3264" spans="1:2" x14ac:dyDescent="0.25">
      <c r="A3264">
        <v>103</v>
      </c>
      <c r="B3264">
        <v>7</v>
      </c>
    </row>
    <row r="3265" spans="1:2" x14ac:dyDescent="0.25">
      <c r="A3265">
        <v>93</v>
      </c>
      <c r="B3265">
        <v>3.9</v>
      </c>
    </row>
    <row r="3266" spans="1:2" x14ac:dyDescent="0.25">
      <c r="A3266">
        <v>132</v>
      </c>
      <c r="B3266">
        <v>6.3</v>
      </c>
    </row>
    <row r="3267" spans="1:2" x14ac:dyDescent="0.25">
      <c r="A3267">
        <v>107</v>
      </c>
      <c r="B3267">
        <v>6.4</v>
      </c>
    </row>
    <row r="3268" spans="1:2" x14ac:dyDescent="0.25">
      <c r="A3268">
        <v>111</v>
      </c>
      <c r="B3268">
        <v>6.2</v>
      </c>
    </row>
    <row r="3269" spans="1:2" x14ac:dyDescent="0.25">
      <c r="A3269">
        <v>110</v>
      </c>
      <c r="B3269">
        <v>5.4</v>
      </c>
    </row>
    <row r="3270" spans="1:2" x14ac:dyDescent="0.25">
      <c r="A3270">
        <v>86</v>
      </c>
      <c r="B3270">
        <v>5.4</v>
      </c>
    </row>
    <row r="3271" spans="1:2" x14ac:dyDescent="0.25">
      <c r="A3271">
        <v>86</v>
      </c>
      <c r="B3271">
        <v>4.8</v>
      </c>
    </row>
    <row r="3272" spans="1:2" x14ac:dyDescent="0.25">
      <c r="A3272">
        <v>127</v>
      </c>
      <c r="B3272">
        <v>7.9</v>
      </c>
    </row>
    <row r="3273" spans="1:2" x14ac:dyDescent="0.25">
      <c r="A3273">
        <v>89</v>
      </c>
      <c r="B3273">
        <v>5.4</v>
      </c>
    </row>
    <row r="3274" spans="1:2" x14ac:dyDescent="0.25">
      <c r="A3274">
        <v>107</v>
      </c>
      <c r="B3274">
        <v>6.5</v>
      </c>
    </row>
    <row r="3275" spans="1:2" x14ac:dyDescent="0.25">
      <c r="A3275">
        <v>101</v>
      </c>
      <c r="B3275">
        <v>6</v>
      </c>
    </row>
    <row r="3276" spans="1:2" x14ac:dyDescent="0.25">
      <c r="A3276">
        <v>113</v>
      </c>
      <c r="B3276">
        <v>5.6</v>
      </c>
    </row>
    <row r="3277" spans="1:2" x14ac:dyDescent="0.25">
      <c r="A3277">
        <v>130</v>
      </c>
      <c r="B3277">
        <v>6.2</v>
      </c>
    </row>
    <row r="3278" spans="1:2" x14ac:dyDescent="0.25">
      <c r="A3278">
        <v>143</v>
      </c>
      <c r="B3278">
        <v>6.2</v>
      </c>
    </row>
    <row r="3279" spans="1:2" x14ac:dyDescent="0.25">
      <c r="A3279">
        <v>92</v>
      </c>
      <c r="B3279">
        <v>6.2</v>
      </c>
    </row>
    <row r="3280" spans="1:2" x14ac:dyDescent="0.25">
      <c r="A3280">
        <v>91</v>
      </c>
      <c r="B3280">
        <v>6.7</v>
      </c>
    </row>
    <row r="3281" spans="1:2" x14ac:dyDescent="0.25">
      <c r="A3281">
        <v>106</v>
      </c>
      <c r="B3281">
        <v>5.6</v>
      </c>
    </row>
    <row r="3282" spans="1:2" x14ac:dyDescent="0.25">
      <c r="A3282">
        <v>105</v>
      </c>
      <c r="B3282">
        <v>5.4</v>
      </c>
    </row>
    <row r="3283" spans="1:2" x14ac:dyDescent="0.25">
      <c r="A3283">
        <v>113</v>
      </c>
      <c r="B3283">
        <v>6.2</v>
      </c>
    </row>
    <row r="3284" spans="1:2" x14ac:dyDescent="0.25">
      <c r="A3284">
        <v>100</v>
      </c>
      <c r="B3284">
        <v>6.2</v>
      </c>
    </row>
    <row r="3285" spans="1:2" x14ac:dyDescent="0.25">
      <c r="A3285">
        <v>115</v>
      </c>
      <c r="B3285">
        <v>5.7</v>
      </c>
    </row>
    <row r="3286" spans="1:2" x14ac:dyDescent="0.25">
      <c r="A3286">
        <v>103</v>
      </c>
      <c r="B3286">
        <v>7</v>
      </c>
    </row>
    <row r="3287" spans="1:2" x14ac:dyDescent="0.25">
      <c r="A3287">
        <v>87</v>
      </c>
      <c r="B3287">
        <v>4.8</v>
      </c>
    </row>
    <row r="3288" spans="1:2" x14ac:dyDescent="0.25">
      <c r="A3288">
        <v>137</v>
      </c>
      <c r="B3288">
        <v>7.6</v>
      </c>
    </row>
    <row r="3289" spans="1:2" x14ac:dyDescent="0.25">
      <c r="A3289">
        <v>104</v>
      </c>
      <c r="B3289">
        <v>7.8</v>
      </c>
    </row>
    <row r="3290" spans="1:2" x14ac:dyDescent="0.25">
      <c r="A3290">
        <v>133</v>
      </c>
      <c r="B3290">
        <v>7.4</v>
      </c>
    </row>
    <row r="3291" spans="1:2" x14ac:dyDescent="0.25">
      <c r="A3291">
        <v>133</v>
      </c>
      <c r="B3291">
        <v>7.4</v>
      </c>
    </row>
    <row r="3292" spans="1:2" x14ac:dyDescent="0.25">
      <c r="A3292">
        <v>118</v>
      </c>
      <c r="B3292">
        <v>6.1</v>
      </c>
    </row>
    <row r="3293" spans="1:2" x14ac:dyDescent="0.25">
      <c r="A3293">
        <v>94</v>
      </c>
      <c r="B3293">
        <v>6</v>
      </c>
    </row>
    <row r="3294" spans="1:2" x14ac:dyDescent="0.25">
      <c r="A3294">
        <v>112</v>
      </c>
      <c r="B3294">
        <v>5.9</v>
      </c>
    </row>
    <row r="3295" spans="1:2" x14ac:dyDescent="0.25">
      <c r="A3295">
        <v>100</v>
      </c>
      <c r="B3295">
        <v>5.4</v>
      </c>
    </row>
    <row r="3296" spans="1:2" x14ac:dyDescent="0.25">
      <c r="A3296">
        <v>126</v>
      </c>
      <c r="B3296">
        <v>6.5</v>
      </c>
    </row>
    <row r="3297" spans="1:2" x14ac:dyDescent="0.25">
      <c r="A3297">
        <v>101</v>
      </c>
      <c r="B3297">
        <v>6.1</v>
      </c>
    </row>
    <row r="3298" spans="1:2" x14ac:dyDescent="0.25">
      <c r="A3298">
        <v>104</v>
      </c>
      <c r="B3298">
        <v>5.2</v>
      </c>
    </row>
    <row r="3299" spans="1:2" x14ac:dyDescent="0.25">
      <c r="A3299">
        <v>116</v>
      </c>
      <c r="B3299">
        <v>7.8</v>
      </c>
    </row>
    <row r="3300" spans="1:2" x14ac:dyDescent="0.25">
      <c r="A3300">
        <v>102</v>
      </c>
      <c r="B3300">
        <v>5.8</v>
      </c>
    </row>
    <row r="3301" spans="1:2" x14ac:dyDescent="0.25">
      <c r="A3301">
        <v>107</v>
      </c>
      <c r="B3301">
        <v>6.1</v>
      </c>
    </row>
    <row r="3302" spans="1:2" x14ac:dyDescent="0.25">
      <c r="A3302">
        <v>135</v>
      </c>
      <c r="B3302">
        <v>6.7</v>
      </c>
    </row>
    <row r="3303" spans="1:2" x14ac:dyDescent="0.25">
      <c r="A3303">
        <v>135</v>
      </c>
      <c r="B3303">
        <v>6.7</v>
      </c>
    </row>
    <row r="3304" spans="1:2" x14ac:dyDescent="0.25">
      <c r="A3304">
        <v>104</v>
      </c>
      <c r="B3304">
        <v>4</v>
      </c>
    </row>
    <row r="3305" spans="1:2" x14ac:dyDescent="0.25">
      <c r="A3305">
        <v>102</v>
      </c>
      <c r="B3305">
        <v>4.8</v>
      </c>
    </row>
    <row r="3306" spans="1:2" x14ac:dyDescent="0.25">
      <c r="A3306">
        <v>118</v>
      </c>
      <c r="B3306">
        <v>5.8</v>
      </c>
    </row>
    <row r="3307" spans="1:2" x14ac:dyDescent="0.25">
      <c r="A3307">
        <v>119</v>
      </c>
      <c r="B3307">
        <v>5.8</v>
      </c>
    </row>
    <row r="3308" spans="1:2" x14ac:dyDescent="0.25">
      <c r="A3308">
        <v>146</v>
      </c>
      <c r="B3308">
        <v>7.1</v>
      </c>
    </row>
    <row r="3309" spans="1:2" x14ac:dyDescent="0.25">
      <c r="A3309">
        <v>106</v>
      </c>
      <c r="B3309">
        <v>5.9</v>
      </c>
    </row>
    <row r="3310" spans="1:2" x14ac:dyDescent="0.25">
      <c r="A3310">
        <v>108</v>
      </c>
      <c r="B3310">
        <v>7</v>
      </c>
    </row>
    <row r="3311" spans="1:2" x14ac:dyDescent="0.25">
      <c r="A3311">
        <v>131</v>
      </c>
      <c r="B3311">
        <v>7.1</v>
      </c>
    </row>
    <row r="3312" spans="1:2" x14ac:dyDescent="0.25">
      <c r="A3312">
        <v>109</v>
      </c>
      <c r="B3312">
        <v>6.6</v>
      </c>
    </row>
    <row r="3313" spans="1:2" x14ac:dyDescent="0.25">
      <c r="A3313">
        <v>99</v>
      </c>
      <c r="B3313">
        <v>5.8</v>
      </c>
    </row>
    <row r="3314" spans="1:2" x14ac:dyDescent="0.25">
      <c r="A3314">
        <v>91</v>
      </c>
      <c r="B3314">
        <v>5.9</v>
      </c>
    </row>
    <row r="3315" spans="1:2" x14ac:dyDescent="0.25">
      <c r="A3315">
        <v>111</v>
      </c>
      <c r="B3315">
        <v>5.3</v>
      </c>
    </row>
    <row r="3316" spans="1:2" x14ac:dyDescent="0.25">
      <c r="A3316">
        <v>95</v>
      </c>
      <c r="B3316">
        <v>7.1</v>
      </c>
    </row>
    <row r="3317" spans="1:2" x14ac:dyDescent="0.25">
      <c r="A3317">
        <v>95</v>
      </c>
      <c r="B3317">
        <v>7.1</v>
      </c>
    </row>
    <row r="3318" spans="1:2" x14ac:dyDescent="0.25">
      <c r="A3318">
        <v>127</v>
      </c>
      <c r="B3318">
        <v>6.8</v>
      </c>
    </row>
    <row r="3319" spans="1:2" x14ac:dyDescent="0.25">
      <c r="A3319">
        <v>94</v>
      </c>
      <c r="B3319">
        <v>6</v>
      </c>
    </row>
    <row r="3320" spans="1:2" x14ac:dyDescent="0.25">
      <c r="A3320">
        <v>138</v>
      </c>
      <c r="B3320">
        <v>6.9</v>
      </c>
    </row>
    <row r="3321" spans="1:2" x14ac:dyDescent="0.25">
      <c r="A3321">
        <v>119</v>
      </c>
      <c r="B3321">
        <v>5.7</v>
      </c>
    </row>
    <row r="3322" spans="1:2" x14ac:dyDescent="0.25">
      <c r="A3322">
        <v>88</v>
      </c>
      <c r="B3322">
        <v>5.9</v>
      </c>
    </row>
    <row r="3323" spans="1:2" x14ac:dyDescent="0.25">
      <c r="A3323">
        <v>100</v>
      </c>
      <c r="B3323">
        <v>5.5</v>
      </c>
    </row>
    <row r="3324" spans="1:2" x14ac:dyDescent="0.25">
      <c r="A3324">
        <v>105</v>
      </c>
      <c r="B3324">
        <v>5.7</v>
      </c>
    </row>
    <row r="3325" spans="1:2" x14ac:dyDescent="0.25">
      <c r="A3325">
        <v>121</v>
      </c>
      <c r="B3325">
        <v>6.6</v>
      </c>
    </row>
    <row r="3326" spans="1:2" x14ac:dyDescent="0.25">
      <c r="A3326">
        <v>109</v>
      </c>
      <c r="B3326">
        <v>6.6</v>
      </c>
    </row>
    <row r="3327" spans="1:2" x14ac:dyDescent="0.25">
      <c r="A3327">
        <v>120</v>
      </c>
      <c r="B3327">
        <v>6.2</v>
      </c>
    </row>
    <row r="3328" spans="1:2" x14ac:dyDescent="0.25">
      <c r="A3328">
        <v>216</v>
      </c>
      <c r="B3328">
        <v>7.5</v>
      </c>
    </row>
    <row r="3329" spans="1:2" x14ac:dyDescent="0.25">
      <c r="A3329">
        <v>107</v>
      </c>
      <c r="B3329">
        <v>7.3</v>
      </c>
    </row>
    <row r="3330" spans="1:2" x14ac:dyDescent="0.25">
      <c r="A3330">
        <v>131</v>
      </c>
      <c r="B3330">
        <v>6.2</v>
      </c>
    </row>
    <row r="3331" spans="1:2" x14ac:dyDescent="0.25">
      <c r="A3331">
        <v>132</v>
      </c>
      <c r="B3331">
        <v>6.5</v>
      </c>
    </row>
    <row r="3332" spans="1:2" x14ac:dyDescent="0.25">
      <c r="A3332">
        <v>134</v>
      </c>
      <c r="B3332">
        <v>7</v>
      </c>
    </row>
    <row r="3333" spans="1:2" x14ac:dyDescent="0.25">
      <c r="A3333">
        <v>215</v>
      </c>
      <c r="B3333">
        <v>7.7</v>
      </c>
    </row>
    <row r="3334" spans="1:2" x14ac:dyDescent="0.25">
      <c r="A3334">
        <v>104</v>
      </c>
      <c r="B3334">
        <v>6</v>
      </c>
    </row>
    <row r="3335" spans="1:2" x14ac:dyDescent="0.25">
      <c r="A3335">
        <v>166</v>
      </c>
      <c r="B3335">
        <v>7.8</v>
      </c>
    </row>
    <row r="3336" spans="1:2" x14ac:dyDescent="0.25">
      <c r="A3336">
        <v>134</v>
      </c>
      <c r="B3336">
        <v>7.4</v>
      </c>
    </row>
    <row r="3337" spans="1:2" x14ac:dyDescent="0.25">
      <c r="A3337">
        <v>101</v>
      </c>
      <c r="B3337">
        <v>6.4</v>
      </c>
    </row>
    <row r="3338" spans="1:2" x14ac:dyDescent="0.25">
      <c r="A3338">
        <v>119</v>
      </c>
      <c r="B3338">
        <v>2.4</v>
      </c>
    </row>
    <row r="3339" spans="1:2" x14ac:dyDescent="0.25">
      <c r="A3339">
        <v>110</v>
      </c>
      <c r="B3339">
        <v>7.1</v>
      </c>
    </row>
    <row r="3340" spans="1:2" x14ac:dyDescent="0.25">
      <c r="A3340">
        <v>120</v>
      </c>
      <c r="B3340">
        <v>6.7</v>
      </c>
    </row>
    <row r="3341" spans="1:2" x14ac:dyDescent="0.25">
      <c r="A3341">
        <v>163</v>
      </c>
      <c r="B3341">
        <v>7.6</v>
      </c>
    </row>
    <row r="3342" spans="1:2" x14ac:dyDescent="0.25">
      <c r="A3342">
        <v>96</v>
      </c>
      <c r="B3342">
        <v>5.4</v>
      </c>
    </row>
    <row r="3343" spans="1:2" x14ac:dyDescent="0.25">
      <c r="A3343">
        <v>108</v>
      </c>
      <c r="B3343">
        <v>6.8</v>
      </c>
    </row>
    <row r="3344" spans="1:2" x14ac:dyDescent="0.25">
      <c r="A3344">
        <v>94</v>
      </c>
      <c r="B3344">
        <v>7.1</v>
      </c>
    </row>
    <row r="3345" spans="1:2" x14ac:dyDescent="0.25">
      <c r="A3345">
        <v>102</v>
      </c>
      <c r="B3345">
        <v>5.2</v>
      </c>
    </row>
    <row r="3346" spans="1:2" x14ac:dyDescent="0.25">
      <c r="A3346">
        <v>101</v>
      </c>
      <c r="B3346">
        <v>6.8</v>
      </c>
    </row>
    <row r="3347" spans="1:2" x14ac:dyDescent="0.25">
      <c r="A3347">
        <v>93</v>
      </c>
      <c r="B3347">
        <v>6.3</v>
      </c>
    </row>
    <row r="3348" spans="1:2" x14ac:dyDescent="0.25">
      <c r="A3348">
        <v>95</v>
      </c>
      <c r="B3348">
        <v>5.9</v>
      </c>
    </row>
    <row r="3349" spans="1:2" x14ac:dyDescent="0.25">
      <c r="A3349">
        <v>130</v>
      </c>
      <c r="B3349">
        <v>6.7</v>
      </c>
    </row>
    <row r="3350" spans="1:2" x14ac:dyDescent="0.25">
      <c r="A3350">
        <v>144</v>
      </c>
      <c r="B3350">
        <v>7.3</v>
      </c>
    </row>
    <row r="3351" spans="1:2" x14ac:dyDescent="0.25">
      <c r="A3351">
        <v>147</v>
      </c>
      <c r="B3351">
        <v>7.5</v>
      </c>
    </row>
    <row r="3352" spans="1:2" x14ac:dyDescent="0.25">
      <c r="A3352">
        <v>115</v>
      </c>
      <c r="B3352">
        <v>6.4</v>
      </c>
    </row>
    <row r="3353" spans="1:2" x14ac:dyDescent="0.25">
      <c r="A3353">
        <v>153</v>
      </c>
      <c r="B3353">
        <v>6.4</v>
      </c>
    </row>
    <row r="3354" spans="1:2" x14ac:dyDescent="0.25">
      <c r="A3354">
        <v>96</v>
      </c>
      <c r="B3354">
        <v>5.9</v>
      </c>
    </row>
    <row r="3355" spans="1:2" x14ac:dyDescent="0.25">
      <c r="A3355">
        <v>109</v>
      </c>
      <c r="B3355">
        <v>5.3</v>
      </c>
    </row>
    <row r="3356" spans="1:2" x14ac:dyDescent="0.25">
      <c r="A3356">
        <v>109</v>
      </c>
      <c r="B3356">
        <v>5.3</v>
      </c>
    </row>
    <row r="3357" spans="1:2" x14ac:dyDescent="0.25">
      <c r="A3357">
        <v>83</v>
      </c>
      <c r="B3357">
        <v>4.2</v>
      </c>
    </row>
    <row r="3358" spans="1:2" x14ac:dyDescent="0.25">
      <c r="A3358">
        <v>102</v>
      </c>
      <c r="B3358">
        <v>6.6</v>
      </c>
    </row>
    <row r="3359" spans="1:2" x14ac:dyDescent="0.25">
      <c r="A3359">
        <v>91</v>
      </c>
      <c r="B3359">
        <v>6.2</v>
      </c>
    </row>
    <row r="3360" spans="1:2" x14ac:dyDescent="0.25">
      <c r="A3360">
        <v>112</v>
      </c>
      <c r="B3360">
        <v>6.9</v>
      </c>
    </row>
    <row r="3361" spans="1:2" x14ac:dyDescent="0.25">
      <c r="A3361">
        <v>92</v>
      </c>
      <c r="B3361">
        <v>2.9</v>
      </c>
    </row>
    <row r="3362" spans="1:2" x14ac:dyDescent="0.25">
      <c r="A3362">
        <v>98</v>
      </c>
      <c r="B3362">
        <v>6.5</v>
      </c>
    </row>
    <row r="3363" spans="1:2" x14ac:dyDescent="0.25">
      <c r="A3363">
        <v>98</v>
      </c>
      <c r="B3363">
        <v>5.8</v>
      </c>
    </row>
    <row r="3364" spans="1:2" x14ac:dyDescent="0.25">
      <c r="A3364">
        <v>114</v>
      </c>
      <c r="B3364">
        <v>6.6</v>
      </c>
    </row>
    <row r="3365" spans="1:2" x14ac:dyDescent="0.25">
      <c r="A3365">
        <v>111</v>
      </c>
      <c r="B3365">
        <v>6.8</v>
      </c>
    </row>
    <row r="3366" spans="1:2" x14ac:dyDescent="0.25">
      <c r="A3366">
        <v>106</v>
      </c>
      <c r="B3366">
        <v>7.8</v>
      </c>
    </row>
    <row r="3367" spans="1:2" x14ac:dyDescent="0.25">
      <c r="A3367">
        <v>98</v>
      </c>
      <c r="B3367">
        <v>5.5</v>
      </c>
    </row>
    <row r="3368" spans="1:2" x14ac:dyDescent="0.25">
      <c r="A3368">
        <v>107</v>
      </c>
      <c r="B3368">
        <v>6.1</v>
      </c>
    </row>
    <row r="3369" spans="1:2" x14ac:dyDescent="0.25">
      <c r="A3369">
        <v>110</v>
      </c>
      <c r="B3369">
        <v>6.4</v>
      </c>
    </row>
    <row r="3370" spans="1:2" x14ac:dyDescent="0.25">
      <c r="A3370">
        <v>107</v>
      </c>
      <c r="B3370">
        <v>6.8</v>
      </c>
    </row>
    <row r="3371" spans="1:2" x14ac:dyDescent="0.25">
      <c r="A3371">
        <v>138</v>
      </c>
      <c r="B3371">
        <v>5.8</v>
      </c>
    </row>
    <row r="3372" spans="1:2" x14ac:dyDescent="0.25">
      <c r="A3372">
        <v>104</v>
      </c>
      <c r="B3372">
        <v>5.7</v>
      </c>
    </row>
    <row r="3373" spans="1:2" x14ac:dyDescent="0.25">
      <c r="A3373">
        <v>88</v>
      </c>
      <c r="B3373">
        <v>6.7</v>
      </c>
    </row>
    <row r="3374" spans="1:2" x14ac:dyDescent="0.25">
      <c r="A3374">
        <v>120</v>
      </c>
      <c r="B3374">
        <v>5.0999999999999996</v>
      </c>
    </row>
    <row r="3375" spans="1:2" x14ac:dyDescent="0.25">
      <c r="A3375">
        <v>94</v>
      </c>
      <c r="B3375">
        <v>4.7</v>
      </c>
    </row>
    <row r="3376" spans="1:2" x14ac:dyDescent="0.25">
      <c r="A3376">
        <v>88</v>
      </c>
      <c r="B3376">
        <v>5.3</v>
      </c>
    </row>
    <row r="3377" spans="1:2" x14ac:dyDescent="0.25">
      <c r="A3377">
        <v>113</v>
      </c>
      <c r="B3377">
        <v>6.1</v>
      </c>
    </row>
    <row r="3378" spans="1:2" x14ac:dyDescent="0.25">
      <c r="A3378">
        <v>100</v>
      </c>
      <c r="B3378">
        <v>7.3</v>
      </c>
    </row>
    <row r="3379" spans="1:2" x14ac:dyDescent="0.25">
      <c r="A3379">
        <v>123</v>
      </c>
      <c r="B3379">
        <v>6.4</v>
      </c>
    </row>
    <row r="3380" spans="1:2" x14ac:dyDescent="0.25">
      <c r="A3380">
        <v>107</v>
      </c>
      <c r="B3380">
        <v>3.6</v>
      </c>
    </row>
    <row r="3381" spans="1:2" x14ac:dyDescent="0.25">
      <c r="A3381">
        <v>101</v>
      </c>
      <c r="B3381">
        <v>6.9</v>
      </c>
    </row>
    <row r="3382" spans="1:2" x14ac:dyDescent="0.25">
      <c r="A3382">
        <v>107</v>
      </c>
      <c r="B3382">
        <v>6.5</v>
      </c>
    </row>
    <row r="3383" spans="1:2" x14ac:dyDescent="0.25">
      <c r="A3383">
        <v>117</v>
      </c>
      <c r="B3383">
        <v>7.2</v>
      </c>
    </row>
    <row r="3384" spans="1:2" x14ac:dyDescent="0.25">
      <c r="A3384">
        <v>110</v>
      </c>
      <c r="B3384">
        <v>6.5</v>
      </c>
    </row>
    <row r="3385" spans="1:2" x14ac:dyDescent="0.25">
      <c r="A3385">
        <v>137</v>
      </c>
      <c r="B3385">
        <v>6.1</v>
      </c>
    </row>
    <row r="3386" spans="1:2" x14ac:dyDescent="0.25">
      <c r="A3386">
        <v>101</v>
      </c>
      <c r="B3386">
        <v>7</v>
      </c>
    </row>
    <row r="3387" spans="1:2" x14ac:dyDescent="0.25">
      <c r="A3387">
        <v>109</v>
      </c>
      <c r="B3387">
        <v>5.7</v>
      </c>
    </row>
    <row r="3388" spans="1:2" x14ac:dyDescent="0.25">
      <c r="A3388">
        <v>109</v>
      </c>
      <c r="B3388">
        <v>5.7</v>
      </c>
    </row>
    <row r="3389" spans="1:2" x14ac:dyDescent="0.25">
      <c r="A3389">
        <v>127</v>
      </c>
      <c r="B3389">
        <v>7.1</v>
      </c>
    </row>
    <row r="3390" spans="1:2" x14ac:dyDescent="0.25">
      <c r="A3390">
        <v>118</v>
      </c>
      <c r="B3390">
        <v>6.5</v>
      </c>
    </row>
    <row r="3391" spans="1:2" x14ac:dyDescent="0.25">
      <c r="A3391">
        <v>101</v>
      </c>
      <c r="B3391">
        <v>5.7</v>
      </c>
    </row>
    <row r="3392" spans="1:2" x14ac:dyDescent="0.25">
      <c r="A3392">
        <v>91</v>
      </c>
      <c r="B3392">
        <v>5.3</v>
      </c>
    </row>
    <row r="3393" spans="1:2" x14ac:dyDescent="0.25">
      <c r="A3393">
        <v>101</v>
      </c>
      <c r="B3393">
        <v>5.3</v>
      </c>
    </row>
    <row r="3394" spans="1:2" x14ac:dyDescent="0.25">
      <c r="A3394">
        <v>83</v>
      </c>
      <c r="B3394">
        <v>5.5</v>
      </c>
    </row>
    <row r="3395" spans="1:2" x14ac:dyDescent="0.25">
      <c r="A3395">
        <v>131</v>
      </c>
      <c r="B3395">
        <v>4.5999999999999996</v>
      </c>
    </row>
    <row r="3396" spans="1:2" x14ac:dyDescent="0.25">
      <c r="A3396">
        <v>251</v>
      </c>
      <c r="B3396">
        <v>8.4</v>
      </c>
    </row>
    <row r="3397" spans="1:2" x14ac:dyDescent="0.25">
      <c r="A3397">
        <v>99</v>
      </c>
      <c r="B3397">
        <v>5.4</v>
      </c>
    </row>
    <row r="3398" spans="1:2" x14ac:dyDescent="0.25">
      <c r="A3398">
        <v>101</v>
      </c>
      <c r="B3398">
        <v>5.5</v>
      </c>
    </row>
    <row r="3399" spans="1:2" x14ac:dyDescent="0.25">
      <c r="A3399">
        <v>128</v>
      </c>
      <c r="B3399">
        <v>6.2</v>
      </c>
    </row>
    <row r="3400" spans="1:2" x14ac:dyDescent="0.25">
      <c r="A3400">
        <v>90</v>
      </c>
      <c r="B3400">
        <v>3.6</v>
      </c>
    </row>
    <row r="3401" spans="1:2" x14ac:dyDescent="0.25">
      <c r="A3401">
        <v>91</v>
      </c>
      <c r="B3401">
        <v>5.4</v>
      </c>
    </row>
    <row r="3402" spans="1:2" x14ac:dyDescent="0.25">
      <c r="A3402">
        <v>134</v>
      </c>
      <c r="B3402">
        <v>7.1</v>
      </c>
    </row>
    <row r="3403" spans="1:2" x14ac:dyDescent="0.25">
      <c r="A3403">
        <v>118</v>
      </c>
      <c r="B3403">
        <v>5.8</v>
      </c>
    </row>
    <row r="3404" spans="1:2" x14ac:dyDescent="0.25">
      <c r="A3404">
        <v>96</v>
      </c>
      <c r="B3404">
        <v>7.3</v>
      </c>
    </row>
    <row r="3405" spans="1:2" x14ac:dyDescent="0.25">
      <c r="A3405">
        <v>123</v>
      </c>
      <c r="B3405">
        <v>7.4</v>
      </c>
    </row>
    <row r="3406" spans="1:2" x14ac:dyDescent="0.25">
      <c r="A3406">
        <v>117</v>
      </c>
      <c r="B3406">
        <v>5.7</v>
      </c>
    </row>
    <row r="3407" spans="1:2" x14ac:dyDescent="0.25">
      <c r="A3407">
        <v>100</v>
      </c>
      <c r="B3407">
        <v>6.5</v>
      </c>
    </row>
    <row r="3408" spans="1:2" x14ac:dyDescent="0.25">
      <c r="A3408">
        <v>115</v>
      </c>
      <c r="B3408">
        <v>6.7</v>
      </c>
    </row>
    <row r="3409" spans="1:2" x14ac:dyDescent="0.25">
      <c r="A3409">
        <v>117</v>
      </c>
      <c r="B3409">
        <v>6</v>
      </c>
    </row>
    <row r="3410" spans="1:2" x14ac:dyDescent="0.25">
      <c r="A3410">
        <v>100</v>
      </c>
      <c r="B3410">
        <v>6.3</v>
      </c>
    </row>
    <row r="3411" spans="1:2" x14ac:dyDescent="0.25">
      <c r="A3411">
        <v>112</v>
      </c>
      <c r="B3411">
        <v>6</v>
      </c>
    </row>
    <row r="3412" spans="1:2" x14ac:dyDescent="0.25">
      <c r="A3412">
        <v>91</v>
      </c>
      <c r="B3412">
        <v>4.8</v>
      </c>
    </row>
    <row r="3413" spans="1:2" x14ac:dyDescent="0.25">
      <c r="A3413">
        <v>111</v>
      </c>
      <c r="B3413">
        <v>7.3</v>
      </c>
    </row>
    <row r="3414" spans="1:2" x14ac:dyDescent="0.25">
      <c r="A3414">
        <v>104</v>
      </c>
      <c r="B3414">
        <v>5.0999999999999996</v>
      </c>
    </row>
    <row r="3415" spans="1:2" x14ac:dyDescent="0.25">
      <c r="A3415">
        <v>105</v>
      </c>
      <c r="B3415">
        <v>4.5</v>
      </c>
    </row>
    <row r="3416" spans="1:2" x14ac:dyDescent="0.25">
      <c r="A3416">
        <v>133</v>
      </c>
      <c r="B3416">
        <v>7.6</v>
      </c>
    </row>
    <row r="3417" spans="1:2" x14ac:dyDescent="0.25">
      <c r="A3417">
        <v>100</v>
      </c>
      <c r="B3417">
        <v>5.4</v>
      </c>
    </row>
    <row r="3418" spans="1:2" x14ac:dyDescent="0.25">
      <c r="A3418">
        <v>102</v>
      </c>
      <c r="B3418">
        <v>5.0999999999999996</v>
      </c>
    </row>
    <row r="3419" spans="1:2" x14ac:dyDescent="0.25">
      <c r="A3419">
        <v>101</v>
      </c>
      <c r="B3419">
        <v>5.9</v>
      </c>
    </row>
    <row r="3420" spans="1:2" x14ac:dyDescent="0.25">
      <c r="A3420">
        <v>124</v>
      </c>
      <c r="B3420">
        <v>6.8</v>
      </c>
    </row>
    <row r="3421" spans="1:2" x14ac:dyDescent="0.25">
      <c r="A3421">
        <v>129</v>
      </c>
      <c r="B3421">
        <v>6.9</v>
      </c>
    </row>
    <row r="3422" spans="1:2" x14ac:dyDescent="0.25">
      <c r="A3422">
        <v>144</v>
      </c>
      <c r="B3422">
        <v>6.5</v>
      </c>
    </row>
    <row r="3423" spans="1:2" x14ac:dyDescent="0.25">
      <c r="A3423">
        <v>130</v>
      </c>
      <c r="B3423">
        <v>6.9</v>
      </c>
    </row>
    <row r="3424" spans="1:2" x14ac:dyDescent="0.25">
      <c r="A3424">
        <v>103</v>
      </c>
      <c r="B3424">
        <v>5.8</v>
      </c>
    </row>
    <row r="3425" spans="1:2" x14ac:dyDescent="0.25">
      <c r="A3425">
        <v>134</v>
      </c>
      <c r="B3425">
        <v>6.4</v>
      </c>
    </row>
    <row r="3426" spans="1:2" x14ac:dyDescent="0.25">
      <c r="A3426">
        <v>99</v>
      </c>
      <c r="B3426">
        <v>5.9</v>
      </c>
    </row>
    <row r="3427" spans="1:2" x14ac:dyDescent="0.25">
      <c r="A3427">
        <v>110</v>
      </c>
      <c r="B3427">
        <v>5.3</v>
      </c>
    </row>
    <row r="3428" spans="1:2" x14ac:dyDescent="0.25">
      <c r="A3428">
        <v>105</v>
      </c>
      <c r="B3428">
        <v>7.2</v>
      </c>
    </row>
    <row r="3429" spans="1:2" x14ac:dyDescent="0.25">
      <c r="A3429">
        <v>118</v>
      </c>
      <c r="B3429">
        <v>6</v>
      </c>
    </row>
    <row r="3430" spans="1:2" x14ac:dyDescent="0.25">
      <c r="A3430">
        <v>122</v>
      </c>
      <c r="B3430">
        <v>7.6</v>
      </c>
    </row>
    <row r="3431" spans="1:2" x14ac:dyDescent="0.25">
      <c r="A3431">
        <v>116</v>
      </c>
      <c r="B3431">
        <v>5.5</v>
      </c>
    </row>
    <row r="3432" spans="1:2" x14ac:dyDescent="0.25">
      <c r="A3432">
        <v>116</v>
      </c>
      <c r="B3432">
        <v>5.5</v>
      </c>
    </row>
    <row r="3433" spans="1:2" x14ac:dyDescent="0.25">
      <c r="A3433">
        <v>151</v>
      </c>
      <c r="B3433">
        <v>8.8000000000000007</v>
      </c>
    </row>
    <row r="3434" spans="1:2" x14ac:dyDescent="0.25">
      <c r="A3434">
        <v>119</v>
      </c>
      <c r="B3434">
        <v>7.3</v>
      </c>
    </row>
    <row r="3435" spans="1:2" x14ac:dyDescent="0.25">
      <c r="A3435">
        <v>114</v>
      </c>
      <c r="B3435">
        <v>7.6</v>
      </c>
    </row>
    <row r="3436" spans="1:2" x14ac:dyDescent="0.25">
      <c r="A3436">
        <v>143</v>
      </c>
      <c r="B3436">
        <v>6.7</v>
      </c>
    </row>
    <row r="3437" spans="1:2" x14ac:dyDescent="0.25">
      <c r="A3437">
        <v>160</v>
      </c>
      <c r="B3437">
        <v>7.5</v>
      </c>
    </row>
    <row r="3438" spans="1:2" x14ac:dyDescent="0.25">
      <c r="A3438">
        <v>109</v>
      </c>
      <c r="B3438">
        <v>5.9</v>
      </c>
    </row>
    <row r="3439" spans="1:2" x14ac:dyDescent="0.25">
      <c r="A3439">
        <v>125</v>
      </c>
      <c r="B3439">
        <v>5.9</v>
      </c>
    </row>
    <row r="3440" spans="1:2" x14ac:dyDescent="0.25">
      <c r="A3440">
        <v>144</v>
      </c>
      <c r="B3440">
        <v>8</v>
      </c>
    </row>
    <row r="3441" spans="1:2" x14ac:dyDescent="0.25">
      <c r="A3441">
        <v>142</v>
      </c>
      <c r="B3441">
        <v>6.6</v>
      </c>
    </row>
    <row r="3442" spans="1:2" x14ac:dyDescent="0.25">
      <c r="A3442">
        <v>106</v>
      </c>
      <c r="B3442">
        <v>6.3</v>
      </c>
    </row>
    <row r="3443" spans="1:2" x14ac:dyDescent="0.25">
      <c r="A3443">
        <v>141</v>
      </c>
      <c r="B3443">
        <v>7.1</v>
      </c>
    </row>
    <row r="3444" spans="1:2" x14ac:dyDescent="0.25">
      <c r="A3444">
        <v>114</v>
      </c>
      <c r="B3444">
        <v>6</v>
      </c>
    </row>
    <row r="3445" spans="1:2" x14ac:dyDescent="0.25">
      <c r="A3445">
        <v>88</v>
      </c>
      <c r="B3445">
        <v>7</v>
      </c>
    </row>
    <row r="3446" spans="1:2" x14ac:dyDescent="0.25">
      <c r="A3446">
        <v>103</v>
      </c>
      <c r="B3446">
        <v>6</v>
      </c>
    </row>
    <row r="3447" spans="1:2" x14ac:dyDescent="0.25">
      <c r="A3447">
        <v>111</v>
      </c>
      <c r="B3447">
        <v>6.1</v>
      </c>
    </row>
    <row r="3448" spans="1:2" x14ac:dyDescent="0.25">
      <c r="A3448">
        <v>111</v>
      </c>
      <c r="B3448">
        <v>6.1</v>
      </c>
    </row>
    <row r="3449" spans="1:2" x14ac:dyDescent="0.25">
      <c r="A3449">
        <v>111</v>
      </c>
      <c r="B3449">
        <v>7.3</v>
      </c>
    </row>
    <row r="3450" spans="1:2" x14ac:dyDescent="0.25">
      <c r="A3450">
        <v>116</v>
      </c>
      <c r="B3450">
        <v>6.3</v>
      </c>
    </row>
    <row r="3451" spans="1:2" x14ac:dyDescent="0.25">
      <c r="A3451">
        <v>80</v>
      </c>
      <c r="B3451">
        <v>7.2</v>
      </c>
    </row>
    <row r="3452" spans="1:2" x14ac:dyDescent="0.25">
      <c r="A3452">
        <v>101</v>
      </c>
      <c r="B3452">
        <v>6</v>
      </c>
    </row>
    <row r="3453" spans="1:2" x14ac:dyDescent="0.25">
      <c r="A3453">
        <v>114</v>
      </c>
      <c r="B3453">
        <v>5.6</v>
      </c>
    </row>
    <row r="3454" spans="1:2" x14ac:dyDescent="0.25">
      <c r="A3454">
        <v>152</v>
      </c>
      <c r="B3454">
        <v>7.9</v>
      </c>
    </row>
    <row r="3455" spans="1:2" x14ac:dyDescent="0.25">
      <c r="A3455">
        <v>121</v>
      </c>
      <c r="B3455">
        <v>5.6</v>
      </c>
    </row>
    <row r="3456" spans="1:2" x14ac:dyDescent="0.25">
      <c r="A3456">
        <v>117</v>
      </c>
      <c r="B3456">
        <v>6.9</v>
      </c>
    </row>
    <row r="3457" spans="1:2" x14ac:dyDescent="0.25">
      <c r="A3457">
        <v>100</v>
      </c>
      <c r="B3457">
        <v>4.9000000000000004</v>
      </c>
    </row>
    <row r="3458" spans="1:2" x14ac:dyDescent="0.25">
      <c r="A3458">
        <v>129</v>
      </c>
      <c r="B3458">
        <v>6.6</v>
      </c>
    </row>
    <row r="3459" spans="1:2" x14ac:dyDescent="0.25">
      <c r="A3459">
        <v>110</v>
      </c>
      <c r="B3459">
        <v>5.6</v>
      </c>
    </row>
    <row r="3460" spans="1:2" x14ac:dyDescent="0.25">
      <c r="A3460">
        <v>91</v>
      </c>
      <c r="B3460">
        <v>6.1</v>
      </c>
    </row>
    <row r="3461" spans="1:2" x14ac:dyDescent="0.25">
      <c r="A3461">
        <v>99</v>
      </c>
      <c r="B3461">
        <v>4.8</v>
      </c>
    </row>
    <row r="3462" spans="1:2" x14ac:dyDescent="0.25">
      <c r="A3462">
        <v>96</v>
      </c>
      <c r="B3462">
        <v>5.9</v>
      </c>
    </row>
    <row r="3463" spans="1:2" x14ac:dyDescent="0.25">
      <c r="A3463">
        <v>189</v>
      </c>
      <c r="B3463">
        <v>7.6</v>
      </c>
    </row>
    <row r="3464" spans="1:2" x14ac:dyDescent="0.25">
      <c r="A3464">
        <v>145</v>
      </c>
      <c r="B3464">
        <v>7.3</v>
      </c>
    </row>
    <row r="3465" spans="1:2" x14ac:dyDescent="0.25">
      <c r="A3465">
        <v>100</v>
      </c>
      <c r="B3465">
        <v>5.4</v>
      </c>
    </row>
    <row r="3466" spans="1:2" x14ac:dyDescent="0.25">
      <c r="A3466">
        <v>132</v>
      </c>
      <c r="B3466">
        <v>7</v>
      </c>
    </row>
    <row r="3467" spans="1:2" x14ac:dyDescent="0.25">
      <c r="A3467">
        <v>115</v>
      </c>
      <c r="B3467">
        <v>6.8</v>
      </c>
    </row>
    <row r="3468" spans="1:2" x14ac:dyDescent="0.25">
      <c r="A3468">
        <v>94</v>
      </c>
      <c r="B3468">
        <v>4.9000000000000004</v>
      </c>
    </row>
    <row r="3469" spans="1:2" x14ac:dyDescent="0.25">
      <c r="A3469">
        <v>117</v>
      </c>
      <c r="B3469">
        <v>6.7</v>
      </c>
    </row>
    <row r="3470" spans="1:2" x14ac:dyDescent="0.25">
      <c r="A3470">
        <v>102</v>
      </c>
      <c r="B3470">
        <v>5.6</v>
      </c>
    </row>
    <row r="3471" spans="1:2" x14ac:dyDescent="0.25">
      <c r="A3471">
        <v>114</v>
      </c>
      <c r="B3471">
        <v>6.3</v>
      </c>
    </row>
    <row r="3472" spans="1:2" x14ac:dyDescent="0.25">
      <c r="A3472">
        <v>103</v>
      </c>
      <c r="B3472">
        <v>4.7</v>
      </c>
    </row>
    <row r="3473" spans="1:2" x14ac:dyDescent="0.25">
      <c r="A3473">
        <v>75</v>
      </c>
      <c r="B3473">
        <v>6.9</v>
      </c>
    </row>
    <row r="3474" spans="1:2" x14ac:dyDescent="0.25">
      <c r="A3474">
        <v>112</v>
      </c>
      <c r="B3474">
        <v>7.5</v>
      </c>
    </row>
    <row r="3475" spans="1:2" x14ac:dyDescent="0.25">
      <c r="A3475">
        <v>101</v>
      </c>
      <c r="B3475">
        <v>4.5999999999999996</v>
      </c>
    </row>
    <row r="3476" spans="1:2" x14ac:dyDescent="0.25">
      <c r="A3476">
        <v>92</v>
      </c>
      <c r="B3476">
        <v>6.5</v>
      </c>
    </row>
    <row r="3477" spans="1:2" x14ac:dyDescent="0.25">
      <c r="A3477">
        <v>101</v>
      </c>
      <c r="B3477">
        <v>3.3</v>
      </c>
    </row>
    <row r="3478" spans="1:2" x14ac:dyDescent="0.25">
      <c r="A3478">
        <v>130</v>
      </c>
      <c r="B3478">
        <v>6</v>
      </c>
    </row>
    <row r="3479" spans="1:2" x14ac:dyDescent="0.25">
      <c r="A3479">
        <v>135</v>
      </c>
      <c r="B3479">
        <v>5.4</v>
      </c>
    </row>
    <row r="3480" spans="1:2" x14ac:dyDescent="0.25">
      <c r="A3480">
        <v>154</v>
      </c>
      <c r="B3480">
        <v>7.7</v>
      </c>
    </row>
    <row r="3481" spans="1:2" x14ac:dyDescent="0.25">
      <c r="A3481">
        <v>123</v>
      </c>
      <c r="B3481">
        <v>7.9</v>
      </c>
    </row>
    <row r="3482" spans="1:2" x14ac:dyDescent="0.25">
      <c r="A3482">
        <v>104</v>
      </c>
      <c r="B3482">
        <v>5.5</v>
      </c>
    </row>
    <row r="3483" spans="1:2" x14ac:dyDescent="0.25">
      <c r="A3483">
        <v>119</v>
      </c>
      <c r="B3483">
        <v>4.7</v>
      </c>
    </row>
    <row r="3484" spans="1:2" x14ac:dyDescent="0.25">
      <c r="A3484">
        <v>116</v>
      </c>
      <c r="B3484">
        <v>6.3</v>
      </c>
    </row>
    <row r="3485" spans="1:2" x14ac:dyDescent="0.25">
      <c r="A3485">
        <v>102</v>
      </c>
      <c r="B3485">
        <v>5.4</v>
      </c>
    </row>
    <row r="3486" spans="1:2" x14ac:dyDescent="0.25">
      <c r="A3486">
        <v>132</v>
      </c>
      <c r="B3486">
        <v>6.9</v>
      </c>
    </row>
    <row r="3487" spans="1:2" x14ac:dyDescent="0.25">
      <c r="A3487">
        <v>100</v>
      </c>
      <c r="B3487">
        <v>7.6</v>
      </c>
    </row>
    <row r="3488" spans="1:2" x14ac:dyDescent="0.25">
      <c r="A3488">
        <v>114</v>
      </c>
      <c r="B3488">
        <v>5.6</v>
      </c>
    </row>
    <row r="3489" spans="1:2" x14ac:dyDescent="0.25">
      <c r="A3489">
        <v>126</v>
      </c>
      <c r="B3489">
        <v>6.7</v>
      </c>
    </row>
    <row r="3490" spans="1:2" x14ac:dyDescent="0.25">
      <c r="A3490">
        <v>117</v>
      </c>
      <c r="B3490">
        <v>5.5</v>
      </c>
    </row>
    <row r="3491" spans="1:2" x14ac:dyDescent="0.25">
      <c r="A3491">
        <v>115</v>
      </c>
      <c r="B3491">
        <v>5.8</v>
      </c>
    </row>
    <row r="3492" spans="1:2" x14ac:dyDescent="0.25">
      <c r="A3492">
        <v>107</v>
      </c>
      <c r="B3492">
        <v>5.6</v>
      </c>
    </row>
    <row r="3493" spans="1:2" x14ac:dyDescent="0.25">
      <c r="A3493">
        <v>126</v>
      </c>
      <c r="B3493">
        <v>7.7</v>
      </c>
    </row>
    <row r="3494" spans="1:2" x14ac:dyDescent="0.25">
      <c r="A3494">
        <v>129</v>
      </c>
      <c r="B3494">
        <v>6.8</v>
      </c>
    </row>
    <row r="3495" spans="1:2" x14ac:dyDescent="0.25">
      <c r="A3495">
        <v>128</v>
      </c>
      <c r="B3495">
        <v>7.2</v>
      </c>
    </row>
    <row r="3496" spans="1:2" x14ac:dyDescent="0.25">
      <c r="A3496">
        <v>120</v>
      </c>
      <c r="B3496">
        <v>7.1</v>
      </c>
    </row>
    <row r="3497" spans="1:2" x14ac:dyDescent="0.25">
      <c r="A3497">
        <v>95</v>
      </c>
      <c r="B3497">
        <v>5.8</v>
      </c>
    </row>
    <row r="3498" spans="1:2" x14ac:dyDescent="0.25">
      <c r="A3498">
        <v>116</v>
      </c>
      <c r="B3498">
        <v>7.3</v>
      </c>
    </row>
    <row r="3499" spans="1:2" x14ac:dyDescent="0.25">
      <c r="A3499">
        <v>124</v>
      </c>
      <c r="B3499">
        <v>6</v>
      </c>
    </row>
    <row r="3500" spans="1:2" x14ac:dyDescent="0.25">
      <c r="A3500">
        <v>139</v>
      </c>
      <c r="B3500">
        <v>6.7</v>
      </c>
    </row>
    <row r="3501" spans="1:2" x14ac:dyDescent="0.25">
      <c r="A3501">
        <v>129</v>
      </c>
      <c r="B3501">
        <v>5.9</v>
      </c>
    </row>
    <row r="3502" spans="1:2" x14ac:dyDescent="0.25">
      <c r="A3502">
        <v>113</v>
      </c>
      <c r="B3502">
        <v>7</v>
      </c>
    </row>
    <row r="3503" spans="1:2" x14ac:dyDescent="0.25">
      <c r="A3503">
        <v>97</v>
      </c>
      <c r="B3503">
        <v>6.3</v>
      </c>
    </row>
    <row r="3504" spans="1:2" x14ac:dyDescent="0.25">
      <c r="A3504">
        <v>87</v>
      </c>
      <c r="B3504">
        <v>3.8</v>
      </c>
    </row>
    <row r="3505" spans="1:2" x14ac:dyDescent="0.25">
      <c r="A3505">
        <v>104</v>
      </c>
      <c r="B3505">
        <v>6.1</v>
      </c>
    </row>
    <row r="3506" spans="1:2" x14ac:dyDescent="0.25">
      <c r="A3506">
        <v>104</v>
      </c>
      <c r="B3506">
        <v>6.6</v>
      </c>
    </row>
    <row r="3507" spans="1:2" x14ac:dyDescent="0.25">
      <c r="A3507">
        <v>123</v>
      </c>
      <c r="B3507">
        <v>6.4</v>
      </c>
    </row>
    <row r="3508" spans="1:2" x14ac:dyDescent="0.25">
      <c r="A3508">
        <v>102</v>
      </c>
      <c r="B3508">
        <v>5.0999999999999996</v>
      </c>
    </row>
    <row r="3509" spans="1:2" x14ac:dyDescent="0.25">
      <c r="A3509">
        <v>89</v>
      </c>
      <c r="B3509">
        <v>5.8</v>
      </c>
    </row>
    <row r="3510" spans="1:2" x14ac:dyDescent="0.25">
      <c r="A3510">
        <v>114</v>
      </c>
      <c r="B3510">
        <v>6.9</v>
      </c>
    </row>
    <row r="3511" spans="1:2" x14ac:dyDescent="0.25">
      <c r="A3511">
        <v>130</v>
      </c>
      <c r="B3511">
        <v>7.5</v>
      </c>
    </row>
    <row r="3512" spans="1:2" x14ac:dyDescent="0.25">
      <c r="A3512">
        <v>130</v>
      </c>
      <c r="B3512">
        <v>7.3</v>
      </c>
    </row>
    <row r="3513" spans="1:2" x14ac:dyDescent="0.25">
      <c r="A3513">
        <v>330</v>
      </c>
      <c r="B3513">
        <v>8</v>
      </c>
    </row>
    <row r="3514" spans="1:2" x14ac:dyDescent="0.25">
      <c r="A3514">
        <v>118</v>
      </c>
      <c r="B3514">
        <v>6.4</v>
      </c>
    </row>
    <row r="3515" spans="1:2" x14ac:dyDescent="0.25">
      <c r="A3515">
        <v>93</v>
      </c>
      <c r="B3515">
        <v>5.2</v>
      </c>
    </row>
    <row r="3516" spans="1:2" x14ac:dyDescent="0.25">
      <c r="A3516">
        <v>127</v>
      </c>
      <c r="B3516">
        <v>6.5</v>
      </c>
    </row>
    <row r="3517" spans="1:2" x14ac:dyDescent="0.25">
      <c r="A3517">
        <v>88</v>
      </c>
      <c r="B3517">
        <v>5.0999999999999996</v>
      </c>
    </row>
    <row r="3518" spans="1:2" x14ac:dyDescent="0.25">
      <c r="A3518">
        <v>128</v>
      </c>
      <c r="B3518">
        <v>7.1</v>
      </c>
    </row>
    <row r="3519" spans="1:2" x14ac:dyDescent="0.25">
      <c r="A3519">
        <v>105</v>
      </c>
      <c r="B3519">
        <v>6.1</v>
      </c>
    </row>
    <row r="3520" spans="1:2" x14ac:dyDescent="0.25">
      <c r="A3520">
        <v>116</v>
      </c>
      <c r="B3520">
        <v>6.7</v>
      </c>
    </row>
    <row r="3521" spans="1:2" x14ac:dyDescent="0.25">
      <c r="A3521">
        <v>87</v>
      </c>
      <c r="B3521">
        <v>5.7</v>
      </c>
    </row>
    <row r="3522" spans="1:2" x14ac:dyDescent="0.25">
      <c r="A3522">
        <v>80</v>
      </c>
      <c r="B3522">
        <v>7.9</v>
      </c>
    </row>
    <row r="3523" spans="1:2" x14ac:dyDescent="0.25">
      <c r="A3523">
        <v>124</v>
      </c>
      <c r="B3523">
        <v>7</v>
      </c>
    </row>
    <row r="3524" spans="1:2" x14ac:dyDescent="0.25">
      <c r="A3524">
        <v>131</v>
      </c>
      <c r="B3524">
        <v>5.9</v>
      </c>
    </row>
    <row r="3525" spans="1:2" x14ac:dyDescent="0.25">
      <c r="A3525">
        <v>75</v>
      </c>
      <c r="B3525">
        <v>4.5</v>
      </c>
    </row>
    <row r="3526" spans="1:2" x14ac:dyDescent="0.25">
      <c r="A3526">
        <v>105</v>
      </c>
      <c r="B3526">
        <v>5.9</v>
      </c>
    </row>
    <row r="3527" spans="1:2" x14ac:dyDescent="0.25">
      <c r="A3527">
        <v>110</v>
      </c>
      <c r="B3527">
        <v>5.8</v>
      </c>
    </row>
    <row r="3528" spans="1:2" x14ac:dyDescent="0.25">
      <c r="A3528">
        <v>106</v>
      </c>
      <c r="B3528">
        <v>6.7</v>
      </c>
    </row>
    <row r="3529" spans="1:2" x14ac:dyDescent="0.25">
      <c r="A3529">
        <v>127</v>
      </c>
      <c r="B3529">
        <v>7.7</v>
      </c>
    </row>
    <row r="3530" spans="1:2" x14ac:dyDescent="0.25">
      <c r="A3530">
        <v>121</v>
      </c>
      <c r="B3530">
        <v>6.7</v>
      </c>
    </row>
    <row r="3531" spans="1:2" x14ac:dyDescent="0.25">
      <c r="A3531">
        <v>114</v>
      </c>
      <c r="B3531">
        <v>7.3</v>
      </c>
    </row>
    <row r="3532" spans="1:2" x14ac:dyDescent="0.25">
      <c r="A3532">
        <v>162</v>
      </c>
      <c r="B3532">
        <v>7.7</v>
      </c>
    </row>
    <row r="3533" spans="1:2" x14ac:dyDescent="0.25">
      <c r="A3533">
        <v>113</v>
      </c>
      <c r="B3533">
        <v>5.2</v>
      </c>
    </row>
    <row r="3534" spans="1:2" x14ac:dyDescent="0.25">
      <c r="A3534">
        <v>122</v>
      </c>
      <c r="B3534">
        <v>6.5</v>
      </c>
    </row>
    <row r="3535" spans="1:2" x14ac:dyDescent="0.25">
      <c r="A3535">
        <v>136</v>
      </c>
      <c r="B3535">
        <v>7</v>
      </c>
    </row>
    <row r="3536" spans="1:2" x14ac:dyDescent="0.25">
      <c r="A3536">
        <v>123</v>
      </c>
      <c r="B3536">
        <v>6.5</v>
      </c>
    </row>
    <row r="3537" spans="1:2" x14ac:dyDescent="0.25">
      <c r="A3537">
        <v>172</v>
      </c>
      <c r="B3537">
        <v>5.9</v>
      </c>
    </row>
    <row r="3538" spans="1:2" x14ac:dyDescent="0.25">
      <c r="A3538">
        <v>106</v>
      </c>
      <c r="B3538">
        <v>6.1</v>
      </c>
    </row>
    <row r="3539" spans="1:2" x14ac:dyDescent="0.25">
      <c r="A3539">
        <v>106</v>
      </c>
      <c r="B3539">
        <v>6.3</v>
      </c>
    </row>
    <row r="3540" spans="1:2" x14ac:dyDescent="0.25">
      <c r="A3540">
        <v>123</v>
      </c>
      <c r="B3540">
        <v>6.8</v>
      </c>
    </row>
    <row r="3541" spans="1:2" x14ac:dyDescent="0.25">
      <c r="A3541">
        <v>103</v>
      </c>
      <c r="B3541">
        <v>6</v>
      </c>
    </row>
    <row r="3542" spans="1:2" x14ac:dyDescent="0.25">
      <c r="A3542">
        <v>103</v>
      </c>
      <c r="B3542">
        <v>6</v>
      </c>
    </row>
    <row r="3543" spans="1:2" x14ac:dyDescent="0.25">
      <c r="A3543">
        <v>135</v>
      </c>
      <c r="B3543">
        <v>6.2</v>
      </c>
    </row>
    <row r="3544" spans="1:2" x14ac:dyDescent="0.25">
      <c r="A3544">
        <v>122</v>
      </c>
      <c r="B3544">
        <v>6.1</v>
      </c>
    </row>
    <row r="3545" spans="1:2" x14ac:dyDescent="0.25">
      <c r="A3545">
        <v>105</v>
      </c>
      <c r="B3545">
        <v>5.6</v>
      </c>
    </row>
    <row r="3546" spans="1:2" x14ac:dyDescent="0.25">
      <c r="A3546">
        <v>136</v>
      </c>
      <c r="B3546">
        <v>6.7</v>
      </c>
    </row>
    <row r="3547" spans="1:2" x14ac:dyDescent="0.25">
      <c r="A3547">
        <v>74</v>
      </c>
      <c r="B3547">
        <v>6.5</v>
      </c>
    </row>
    <row r="3548" spans="1:2" x14ac:dyDescent="0.25">
      <c r="A3548">
        <v>121</v>
      </c>
      <c r="B3548">
        <v>6.4</v>
      </c>
    </row>
    <row r="3549" spans="1:2" x14ac:dyDescent="0.25">
      <c r="A3549">
        <v>105</v>
      </c>
      <c r="B3549">
        <v>7.1</v>
      </c>
    </row>
    <row r="3550" spans="1:2" x14ac:dyDescent="0.25">
      <c r="A3550">
        <v>133</v>
      </c>
      <c r="B3550">
        <v>5.0999999999999996</v>
      </c>
    </row>
    <row r="3551" spans="1:2" x14ac:dyDescent="0.25">
      <c r="A3551">
        <v>107</v>
      </c>
      <c r="B3551">
        <v>6.4</v>
      </c>
    </row>
    <row r="3552" spans="1:2" x14ac:dyDescent="0.25">
      <c r="A3552">
        <v>95</v>
      </c>
      <c r="B3552">
        <v>5.3</v>
      </c>
    </row>
    <row r="3553" spans="1:2" x14ac:dyDescent="0.25">
      <c r="A3553">
        <v>116</v>
      </c>
      <c r="B3553">
        <v>5.6</v>
      </c>
    </row>
    <row r="3554" spans="1:2" x14ac:dyDescent="0.25">
      <c r="A3554">
        <v>110</v>
      </c>
      <c r="B3554">
        <v>5.3</v>
      </c>
    </row>
    <row r="3555" spans="1:2" x14ac:dyDescent="0.25">
      <c r="A3555">
        <v>99</v>
      </c>
      <c r="B3555">
        <v>5.9</v>
      </c>
    </row>
    <row r="3556" spans="1:2" x14ac:dyDescent="0.25">
      <c r="A3556">
        <v>130</v>
      </c>
      <c r="B3556">
        <v>6.7</v>
      </c>
    </row>
    <row r="3557" spans="1:2" x14ac:dyDescent="0.25">
      <c r="A3557">
        <v>92</v>
      </c>
      <c r="B3557">
        <v>6.9</v>
      </c>
    </row>
    <row r="3558" spans="1:2" x14ac:dyDescent="0.25">
      <c r="A3558">
        <v>102</v>
      </c>
      <c r="B3558">
        <v>5.7</v>
      </c>
    </row>
    <row r="3559" spans="1:2" x14ac:dyDescent="0.25">
      <c r="A3559">
        <v>102</v>
      </c>
      <c r="B3559">
        <v>5.7</v>
      </c>
    </row>
    <row r="3560" spans="1:2" x14ac:dyDescent="0.25">
      <c r="A3560">
        <v>85</v>
      </c>
      <c r="B3560">
        <v>6.7</v>
      </c>
    </row>
    <row r="3561" spans="1:2" x14ac:dyDescent="0.25">
      <c r="A3561">
        <v>84</v>
      </c>
      <c r="B3561">
        <v>6</v>
      </c>
    </row>
    <row r="3562" spans="1:2" x14ac:dyDescent="0.25">
      <c r="A3562">
        <v>100</v>
      </c>
      <c r="B3562">
        <v>6.2</v>
      </c>
    </row>
    <row r="3563" spans="1:2" x14ac:dyDescent="0.25">
      <c r="A3563">
        <v>106</v>
      </c>
      <c r="B3563">
        <v>6</v>
      </c>
    </row>
    <row r="3564" spans="1:2" x14ac:dyDescent="0.25">
      <c r="A3564">
        <v>105</v>
      </c>
      <c r="B3564">
        <v>7.2</v>
      </c>
    </row>
    <row r="3565" spans="1:2" x14ac:dyDescent="0.25">
      <c r="A3565">
        <v>102</v>
      </c>
      <c r="B3565">
        <v>6.2</v>
      </c>
    </row>
    <row r="3566" spans="1:2" x14ac:dyDescent="0.25">
      <c r="A3566">
        <v>158</v>
      </c>
      <c r="B3566">
        <v>5.8</v>
      </c>
    </row>
    <row r="3567" spans="1:2" x14ac:dyDescent="0.25">
      <c r="A3567">
        <v>105</v>
      </c>
      <c r="B3567">
        <v>5.4</v>
      </c>
    </row>
    <row r="3568" spans="1:2" x14ac:dyDescent="0.25">
      <c r="A3568">
        <v>85</v>
      </c>
      <c r="B3568">
        <v>6.3</v>
      </c>
    </row>
    <row r="3569" spans="1:2" x14ac:dyDescent="0.25">
      <c r="A3569">
        <v>110</v>
      </c>
      <c r="B3569">
        <v>6</v>
      </c>
    </row>
    <row r="3570" spans="1:2" x14ac:dyDescent="0.25">
      <c r="A3570">
        <v>110</v>
      </c>
      <c r="B3570">
        <v>6</v>
      </c>
    </row>
    <row r="3571" spans="1:2" x14ac:dyDescent="0.25">
      <c r="A3571">
        <v>136</v>
      </c>
      <c r="B3571">
        <v>5.5</v>
      </c>
    </row>
    <row r="3572" spans="1:2" x14ac:dyDescent="0.25">
      <c r="A3572">
        <v>148</v>
      </c>
      <c r="B3572">
        <v>6.8</v>
      </c>
    </row>
    <row r="3573" spans="1:2" x14ac:dyDescent="0.25">
      <c r="A3573">
        <v>106</v>
      </c>
      <c r="B3573">
        <v>6.4</v>
      </c>
    </row>
    <row r="3574" spans="1:2" x14ac:dyDescent="0.25">
      <c r="A3574">
        <v>126</v>
      </c>
      <c r="B3574">
        <v>7</v>
      </c>
    </row>
    <row r="3575" spans="1:2" x14ac:dyDescent="0.25">
      <c r="A3575">
        <v>96</v>
      </c>
      <c r="B3575">
        <v>5.5</v>
      </c>
    </row>
    <row r="3576" spans="1:2" x14ac:dyDescent="0.25">
      <c r="A3576">
        <v>102</v>
      </c>
      <c r="B3576">
        <v>5.9</v>
      </c>
    </row>
    <row r="3577" spans="1:2" x14ac:dyDescent="0.25">
      <c r="A3577">
        <v>110</v>
      </c>
      <c r="B3577">
        <v>7.3</v>
      </c>
    </row>
    <row r="3578" spans="1:2" x14ac:dyDescent="0.25">
      <c r="A3578">
        <v>93</v>
      </c>
      <c r="B3578">
        <v>4.5</v>
      </c>
    </row>
    <row r="3579" spans="1:2" x14ac:dyDescent="0.25">
      <c r="A3579">
        <v>84</v>
      </c>
      <c r="B3579">
        <v>5.8</v>
      </c>
    </row>
    <row r="3580" spans="1:2" x14ac:dyDescent="0.25">
      <c r="A3580">
        <v>121</v>
      </c>
      <c r="B3580">
        <v>6</v>
      </c>
    </row>
    <row r="3581" spans="1:2" x14ac:dyDescent="0.25">
      <c r="A3581">
        <v>107</v>
      </c>
      <c r="B3581">
        <v>7.4</v>
      </c>
    </row>
    <row r="3582" spans="1:2" x14ac:dyDescent="0.25">
      <c r="A3582">
        <v>100</v>
      </c>
      <c r="B3582">
        <v>2.7</v>
      </c>
    </row>
    <row r="3583" spans="1:2" x14ac:dyDescent="0.25">
      <c r="A3583">
        <v>148</v>
      </c>
      <c r="B3583">
        <v>6.7</v>
      </c>
    </row>
    <row r="3584" spans="1:2" x14ac:dyDescent="0.25">
      <c r="A3584">
        <v>96</v>
      </c>
      <c r="B3584">
        <v>6.9</v>
      </c>
    </row>
    <row r="3585" spans="1:2" x14ac:dyDescent="0.25">
      <c r="A3585">
        <v>95</v>
      </c>
      <c r="B3585">
        <v>6.8</v>
      </c>
    </row>
    <row r="3586" spans="1:2" x14ac:dyDescent="0.25">
      <c r="A3586">
        <v>93</v>
      </c>
      <c r="B3586">
        <v>5.5</v>
      </c>
    </row>
    <row r="3587" spans="1:2" x14ac:dyDescent="0.25">
      <c r="A3587">
        <v>116</v>
      </c>
      <c r="B3587">
        <v>5.8</v>
      </c>
    </row>
    <row r="3588" spans="1:2" x14ac:dyDescent="0.25">
      <c r="A3588">
        <v>212</v>
      </c>
      <c r="B3588">
        <v>7.1</v>
      </c>
    </row>
    <row r="3589" spans="1:2" x14ac:dyDescent="0.25">
      <c r="A3589">
        <v>81</v>
      </c>
      <c r="B3589">
        <v>4.7</v>
      </c>
    </row>
    <row r="3590" spans="1:2" x14ac:dyDescent="0.25">
      <c r="A3590">
        <v>136</v>
      </c>
      <c r="B3590">
        <v>5.9</v>
      </c>
    </row>
    <row r="3591" spans="1:2" x14ac:dyDescent="0.25">
      <c r="A3591">
        <v>107</v>
      </c>
      <c r="B3591">
        <v>4.2</v>
      </c>
    </row>
    <row r="3592" spans="1:2" x14ac:dyDescent="0.25">
      <c r="A3592">
        <v>117</v>
      </c>
      <c r="B3592">
        <v>6.6</v>
      </c>
    </row>
    <row r="3593" spans="1:2" x14ac:dyDescent="0.25">
      <c r="A3593">
        <v>101</v>
      </c>
      <c r="B3593">
        <v>6.3</v>
      </c>
    </row>
    <row r="3594" spans="1:2" x14ac:dyDescent="0.25">
      <c r="A3594">
        <v>97</v>
      </c>
      <c r="B3594">
        <v>5.4</v>
      </c>
    </row>
    <row r="3595" spans="1:2" x14ac:dyDescent="0.25">
      <c r="A3595">
        <v>101</v>
      </c>
      <c r="B3595">
        <v>6.1</v>
      </c>
    </row>
    <row r="3596" spans="1:2" x14ac:dyDescent="0.25">
      <c r="A3596">
        <v>160</v>
      </c>
      <c r="B3596">
        <v>6</v>
      </c>
    </row>
    <row r="3597" spans="1:2" x14ac:dyDescent="0.25">
      <c r="A3597">
        <v>110</v>
      </c>
      <c r="B3597">
        <v>5.2</v>
      </c>
    </row>
    <row r="3598" spans="1:2" x14ac:dyDescent="0.25">
      <c r="A3598">
        <v>104</v>
      </c>
      <c r="B3598">
        <v>6.7</v>
      </c>
    </row>
    <row r="3599" spans="1:2" x14ac:dyDescent="0.25">
      <c r="A3599">
        <v>108</v>
      </c>
      <c r="B3599">
        <v>6.2</v>
      </c>
    </row>
    <row r="3600" spans="1:2" x14ac:dyDescent="0.25">
      <c r="A3600">
        <v>128</v>
      </c>
      <c r="B3600">
        <v>5.9</v>
      </c>
    </row>
    <row r="3601" spans="1:2" x14ac:dyDescent="0.25">
      <c r="A3601">
        <v>112</v>
      </c>
      <c r="B3601">
        <v>6.6</v>
      </c>
    </row>
    <row r="3602" spans="1:2" x14ac:dyDescent="0.25">
      <c r="A3602">
        <v>212</v>
      </c>
      <c r="B3602">
        <v>6.6</v>
      </c>
    </row>
    <row r="3603" spans="1:2" x14ac:dyDescent="0.25">
      <c r="A3603">
        <v>131</v>
      </c>
      <c r="B3603">
        <v>6.5</v>
      </c>
    </row>
    <row r="3604" spans="1:2" x14ac:dyDescent="0.25">
      <c r="A3604">
        <v>134</v>
      </c>
      <c r="B3604">
        <v>6</v>
      </c>
    </row>
    <row r="3605" spans="1:2" x14ac:dyDescent="0.25">
      <c r="A3605">
        <v>121</v>
      </c>
      <c r="B3605">
        <v>6.8</v>
      </c>
    </row>
    <row r="3606" spans="1:2" x14ac:dyDescent="0.25">
      <c r="A3606">
        <v>114</v>
      </c>
      <c r="B3606">
        <v>7</v>
      </c>
    </row>
    <row r="3607" spans="1:2" x14ac:dyDescent="0.25">
      <c r="A3607">
        <v>123</v>
      </c>
      <c r="B3607">
        <v>6.6</v>
      </c>
    </row>
    <row r="3608" spans="1:2" x14ac:dyDescent="0.25">
      <c r="A3608">
        <v>114</v>
      </c>
      <c r="B3608">
        <v>6.9</v>
      </c>
    </row>
    <row r="3609" spans="1:2" x14ac:dyDescent="0.25">
      <c r="A3609">
        <v>107</v>
      </c>
      <c r="B3609">
        <v>5.6</v>
      </c>
    </row>
    <row r="3610" spans="1:2" x14ac:dyDescent="0.25">
      <c r="A3610">
        <v>125</v>
      </c>
      <c r="B3610">
        <v>7.1</v>
      </c>
    </row>
    <row r="3611" spans="1:2" x14ac:dyDescent="0.25">
      <c r="A3611">
        <v>157</v>
      </c>
      <c r="B3611">
        <v>7.9</v>
      </c>
    </row>
    <row r="3612" spans="1:2" x14ac:dyDescent="0.25">
      <c r="A3612">
        <v>104</v>
      </c>
      <c r="B3612">
        <v>5.5</v>
      </c>
    </row>
    <row r="3613" spans="1:2" x14ac:dyDescent="0.25">
      <c r="A3613">
        <v>100</v>
      </c>
      <c r="B3613">
        <v>6.3</v>
      </c>
    </row>
    <row r="3614" spans="1:2" x14ac:dyDescent="0.25">
      <c r="A3614">
        <v>93</v>
      </c>
      <c r="B3614">
        <v>5.0999999999999996</v>
      </c>
    </row>
    <row r="3615" spans="1:2" x14ac:dyDescent="0.25">
      <c r="A3615">
        <v>114</v>
      </c>
      <c r="B3615">
        <v>5.6</v>
      </c>
    </row>
    <row r="3616" spans="1:2" x14ac:dyDescent="0.25">
      <c r="A3616">
        <v>116</v>
      </c>
      <c r="B3616">
        <v>4.5</v>
      </c>
    </row>
    <row r="3617" spans="1:2" x14ac:dyDescent="0.25">
      <c r="A3617">
        <v>115</v>
      </c>
      <c r="B3617">
        <v>6.2</v>
      </c>
    </row>
    <row r="3618" spans="1:2" x14ac:dyDescent="0.25">
      <c r="A3618">
        <v>94</v>
      </c>
      <c r="B3618">
        <v>4.4000000000000004</v>
      </c>
    </row>
    <row r="3619" spans="1:2" x14ac:dyDescent="0.25">
      <c r="A3619">
        <v>135</v>
      </c>
      <c r="B3619">
        <v>5.0999999999999996</v>
      </c>
    </row>
    <row r="3620" spans="1:2" x14ac:dyDescent="0.25">
      <c r="A3620">
        <v>116</v>
      </c>
      <c r="B3620">
        <v>5.6</v>
      </c>
    </row>
    <row r="3621" spans="1:2" x14ac:dyDescent="0.25">
      <c r="A3621">
        <v>127</v>
      </c>
      <c r="B3621">
        <v>6</v>
      </c>
    </row>
    <row r="3622" spans="1:2" x14ac:dyDescent="0.25">
      <c r="A3622">
        <v>113</v>
      </c>
      <c r="B3622">
        <v>7.1</v>
      </c>
    </row>
    <row r="3623" spans="1:2" x14ac:dyDescent="0.25">
      <c r="A3623">
        <v>105</v>
      </c>
      <c r="B3623">
        <v>6.2</v>
      </c>
    </row>
    <row r="3624" spans="1:2" x14ac:dyDescent="0.25">
      <c r="A3624">
        <v>107</v>
      </c>
      <c r="B3624">
        <v>5.0999999999999996</v>
      </c>
    </row>
    <row r="3625" spans="1:2" x14ac:dyDescent="0.25">
      <c r="A3625">
        <v>103</v>
      </c>
      <c r="B3625">
        <v>4.8</v>
      </c>
    </row>
    <row r="3626" spans="1:2" x14ac:dyDescent="0.25">
      <c r="A3626">
        <v>139</v>
      </c>
      <c r="B3626">
        <v>6.4</v>
      </c>
    </row>
    <row r="3627" spans="1:2" x14ac:dyDescent="0.25">
      <c r="A3627">
        <v>124</v>
      </c>
      <c r="B3627">
        <v>6.2</v>
      </c>
    </row>
    <row r="3628" spans="1:2" x14ac:dyDescent="0.25">
      <c r="A3628">
        <v>90</v>
      </c>
      <c r="B3628">
        <v>5.3</v>
      </c>
    </row>
    <row r="3629" spans="1:2" x14ac:dyDescent="0.25">
      <c r="A3629">
        <v>117</v>
      </c>
      <c r="B3629">
        <v>6.3</v>
      </c>
    </row>
    <row r="3630" spans="1:2" x14ac:dyDescent="0.25">
      <c r="A3630">
        <v>109</v>
      </c>
      <c r="B3630">
        <v>7.1</v>
      </c>
    </row>
    <row r="3631" spans="1:2" x14ac:dyDescent="0.25">
      <c r="A3631">
        <v>109</v>
      </c>
      <c r="B3631">
        <v>7.9</v>
      </c>
    </row>
    <row r="3632" spans="1:2" x14ac:dyDescent="0.25">
      <c r="A3632">
        <v>133</v>
      </c>
      <c r="B3632">
        <v>7.7</v>
      </c>
    </row>
    <row r="3633" spans="1:2" x14ac:dyDescent="0.25">
      <c r="A3633">
        <v>125</v>
      </c>
      <c r="B3633">
        <v>6.3</v>
      </c>
    </row>
    <row r="3634" spans="1:2" x14ac:dyDescent="0.25">
      <c r="A3634">
        <v>85</v>
      </c>
      <c r="B3634">
        <v>6.8</v>
      </c>
    </row>
    <row r="3635" spans="1:2" x14ac:dyDescent="0.25">
      <c r="A3635">
        <v>117</v>
      </c>
      <c r="B3635">
        <v>6.2</v>
      </c>
    </row>
    <row r="3636" spans="1:2" x14ac:dyDescent="0.25">
      <c r="A3636">
        <v>117</v>
      </c>
      <c r="B3636">
        <v>6.2</v>
      </c>
    </row>
    <row r="3637" spans="1:2" x14ac:dyDescent="0.25">
      <c r="A3637">
        <v>108</v>
      </c>
      <c r="B3637">
        <v>5.8</v>
      </c>
    </row>
    <row r="3638" spans="1:2" x14ac:dyDescent="0.25">
      <c r="A3638">
        <v>82</v>
      </c>
      <c r="B3638">
        <v>4.3</v>
      </c>
    </row>
    <row r="3639" spans="1:2" x14ac:dyDescent="0.25">
      <c r="A3639">
        <v>89</v>
      </c>
      <c r="B3639">
        <v>6.3</v>
      </c>
    </row>
    <row r="3640" spans="1:2" x14ac:dyDescent="0.25">
      <c r="A3640">
        <v>220</v>
      </c>
      <c r="B3640">
        <v>5.8</v>
      </c>
    </row>
    <row r="3641" spans="1:2" x14ac:dyDescent="0.25">
      <c r="A3641">
        <v>97</v>
      </c>
      <c r="B3641">
        <v>7.3</v>
      </c>
    </row>
    <row r="3642" spans="1:2" x14ac:dyDescent="0.25">
      <c r="A3642">
        <v>196</v>
      </c>
      <c r="B3642">
        <v>7.2</v>
      </c>
    </row>
    <row r="3643" spans="1:2" x14ac:dyDescent="0.25">
      <c r="A3643">
        <v>132</v>
      </c>
      <c r="B3643">
        <v>6.8</v>
      </c>
    </row>
    <row r="3644" spans="1:2" x14ac:dyDescent="0.25">
      <c r="A3644">
        <v>131</v>
      </c>
      <c r="B3644">
        <v>6.9</v>
      </c>
    </row>
    <row r="3645" spans="1:2" x14ac:dyDescent="0.25">
      <c r="A3645">
        <v>325</v>
      </c>
      <c r="B3645">
        <v>6.8</v>
      </c>
    </row>
    <row r="3646" spans="1:2" x14ac:dyDescent="0.25">
      <c r="A3646">
        <v>104</v>
      </c>
      <c r="B3646">
        <v>5.4</v>
      </c>
    </row>
    <row r="3647" spans="1:2" x14ac:dyDescent="0.25">
      <c r="A3647">
        <v>143</v>
      </c>
      <c r="B3647">
        <v>8</v>
      </c>
    </row>
    <row r="3648" spans="1:2" x14ac:dyDescent="0.25">
      <c r="A3648">
        <v>106</v>
      </c>
      <c r="B3648">
        <v>6.1</v>
      </c>
    </row>
    <row r="3649" spans="1:2" x14ac:dyDescent="0.25">
      <c r="A3649">
        <v>112</v>
      </c>
      <c r="B3649">
        <v>5.2</v>
      </c>
    </row>
    <row r="3650" spans="1:2" x14ac:dyDescent="0.25">
      <c r="A3650">
        <v>103</v>
      </c>
      <c r="B3650">
        <v>4.9000000000000004</v>
      </c>
    </row>
    <row r="3651" spans="1:2" x14ac:dyDescent="0.25">
      <c r="A3651">
        <v>111</v>
      </c>
      <c r="B3651">
        <v>6.1</v>
      </c>
    </row>
    <row r="3652" spans="1:2" x14ac:dyDescent="0.25">
      <c r="A3652">
        <v>280</v>
      </c>
      <c r="B3652">
        <v>6.3</v>
      </c>
    </row>
    <row r="3653" spans="1:2" x14ac:dyDescent="0.25">
      <c r="A3653">
        <v>88</v>
      </c>
      <c r="B3653">
        <v>4.9000000000000004</v>
      </c>
    </row>
    <row r="3654" spans="1:2" x14ac:dyDescent="0.25">
      <c r="A3654">
        <v>87</v>
      </c>
      <c r="B3654">
        <v>5.6</v>
      </c>
    </row>
    <row r="3655" spans="1:2" x14ac:dyDescent="0.25">
      <c r="A3655">
        <v>122</v>
      </c>
      <c r="B3655">
        <v>8.4</v>
      </c>
    </row>
    <row r="3656" spans="1:2" x14ac:dyDescent="0.25">
      <c r="A3656">
        <v>87</v>
      </c>
      <c r="B3656">
        <v>5.2</v>
      </c>
    </row>
    <row r="3657" spans="1:2" x14ac:dyDescent="0.25">
      <c r="A3657">
        <v>120</v>
      </c>
      <c r="B3657">
        <v>5.8</v>
      </c>
    </row>
    <row r="3658" spans="1:2" x14ac:dyDescent="0.25">
      <c r="A3658">
        <v>89</v>
      </c>
      <c r="B3658">
        <v>6.9</v>
      </c>
    </row>
    <row r="3659" spans="1:2" x14ac:dyDescent="0.25">
      <c r="A3659">
        <v>152</v>
      </c>
      <c r="B3659">
        <v>6.9</v>
      </c>
    </row>
    <row r="3660" spans="1:2" x14ac:dyDescent="0.25">
      <c r="A3660">
        <v>45</v>
      </c>
      <c r="B3660">
        <v>7.3</v>
      </c>
    </row>
    <row r="3661" spans="1:2" x14ac:dyDescent="0.25">
      <c r="A3661">
        <v>148</v>
      </c>
      <c r="B3661">
        <v>6.8</v>
      </c>
    </row>
    <row r="3662" spans="1:2" x14ac:dyDescent="0.25">
      <c r="A3662">
        <v>108</v>
      </c>
      <c r="B3662">
        <v>5.5</v>
      </c>
    </row>
    <row r="3663" spans="1:2" x14ac:dyDescent="0.25">
      <c r="A3663">
        <v>116</v>
      </c>
      <c r="B3663">
        <v>5.3</v>
      </c>
    </row>
    <row r="3664" spans="1:2" x14ac:dyDescent="0.25">
      <c r="A3664">
        <v>178</v>
      </c>
      <c r="B3664">
        <v>7.1</v>
      </c>
    </row>
    <row r="3665" spans="1:2" x14ac:dyDescent="0.25">
      <c r="A3665">
        <v>145</v>
      </c>
      <c r="B3665">
        <v>7.3</v>
      </c>
    </row>
    <row r="3666" spans="1:2" x14ac:dyDescent="0.25">
      <c r="A3666">
        <v>94</v>
      </c>
      <c r="B3666">
        <v>6.3</v>
      </c>
    </row>
    <row r="3667" spans="1:2" x14ac:dyDescent="0.25">
      <c r="A3667">
        <v>92</v>
      </c>
      <c r="B3667">
        <v>5.7</v>
      </c>
    </row>
    <row r="3668" spans="1:2" x14ac:dyDescent="0.25">
      <c r="A3668">
        <v>128</v>
      </c>
      <c r="B3668">
        <v>6.1</v>
      </c>
    </row>
    <row r="3669" spans="1:2" x14ac:dyDescent="0.25">
      <c r="A3669">
        <v>92</v>
      </c>
      <c r="B3669">
        <v>5.0999999999999996</v>
      </c>
    </row>
    <row r="3670" spans="1:2" x14ac:dyDescent="0.25">
      <c r="A3670">
        <v>106</v>
      </c>
      <c r="B3670">
        <v>6.8</v>
      </c>
    </row>
    <row r="3671" spans="1:2" x14ac:dyDescent="0.25">
      <c r="A3671">
        <v>103</v>
      </c>
      <c r="B3671">
        <v>6.2</v>
      </c>
    </row>
    <row r="3672" spans="1:2" x14ac:dyDescent="0.25">
      <c r="A3672">
        <v>109</v>
      </c>
      <c r="B3672">
        <v>6.4</v>
      </c>
    </row>
    <row r="3673" spans="1:2" x14ac:dyDescent="0.25">
      <c r="A3673">
        <v>90</v>
      </c>
      <c r="B3673">
        <v>8</v>
      </c>
    </row>
    <row r="3674" spans="1:2" x14ac:dyDescent="0.25">
      <c r="A3674">
        <v>140</v>
      </c>
      <c r="B3674">
        <v>6.6</v>
      </c>
    </row>
    <row r="3675" spans="1:2" x14ac:dyDescent="0.25">
      <c r="A3675">
        <v>114</v>
      </c>
      <c r="B3675">
        <v>5.8</v>
      </c>
    </row>
    <row r="3676" spans="1:2" x14ac:dyDescent="0.25">
      <c r="A3676">
        <v>90</v>
      </c>
      <c r="B3676">
        <v>6.5</v>
      </c>
    </row>
    <row r="3677" spans="1:2" x14ac:dyDescent="0.25">
      <c r="A3677">
        <v>134</v>
      </c>
      <c r="B3677">
        <v>6.7</v>
      </c>
    </row>
    <row r="3678" spans="1:2" x14ac:dyDescent="0.25">
      <c r="A3678">
        <v>123</v>
      </c>
      <c r="B3678">
        <v>5.9</v>
      </c>
    </row>
    <row r="3679" spans="1:2" x14ac:dyDescent="0.25">
      <c r="A3679">
        <v>101</v>
      </c>
      <c r="B3679">
        <v>5.6</v>
      </c>
    </row>
    <row r="3680" spans="1:2" x14ac:dyDescent="0.25">
      <c r="A3680">
        <v>128</v>
      </c>
      <c r="B3680">
        <v>6.2</v>
      </c>
    </row>
    <row r="3681" spans="1:2" x14ac:dyDescent="0.25">
      <c r="A3681">
        <v>147</v>
      </c>
      <c r="B3681">
        <v>7.5</v>
      </c>
    </row>
    <row r="3682" spans="1:2" x14ac:dyDescent="0.25">
      <c r="A3682">
        <v>143</v>
      </c>
      <c r="B3682">
        <v>6.3</v>
      </c>
    </row>
    <row r="3683" spans="1:2" x14ac:dyDescent="0.25">
      <c r="A3683">
        <v>114</v>
      </c>
      <c r="B3683">
        <v>4.9000000000000004</v>
      </c>
    </row>
    <row r="3684" spans="1:2" x14ac:dyDescent="0.25">
      <c r="A3684">
        <v>130</v>
      </c>
      <c r="B3684">
        <v>6.9</v>
      </c>
    </row>
    <row r="3685" spans="1:2" x14ac:dyDescent="0.25">
      <c r="A3685">
        <v>90</v>
      </c>
      <c r="B3685">
        <v>4.9000000000000004</v>
      </c>
    </row>
    <row r="3686" spans="1:2" x14ac:dyDescent="0.25">
      <c r="A3686">
        <v>121</v>
      </c>
      <c r="B3686">
        <v>2.4</v>
      </c>
    </row>
    <row r="3687" spans="1:2" x14ac:dyDescent="0.25">
      <c r="A3687">
        <v>114</v>
      </c>
      <c r="B3687">
        <v>6.7</v>
      </c>
    </row>
    <row r="3688" spans="1:2" x14ac:dyDescent="0.25">
      <c r="A3688">
        <v>92</v>
      </c>
      <c r="B3688">
        <v>6.7</v>
      </c>
    </row>
    <row r="3689" spans="1:2" x14ac:dyDescent="0.25">
      <c r="A3689">
        <v>137</v>
      </c>
      <c r="B3689">
        <v>6.4</v>
      </c>
    </row>
    <row r="3690" spans="1:2" x14ac:dyDescent="0.25">
      <c r="A3690">
        <v>165</v>
      </c>
      <c r="B3690">
        <v>6.8</v>
      </c>
    </row>
    <row r="3691" spans="1:2" x14ac:dyDescent="0.25">
      <c r="A3691">
        <v>108</v>
      </c>
      <c r="B3691">
        <v>5.8</v>
      </c>
    </row>
    <row r="3692" spans="1:2" x14ac:dyDescent="0.25">
      <c r="A3692">
        <v>124</v>
      </c>
      <c r="B3692">
        <v>5.9</v>
      </c>
    </row>
    <row r="3693" spans="1:2" x14ac:dyDescent="0.25">
      <c r="A3693">
        <v>107</v>
      </c>
      <c r="B3693">
        <v>7</v>
      </c>
    </row>
    <row r="3694" spans="1:2" x14ac:dyDescent="0.25">
      <c r="A3694">
        <v>109</v>
      </c>
      <c r="B3694">
        <v>6.4</v>
      </c>
    </row>
    <row r="3695" spans="1:2" x14ac:dyDescent="0.25">
      <c r="A3695">
        <v>103</v>
      </c>
      <c r="B3695">
        <v>6.9</v>
      </c>
    </row>
    <row r="3696" spans="1:2" x14ac:dyDescent="0.25">
      <c r="A3696">
        <v>102</v>
      </c>
      <c r="B3696">
        <v>6.6</v>
      </c>
    </row>
    <row r="3697" spans="1:2" x14ac:dyDescent="0.25">
      <c r="A3697">
        <v>92</v>
      </c>
      <c r="B3697">
        <v>4.0999999999999996</v>
      </c>
    </row>
    <row r="3698" spans="1:2" x14ac:dyDescent="0.25">
      <c r="A3698">
        <v>118</v>
      </c>
      <c r="B3698">
        <v>5.9</v>
      </c>
    </row>
    <row r="3699" spans="1:2" x14ac:dyDescent="0.25">
      <c r="A3699">
        <v>102</v>
      </c>
      <c r="B3699">
        <v>4.2</v>
      </c>
    </row>
    <row r="3700" spans="1:2" x14ac:dyDescent="0.25">
      <c r="A3700">
        <v>97</v>
      </c>
      <c r="B3700">
        <v>5.8</v>
      </c>
    </row>
    <row r="3701" spans="1:2" x14ac:dyDescent="0.25">
      <c r="A3701">
        <v>95</v>
      </c>
      <c r="B3701">
        <v>4.2</v>
      </c>
    </row>
    <row r="3702" spans="1:2" x14ac:dyDescent="0.25">
      <c r="A3702">
        <v>129</v>
      </c>
      <c r="B3702">
        <v>7.2</v>
      </c>
    </row>
    <row r="3703" spans="1:2" x14ac:dyDescent="0.25">
      <c r="A3703">
        <v>102</v>
      </c>
      <c r="B3703">
        <v>5.4</v>
      </c>
    </row>
    <row r="3704" spans="1:2" x14ac:dyDescent="0.25">
      <c r="A3704">
        <v>113</v>
      </c>
      <c r="B3704">
        <v>6.3</v>
      </c>
    </row>
    <row r="3705" spans="1:2" x14ac:dyDescent="0.25">
      <c r="A3705">
        <v>131</v>
      </c>
      <c r="B3705">
        <v>6.1</v>
      </c>
    </row>
    <row r="3706" spans="1:2" x14ac:dyDescent="0.25">
      <c r="A3706">
        <v>91</v>
      </c>
      <c r="B3706">
        <v>4.8</v>
      </c>
    </row>
    <row r="3707" spans="1:2" x14ac:dyDescent="0.25">
      <c r="A3707">
        <v>98</v>
      </c>
      <c r="B3707">
        <v>3</v>
      </c>
    </row>
    <row r="3708" spans="1:2" x14ac:dyDescent="0.25">
      <c r="A3708">
        <v>99</v>
      </c>
      <c r="B3708">
        <v>4.2</v>
      </c>
    </row>
    <row r="3709" spans="1:2" x14ac:dyDescent="0.25">
      <c r="A3709">
        <v>102</v>
      </c>
      <c r="B3709">
        <v>6.5</v>
      </c>
    </row>
    <row r="3710" spans="1:2" x14ac:dyDescent="0.25">
      <c r="A3710">
        <v>96</v>
      </c>
      <c r="B3710">
        <v>6.5</v>
      </c>
    </row>
    <row r="3711" spans="1:2" x14ac:dyDescent="0.25">
      <c r="A3711">
        <v>94</v>
      </c>
      <c r="B3711">
        <v>6.6</v>
      </c>
    </row>
    <row r="3712" spans="1:2" x14ac:dyDescent="0.25">
      <c r="A3712">
        <v>102</v>
      </c>
      <c r="B3712">
        <v>6.6</v>
      </c>
    </row>
    <row r="3713" spans="1:2" x14ac:dyDescent="0.25">
      <c r="A3713">
        <v>107</v>
      </c>
      <c r="B3713">
        <v>5.5</v>
      </c>
    </row>
    <row r="3714" spans="1:2" x14ac:dyDescent="0.25">
      <c r="A3714">
        <v>106</v>
      </c>
      <c r="B3714">
        <v>5.7</v>
      </c>
    </row>
    <row r="3715" spans="1:2" x14ac:dyDescent="0.25">
      <c r="A3715">
        <v>100</v>
      </c>
      <c r="B3715">
        <v>5.7</v>
      </c>
    </row>
    <row r="3716" spans="1:2" x14ac:dyDescent="0.25">
      <c r="A3716">
        <v>112</v>
      </c>
      <c r="B3716">
        <v>6.3</v>
      </c>
    </row>
    <row r="3717" spans="1:2" x14ac:dyDescent="0.25">
      <c r="A3717">
        <v>97</v>
      </c>
      <c r="B3717">
        <v>7.1</v>
      </c>
    </row>
    <row r="3718" spans="1:2" x14ac:dyDescent="0.25">
      <c r="A3718">
        <v>122</v>
      </c>
      <c r="B3718">
        <v>7.5</v>
      </c>
    </row>
    <row r="3719" spans="1:2" x14ac:dyDescent="0.25">
      <c r="A3719">
        <v>110</v>
      </c>
      <c r="B3719">
        <v>5.8</v>
      </c>
    </row>
    <row r="3720" spans="1:2" x14ac:dyDescent="0.25">
      <c r="A3720">
        <v>105</v>
      </c>
      <c r="B3720">
        <v>5</v>
      </c>
    </row>
    <row r="3721" spans="1:2" x14ac:dyDescent="0.25">
      <c r="A3721">
        <v>77</v>
      </c>
      <c r="B3721">
        <v>5.4</v>
      </c>
    </row>
    <row r="3722" spans="1:2" x14ac:dyDescent="0.25">
      <c r="A3722">
        <v>156</v>
      </c>
      <c r="B3722">
        <v>3.8</v>
      </c>
    </row>
    <row r="3723" spans="1:2" x14ac:dyDescent="0.25">
      <c r="A3723">
        <v>91</v>
      </c>
      <c r="B3723">
        <v>3.6</v>
      </c>
    </row>
    <row r="3724" spans="1:2" x14ac:dyDescent="0.25">
      <c r="A3724">
        <v>110</v>
      </c>
      <c r="B3724">
        <v>6.6</v>
      </c>
    </row>
    <row r="3725" spans="1:2" x14ac:dyDescent="0.25">
      <c r="A3725">
        <v>138</v>
      </c>
      <c r="B3725">
        <v>7.4</v>
      </c>
    </row>
    <row r="3726" spans="1:2" x14ac:dyDescent="0.25">
      <c r="A3726">
        <v>106</v>
      </c>
      <c r="B3726">
        <v>4.8</v>
      </c>
    </row>
    <row r="3727" spans="1:2" x14ac:dyDescent="0.25">
      <c r="A3727">
        <v>95</v>
      </c>
      <c r="B3727">
        <v>6.2</v>
      </c>
    </row>
    <row r="3728" spans="1:2" x14ac:dyDescent="0.25">
      <c r="A3728">
        <v>135</v>
      </c>
      <c r="B3728">
        <v>7.1</v>
      </c>
    </row>
    <row r="3729" spans="1:2" x14ac:dyDescent="0.25">
      <c r="A3729">
        <v>105</v>
      </c>
      <c r="B3729">
        <v>5.6</v>
      </c>
    </row>
    <row r="3730" spans="1:2" x14ac:dyDescent="0.25">
      <c r="A3730">
        <v>107</v>
      </c>
      <c r="B3730">
        <v>7.4</v>
      </c>
    </row>
    <row r="3731" spans="1:2" x14ac:dyDescent="0.25">
      <c r="A3731">
        <v>91</v>
      </c>
      <c r="B3731">
        <v>5.7</v>
      </c>
    </row>
    <row r="3732" spans="1:2" x14ac:dyDescent="0.25">
      <c r="A3732">
        <v>100</v>
      </c>
      <c r="B3732">
        <v>7.8</v>
      </c>
    </row>
    <row r="3733" spans="1:2" x14ac:dyDescent="0.25">
      <c r="A3733">
        <v>103</v>
      </c>
      <c r="B3733">
        <v>5.6</v>
      </c>
    </row>
    <row r="3734" spans="1:2" x14ac:dyDescent="0.25">
      <c r="A3734">
        <v>100</v>
      </c>
      <c r="B3734">
        <v>4.7</v>
      </c>
    </row>
    <row r="3735" spans="1:2" x14ac:dyDescent="0.25">
      <c r="A3735">
        <v>101</v>
      </c>
      <c r="B3735">
        <v>6.6</v>
      </c>
    </row>
    <row r="3736" spans="1:2" x14ac:dyDescent="0.25">
      <c r="A3736">
        <v>87</v>
      </c>
      <c r="B3736">
        <v>3.3</v>
      </c>
    </row>
    <row r="3737" spans="1:2" x14ac:dyDescent="0.25">
      <c r="A3737">
        <v>76</v>
      </c>
      <c r="B3737">
        <v>5.4</v>
      </c>
    </row>
    <row r="3738" spans="1:2" x14ac:dyDescent="0.25">
      <c r="A3738">
        <v>118</v>
      </c>
      <c r="B3738">
        <v>6.2</v>
      </c>
    </row>
    <row r="3739" spans="1:2" x14ac:dyDescent="0.25">
      <c r="A3739">
        <v>118</v>
      </c>
      <c r="B3739">
        <v>5.8</v>
      </c>
    </row>
    <row r="3740" spans="1:2" x14ac:dyDescent="0.25">
      <c r="A3740">
        <v>99</v>
      </c>
      <c r="B3740">
        <v>6</v>
      </c>
    </row>
    <row r="3741" spans="1:2" x14ac:dyDescent="0.25">
      <c r="A3741">
        <v>116</v>
      </c>
      <c r="B3741">
        <v>5.6</v>
      </c>
    </row>
    <row r="3742" spans="1:2" x14ac:dyDescent="0.25">
      <c r="A3742">
        <v>101</v>
      </c>
      <c r="B3742">
        <v>4.3</v>
      </c>
    </row>
    <row r="3743" spans="1:2" x14ac:dyDescent="0.25">
      <c r="A3743">
        <v>124</v>
      </c>
      <c r="B3743">
        <v>6</v>
      </c>
    </row>
    <row r="3744" spans="1:2" x14ac:dyDescent="0.25">
      <c r="A3744">
        <v>88</v>
      </c>
      <c r="B3744">
        <v>5.6</v>
      </c>
    </row>
    <row r="3745" spans="1:2" x14ac:dyDescent="0.25">
      <c r="A3745">
        <v>97</v>
      </c>
      <c r="B3745">
        <v>5.8</v>
      </c>
    </row>
    <row r="3746" spans="1:2" x14ac:dyDescent="0.25">
      <c r="A3746">
        <v>96</v>
      </c>
      <c r="B3746">
        <v>6.8</v>
      </c>
    </row>
    <row r="3747" spans="1:2" x14ac:dyDescent="0.25">
      <c r="A3747">
        <v>177</v>
      </c>
      <c r="B3747">
        <v>6</v>
      </c>
    </row>
    <row r="3748" spans="1:2" x14ac:dyDescent="0.25">
      <c r="A3748">
        <v>106</v>
      </c>
      <c r="B3748">
        <v>6</v>
      </c>
    </row>
    <row r="3749" spans="1:2" x14ac:dyDescent="0.25">
      <c r="A3749">
        <v>120</v>
      </c>
      <c r="B3749">
        <v>5.5</v>
      </c>
    </row>
    <row r="3750" spans="1:2" x14ac:dyDescent="0.25">
      <c r="A3750">
        <v>133</v>
      </c>
      <c r="B3750">
        <v>5.4</v>
      </c>
    </row>
    <row r="3751" spans="1:2" x14ac:dyDescent="0.25">
      <c r="A3751">
        <v>100</v>
      </c>
      <c r="B3751">
        <v>4.3</v>
      </c>
    </row>
    <row r="3752" spans="1:2" x14ac:dyDescent="0.25">
      <c r="A3752">
        <v>116</v>
      </c>
      <c r="B3752">
        <v>4.2</v>
      </c>
    </row>
    <row r="3753" spans="1:2" x14ac:dyDescent="0.25">
      <c r="A3753">
        <v>138</v>
      </c>
      <c r="B3753">
        <v>6.7</v>
      </c>
    </row>
    <row r="3754" spans="1:2" x14ac:dyDescent="0.25">
      <c r="A3754">
        <v>103</v>
      </c>
      <c r="B3754">
        <v>6.1</v>
      </c>
    </row>
    <row r="3755" spans="1:2" x14ac:dyDescent="0.25">
      <c r="A3755">
        <v>99</v>
      </c>
      <c r="B3755">
        <v>5.9</v>
      </c>
    </row>
    <row r="3756" spans="1:2" x14ac:dyDescent="0.25">
      <c r="A3756">
        <v>115</v>
      </c>
      <c r="B3756">
        <v>6.9</v>
      </c>
    </row>
    <row r="3757" spans="1:2" x14ac:dyDescent="0.25">
      <c r="A3757">
        <v>126</v>
      </c>
      <c r="B3757">
        <v>6.6</v>
      </c>
    </row>
    <row r="3758" spans="1:2" x14ac:dyDescent="0.25">
      <c r="A3758">
        <v>99</v>
      </c>
      <c r="B3758">
        <v>5.8</v>
      </c>
    </row>
    <row r="3759" spans="1:2" x14ac:dyDescent="0.25">
      <c r="A3759">
        <v>94</v>
      </c>
      <c r="B3759">
        <v>2.2000000000000002</v>
      </c>
    </row>
    <row r="3760" spans="1:2" x14ac:dyDescent="0.25">
      <c r="A3760">
        <v>120</v>
      </c>
      <c r="B3760">
        <v>6.1</v>
      </c>
    </row>
    <row r="3761" spans="1:2" x14ac:dyDescent="0.25">
      <c r="A3761">
        <v>115</v>
      </c>
      <c r="B3761">
        <v>6.3</v>
      </c>
    </row>
    <row r="3762" spans="1:2" x14ac:dyDescent="0.25">
      <c r="A3762">
        <v>85</v>
      </c>
      <c r="B3762">
        <v>4.9000000000000004</v>
      </c>
    </row>
    <row r="3763" spans="1:2" x14ac:dyDescent="0.25">
      <c r="A3763">
        <v>141</v>
      </c>
      <c r="B3763">
        <v>7.2</v>
      </c>
    </row>
    <row r="3764" spans="1:2" x14ac:dyDescent="0.25">
      <c r="A3764">
        <v>100</v>
      </c>
      <c r="B3764">
        <v>4.9000000000000004</v>
      </c>
    </row>
    <row r="3765" spans="1:2" x14ac:dyDescent="0.25">
      <c r="A3765">
        <v>93</v>
      </c>
      <c r="B3765">
        <v>4.7</v>
      </c>
    </row>
    <row r="3766" spans="1:2" x14ac:dyDescent="0.25">
      <c r="A3766">
        <v>132</v>
      </c>
      <c r="B3766">
        <v>6.7</v>
      </c>
    </row>
    <row r="3767" spans="1:2" x14ac:dyDescent="0.25">
      <c r="A3767">
        <v>94</v>
      </c>
      <c r="B3767">
        <v>6</v>
      </c>
    </row>
    <row r="3768" spans="1:2" x14ac:dyDescent="0.25">
      <c r="A3768">
        <v>100</v>
      </c>
      <c r="B3768">
        <v>5.9</v>
      </c>
    </row>
    <row r="3769" spans="1:2" x14ac:dyDescent="0.25">
      <c r="A3769">
        <v>153</v>
      </c>
      <c r="B3769">
        <v>6</v>
      </c>
    </row>
    <row r="3770" spans="1:2" x14ac:dyDescent="0.25">
      <c r="A3770">
        <v>118</v>
      </c>
      <c r="B3770">
        <v>6.6</v>
      </c>
    </row>
    <row r="3771" spans="1:2" x14ac:dyDescent="0.25">
      <c r="A3771">
        <v>96</v>
      </c>
      <c r="B3771">
        <v>5.4</v>
      </c>
    </row>
    <row r="3772" spans="1:2" x14ac:dyDescent="0.25">
      <c r="A3772">
        <v>172</v>
      </c>
      <c r="B3772">
        <v>7.5</v>
      </c>
    </row>
    <row r="3773" spans="1:2" x14ac:dyDescent="0.25">
      <c r="A3773">
        <v>150</v>
      </c>
      <c r="B3773">
        <v>6.1</v>
      </c>
    </row>
    <row r="3774" spans="1:2" x14ac:dyDescent="0.25">
      <c r="A3774">
        <v>150</v>
      </c>
      <c r="B3774">
        <v>6.1</v>
      </c>
    </row>
    <row r="3775" spans="1:2" x14ac:dyDescent="0.25">
      <c r="A3775">
        <v>122</v>
      </c>
      <c r="B3775">
        <v>7</v>
      </c>
    </row>
    <row r="3776" spans="1:2" x14ac:dyDescent="0.25">
      <c r="A3776">
        <v>135</v>
      </c>
      <c r="B3776">
        <v>6.1</v>
      </c>
    </row>
    <row r="3777" spans="1:2" x14ac:dyDescent="0.25">
      <c r="A3777">
        <v>114</v>
      </c>
      <c r="B3777">
        <v>5.3</v>
      </c>
    </row>
    <row r="3778" spans="1:2" x14ac:dyDescent="0.25">
      <c r="A3778">
        <v>114</v>
      </c>
      <c r="B3778">
        <v>5.3</v>
      </c>
    </row>
    <row r="3779" spans="1:2" x14ac:dyDescent="0.25">
      <c r="A3779">
        <v>131</v>
      </c>
      <c r="B3779">
        <v>6.4</v>
      </c>
    </row>
    <row r="3780" spans="1:2" x14ac:dyDescent="0.25">
      <c r="A3780">
        <v>119</v>
      </c>
      <c r="B3780">
        <v>6.3</v>
      </c>
    </row>
    <row r="3781" spans="1:2" x14ac:dyDescent="0.25">
      <c r="A3781">
        <v>113</v>
      </c>
      <c r="B3781">
        <v>7.9</v>
      </c>
    </row>
    <row r="3782" spans="1:2" x14ac:dyDescent="0.25">
      <c r="A3782">
        <v>102</v>
      </c>
      <c r="B3782">
        <v>5.5</v>
      </c>
    </row>
    <row r="3783" spans="1:2" x14ac:dyDescent="0.25">
      <c r="A3783">
        <v>108</v>
      </c>
      <c r="B3783">
        <v>7.8</v>
      </c>
    </row>
    <row r="3784" spans="1:2" x14ac:dyDescent="0.25">
      <c r="A3784">
        <v>165</v>
      </c>
      <c r="B3784">
        <v>6.6</v>
      </c>
    </row>
    <row r="3785" spans="1:2" x14ac:dyDescent="0.25">
      <c r="A3785">
        <v>194</v>
      </c>
      <c r="B3785">
        <v>7.2</v>
      </c>
    </row>
    <row r="3786" spans="1:2" x14ac:dyDescent="0.25">
      <c r="A3786">
        <v>104</v>
      </c>
      <c r="B3786">
        <v>4.4000000000000004</v>
      </c>
    </row>
    <row r="3787" spans="1:2" x14ac:dyDescent="0.25">
      <c r="A3787">
        <v>150</v>
      </c>
      <c r="B3787">
        <v>6.6</v>
      </c>
    </row>
    <row r="3788" spans="1:2" x14ac:dyDescent="0.25">
      <c r="A3788">
        <v>123</v>
      </c>
      <c r="B3788">
        <v>5.6</v>
      </c>
    </row>
    <row r="3789" spans="1:2" x14ac:dyDescent="0.25">
      <c r="A3789">
        <v>113</v>
      </c>
      <c r="B3789">
        <v>7.4</v>
      </c>
    </row>
    <row r="3790" spans="1:2" x14ac:dyDescent="0.25">
      <c r="A3790">
        <v>85</v>
      </c>
      <c r="B3790">
        <v>6.7</v>
      </c>
    </row>
    <row r="3791" spans="1:2" x14ac:dyDescent="0.25">
      <c r="A3791">
        <v>137</v>
      </c>
      <c r="B3791">
        <v>6</v>
      </c>
    </row>
    <row r="3792" spans="1:2" x14ac:dyDescent="0.25">
      <c r="A3792">
        <v>120</v>
      </c>
      <c r="B3792">
        <v>5.8</v>
      </c>
    </row>
    <row r="3793" spans="1:2" x14ac:dyDescent="0.25">
      <c r="A3793">
        <v>120</v>
      </c>
      <c r="B3793">
        <v>5.8</v>
      </c>
    </row>
    <row r="3794" spans="1:2" x14ac:dyDescent="0.25">
      <c r="A3794">
        <v>176</v>
      </c>
      <c r="B3794">
        <v>6.1</v>
      </c>
    </row>
    <row r="3795" spans="1:2" x14ac:dyDescent="0.25">
      <c r="A3795">
        <v>109</v>
      </c>
      <c r="B3795">
        <v>6.1</v>
      </c>
    </row>
    <row r="3796" spans="1:2" x14ac:dyDescent="0.25">
      <c r="A3796">
        <v>124</v>
      </c>
      <c r="B3796">
        <v>5.6</v>
      </c>
    </row>
    <row r="3797" spans="1:2" x14ac:dyDescent="0.25">
      <c r="A3797">
        <v>117</v>
      </c>
      <c r="B3797">
        <v>6.8</v>
      </c>
    </row>
    <row r="3798" spans="1:2" x14ac:dyDescent="0.25">
      <c r="A3798">
        <v>119</v>
      </c>
      <c r="B3798">
        <v>5.8</v>
      </c>
    </row>
    <row r="3799" spans="1:2" x14ac:dyDescent="0.25">
      <c r="A3799">
        <v>131</v>
      </c>
      <c r="B3799">
        <v>7</v>
      </c>
    </row>
    <row r="3800" spans="1:2" x14ac:dyDescent="0.25">
      <c r="A3800">
        <v>119</v>
      </c>
      <c r="B3800">
        <v>7.6</v>
      </c>
    </row>
    <row r="3801" spans="1:2" x14ac:dyDescent="0.25">
      <c r="A3801">
        <v>121</v>
      </c>
      <c r="B3801">
        <v>5.3</v>
      </c>
    </row>
    <row r="3802" spans="1:2" x14ac:dyDescent="0.25">
      <c r="A3802">
        <v>110</v>
      </c>
      <c r="B3802">
        <v>4.4000000000000004</v>
      </c>
    </row>
    <row r="3803" spans="1:2" x14ac:dyDescent="0.25">
      <c r="A3803">
        <v>136</v>
      </c>
      <c r="B3803">
        <v>6.9</v>
      </c>
    </row>
    <row r="3804" spans="1:2" x14ac:dyDescent="0.25">
      <c r="A3804">
        <v>136</v>
      </c>
      <c r="B3804">
        <v>6.9</v>
      </c>
    </row>
    <row r="3805" spans="1:2" x14ac:dyDescent="0.25">
      <c r="A3805">
        <v>114</v>
      </c>
      <c r="B3805">
        <v>7</v>
      </c>
    </row>
    <row r="3806" spans="1:2" x14ac:dyDescent="0.25">
      <c r="A3806">
        <v>113</v>
      </c>
      <c r="B3806">
        <v>6.4</v>
      </c>
    </row>
    <row r="3807" spans="1:2" x14ac:dyDescent="0.25">
      <c r="A3807">
        <v>146</v>
      </c>
      <c r="B3807">
        <v>7.6</v>
      </c>
    </row>
    <row r="3808" spans="1:2" x14ac:dyDescent="0.25">
      <c r="A3808">
        <v>156</v>
      </c>
      <c r="B3808">
        <v>6.7</v>
      </c>
    </row>
    <row r="3809" spans="1:2" x14ac:dyDescent="0.25">
      <c r="A3809">
        <v>95</v>
      </c>
      <c r="B3809">
        <v>3.8</v>
      </c>
    </row>
    <row r="3810" spans="1:2" x14ac:dyDescent="0.25">
      <c r="A3810">
        <v>126</v>
      </c>
      <c r="B3810">
        <v>7.5</v>
      </c>
    </row>
    <row r="3811" spans="1:2" x14ac:dyDescent="0.25">
      <c r="A3811">
        <v>96</v>
      </c>
      <c r="B3811">
        <v>5.6</v>
      </c>
    </row>
    <row r="3812" spans="1:2" x14ac:dyDescent="0.25">
      <c r="A3812">
        <v>130</v>
      </c>
      <c r="B3812">
        <v>6.5</v>
      </c>
    </row>
    <row r="3813" spans="1:2" x14ac:dyDescent="0.25">
      <c r="A3813">
        <v>112</v>
      </c>
      <c r="B3813">
        <v>7.3</v>
      </c>
    </row>
    <row r="3814" spans="1:2" x14ac:dyDescent="0.25">
      <c r="A3814">
        <v>98</v>
      </c>
      <c r="B3814">
        <v>5.6</v>
      </c>
    </row>
    <row r="3815" spans="1:2" x14ac:dyDescent="0.25">
      <c r="A3815">
        <v>95</v>
      </c>
      <c r="B3815">
        <v>7.1</v>
      </c>
    </row>
    <row r="3816" spans="1:2" x14ac:dyDescent="0.25">
      <c r="A3816">
        <v>132</v>
      </c>
      <c r="B3816">
        <v>7.3</v>
      </c>
    </row>
    <row r="3817" spans="1:2" x14ac:dyDescent="0.25">
      <c r="A3817">
        <v>121</v>
      </c>
      <c r="B3817">
        <v>5</v>
      </c>
    </row>
    <row r="3818" spans="1:2" x14ac:dyDescent="0.25">
      <c r="A3818">
        <v>106</v>
      </c>
      <c r="B3818">
        <v>6.4</v>
      </c>
    </row>
    <row r="3819" spans="1:2" x14ac:dyDescent="0.25">
      <c r="A3819">
        <v>126</v>
      </c>
      <c r="B3819">
        <v>5.5</v>
      </c>
    </row>
    <row r="3820" spans="1:2" x14ac:dyDescent="0.25">
      <c r="A3820">
        <v>116</v>
      </c>
      <c r="B3820">
        <v>6.6</v>
      </c>
    </row>
    <row r="3821" spans="1:2" x14ac:dyDescent="0.25">
      <c r="A3821">
        <v>113</v>
      </c>
      <c r="B3821">
        <v>6.1</v>
      </c>
    </row>
    <row r="3822" spans="1:2" x14ac:dyDescent="0.25">
      <c r="A3822">
        <v>121</v>
      </c>
      <c r="B3822">
        <v>3.7</v>
      </c>
    </row>
    <row r="3823" spans="1:2" x14ac:dyDescent="0.25">
      <c r="A3823">
        <v>123</v>
      </c>
      <c r="B3823">
        <v>7.3</v>
      </c>
    </row>
    <row r="3824" spans="1:2" x14ac:dyDescent="0.25">
      <c r="A3824">
        <v>111</v>
      </c>
      <c r="B3824">
        <v>5.8</v>
      </c>
    </row>
    <row r="3825" spans="1:2" x14ac:dyDescent="0.25">
      <c r="A3825">
        <v>111</v>
      </c>
      <c r="B3825">
        <v>5.8</v>
      </c>
    </row>
    <row r="3826" spans="1:2" x14ac:dyDescent="0.25">
      <c r="A3826">
        <v>206</v>
      </c>
      <c r="B3826">
        <v>5.5</v>
      </c>
    </row>
    <row r="3827" spans="1:2" x14ac:dyDescent="0.25">
      <c r="A3827">
        <v>150</v>
      </c>
      <c r="B3827">
        <v>6.5</v>
      </c>
    </row>
    <row r="3828" spans="1:2" x14ac:dyDescent="0.25">
      <c r="A3828">
        <v>88</v>
      </c>
      <c r="B3828">
        <v>5.4</v>
      </c>
    </row>
    <row r="3829" spans="1:2" x14ac:dyDescent="0.25">
      <c r="A3829">
        <v>127</v>
      </c>
      <c r="B3829">
        <v>5.4</v>
      </c>
    </row>
    <row r="3830" spans="1:2" x14ac:dyDescent="0.25">
      <c r="A3830">
        <v>114</v>
      </c>
      <c r="B3830">
        <v>6.3</v>
      </c>
    </row>
    <row r="3831" spans="1:2" x14ac:dyDescent="0.25">
      <c r="A3831">
        <v>128</v>
      </c>
      <c r="B3831">
        <v>6.3</v>
      </c>
    </row>
    <row r="3832" spans="1:2" x14ac:dyDescent="0.25">
      <c r="A3832">
        <v>118</v>
      </c>
      <c r="B3832">
        <v>6</v>
      </c>
    </row>
    <row r="3833" spans="1:2" x14ac:dyDescent="0.25">
      <c r="A3833">
        <v>131</v>
      </c>
      <c r="B3833">
        <v>5.9</v>
      </c>
    </row>
    <row r="3834" spans="1:2" x14ac:dyDescent="0.25">
      <c r="A3834">
        <v>81</v>
      </c>
      <c r="B3834">
        <v>8</v>
      </c>
    </row>
    <row r="3835" spans="1:2" x14ac:dyDescent="0.25">
      <c r="A3835">
        <v>133</v>
      </c>
      <c r="B3835">
        <v>7.2</v>
      </c>
    </row>
    <row r="3836" spans="1:2" x14ac:dyDescent="0.25">
      <c r="A3836">
        <v>100</v>
      </c>
      <c r="B3836">
        <v>6.6</v>
      </c>
    </row>
    <row r="3837" spans="1:2" x14ac:dyDescent="0.25">
      <c r="A3837">
        <v>111</v>
      </c>
      <c r="B3837">
        <v>7.1</v>
      </c>
    </row>
    <row r="3838" spans="1:2" x14ac:dyDescent="0.25">
      <c r="A3838">
        <v>132</v>
      </c>
      <c r="B3838">
        <v>6.6</v>
      </c>
    </row>
    <row r="3839" spans="1:2" x14ac:dyDescent="0.25">
      <c r="A3839">
        <v>110</v>
      </c>
      <c r="B3839">
        <v>6.2</v>
      </c>
    </row>
    <row r="3840" spans="1:2" x14ac:dyDescent="0.25">
      <c r="A3840">
        <v>158</v>
      </c>
      <c r="B3840">
        <v>6.4</v>
      </c>
    </row>
    <row r="3841" spans="1:2" x14ac:dyDescent="0.25">
      <c r="A3841">
        <v>300</v>
      </c>
      <c r="B3841">
        <v>6.6</v>
      </c>
    </row>
    <row r="3842" spans="1:2" x14ac:dyDescent="0.25">
      <c r="A3842">
        <v>150</v>
      </c>
      <c r="B3842">
        <v>7.4</v>
      </c>
    </row>
    <row r="3843" spans="1:2" x14ac:dyDescent="0.25">
      <c r="A3843">
        <v>90</v>
      </c>
      <c r="B3843">
        <v>6</v>
      </c>
    </row>
    <row r="3844" spans="1:2" x14ac:dyDescent="0.25">
      <c r="A3844">
        <v>193</v>
      </c>
      <c r="B3844">
        <v>6</v>
      </c>
    </row>
    <row r="3845" spans="1:2" x14ac:dyDescent="0.25">
      <c r="A3845">
        <v>115</v>
      </c>
      <c r="B3845">
        <v>7.2</v>
      </c>
    </row>
    <row r="3846" spans="1:2" x14ac:dyDescent="0.25">
      <c r="A3846">
        <v>99</v>
      </c>
      <c r="B3846">
        <v>6</v>
      </c>
    </row>
    <row r="3847" spans="1:2" x14ac:dyDescent="0.25">
      <c r="A3847">
        <v>124</v>
      </c>
      <c r="B3847">
        <v>8.1</v>
      </c>
    </row>
    <row r="3848" spans="1:2" x14ac:dyDescent="0.25">
      <c r="A3848">
        <v>103</v>
      </c>
      <c r="B3848">
        <v>6.9</v>
      </c>
    </row>
    <row r="3849" spans="1:2" x14ac:dyDescent="0.25">
      <c r="A3849">
        <v>134</v>
      </c>
      <c r="B3849">
        <v>8.4</v>
      </c>
    </row>
    <row r="3850" spans="1:2" x14ac:dyDescent="0.25">
      <c r="A3850">
        <v>134</v>
      </c>
      <c r="B3850">
        <v>7.1</v>
      </c>
    </row>
    <row r="3851" spans="1:2" x14ac:dyDescent="0.25">
      <c r="A3851">
        <v>112</v>
      </c>
      <c r="B3851">
        <v>7.7</v>
      </c>
    </row>
    <row r="3852" spans="1:2" x14ac:dyDescent="0.25">
      <c r="A3852">
        <v>110</v>
      </c>
      <c r="B3852">
        <v>7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52"/>
  <sheetViews>
    <sheetView topLeftCell="B1" zoomScale="80" zoomScaleNormal="80" workbookViewId="0">
      <selection activeCell="E12" sqref="E12"/>
    </sheetView>
  </sheetViews>
  <sheetFormatPr defaultRowHeight="15" x14ac:dyDescent="0.25"/>
  <cols>
    <col min="1" max="1" width="72.85546875" bestFit="1" customWidth="1"/>
    <col min="2" max="2" width="11.42578125" bestFit="1" customWidth="1"/>
    <col min="3" max="3" width="13.85546875" bestFit="1" customWidth="1"/>
    <col min="5" max="5" width="12.28515625" bestFit="1" customWidth="1"/>
    <col min="6" max="6" width="15.7109375" bestFit="1" customWidth="1"/>
    <col min="7" max="7" width="22" style="1" bestFit="1" customWidth="1"/>
    <col min="8" max="9" width="18.5703125" bestFit="1" customWidth="1"/>
    <col min="10" max="10" width="18.140625" style="1" bestFit="1" customWidth="1"/>
    <col min="11" max="11" width="22.28515625" bestFit="1" customWidth="1"/>
    <col min="12" max="12" width="20" style="1" bestFit="1" customWidth="1"/>
    <col min="13" max="13" width="23.140625" bestFit="1" customWidth="1"/>
  </cols>
  <sheetData>
    <row r="1" spans="1:13" x14ac:dyDescent="0.25">
      <c r="A1" t="s">
        <v>11</v>
      </c>
      <c r="B1" t="s">
        <v>19</v>
      </c>
      <c r="C1" t="s">
        <v>25</v>
      </c>
      <c r="E1" s="2" t="s">
        <v>19</v>
      </c>
      <c r="F1" t="s">
        <v>24223</v>
      </c>
      <c r="G1" s="1" t="s">
        <v>24185</v>
      </c>
      <c r="H1" t="s">
        <v>24224</v>
      </c>
      <c r="I1" t="s">
        <v>24186</v>
      </c>
      <c r="J1" t="s">
        <v>24187</v>
      </c>
      <c r="K1" s="1" t="s">
        <v>24225</v>
      </c>
      <c r="L1" s="1" t="s">
        <v>24226</v>
      </c>
      <c r="M1" s="6" t="s">
        <v>24227</v>
      </c>
    </row>
    <row r="2" spans="1:13" x14ac:dyDescent="0.25">
      <c r="A2" t="s">
        <v>33</v>
      </c>
      <c r="B2" t="s">
        <v>37</v>
      </c>
      <c r="C2">
        <v>7.9</v>
      </c>
      <c r="E2" t="s">
        <v>2221</v>
      </c>
      <c r="F2">
        <v>2</v>
      </c>
      <c r="G2" s="1">
        <v>6.95</v>
      </c>
      <c r="H2">
        <v>13.9</v>
      </c>
      <c r="I2">
        <v>7.5</v>
      </c>
      <c r="J2">
        <v>6.4</v>
      </c>
      <c r="K2" s="1">
        <v>0.55000000000000182</v>
      </c>
      <c r="L2" s="1">
        <v>0.30250000000000199</v>
      </c>
      <c r="M2" s="4">
        <v>6.95</v>
      </c>
    </row>
    <row r="3" spans="1:13" x14ac:dyDescent="0.25">
      <c r="A3" t="s">
        <v>236</v>
      </c>
      <c r="B3" t="s">
        <v>37</v>
      </c>
      <c r="C3">
        <v>7</v>
      </c>
      <c r="E3" t="s">
        <v>15950</v>
      </c>
      <c r="F3">
        <v>1</v>
      </c>
      <c r="G3" s="1">
        <v>7.2</v>
      </c>
      <c r="H3">
        <v>7.2</v>
      </c>
      <c r="I3">
        <v>7.2</v>
      </c>
      <c r="J3">
        <v>7.2</v>
      </c>
      <c r="K3" s="1">
        <v>0</v>
      </c>
      <c r="L3" s="1">
        <v>0</v>
      </c>
      <c r="M3" s="4">
        <v>7.2</v>
      </c>
    </row>
    <row r="4" spans="1:13" x14ac:dyDescent="0.25">
      <c r="A4" t="s">
        <v>216</v>
      </c>
      <c r="B4" t="s">
        <v>37</v>
      </c>
      <c r="C4">
        <v>7.7</v>
      </c>
      <c r="E4" t="s">
        <v>9373</v>
      </c>
      <c r="F4">
        <v>1</v>
      </c>
      <c r="G4" s="1">
        <v>7.1</v>
      </c>
      <c r="H4">
        <v>7.1</v>
      </c>
      <c r="I4">
        <v>7.1</v>
      </c>
      <c r="J4">
        <v>7.1</v>
      </c>
      <c r="K4" s="1">
        <v>0</v>
      </c>
      <c r="L4" s="1">
        <v>0</v>
      </c>
      <c r="M4" s="4">
        <v>7.1</v>
      </c>
    </row>
    <row r="5" spans="1:13" x14ac:dyDescent="0.25">
      <c r="A5" t="s">
        <v>14484</v>
      </c>
      <c r="B5" t="s">
        <v>37</v>
      </c>
      <c r="C5">
        <v>8.6999999999999993</v>
      </c>
      <c r="E5" t="s">
        <v>13888</v>
      </c>
      <c r="F5">
        <v>1</v>
      </c>
      <c r="G5" s="1">
        <v>4.3</v>
      </c>
      <c r="H5">
        <v>4.3</v>
      </c>
      <c r="I5">
        <v>4.3</v>
      </c>
      <c r="J5">
        <v>4.3</v>
      </c>
      <c r="K5" s="1">
        <v>0</v>
      </c>
      <c r="L5" s="1">
        <v>0</v>
      </c>
      <c r="M5" s="4">
        <v>4.3</v>
      </c>
    </row>
    <row r="6" spans="1:13" x14ac:dyDescent="0.25">
      <c r="A6" t="s">
        <v>14732</v>
      </c>
      <c r="B6" t="s">
        <v>37</v>
      </c>
      <c r="C6">
        <v>7.9</v>
      </c>
      <c r="E6" t="s">
        <v>7241</v>
      </c>
      <c r="F6">
        <v>8</v>
      </c>
      <c r="G6" s="1">
        <v>7.2375000000000007</v>
      </c>
      <c r="H6">
        <v>57.900000000000006</v>
      </c>
      <c r="I6">
        <v>7.8</v>
      </c>
      <c r="J6">
        <v>6.5</v>
      </c>
      <c r="K6" s="1">
        <v>0.41212103804585271</v>
      </c>
      <c r="L6" s="1">
        <v>0.16984374999999119</v>
      </c>
      <c r="M6" s="4">
        <v>7.3</v>
      </c>
    </row>
    <row r="7" spans="1:13" x14ac:dyDescent="0.25">
      <c r="A7" t="s">
        <v>154</v>
      </c>
      <c r="B7" t="s">
        <v>37</v>
      </c>
      <c r="C7">
        <v>8.1</v>
      </c>
      <c r="E7" t="s">
        <v>18111</v>
      </c>
      <c r="F7">
        <v>1</v>
      </c>
      <c r="G7" s="1">
        <v>7.4</v>
      </c>
      <c r="H7">
        <v>7.4</v>
      </c>
      <c r="I7">
        <v>7.4</v>
      </c>
      <c r="J7">
        <v>7.4</v>
      </c>
      <c r="K7" s="1">
        <v>0</v>
      </c>
      <c r="L7" s="1">
        <v>0</v>
      </c>
      <c r="M7" s="4">
        <v>7.4</v>
      </c>
    </row>
    <row r="8" spans="1:13" x14ac:dyDescent="0.25">
      <c r="A8" t="s">
        <v>2919</v>
      </c>
      <c r="B8" t="s">
        <v>37</v>
      </c>
      <c r="C8">
        <v>8.5</v>
      </c>
      <c r="E8" t="s">
        <v>15778</v>
      </c>
      <c r="F8">
        <v>3</v>
      </c>
      <c r="G8" s="1">
        <v>7.8999999999999995</v>
      </c>
      <c r="H8">
        <v>23.7</v>
      </c>
      <c r="I8">
        <v>8.3000000000000007</v>
      </c>
      <c r="J8">
        <v>7.3</v>
      </c>
      <c r="K8" s="1">
        <v>0.43204937989386555</v>
      </c>
      <c r="L8" s="1">
        <v>0.18666666666667375</v>
      </c>
      <c r="M8" s="4">
        <v>8.1</v>
      </c>
    </row>
    <row r="9" spans="1:13" x14ac:dyDescent="0.25">
      <c r="A9" t="s">
        <v>1449</v>
      </c>
      <c r="B9" t="s">
        <v>37</v>
      </c>
      <c r="C9">
        <v>6.5</v>
      </c>
      <c r="E9" t="s">
        <v>11117</v>
      </c>
      <c r="F9">
        <v>2</v>
      </c>
      <c r="G9" s="1">
        <v>7.5</v>
      </c>
      <c r="H9">
        <v>15</v>
      </c>
      <c r="I9">
        <v>7.6</v>
      </c>
      <c r="J9">
        <v>7.4</v>
      </c>
      <c r="K9" s="1">
        <v>0.10000000000002558</v>
      </c>
      <c r="L9" s="1">
        <v>1.0000000000005116E-2</v>
      </c>
      <c r="M9" s="4">
        <v>7.5</v>
      </c>
    </row>
    <row r="10" spans="1:13" x14ac:dyDescent="0.25">
      <c r="A10" t="s">
        <v>465</v>
      </c>
      <c r="B10" t="s">
        <v>37</v>
      </c>
      <c r="C10">
        <v>9</v>
      </c>
      <c r="E10" t="s">
        <v>10490</v>
      </c>
      <c r="F10">
        <v>3</v>
      </c>
      <c r="G10" s="1">
        <v>7.5666666666666664</v>
      </c>
      <c r="H10">
        <v>22.7</v>
      </c>
      <c r="I10">
        <v>7.8</v>
      </c>
      <c r="J10">
        <v>7.1</v>
      </c>
      <c r="K10" s="1">
        <v>0.32998316455372523</v>
      </c>
      <c r="L10" s="1">
        <v>0.10888888888889091</v>
      </c>
      <c r="M10" s="4">
        <v>7.8</v>
      </c>
    </row>
    <row r="11" spans="1:13" x14ac:dyDescent="0.25">
      <c r="A11" t="s">
        <v>2538</v>
      </c>
      <c r="B11" t="s">
        <v>37</v>
      </c>
      <c r="C11">
        <v>7.3</v>
      </c>
      <c r="E11" t="s">
        <v>20718</v>
      </c>
      <c r="F11">
        <v>1</v>
      </c>
      <c r="G11" s="1">
        <v>7.5</v>
      </c>
      <c r="H11">
        <v>7.5</v>
      </c>
      <c r="I11">
        <v>7.5</v>
      </c>
      <c r="J11">
        <v>7.5</v>
      </c>
      <c r="K11" s="1">
        <v>0</v>
      </c>
      <c r="L11" s="1">
        <v>0</v>
      </c>
      <c r="M11" s="4">
        <v>7.5</v>
      </c>
    </row>
    <row r="12" spans="1:13" x14ac:dyDescent="0.25">
      <c r="A12" t="s">
        <v>4433</v>
      </c>
      <c r="B12" t="s">
        <v>37</v>
      </c>
      <c r="C12">
        <v>8.1</v>
      </c>
      <c r="E12" t="s">
        <v>37</v>
      </c>
      <c r="F12">
        <v>3671</v>
      </c>
      <c r="G12" s="1">
        <v>6.424707164260413</v>
      </c>
      <c r="H12">
        <v>23585.099999999977</v>
      </c>
      <c r="I12">
        <v>9.3000000000000007</v>
      </c>
      <c r="J12">
        <v>1.6</v>
      </c>
      <c r="K12" s="1">
        <v>1.0485606562313832</v>
      </c>
      <c r="L12" s="1">
        <v>1.0994794497963889</v>
      </c>
      <c r="M12" s="4">
        <v>6.5</v>
      </c>
    </row>
    <row r="13" spans="1:13" x14ac:dyDescent="0.25">
      <c r="A13" t="s">
        <v>1171</v>
      </c>
      <c r="B13" t="s">
        <v>37</v>
      </c>
      <c r="C13">
        <v>7.6</v>
      </c>
      <c r="E13" t="s">
        <v>4429</v>
      </c>
      <c r="F13">
        <v>1</v>
      </c>
      <c r="G13" s="1">
        <v>6.7</v>
      </c>
      <c r="H13">
        <v>6.7</v>
      </c>
      <c r="I13">
        <v>6.7</v>
      </c>
      <c r="J13">
        <v>6.7</v>
      </c>
      <c r="K13" s="1">
        <v>0</v>
      </c>
      <c r="L13" s="1">
        <v>0</v>
      </c>
      <c r="M13" s="4">
        <v>6.7</v>
      </c>
    </row>
    <row r="14" spans="1:13" x14ac:dyDescent="0.25">
      <c r="A14" t="s">
        <v>3860</v>
      </c>
      <c r="B14" t="s">
        <v>37</v>
      </c>
      <c r="C14">
        <v>8.1</v>
      </c>
      <c r="E14" t="s">
        <v>1464</v>
      </c>
      <c r="F14">
        <v>37</v>
      </c>
      <c r="G14" s="1">
        <v>7.2864864864864867</v>
      </c>
      <c r="H14">
        <v>269.60000000000002</v>
      </c>
      <c r="I14">
        <v>8.4</v>
      </c>
      <c r="J14">
        <v>5.8</v>
      </c>
      <c r="K14" s="1">
        <v>0.55369137767284538</v>
      </c>
      <c r="L14" s="1">
        <v>0.30657414170925346</v>
      </c>
      <c r="M14" s="4">
        <v>7.2</v>
      </c>
    </row>
    <row r="15" spans="1:13" x14ac:dyDescent="0.25">
      <c r="A15" t="s">
        <v>2978</v>
      </c>
      <c r="B15" t="s">
        <v>37</v>
      </c>
      <c r="C15">
        <v>7.5</v>
      </c>
      <c r="E15" t="s">
        <v>8731</v>
      </c>
      <c r="F15">
        <v>13</v>
      </c>
      <c r="G15" s="1">
        <v>7.6923076923076916</v>
      </c>
      <c r="H15">
        <v>99.999999999999986</v>
      </c>
      <c r="I15">
        <v>8.5</v>
      </c>
      <c r="J15">
        <v>6.1</v>
      </c>
      <c r="K15" s="1">
        <v>0.61576911065201045</v>
      </c>
      <c r="L15" s="1">
        <v>0.37917159763316793</v>
      </c>
      <c r="M15" s="4">
        <v>7.7</v>
      </c>
    </row>
    <row r="16" spans="1:13" x14ac:dyDescent="0.25">
      <c r="A16" t="s">
        <v>4445</v>
      </c>
      <c r="B16" t="s">
        <v>37</v>
      </c>
      <c r="C16">
        <v>7.3</v>
      </c>
      <c r="E16" t="s">
        <v>11690</v>
      </c>
      <c r="F16">
        <v>3</v>
      </c>
      <c r="G16" s="1">
        <v>7.5</v>
      </c>
      <c r="H16">
        <v>22.5</v>
      </c>
      <c r="I16">
        <v>8</v>
      </c>
      <c r="J16">
        <v>7.2</v>
      </c>
      <c r="K16" s="1">
        <v>0.3559026084010416</v>
      </c>
      <c r="L16" s="1">
        <v>0.12666666666666515</v>
      </c>
      <c r="M16" s="4">
        <v>7.3</v>
      </c>
    </row>
    <row r="17" spans="1:13" x14ac:dyDescent="0.25">
      <c r="A17" t="s">
        <v>2007</v>
      </c>
      <c r="B17" t="s">
        <v>37</v>
      </c>
      <c r="C17">
        <v>8.1999999999999993</v>
      </c>
      <c r="E17" t="s">
        <v>5611</v>
      </c>
      <c r="F17">
        <v>10</v>
      </c>
      <c r="G17" s="1">
        <v>6.76</v>
      </c>
      <c r="H17">
        <v>67.599999999999994</v>
      </c>
      <c r="I17">
        <v>8</v>
      </c>
      <c r="J17">
        <v>4.8</v>
      </c>
      <c r="K17" s="1">
        <v>1.05470374987482</v>
      </c>
      <c r="L17" s="1">
        <v>1.1124000000000069</v>
      </c>
      <c r="M17" s="4">
        <v>7.05</v>
      </c>
    </row>
    <row r="18" spans="1:13" x14ac:dyDescent="0.25">
      <c r="A18" t="s">
        <v>3294</v>
      </c>
      <c r="B18" t="s">
        <v>37</v>
      </c>
      <c r="C18">
        <v>7.2</v>
      </c>
      <c r="E18" t="s">
        <v>14394</v>
      </c>
      <c r="F18">
        <v>1</v>
      </c>
      <c r="G18" s="1">
        <v>7.1</v>
      </c>
      <c r="H18">
        <v>7.1</v>
      </c>
      <c r="I18">
        <v>7.1</v>
      </c>
      <c r="J18">
        <v>7.1</v>
      </c>
      <c r="K18" s="1">
        <v>0</v>
      </c>
      <c r="L18" s="1">
        <v>0</v>
      </c>
      <c r="M18" s="4">
        <v>7.1</v>
      </c>
    </row>
    <row r="19" spans="1:13" x14ac:dyDescent="0.25">
      <c r="A19" t="s">
        <v>2010</v>
      </c>
      <c r="B19" t="s">
        <v>37</v>
      </c>
      <c r="C19">
        <v>8.9</v>
      </c>
      <c r="E19" t="s">
        <v>8649</v>
      </c>
      <c r="F19">
        <v>1</v>
      </c>
      <c r="G19" s="1">
        <v>6.9</v>
      </c>
      <c r="H19">
        <v>6.9</v>
      </c>
      <c r="I19">
        <v>6.9</v>
      </c>
      <c r="J19">
        <v>6.9</v>
      </c>
      <c r="K19" s="1">
        <v>0</v>
      </c>
      <c r="L19" s="1">
        <v>0</v>
      </c>
      <c r="M19" s="4">
        <v>6.9</v>
      </c>
    </row>
    <row r="20" spans="1:13" x14ac:dyDescent="0.25">
      <c r="A20" t="s">
        <v>7871</v>
      </c>
      <c r="B20" t="s">
        <v>37</v>
      </c>
      <c r="C20">
        <v>8.4</v>
      </c>
      <c r="E20" t="s">
        <v>21473</v>
      </c>
      <c r="F20">
        <v>2</v>
      </c>
      <c r="G20" s="1">
        <v>7.8999999999999995</v>
      </c>
      <c r="H20">
        <v>15.799999999999999</v>
      </c>
      <c r="I20">
        <v>8.1999999999999993</v>
      </c>
      <c r="J20">
        <v>7.6</v>
      </c>
      <c r="K20" s="1">
        <v>0.30000000000001753</v>
      </c>
      <c r="L20" s="1">
        <v>9.0000000000010516E-2</v>
      </c>
      <c r="M20" s="4">
        <v>7.9</v>
      </c>
    </row>
    <row r="21" spans="1:13" x14ac:dyDescent="0.25">
      <c r="A21" t="s">
        <v>4562</v>
      </c>
      <c r="B21" t="s">
        <v>37</v>
      </c>
      <c r="C21">
        <v>8.8000000000000007</v>
      </c>
      <c r="E21" t="s">
        <v>9795</v>
      </c>
      <c r="F21">
        <v>7</v>
      </c>
      <c r="G21" s="1">
        <v>7.1857142857142851</v>
      </c>
      <c r="H21">
        <v>50.3</v>
      </c>
      <c r="I21">
        <v>8.9</v>
      </c>
      <c r="J21">
        <v>5.3</v>
      </c>
      <c r="K21" s="1">
        <v>1.0696175169905731</v>
      </c>
      <c r="L21" s="1">
        <v>1.1440816326530787</v>
      </c>
      <c r="M21" s="4">
        <v>7</v>
      </c>
    </row>
    <row r="22" spans="1:13" x14ac:dyDescent="0.25">
      <c r="A22" t="s">
        <v>10202</v>
      </c>
      <c r="B22" t="s">
        <v>37</v>
      </c>
      <c r="C22">
        <v>8.8000000000000007</v>
      </c>
      <c r="E22" t="s">
        <v>676</v>
      </c>
      <c r="F22">
        <v>12</v>
      </c>
      <c r="G22" s="1">
        <v>7.6250000000000009</v>
      </c>
      <c r="H22">
        <v>91.500000000000014</v>
      </c>
      <c r="I22">
        <v>8.6999999999999993</v>
      </c>
      <c r="J22">
        <v>6</v>
      </c>
      <c r="K22" s="1">
        <v>0.86132165884759582</v>
      </c>
      <c r="L22" s="1">
        <v>0.74187499999997419</v>
      </c>
      <c r="M22" s="4">
        <v>7.8</v>
      </c>
    </row>
    <row r="23" spans="1:13" x14ac:dyDescent="0.25">
      <c r="A23" t="s">
        <v>12647</v>
      </c>
      <c r="B23" t="s">
        <v>37</v>
      </c>
      <c r="C23">
        <v>7.5</v>
      </c>
      <c r="E23" t="s">
        <v>6890</v>
      </c>
      <c r="F23">
        <v>1</v>
      </c>
      <c r="G23" s="1">
        <v>6</v>
      </c>
      <c r="H23">
        <v>6</v>
      </c>
      <c r="I23">
        <v>6</v>
      </c>
      <c r="J23">
        <v>6</v>
      </c>
      <c r="K23" s="1">
        <v>0</v>
      </c>
      <c r="L23" s="1">
        <v>0</v>
      </c>
      <c r="M23" s="4">
        <v>6</v>
      </c>
    </row>
    <row r="24" spans="1:13" x14ac:dyDescent="0.25">
      <c r="A24" t="s">
        <v>1433</v>
      </c>
      <c r="B24" t="s">
        <v>37</v>
      </c>
      <c r="C24">
        <v>7.6</v>
      </c>
      <c r="E24" t="s">
        <v>12700</v>
      </c>
      <c r="F24">
        <v>5</v>
      </c>
      <c r="G24" s="1">
        <v>7.7</v>
      </c>
      <c r="H24">
        <v>38.5</v>
      </c>
      <c r="I24">
        <v>8.4</v>
      </c>
      <c r="J24">
        <v>7</v>
      </c>
      <c r="K24" s="1">
        <v>0.50990195135927852</v>
      </c>
      <c r="L24" s="1">
        <v>0.26</v>
      </c>
      <c r="M24" s="4">
        <v>7.7</v>
      </c>
    </row>
    <row r="25" spans="1:13" x14ac:dyDescent="0.25">
      <c r="A25" t="s">
        <v>1032</v>
      </c>
      <c r="B25" t="s">
        <v>37</v>
      </c>
      <c r="C25">
        <v>7.3</v>
      </c>
      <c r="E25" t="s">
        <v>1946</v>
      </c>
      <c r="F25">
        <v>14</v>
      </c>
      <c r="G25" s="1">
        <v>7.0214285714285705</v>
      </c>
      <c r="H25">
        <v>98.299999999999983</v>
      </c>
      <c r="I25">
        <v>7.9</v>
      </c>
      <c r="J25">
        <v>5.6</v>
      </c>
      <c r="K25" s="1">
        <v>0.73793008905082347</v>
      </c>
      <c r="L25" s="1">
        <v>0.54454081632655627</v>
      </c>
      <c r="M25" s="4">
        <v>7.25</v>
      </c>
    </row>
    <row r="26" spans="1:13" x14ac:dyDescent="0.25">
      <c r="A26" t="s">
        <v>3190</v>
      </c>
      <c r="B26" t="s">
        <v>37</v>
      </c>
      <c r="C26">
        <v>6.4</v>
      </c>
      <c r="E26" t="s">
        <v>6468</v>
      </c>
      <c r="F26">
        <v>1</v>
      </c>
      <c r="G26" s="1">
        <v>7.8</v>
      </c>
      <c r="H26">
        <v>7.8</v>
      </c>
      <c r="I26">
        <v>7.8</v>
      </c>
      <c r="J26">
        <v>7.8</v>
      </c>
      <c r="K26" s="1">
        <v>0</v>
      </c>
      <c r="L26" s="1">
        <v>0</v>
      </c>
      <c r="M26" s="4">
        <v>7.8</v>
      </c>
    </row>
    <row r="27" spans="1:13" x14ac:dyDescent="0.25">
      <c r="A27" t="s">
        <v>6221</v>
      </c>
      <c r="B27" t="s">
        <v>37</v>
      </c>
      <c r="C27">
        <v>8.1</v>
      </c>
      <c r="E27" t="s">
        <v>11980</v>
      </c>
      <c r="F27">
        <v>1</v>
      </c>
      <c r="G27" s="1">
        <v>7.3</v>
      </c>
      <c r="H27">
        <v>7.3</v>
      </c>
      <c r="I27">
        <v>7.3</v>
      </c>
      <c r="J27">
        <v>7.3</v>
      </c>
      <c r="K27" s="1">
        <v>0</v>
      </c>
      <c r="L27" s="1">
        <v>0</v>
      </c>
      <c r="M27" s="4">
        <v>7.3</v>
      </c>
    </row>
    <row r="28" spans="1:13" x14ac:dyDescent="0.25">
      <c r="A28" t="s">
        <v>14011</v>
      </c>
      <c r="B28" t="s">
        <v>37</v>
      </c>
      <c r="C28">
        <v>8</v>
      </c>
      <c r="E28" t="s">
        <v>13916</v>
      </c>
      <c r="F28">
        <v>1</v>
      </c>
      <c r="G28" s="1">
        <v>8.5</v>
      </c>
      <c r="H28">
        <v>8.5</v>
      </c>
      <c r="I28">
        <v>8.5</v>
      </c>
      <c r="J28">
        <v>8.5</v>
      </c>
      <c r="K28" s="1">
        <v>0</v>
      </c>
      <c r="L28" s="1">
        <v>0</v>
      </c>
      <c r="M28" s="4">
        <v>8.5</v>
      </c>
    </row>
    <row r="29" spans="1:13" x14ac:dyDescent="0.25">
      <c r="A29" t="s">
        <v>831</v>
      </c>
      <c r="B29" t="s">
        <v>37</v>
      </c>
      <c r="C29">
        <v>7.6</v>
      </c>
      <c r="E29" t="s">
        <v>17494</v>
      </c>
      <c r="F29">
        <v>4</v>
      </c>
      <c r="G29" s="1">
        <v>7.15</v>
      </c>
      <c r="H29">
        <v>28.6</v>
      </c>
      <c r="I29">
        <v>7.6</v>
      </c>
      <c r="J29">
        <v>6.4</v>
      </c>
      <c r="K29" s="1">
        <v>0.4974937185533051</v>
      </c>
      <c r="L29" s="1">
        <v>0.24749999999999517</v>
      </c>
      <c r="M29" s="4">
        <v>7.3</v>
      </c>
    </row>
    <row r="30" spans="1:13" x14ac:dyDescent="0.25">
      <c r="A30" t="s">
        <v>2967</v>
      </c>
      <c r="B30" t="s">
        <v>37</v>
      </c>
      <c r="C30">
        <v>6.8</v>
      </c>
      <c r="E30" t="s">
        <v>22077</v>
      </c>
      <c r="F30">
        <v>3</v>
      </c>
      <c r="G30" s="1">
        <v>8.1333333333333329</v>
      </c>
      <c r="H30">
        <v>24.4</v>
      </c>
      <c r="I30">
        <v>8.5</v>
      </c>
      <c r="J30">
        <v>7.5</v>
      </c>
      <c r="K30" s="1">
        <v>0.4496912521077549</v>
      </c>
      <c r="L30" s="1">
        <v>0.2022222222222404</v>
      </c>
      <c r="M30" s="4">
        <v>8.4</v>
      </c>
    </row>
    <row r="31" spans="1:13" x14ac:dyDescent="0.25">
      <c r="A31" t="s">
        <v>4993</v>
      </c>
      <c r="B31" t="s">
        <v>37</v>
      </c>
      <c r="C31">
        <v>4.5999999999999996</v>
      </c>
      <c r="E31" t="s">
        <v>14503</v>
      </c>
      <c r="F31">
        <v>5</v>
      </c>
      <c r="G31" s="1">
        <v>7.7600000000000007</v>
      </c>
      <c r="H31">
        <v>38.800000000000004</v>
      </c>
      <c r="I31">
        <v>8.6999999999999993</v>
      </c>
      <c r="J31">
        <v>6.1</v>
      </c>
      <c r="K31" s="1">
        <v>0.87544274512956821</v>
      </c>
      <c r="L31" s="1">
        <v>0.7663999999999942</v>
      </c>
      <c r="M31" s="4">
        <v>8</v>
      </c>
    </row>
    <row r="32" spans="1:13" x14ac:dyDescent="0.25">
      <c r="A32" t="s">
        <v>2014</v>
      </c>
      <c r="B32" t="s">
        <v>37</v>
      </c>
      <c r="C32">
        <v>8.6999999999999993</v>
      </c>
      <c r="E32" t="s">
        <v>22056</v>
      </c>
      <c r="F32">
        <v>1</v>
      </c>
      <c r="G32" s="1">
        <v>7.9</v>
      </c>
      <c r="H32">
        <v>7.9</v>
      </c>
      <c r="I32">
        <v>7.9</v>
      </c>
      <c r="J32">
        <v>7.9</v>
      </c>
      <c r="K32" s="1">
        <v>0</v>
      </c>
      <c r="L32" s="1">
        <v>0</v>
      </c>
      <c r="M32" s="4">
        <v>7.9</v>
      </c>
    </row>
    <row r="33" spans="1:13" x14ac:dyDescent="0.25">
      <c r="A33" t="s">
        <v>7231</v>
      </c>
      <c r="B33" t="s">
        <v>37</v>
      </c>
      <c r="C33">
        <v>7.8</v>
      </c>
      <c r="E33" t="s">
        <v>5641</v>
      </c>
      <c r="F33">
        <v>1</v>
      </c>
      <c r="G33" s="1">
        <v>6.5</v>
      </c>
      <c r="H33">
        <v>6.5</v>
      </c>
      <c r="I33">
        <v>6.5</v>
      </c>
      <c r="J33">
        <v>6.5</v>
      </c>
      <c r="K33" s="1">
        <v>0</v>
      </c>
      <c r="L33" s="1">
        <v>0</v>
      </c>
      <c r="M33" s="4">
        <v>6.5</v>
      </c>
    </row>
    <row r="34" spans="1:13" x14ac:dyDescent="0.25">
      <c r="A34" t="s">
        <v>17705</v>
      </c>
      <c r="B34" t="s">
        <v>37</v>
      </c>
      <c r="C34">
        <v>6.6</v>
      </c>
      <c r="E34" t="s">
        <v>2778</v>
      </c>
      <c r="F34">
        <v>26</v>
      </c>
      <c r="G34" s="1">
        <v>7.0499999999999989</v>
      </c>
      <c r="H34">
        <v>183.29999999999998</v>
      </c>
      <c r="I34">
        <v>8.1999999999999993</v>
      </c>
      <c r="J34">
        <v>5.2</v>
      </c>
      <c r="K34" s="1">
        <v>0.81015193256953799</v>
      </c>
      <c r="L34" s="1">
        <v>0.65634615384615724</v>
      </c>
      <c r="M34" s="4">
        <v>7.15</v>
      </c>
    </row>
    <row r="35" spans="1:13" x14ac:dyDescent="0.25">
      <c r="A35" t="s">
        <v>3542</v>
      </c>
      <c r="B35" t="s">
        <v>37</v>
      </c>
      <c r="C35">
        <v>4.9000000000000004</v>
      </c>
      <c r="E35" t="s">
        <v>12472</v>
      </c>
      <c r="F35">
        <v>1</v>
      </c>
      <c r="G35" s="1">
        <v>7.6</v>
      </c>
      <c r="H35">
        <v>7.6</v>
      </c>
      <c r="I35">
        <v>7.6</v>
      </c>
      <c r="J35">
        <v>7.6</v>
      </c>
      <c r="K35" s="1">
        <v>0</v>
      </c>
      <c r="L35" s="1">
        <v>0</v>
      </c>
      <c r="M35" s="4">
        <v>7.6</v>
      </c>
    </row>
    <row r="36" spans="1:13" x14ac:dyDescent="0.25">
      <c r="A36" t="s">
        <v>2981</v>
      </c>
      <c r="B36" t="s">
        <v>37</v>
      </c>
      <c r="C36">
        <v>6.9</v>
      </c>
      <c r="E36" t="s">
        <v>6917</v>
      </c>
      <c r="F36">
        <v>1</v>
      </c>
      <c r="G36" s="1">
        <v>8.4</v>
      </c>
      <c r="H36">
        <v>8.4</v>
      </c>
      <c r="I36">
        <v>8.4</v>
      </c>
      <c r="J36">
        <v>8.4</v>
      </c>
      <c r="K36" s="1">
        <v>0</v>
      </c>
      <c r="L36" s="1">
        <v>0</v>
      </c>
      <c r="M36" s="4">
        <v>8.4</v>
      </c>
    </row>
    <row r="37" spans="1:13" x14ac:dyDescent="0.25">
      <c r="A37" t="s">
        <v>7259</v>
      </c>
      <c r="B37" t="s">
        <v>37</v>
      </c>
      <c r="C37">
        <v>7.7</v>
      </c>
      <c r="E37" t="s">
        <v>13246</v>
      </c>
      <c r="F37">
        <v>3</v>
      </c>
      <c r="G37" s="1">
        <v>6.6333333333333329</v>
      </c>
      <c r="H37">
        <v>19.899999999999999</v>
      </c>
      <c r="I37">
        <v>7.1</v>
      </c>
      <c r="J37">
        <v>6.2</v>
      </c>
      <c r="K37" s="1">
        <v>0.36817870057292135</v>
      </c>
      <c r="L37" s="1">
        <v>0.13555555555556489</v>
      </c>
      <c r="M37" s="4">
        <v>6.6</v>
      </c>
    </row>
    <row r="38" spans="1:13" x14ac:dyDescent="0.25">
      <c r="A38" t="s">
        <v>10635</v>
      </c>
      <c r="B38" t="s">
        <v>37</v>
      </c>
      <c r="C38">
        <v>8.5</v>
      </c>
      <c r="E38" t="s">
        <v>21178</v>
      </c>
      <c r="F38">
        <v>1</v>
      </c>
      <c r="G38" s="1">
        <v>7.4</v>
      </c>
      <c r="H38">
        <v>7.4</v>
      </c>
      <c r="I38">
        <v>7.4</v>
      </c>
      <c r="J38">
        <v>7.4</v>
      </c>
      <c r="K38" s="1">
        <v>0</v>
      </c>
      <c r="L38" s="1">
        <v>0</v>
      </c>
      <c r="M38" s="4">
        <v>7.4</v>
      </c>
    </row>
    <row r="39" spans="1:13" x14ac:dyDescent="0.25">
      <c r="A39" t="s">
        <v>1623</v>
      </c>
      <c r="B39" t="s">
        <v>37</v>
      </c>
      <c r="C39">
        <v>8.8000000000000007</v>
      </c>
      <c r="E39" t="s">
        <v>19421</v>
      </c>
      <c r="F39">
        <v>1</v>
      </c>
      <c r="G39" s="1">
        <v>7.3</v>
      </c>
      <c r="H39">
        <v>7.3</v>
      </c>
      <c r="I39">
        <v>7.3</v>
      </c>
      <c r="J39">
        <v>7.3</v>
      </c>
      <c r="K39" s="1">
        <v>0</v>
      </c>
      <c r="L39" s="1">
        <v>0</v>
      </c>
      <c r="M39" s="4">
        <v>7.3</v>
      </c>
    </row>
    <row r="40" spans="1:13" x14ac:dyDescent="0.25">
      <c r="A40" t="s">
        <v>12644</v>
      </c>
      <c r="B40" t="s">
        <v>37</v>
      </c>
      <c r="C40">
        <v>7.3</v>
      </c>
      <c r="E40" t="s">
        <v>24222</v>
      </c>
      <c r="F40">
        <v>3851</v>
      </c>
      <c r="G40" s="1">
        <v>6.4648922357829148</v>
      </c>
      <c r="H40">
        <v>24896.300000000007</v>
      </c>
      <c r="I40">
        <v>9.3000000000000007</v>
      </c>
      <c r="J40">
        <v>1.6</v>
      </c>
      <c r="K40" s="1">
        <v>1.0535805861382883</v>
      </c>
      <c r="L40" s="1">
        <v>1.1100320514874993</v>
      </c>
      <c r="M40" s="7">
        <v>7.3</v>
      </c>
    </row>
    <row r="41" spans="1:13" x14ac:dyDescent="0.25">
      <c r="A41" t="s">
        <v>7245</v>
      </c>
      <c r="B41" t="s">
        <v>37</v>
      </c>
      <c r="C41">
        <v>7.6</v>
      </c>
    </row>
    <row r="42" spans="1:13" x14ac:dyDescent="0.25">
      <c r="A42" t="s">
        <v>323</v>
      </c>
      <c r="B42" t="s">
        <v>37</v>
      </c>
      <c r="C42">
        <v>8.3000000000000007</v>
      </c>
    </row>
    <row r="43" spans="1:13" x14ac:dyDescent="0.25">
      <c r="A43" t="s">
        <v>1270</v>
      </c>
      <c r="B43" t="s">
        <v>37</v>
      </c>
      <c r="C43">
        <v>6.7</v>
      </c>
    </row>
    <row r="44" spans="1:13" x14ac:dyDescent="0.25">
      <c r="A44" t="s">
        <v>251</v>
      </c>
      <c r="B44" t="s">
        <v>37</v>
      </c>
      <c r="C44">
        <v>7.2</v>
      </c>
      <c r="M44" s="4"/>
    </row>
    <row r="45" spans="1:13" x14ac:dyDescent="0.25">
      <c r="A45" t="s">
        <v>99</v>
      </c>
      <c r="B45" t="s">
        <v>37</v>
      </c>
      <c r="C45">
        <v>7.5</v>
      </c>
      <c r="M45" s="4"/>
    </row>
    <row r="46" spans="1:13" x14ac:dyDescent="0.25">
      <c r="A46" t="s">
        <v>4997</v>
      </c>
      <c r="B46" t="s">
        <v>37</v>
      </c>
      <c r="C46">
        <v>7.9</v>
      </c>
      <c r="M46" s="4"/>
    </row>
    <row r="47" spans="1:13" x14ac:dyDescent="0.25">
      <c r="A47" t="s">
        <v>281</v>
      </c>
      <c r="B47" t="s">
        <v>37</v>
      </c>
      <c r="C47">
        <v>6</v>
      </c>
      <c r="M47" s="4"/>
    </row>
    <row r="48" spans="1:13" x14ac:dyDescent="0.25">
      <c r="A48" t="s">
        <v>3927</v>
      </c>
      <c r="B48" t="s">
        <v>37</v>
      </c>
      <c r="C48">
        <v>6.3</v>
      </c>
      <c r="M48" s="4"/>
    </row>
    <row r="49" spans="1:13" x14ac:dyDescent="0.25">
      <c r="A49" t="s">
        <v>61</v>
      </c>
      <c r="B49" t="s">
        <v>37</v>
      </c>
      <c r="C49">
        <v>8.5</v>
      </c>
      <c r="M49" s="4"/>
    </row>
    <row r="50" spans="1:13" x14ac:dyDescent="0.25">
      <c r="A50" t="s">
        <v>132</v>
      </c>
      <c r="B50" t="s">
        <v>37</v>
      </c>
      <c r="C50">
        <v>7.3</v>
      </c>
      <c r="M50" s="4"/>
    </row>
    <row r="51" spans="1:13" x14ac:dyDescent="0.25">
      <c r="A51" t="s">
        <v>4199</v>
      </c>
      <c r="B51" t="s">
        <v>37</v>
      </c>
      <c r="C51">
        <v>7.8</v>
      </c>
      <c r="M51" s="4"/>
    </row>
    <row r="52" spans="1:13" x14ac:dyDescent="0.25">
      <c r="A52" t="s">
        <v>14006</v>
      </c>
      <c r="B52" t="s">
        <v>37</v>
      </c>
      <c r="C52">
        <v>8</v>
      </c>
      <c r="M52" s="4"/>
    </row>
    <row r="53" spans="1:13" x14ac:dyDescent="0.25">
      <c r="A53" t="s">
        <v>1437</v>
      </c>
      <c r="B53" t="s">
        <v>37</v>
      </c>
      <c r="C53">
        <v>6.7</v>
      </c>
      <c r="M53" s="4"/>
    </row>
    <row r="54" spans="1:13" x14ac:dyDescent="0.25">
      <c r="A54" t="s">
        <v>10338</v>
      </c>
      <c r="B54" t="s">
        <v>37</v>
      </c>
      <c r="C54">
        <v>7</v>
      </c>
      <c r="M54" s="4"/>
    </row>
    <row r="55" spans="1:13" x14ac:dyDescent="0.25">
      <c r="A55" t="s">
        <v>18794</v>
      </c>
      <c r="B55" t="s">
        <v>37</v>
      </c>
      <c r="C55">
        <v>8.1999999999999993</v>
      </c>
      <c r="M55" s="4"/>
    </row>
    <row r="56" spans="1:13" x14ac:dyDescent="0.25">
      <c r="A56" t="s">
        <v>9374</v>
      </c>
      <c r="B56" t="s">
        <v>37</v>
      </c>
      <c r="C56">
        <v>6.9</v>
      </c>
      <c r="M56" s="4"/>
    </row>
    <row r="57" spans="1:13" x14ac:dyDescent="0.25">
      <c r="A57" t="s">
        <v>1253</v>
      </c>
      <c r="B57" t="s">
        <v>37</v>
      </c>
      <c r="C57">
        <v>7.5</v>
      </c>
      <c r="M57" s="4"/>
    </row>
    <row r="58" spans="1:13" x14ac:dyDescent="0.25">
      <c r="A58" t="s">
        <v>11581</v>
      </c>
      <c r="B58" t="s">
        <v>37</v>
      </c>
      <c r="C58">
        <v>8.5</v>
      </c>
      <c r="M58" s="4"/>
    </row>
    <row r="59" spans="1:13" x14ac:dyDescent="0.25">
      <c r="A59" t="s">
        <v>8826</v>
      </c>
      <c r="B59" t="s">
        <v>37</v>
      </c>
      <c r="C59">
        <v>8</v>
      </c>
      <c r="M59" s="4"/>
    </row>
    <row r="60" spans="1:13" x14ac:dyDescent="0.25">
      <c r="A60" t="s">
        <v>549</v>
      </c>
      <c r="B60" t="s">
        <v>37</v>
      </c>
      <c r="C60">
        <v>7.8</v>
      </c>
      <c r="M60" s="4"/>
    </row>
    <row r="61" spans="1:13" x14ac:dyDescent="0.25">
      <c r="A61" t="s">
        <v>549</v>
      </c>
      <c r="B61" t="s">
        <v>37</v>
      </c>
      <c r="C61">
        <v>7.8</v>
      </c>
      <c r="M61" s="4"/>
    </row>
    <row r="62" spans="1:13" x14ac:dyDescent="0.25">
      <c r="A62" t="s">
        <v>21102</v>
      </c>
      <c r="B62" t="s">
        <v>37</v>
      </c>
      <c r="C62">
        <v>7.7</v>
      </c>
      <c r="M62" s="4"/>
    </row>
    <row r="63" spans="1:13" x14ac:dyDescent="0.25">
      <c r="A63" t="s">
        <v>3549</v>
      </c>
      <c r="B63" t="s">
        <v>37</v>
      </c>
      <c r="C63">
        <v>7.7</v>
      </c>
      <c r="M63" s="4"/>
    </row>
    <row r="64" spans="1:13" x14ac:dyDescent="0.25">
      <c r="A64" t="s">
        <v>543</v>
      </c>
      <c r="B64" t="s">
        <v>37</v>
      </c>
      <c r="C64">
        <v>8.3000000000000007</v>
      </c>
      <c r="M64" s="4"/>
    </row>
    <row r="65" spans="1:13" x14ac:dyDescent="0.25">
      <c r="A65" t="s">
        <v>484</v>
      </c>
      <c r="B65" t="s">
        <v>37</v>
      </c>
      <c r="C65">
        <v>7.9</v>
      </c>
      <c r="M65" s="4"/>
    </row>
    <row r="66" spans="1:13" x14ac:dyDescent="0.25">
      <c r="A66" t="s">
        <v>16973</v>
      </c>
      <c r="B66" t="s">
        <v>37</v>
      </c>
      <c r="C66">
        <v>7.2</v>
      </c>
      <c r="M66" s="4"/>
    </row>
    <row r="67" spans="1:13" x14ac:dyDescent="0.25">
      <c r="A67" t="s">
        <v>1440</v>
      </c>
      <c r="B67" t="s">
        <v>37</v>
      </c>
      <c r="C67">
        <v>8.1</v>
      </c>
      <c r="M67" s="4"/>
    </row>
    <row r="68" spans="1:13" x14ac:dyDescent="0.25">
      <c r="A68" t="s">
        <v>2544</v>
      </c>
      <c r="B68" t="s">
        <v>37</v>
      </c>
      <c r="C68">
        <v>6.5</v>
      </c>
      <c r="M68" s="4"/>
    </row>
    <row r="69" spans="1:13" x14ac:dyDescent="0.25">
      <c r="A69" t="s">
        <v>1485</v>
      </c>
      <c r="B69" t="s">
        <v>37</v>
      </c>
      <c r="C69">
        <v>7.8</v>
      </c>
      <c r="M69" s="4"/>
    </row>
    <row r="70" spans="1:13" x14ac:dyDescent="0.25">
      <c r="A70" t="s">
        <v>246</v>
      </c>
      <c r="B70" t="s">
        <v>37</v>
      </c>
      <c r="C70">
        <v>7.3</v>
      </c>
      <c r="M70" s="4"/>
    </row>
    <row r="71" spans="1:13" x14ac:dyDescent="0.25">
      <c r="A71" t="s">
        <v>7242</v>
      </c>
      <c r="B71" t="s">
        <v>37</v>
      </c>
      <c r="C71">
        <v>6.6</v>
      </c>
      <c r="M71" s="4"/>
    </row>
    <row r="72" spans="1:13" x14ac:dyDescent="0.25">
      <c r="A72" t="s">
        <v>1106</v>
      </c>
      <c r="B72" t="s">
        <v>37</v>
      </c>
      <c r="C72">
        <v>5.5</v>
      </c>
      <c r="M72" s="4"/>
    </row>
    <row r="73" spans="1:13" x14ac:dyDescent="0.25">
      <c r="A73" t="s">
        <v>2062</v>
      </c>
      <c r="B73" t="s">
        <v>37</v>
      </c>
      <c r="C73">
        <v>8</v>
      </c>
      <c r="M73" s="4"/>
    </row>
    <row r="74" spans="1:13" x14ac:dyDescent="0.25">
      <c r="A74" t="s">
        <v>757</v>
      </c>
      <c r="B74" t="s">
        <v>37</v>
      </c>
      <c r="C74">
        <v>7.1</v>
      </c>
      <c r="M74" s="4"/>
    </row>
    <row r="75" spans="1:13" x14ac:dyDescent="0.25">
      <c r="A75" t="s">
        <v>5014</v>
      </c>
      <c r="B75" t="s">
        <v>37</v>
      </c>
      <c r="C75">
        <v>7</v>
      </c>
      <c r="M75" s="4"/>
    </row>
    <row r="76" spans="1:13" x14ac:dyDescent="0.25">
      <c r="A76" t="s">
        <v>15799</v>
      </c>
      <c r="B76" t="s">
        <v>37</v>
      </c>
      <c r="C76">
        <v>6.5</v>
      </c>
      <c r="M76" s="4"/>
    </row>
    <row r="77" spans="1:13" x14ac:dyDescent="0.25">
      <c r="A77" t="s">
        <v>1263</v>
      </c>
      <c r="B77" t="s">
        <v>37</v>
      </c>
      <c r="C77">
        <v>8.1</v>
      </c>
      <c r="M77" s="4"/>
    </row>
    <row r="78" spans="1:13" x14ac:dyDescent="0.25">
      <c r="A78" t="s">
        <v>13363</v>
      </c>
      <c r="B78" t="s">
        <v>37</v>
      </c>
      <c r="C78">
        <v>6.9</v>
      </c>
      <c r="M78" s="4"/>
    </row>
    <row r="79" spans="1:13" x14ac:dyDescent="0.25">
      <c r="A79" t="s">
        <v>655</v>
      </c>
      <c r="B79" t="s">
        <v>37</v>
      </c>
      <c r="C79">
        <v>8.1</v>
      </c>
      <c r="M79" s="4"/>
    </row>
    <row r="80" spans="1:13" x14ac:dyDescent="0.25">
      <c r="A80" t="s">
        <v>11553</v>
      </c>
      <c r="B80" t="s">
        <v>37</v>
      </c>
      <c r="C80">
        <v>8</v>
      </c>
      <c r="M80" s="4"/>
    </row>
    <row r="81" spans="1:13" x14ac:dyDescent="0.25">
      <c r="A81" t="s">
        <v>1703</v>
      </c>
      <c r="B81" t="s">
        <v>37</v>
      </c>
      <c r="C81">
        <v>7.4</v>
      </c>
      <c r="M81" s="4"/>
    </row>
    <row r="82" spans="1:13" x14ac:dyDescent="0.25">
      <c r="A82" t="s">
        <v>8096</v>
      </c>
      <c r="B82" t="s">
        <v>37</v>
      </c>
      <c r="C82">
        <v>8.3000000000000007</v>
      </c>
      <c r="M82" s="4"/>
    </row>
    <row r="83" spans="1:13" x14ac:dyDescent="0.25">
      <c r="A83" t="s">
        <v>12656</v>
      </c>
      <c r="B83" t="s">
        <v>37</v>
      </c>
      <c r="C83">
        <v>6.9</v>
      </c>
      <c r="M83" s="4"/>
    </row>
    <row r="84" spans="1:13" x14ac:dyDescent="0.25">
      <c r="A84" t="s">
        <v>2528</v>
      </c>
      <c r="B84" t="s">
        <v>37</v>
      </c>
      <c r="C84">
        <v>6.7</v>
      </c>
      <c r="M84" s="4"/>
    </row>
    <row r="85" spans="1:13" x14ac:dyDescent="0.25">
      <c r="A85" t="s">
        <v>724</v>
      </c>
      <c r="B85" t="s">
        <v>37</v>
      </c>
      <c r="C85">
        <v>6.1</v>
      </c>
      <c r="M85" s="4"/>
    </row>
    <row r="86" spans="1:13" x14ac:dyDescent="0.25">
      <c r="A86" t="s">
        <v>2076</v>
      </c>
      <c r="B86" t="s">
        <v>37</v>
      </c>
      <c r="C86">
        <v>7.3</v>
      </c>
      <c r="M86" s="4"/>
    </row>
    <row r="87" spans="1:13" x14ac:dyDescent="0.25">
      <c r="A87" t="s">
        <v>336</v>
      </c>
      <c r="B87" t="s">
        <v>37</v>
      </c>
      <c r="C87">
        <v>7.2</v>
      </c>
      <c r="M87" s="4"/>
    </row>
    <row r="88" spans="1:13" x14ac:dyDescent="0.25">
      <c r="A88" t="s">
        <v>386</v>
      </c>
      <c r="B88" t="s">
        <v>37</v>
      </c>
      <c r="C88">
        <v>6.3</v>
      </c>
      <c r="M88" s="4"/>
    </row>
    <row r="89" spans="1:13" x14ac:dyDescent="0.25">
      <c r="A89" t="s">
        <v>4567</v>
      </c>
      <c r="B89" t="s">
        <v>37</v>
      </c>
      <c r="C89">
        <v>5.2</v>
      </c>
      <c r="M89" s="4"/>
    </row>
    <row r="90" spans="1:13" x14ac:dyDescent="0.25">
      <c r="A90" t="s">
        <v>221</v>
      </c>
      <c r="B90" t="s">
        <v>37</v>
      </c>
      <c r="C90">
        <v>8.1999999999999993</v>
      </c>
      <c r="M90" s="4"/>
    </row>
    <row r="91" spans="1:13" x14ac:dyDescent="0.25">
      <c r="A91" t="s">
        <v>12650</v>
      </c>
      <c r="B91" t="s">
        <v>37</v>
      </c>
      <c r="C91">
        <v>5.9</v>
      </c>
      <c r="M91" s="4"/>
    </row>
    <row r="92" spans="1:13" x14ac:dyDescent="0.25">
      <c r="A92" t="s">
        <v>2987</v>
      </c>
      <c r="B92" t="s">
        <v>37</v>
      </c>
      <c r="C92">
        <v>6.5</v>
      </c>
      <c r="M92" s="4"/>
    </row>
    <row r="93" spans="1:13" x14ac:dyDescent="0.25">
      <c r="A93" t="s">
        <v>3288</v>
      </c>
      <c r="B93" t="s">
        <v>37</v>
      </c>
      <c r="C93">
        <v>6.7</v>
      </c>
      <c r="M93" s="4"/>
    </row>
    <row r="94" spans="1:13" x14ac:dyDescent="0.25">
      <c r="A94" t="s">
        <v>2080</v>
      </c>
      <c r="B94" t="s">
        <v>37</v>
      </c>
      <c r="C94">
        <v>7.9</v>
      </c>
      <c r="M94" s="4"/>
    </row>
    <row r="95" spans="1:13" x14ac:dyDescent="0.25">
      <c r="A95" t="s">
        <v>10638</v>
      </c>
      <c r="B95" t="s">
        <v>37</v>
      </c>
      <c r="C95">
        <v>6.6</v>
      </c>
      <c r="M95" s="4"/>
    </row>
    <row r="96" spans="1:13" x14ac:dyDescent="0.25">
      <c r="A96" t="s">
        <v>12653</v>
      </c>
      <c r="B96" t="s">
        <v>37</v>
      </c>
      <c r="C96">
        <v>7.4</v>
      </c>
      <c r="M96" s="4"/>
    </row>
    <row r="97" spans="1:13" x14ac:dyDescent="0.25">
      <c r="A97" t="s">
        <v>15972</v>
      </c>
      <c r="B97" t="s">
        <v>37</v>
      </c>
      <c r="C97">
        <v>8</v>
      </c>
      <c r="M97" s="4"/>
    </row>
    <row r="98" spans="1:13" x14ac:dyDescent="0.25">
      <c r="A98" t="s">
        <v>7148</v>
      </c>
      <c r="B98" t="s">
        <v>37</v>
      </c>
      <c r="C98">
        <v>5.2</v>
      </c>
      <c r="M98" s="4"/>
    </row>
    <row r="99" spans="1:13" x14ac:dyDescent="0.25">
      <c r="A99" t="s">
        <v>7148</v>
      </c>
      <c r="B99" t="s">
        <v>37</v>
      </c>
      <c r="C99">
        <v>5.2</v>
      </c>
      <c r="M99" s="4"/>
    </row>
    <row r="100" spans="1:13" x14ac:dyDescent="0.25">
      <c r="A100" t="s">
        <v>8766</v>
      </c>
      <c r="B100" t="s">
        <v>37</v>
      </c>
      <c r="C100">
        <v>6.5</v>
      </c>
      <c r="M100" s="4"/>
    </row>
    <row r="101" spans="1:13" x14ac:dyDescent="0.25">
      <c r="A101" t="s">
        <v>17384</v>
      </c>
      <c r="B101" t="s">
        <v>37</v>
      </c>
      <c r="C101">
        <v>8.3000000000000007</v>
      </c>
      <c r="M101" s="4"/>
    </row>
    <row r="102" spans="1:13" x14ac:dyDescent="0.25">
      <c r="A102" t="s">
        <v>10342</v>
      </c>
      <c r="B102" t="s">
        <v>37</v>
      </c>
      <c r="C102">
        <v>7.1</v>
      </c>
      <c r="M102" s="4"/>
    </row>
    <row r="103" spans="1:13" x14ac:dyDescent="0.25">
      <c r="A103" t="s">
        <v>8837</v>
      </c>
      <c r="B103" t="s">
        <v>37</v>
      </c>
      <c r="C103">
        <v>7.6</v>
      </c>
      <c r="M103" s="4"/>
    </row>
    <row r="104" spans="1:13" x14ac:dyDescent="0.25">
      <c r="A104" t="s">
        <v>3851</v>
      </c>
      <c r="B104" t="s">
        <v>37</v>
      </c>
      <c r="C104">
        <v>6.2</v>
      </c>
      <c r="M104" s="4"/>
    </row>
    <row r="105" spans="1:13" x14ac:dyDescent="0.25">
      <c r="A105" t="s">
        <v>2303</v>
      </c>
      <c r="B105" t="s">
        <v>37</v>
      </c>
      <c r="C105">
        <v>6.3</v>
      </c>
      <c r="M105" s="4"/>
    </row>
    <row r="106" spans="1:13" x14ac:dyDescent="0.25">
      <c r="A106" t="s">
        <v>5520</v>
      </c>
      <c r="B106" t="s">
        <v>37</v>
      </c>
      <c r="C106">
        <v>8.3000000000000007</v>
      </c>
      <c r="M106" s="4"/>
    </row>
    <row r="107" spans="1:13" x14ac:dyDescent="0.25">
      <c r="A107" t="s">
        <v>9378</v>
      </c>
      <c r="B107" t="s">
        <v>37</v>
      </c>
      <c r="C107">
        <v>8</v>
      </c>
      <c r="M107" s="4"/>
    </row>
    <row r="108" spans="1:13" x14ac:dyDescent="0.25">
      <c r="A108" t="s">
        <v>3624</v>
      </c>
      <c r="B108" t="s">
        <v>37</v>
      </c>
      <c r="C108">
        <v>8.6</v>
      </c>
      <c r="M108" s="4"/>
    </row>
    <row r="109" spans="1:13" x14ac:dyDescent="0.25">
      <c r="A109" t="s">
        <v>3923</v>
      </c>
      <c r="B109" t="s">
        <v>37</v>
      </c>
      <c r="C109">
        <v>7.7</v>
      </c>
      <c r="M109" s="4"/>
    </row>
    <row r="110" spans="1:13" x14ac:dyDescent="0.25">
      <c r="A110" t="s">
        <v>9407</v>
      </c>
      <c r="B110" t="s">
        <v>37</v>
      </c>
      <c r="C110">
        <v>8.1</v>
      </c>
      <c r="M110" s="4"/>
    </row>
    <row r="111" spans="1:13" x14ac:dyDescent="0.25">
      <c r="A111" t="s">
        <v>3364</v>
      </c>
      <c r="B111" t="s">
        <v>37</v>
      </c>
      <c r="C111">
        <v>4.5</v>
      </c>
      <c r="M111" s="4"/>
    </row>
    <row r="112" spans="1:13" x14ac:dyDescent="0.25">
      <c r="A112" t="s">
        <v>2309</v>
      </c>
      <c r="B112" t="s">
        <v>37</v>
      </c>
      <c r="C112">
        <v>7.7</v>
      </c>
      <c r="M112" s="4"/>
    </row>
    <row r="113" spans="1:13" x14ac:dyDescent="0.25">
      <c r="A113" t="s">
        <v>13360</v>
      </c>
      <c r="B113" t="s">
        <v>37</v>
      </c>
      <c r="C113">
        <v>6.9</v>
      </c>
      <c r="M113" s="4"/>
    </row>
    <row r="114" spans="1:13" x14ac:dyDescent="0.25">
      <c r="A114" t="s">
        <v>769</v>
      </c>
      <c r="B114" t="s">
        <v>37</v>
      </c>
      <c r="C114">
        <v>7.5</v>
      </c>
      <c r="M114" s="4"/>
    </row>
    <row r="115" spans="1:13" x14ac:dyDescent="0.25">
      <c r="A115" t="s">
        <v>5047</v>
      </c>
      <c r="B115" t="s">
        <v>37</v>
      </c>
      <c r="C115">
        <v>7.1</v>
      </c>
      <c r="M115" s="4"/>
    </row>
    <row r="116" spans="1:13" x14ac:dyDescent="0.25">
      <c r="A116" t="s">
        <v>10199</v>
      </c>
      <c r="B116" t="s">
        <v>37</v>
      </c>
      <c r="C116">
        <v>6.1</v>
      </c>
      <c r="M116" s="4"/>
    </row>
    <row r="117" spans="1:13" x14ac:dyDescent="0.25">
      <c r="A117" t="s">
        <v>1508</v>
      </c>
      <c r="B117" t="s">
        <v>37</v>
      </c>
      <c r="C117">
        <v>6.4</v>
      </c>
      <c r="M117" s="4"/>
    </row>
    <row r="118" spans="1:13" x14ac:dyDescent="0.25">
      <c r="A118" t="s">
        <v>22388</v>
      </c>
      <c r="B118" t="s">
        <v>37</v>
      </c>
      <c r="C118">
        <v>6.4</v>
      </c>
      <c r="M118" s="4"/>
    </row>
    <row r="119" spans="1:13" x14ac:dyDescent="0.25">
      <c r="A119" t="s">
        <v>7889</v>
      </c>
      <c r="B119" t="s">
        <v>37</v>
      </c>
      <c r="C119">
        <v>6.9</v>
      </c>
      <c r="M119" s="4"/>
    </row>
    <row r="120" spans="1:13" x14ac:dyDescent="0.25">
      <c r="A120" t="s">
        <v>773</v>
      </c>
      <c r="B120" t="s">
        <v>37</v>
      </c>
      <c r="C120">
        <v>7.6</v>
      </c>
      <c r="M120" s="4"/>
    </row>
    <row r="121" spans="1:13" x14ac:dyDescent="0.25">
      <c r="A121" t="s">
        <v>6010</v>
      </c>
      <c r="B121" t="s">
        <v>37</v>
      </c>
      <c r="C121">
        <v>7.8</v>
      </c>
      <c r="M121" s="4"/>
    </row>
    <row r="122" spans="1:13" x14ac:dyDescent="0.25">
      <c r="A122" t="s">
        <v>19155</v>
      </c>
      <c r="B122" t="s">
        <v>37</v>
      </c>
      <c r="C122">
        <v>7.6</v>
      </c>
      <c r="M122" s="4"/>
    </row>
    <row r="123" spans="1:13" x14ac:dyDescent="0.25">
      <c r="A123" t="s">
        <v>14479</v>
      </c>
      <c r="B123" t="s">
        <v>37</v>
      </c>
      <c r="C123">
        <v>7.2</v>
      </c>
      <c r="M123" s="4"/>
    </row>
    <row r="124" spans="1:13" x14ac:dyDescent="0.25">
      <c r="A124" t="s">
        <v>1333</v>
      </c>
      <c r="B124" t="s">
        <v>37</v>
      </c>
      <c r="C124">
        <v>6</v>
      </c>
      <c r="M124" s="4"/>
    </row>
    <row r="125" spans="1:13" x14ac:dyDescent="0.25">
      <c r="A125" t="s">
        <v>7912</v>
      </c>
      <c r="B125" t="s">
        <v>37</v>
      </c>
      <c r="C125">
        <v>6.8</v>
      </c>
      <c r="M125" s="4"/>
    </row>
    <row r="126" spans="1:13" x14ac:dyDescent="0.25">
      <c r="A126" t="s">
        <v>5679</v>
      </c>
      <c r="B126" t="s">
        <v>37</v>
      </c>
      <c r="C126">
        <v>6.8</v>
      </c>
      <c r="M126" s="4"/>
    </row>
    <row r="127" spans="1:13" x14ac:dyDescent="0.25">
      <c r="A127" t="s">
        <v>2089</v>
      </c>
      <c r="B127" t="s">
        <v>37</v>
      </c>
      <c r="C127">
        <v>6.6</v>
      </c>
      <c r="M127" s="4"/>
    </row>
    <row r="128" spans="1:13" x14ac:dyDescent="0.25">
      <c r="A128" t="s">
        <v>16441</v>
      </c>
      <c r="B128" t="s">
        <v>37</v>
      </c>
      <c r="C128">
        <v>7.5</v>
      </c>
      <c r="M128" s="4"/>
    </row>
    <row r="129" spans="1:13" x14ac:dyDescent="0.25">
      <c r="A129" t="s">
        <v>16441</v>
      </c>
      <c r="B129" t="s">
        <v>37</v>
      </c>
      <c r="C129">
        <v>7.5</v>
      </c>
      <c r="M129" s="4"/>
    </row>
    <row r="130" spans="1:13" x14ac:dyDescent="0.25">
      <c r="A130" t="s">
        <v>256</v>
      </c>
      <c r="B130" t="s">
        <v>37</v>
      </c>
      <c r="C130">
        <v>6.5</v>
      </c>
      <c r="M130" s="4"/>
    </row>
    <row r="131" spans="1:13" x14ac:dyDescent="0.25">
      <c r="A131" t="s">
        <v>256</v>
      </c>
      <c r="B131" t="s">
        <v>37</v>
      </c>
      <c r="C131">
        <v>6.5</v>
      </c>
      <c r="M131" s="4"/>
    </row>
    <row r="132" spans="1:13" x14ac:dyDescent="0.25">
      <c r="A132" t="s">
        <v>7273</v>
      </c>
      <c r="B132" t="s">
        <v>37</v>
      </c>
      <c r="C132">
        <v>7.7</v>
      </c>
      <c r="M132" s="4"/>
    </row>
    <row r="133" spans="1:13" x14ac:dyDescent="0.25">
      <c r="A133" t="s">
        <v>8832</v>
      </c>
      <c r="B133" t="s">
        <v>37</v>
      </c>
      <c r="C133">
        <v>7.9</v>
      </c>
      <c r="M133" s="4"/>
    </row>
    <row r="134" spans="1:13" x14ac:dyDescent="0.25">
      <c r="A134" t="s">
        <v>665</v>
      </c>
      <c r="B134" t="s">
        <v>37</v>
      </c>
      <c r="C134">
        <v>8.8000000000000007</v>
      </c>
      <c r="M134" s="4"/>
    </row>
    <row r="135" spans="1:13" x14ac:dyDescent="0.25">
      <c r="A135" t="s">
        <v>11716</v>
      </c>
      <c r="B135" t="s">
        <v>37</v>
      </c>
      <c r="C135">
        <v>6.4</v>
      </c>
      <c r="M135" s="4"/>
    </row>
    <row r="136" spans="1:13" x14ac:dyDescent="0.25">
      <c r="A136" t="s">
        <v>392</v>
      </c>
      <c r="B136" t="s">
        <v>37</v>
      </c>
      <c r="C136">
        <v>6.2</v>
      </c>
      <c r="M136" s="4"/>
    </row>
    <row r="137" spans="1:13" x14ac:dyDescent="0.25">
      <c r="A137" t="s">
        <v>16976</v>
      </c>
      <c r="B137" t="s">
        <v>37</v>
      </c>
      <c r="C137">
        <v>8.1</v>
      </c>
      <c r="M137" s="4"/>
    </row>
    <row r="138" spans="1:13" x14ac:dyDescent="0.25">
      <c r="A138" t="s">
        <v>837</v>
      </c>
      <c r="B138" t="s">
        <v>37</v>
      </c>
      <c r="C138">
        <v>7.2</v>
      </c>
      <c r="M138" s="4"/>
    </row>
    <row r="139" spans="1:13" x14ac:dyDescent="0.25">
      <c r="A139" t="s">
        <v>8088</v>
      </c>
      <c r="B139" t="s">
        <v>37</v>
      </c>
      <c r="C139">
        <v>6.4</v>
      </c>
      <c r="M139" s="4"/>
    </row>
    <row r="140" spans="1:13" x14ac:dyDescent="0.25">
      <c r="A140" t="s">
        <v>16455</v>
      </c>
      <c r="B140" t="s">
        <v>37</v>
      </c>
      <c r="C140">
        <v>9.1999999999999993</v>
      </c>
      <c r="M140" s="4"/>
    </row>
    <row r="141" spans="1:13" x14ac:dyDescent="0.25">
      <c r="A141" t="s">
        <v>14779</v>
      </c>
      <c r="B141" t="s">
        <v>37</v>
      </c>
      <c r="C141">
        <v>8.3000000000000007</v>
      </c>
      <c r="M141" s="4"/>
    </row>
    <row r="142" spans="1:13" x14ac:dyDescent="0.25">
      <c r="A142" t="s">
        <v>13355</v>
      </c>
      <c r="B142" t="s">
        <v>37</v>
      </c>
      <c r="C142">
        <v>8</v>
      </c>
      <c r="M142" s="4"/>
    </row>
    <row r="143" spans="1:13" x14ac:dyDescent="0.25">
      <c r="A143" t="s">
        <v>6263</v>
      </c>
      <c r="B143" t="s">
        <v>37</v>
      </c>
      <c r="C143">
        <v>4.0999999999999996</v>
      </c>
      <c r="M143" s="4"/>
    </row>
    <row r="144" spans="1:13" x14ac:dyDescent="0.25">
      <c r="A144" t="s">
        <v>8084</v>
      </c>
      <c r="B144" t="s">
        <v>37</v>
      </c>
      <c r="C144">
        <v>7.2</v>
      </c>
      <c r="M144" s="4"/>
    </row>
    <row r="145" spans="1:13" x14ac:dyDescent="0.25">
      <c r="A145" t="s">
        <v>10650</v>
      </c>
      <c r="B145" t="s">
        <v>37</v>
      </c>
      <c r="C145">
        <v>6.4</v>
      </c>
      <c r="M145" s="4"/>
    </row>
    <row r="146" spans="1:13" x14ac:dyDescent="0.25">
      <c r="A146" t="s">
        <v>3299</v>
      </c>
      <c r="B146" t="s">
        <v>37</v>
      </c>
      <c r="C146">
        <v>7.2</v>
      </c>
      <c r="M146" s="4"/>
    </row>
    <row r="147" spans="1:13" x14ac:dyDescent="0.25">
      <c r="A147" t="s">
        <v>6245</v>
      </c>
      <c r="B147" t="s">
        <v>37</v>
      </c>
      <c r="C147">
        <v>6.7</v>
      </c>
      <c r="M147" s="4"/>
    </row>
    <row r="148" spans="1:13" x14ac:dyDescent="0.25">
      <c r="A148" t="s">
        <v>12671</v>
      </c>
      <c r="B148" t="s">
        <v>37</v>
      </c>
      <c r="C148">
        <v>8</v>
      </c>
      <c r="M148" s="4"/>
    </row>
    <row r="149" spans="1:13" x14ac:dyDescent="0.25">
      <c r="A149" t="s">
        <v>678</v>
      </c>
      <c r="B149" t="s">
        <v>37</v>
      </c>
      <c r="C149">
        <v>7.9</v>
      </c>
      <c r="M149" s="4"/>
    </row>
    <row r="150" spans="1:13" x14ac:dyDescent="0.25">
      <c r="A150" t="s">
        <v>10345</v>
      </c>
      <c r="B150" t="s">
        <v>37</v>
      </c>
      <c r="C150">
        <v>6.4</v>
      </c>
      <c r="M150" s="4"/>
    </row>
    <row r="151" spans="1:13" x14ac:dyDescent="0.25">
      <c r="A151" t="s">
        <v>699</v>
      </c>
      <c r="B151" t="s">
        <v>37</v>
      </c>
      <c r="C151">
        <v>6.6</v>
      </c>
      <c r="M151" s="4"/>
    </row>
    <row r="152" spans="1:13" x14ac:dyDescent="0.25">
      <c r="A152" t="s">
        <v>1666</v>
      </c>
      <c r="B152" t="s">
        <v>37</v>
      </c>
      <c r="C152">
        <v>8.1</v>
      </c>
      <c r="M152" s="4"/>
    </row>
    <row r="153" spans="1:13" x14ac:dyDescent="0.25">
      <c r="A153" t="s">
        <v>9389</v>
      </c>
      <c r="B153" t="s">
        <v>37</v>
      </c>
      <c r="C153">
        <v>7.9</v>
      </c>
      <c r="M153" s="4"/>
    </row>
    <row r="154" spans="1:13" x14ac:dyDescent="0.25">
      <c r="A154" t="s">
        <v>1218</v>
      </c>
      <c r="B154" t="s">
        <v>37</v>
      </c>
      <c r="C154">
        <v>7.8</v>
      </c>
      <c r="M154" s="4"/>
    </row>
    <row r="155" spans="1:13" x14ac:dyDescent="0.25">
      <c r="A155" t="s">
        <v>2152</v>
      </c>
      <c r="B155" t="s">
        <v>37</v>
      </c>
      <c r="C155">
        <v>7.6</v>
      </c>
      <c r="M155" s="4"/>
    </row>
    <row r="156" spans="1:13" x14ac:dyDescent="0.25">
      <c r="A156" t="s">
        <v>9054</v>
      </c>
      <c r="B156" t="s">
        <v>37</v>
      </c>
      <c r="C156">
        <v>7</v>
      </c>
      <c r="M156" s="4"/>
    </row>
    <row r="157" spans="1:13" x14ac:dyDescent="0.25">
      <c r="A157" t="s">
        <v>2991</v>
      </c>
      <c r="B157" t="s">
        <v>37</v>
      </c>
      <c r="C157">
        <v>6.9</v>
      </c>
      <c r="M157" s="4"/>
    </row>
    <row r="158" spans="1:13" x14ac:dyDescent="0.25">
      <c r="A158" t="s">
        <v>472</v>
      </c>
      <c r="B158" t="s">
        <v>37</v>
      </c>
      <c r="C158">
        <v>8.3000000000000007</v>
      </c>
      <c r="M158" s="4"/>
    </row>
    <row r="159" spans="1:13" x14ac:dyDescent="0.25">
      <c r="A159" t="s">
        <v>5007</v>
      </c>
      <c r="B159" t="s">
        <v>37</v>
      </c>
      <c r="C159">
        <v>6.9</v>
      </c>
      <c r="M159" s="4"/>
    </row>
    <row r="160" spans="1:13" x14ac:dyDescent="0.25">
      <c r="A160" t="s">
        <v>3636</v>
      </c>
      <c r="B160" t="s">
        <v>37</v>
      </c>
      <c r="C160">
        <v>7.6</v>
      </c>
      <c r="M160" s="4"/>
    </row>
    <row r="161" spans="1:13" x14ac:dyDescent="0.25">
      <c r="A161" t="s">
        <v>10684</v>
      </c>
      <c r="B161" t="s">
        <v>37</v>
      </c>
      <c r="C161">
        <v>7.5</v>
      </c>
      <c r="M161" s="4"/>
    </row>
    <row r="162" spans="1:13" x14ac:dyDescent="0.25">
      <c r="A162" t="s">
        <v>3644</v>
      </c>
      <c r="B162" t="s">
        <v>37</v>
      </c>
      <c r="C162">
        <v>7.4</v>
      </c>
      <c r="M162" s="4"/>
    </row>
    <row r="163" spans="1:13" x14ac:dyDescent="0.25">
      <c r="A163" t="s">
        <v>1158</v>
      </c>
      <c r="B163" t="s">
        <v>37</v>
      </c>
      <c r="C163">
        <v>8.1</v>
      </c>
      <c r="M163" s="4"/>
    </row>
    <row r="164" spans="1:13" x14ac:dyDescent="0.25">
      <c r="A164" t="s">
        <v>19741</v>
      </c>
      <c r="B164" t="s">
        <v>37</v>
      </c>
      <c r="C164">
        <v>7.8</v>
      </c>
      <c r="M164" s="4"/>
    </row>
    <row r="165" spans="1:13" x14ac:dyDescent="0.25">
      <c r="A165" t="s">
        <v>6108</v>
      </c>
      <c r="B165" t="s">
        <v>37</v>
      </c>
      <c r="C165">
        <v>6.6</v>
      </c>
      <c r="M165" s="4"/>
    </row>
    <row r="166" spans="1:13" x14ac:dyDescent="0.25">
      <c r="A166" t="s">
        <v>6070</v>
      </c>
      <c r="B166" t="s">
        <v>37</v>
      </c>
      <c r="C166">
        <v>6.8</v>
      </c>
      <c r="M166" s="4"/>
    </row>
    <row r="167" spans="1:13" x14ac:dyDescent="0.25">
      <c r="A167" t="s">
        <v>21506</v>
      </c>
      <c r="B167" t="s">
        <v>37</v>
      </c>
      <c r="C167">
        <v>8.1</v>
      </c>
      <c r="M167" s="4"/>
    </row>
    <row r="168" spans="1:13" x14ac:dyDescent="0.25">
      <c r="A168" t="s">
        <v>3013</v>
      </c>
      <c r="B168" t="s">
        <v>37</v>
      </c>
      <c r="C168">
        <v>6.9</v>
      </c>
      <c r="M168" s="4"/>
    </row>
    <row r="169" spans="1:13" x14ac:dyDescent="0.25">
      <c r="A169" t="s">
        <v>8093</v>
      </c>
      <c r="B169" t="s">
        <v>37</v>
      </c>
      <c r="C169">
        <v>6.4</v>
      </c>
      <c r="M169" s="4"/>
    </row>
    <row r="170" spans="1:13" x14ac:dyDescent="0.25">
      <c r="A170" t="s">
        <v>9382</v>
      </c>
      <c r="B170" t="s">
        <v>37</v>
      </c>
      <c r="C170">
        <v>8.1999999999999993</v>
      </c>
      <c r="M170" s="4"/>
    </row>
    <row r="171" spans="1:13" x14ac:dyDescent="0.25">
      <c r="A171" t="s">
        <v>12667</v>
      </c>
      <c r="B171" t="s">
        <v>37</v>
      </c>
      <c r="C171">
        <v>8.4</v>
      </c>
      <c r="M171" s="4"/>
    </row>
    <row r="172" spans="1:13" x14ac:dyDescent="0.25">
      <c r="A172" t="s">
        <v>22229</v>
      </c>
      <c r="B172" t="s">
        <v>37</v>
      </c>
      <c r="C172">
        <v>7.5</v>
      </c>
      <c r="M172" s="4"/>
    </row>
    <row r="173" spans="1:13" x14ac:dyDescent="0.25">
      <c r="A173" t="s">
        <v>7161</v>
      </c>
      <c r="B173" t="s">
        <v>37</v>
      </c>
      <c r="C173">
        <v>7</v>
      </c>
      <c r="M173" s="4"/>
    </row>
    <row r="174" spans="1:13" x14ac:dyDescent="0.25">
      <c r="A174" t="s">
        <v>16982</v>
      </c>
      <c r="B174" t="s">
        <v>37</v>
      </c>
      <c r="C174">
        <v>7.5</v>
      </c>
      <c r="M174" s="4"/>
    </row>
    <row r="175" spans="1:13" x14ac:dyDescent="0.25">
      <c r="A175" t="s">
        <v>12662</v>
      </c>
      <c r="B175" t="s">
        <v>1946</v>
      </c>
      <c r="C175">
        <v>7.9</v>
      </c>
      <c r="M175" s="4"/>
    </row>
    <row r="176" spans="1:13" x14ac:dyDescent="0.25">
      <c r="A176" t="s">
        <v>14140</v>
      </c>
      <c r="B176" t="s">
        <v>37</v>
      </c>
      <c r="C176">
        <v>7.8</v>
      </c>
      <c r="M176" s="4"/>
    </row>
    <row r="177" spans="1:13" x14ac:dyDescent="0.25">
      <c r="A177" t="s">
        <v>3633</v>
      </c>
      <c r="B177" t="s">
        <v>37</v>
      </c>
      <c r="C177">
        <v>6.4</v>
      </c>
      <c r="M177" s="4"/>
    </row>
    <row r="178" spans="1:13" x14ac:dyDescent="0.25">
      <c r="A178" t="s">
        <v>2915</v>
      </c>
      <c r="B178" t="s">
        <v>37</v>
      </c>
      <c r="C178">
        <v>8.1999999999999993</v>
      </c>
      <c r="M178" s="4"/>
    </row>
    <row r="179" spans="1:13" x14ac:dyDescent="0.25">
      <c r="A179" t="s">
        <v>4920</v>
      </c>
      <c r="B179" t="s">
        <v>37</v>
      </c>
      <c r="C179">
        <v>8</v>
      </c>
      <c r="M179" s="4"/>
    </row>
    <row r="180" spans="1:13" x14ac:dyDescent="0.25">
      <c r="A180" t="s">
        <v>553</v>
      </c>
      <c r="B180" t="s">
        <v>37</v>
      </c>
      <c r="C180">
        <v>7</v>
      </c>
      <c r="M180" s="4"/>
    </row>
    <row r="181" spans="1:13" x14ac:dyDescent="0.25">
      <c r="A181" t="s">
        <v>10658</v>
      </c>
      <c r="B181" t="s">
        <v>37</v>
      </c>
      <c r="C181">
        <v>8.6</v>
      </c>
      <c r="M181" s="4"/>
    </row>
    <row r="182" spans="1:13" x14ac:dyDescent="0.25">
      <c r="A182" t="s">
        <v>454</v>
      </c>
      <c r="B182" t="s">
        <v>37</v>
      </c>
      <c r="C182">
        <v>6.9</v>
      </c>
      <c r="M182" s="4"/>
    </row>
    <row r="183" spans="1:13" x14ac:dyDescent="0.25">
      <c r="A183" t="s">
        <v>4571</v>
      </c>
      <c r="B183" t="s">
        <v>37</v>
      </c>
      <c r="C183">
        <v>7</v>
      </c>
      <c r="M183" s="4"/>
    </row>
    <row r="184" spans="1:13" x14ac:dyDescent="0.25">
      <c r="A184" t="s">
        <v>12379</v>
      </c>
      <c r="B184" t="s">
        <v>37</v>
      </c>
      <c r="C184">
        <v>7.3</v>
      </c>
      <c r="M184" s="4"/>
    </row>
    <row r="185" spans="1:13" x14ac:dyDescent="0.25">
      <c r="A185" t="s">
        <v>10575</v>
      </c>
      <c r="B185" t="s">
        <v>37</v>
      </c>
      <c r="C185">
        <v>7.8</v>
      </c>
      <c r="M185" s="4"/>
    </row>
    <row r="186" spans="1:13" x14ac:dyDescent="0.25">
      <c r="A186" t="s">
        <v>13640</v>
      </c>
      <c r="B186" t="s">
        <v>37</v>
      </c>
      <c r="C186">
        <v>7.3</v>
      </c>
      <c r="M186" s="4"/>
    </row>
    <row r="187" spans="1:13" x14ac:dyDescent="0.25">
      <c r="A187" t="s">
        <v>11728</v>
      </c>
      <c r="B187" t="s">
        <v>37</v>
      </c>
      <c r="C187">
        <v>7.3</v>
      </c>
      <c r="M187" s="4"/>
    </row>
    <row r="188" spans="1:13" x14ac:dyDescent="0.25">
      <c r="A188" t="s">
        <v>6241</v>
      </c>
      <c r="B188" t="s">
        <v>37</v>
      </c>
      <c r="C188">
        <v>7.3</v>
      </c>
      <c r="M188" s="4"/>
    </row>
    <row r="189" spans="1:13" x14ac:dyDescent="0.25">
      <c r="A189" t="s">
        <v>3653</v>
      </c>
      <c r="B189" t="s">
        <v>37</v>
      </c>
      <c r="C189">
        <v>7.6</v>
      </c>
      <c r="M189" s="4"/>
    </row>
    <row r="190" spans="1:13" x14ac:dyDescent="0.25">
      <c r="A190" t="s">
        <v>7254</v>
      </c>
      <c r="B190" t="s">
        <v>37</v>
      </c>
      <c r="C190">
        <v>6.7</v>
      </c>
      <c r="M190" s="4"/>
    </row>
    <row r="191" spans="1:13" x14ac:dyDescent="0.25">
      <c r="A191" t="s">
        <v>9457</v>
      </c>
      <c r="B191" t="s">
        <v>37</v>
      </c>
      <c r="C191">
        <v>6.2</v>
      </c>
      <c r="M191" s="4"/>
    </row>
    <row r="192" spans="1:13" x14ac:dyDescent="0.25">
      <c r="A192" t="s">
        <v>10642</v>
      </c>
      <c r="B192" t="s">
        <v>37</v>
      </c>
      <c r="C192">
        <v>7.7</v>
      </c>
      <c r="M192" s="4"/>
    </row>
    <row r="193" spans="1:13" x14ac:dyDescent="0.25">
      <c r="A193" t="s">
        <v>3648</v>
      </c>
      <c r="B193" t="s">
        <v>37</v>
      </c>
      <c r="C193">
        <v>8.6999999999999993</v>
      </c>
      <c r="M193" s="4"/>
    </row>
    <row r="194" spans="1:13" x14ac:dyDescent="0.25">
      <c r="A194" t="s">
        <v>3255</v>
      </c>
      <c r="B194" t="s">
        <v>37</v>
      </c>
      <c r="C194">
        <v>7.4</v>
      </c>
      <c r="M194" s="4"/>
    </row>
    <row r="195" spans="1:13" x14ac:dyDescent="0.25">
      <c r="A195" t="s">
        <v>22838</v>
      </c>
      <c r="B195" t="s">
        <v>37</v>
      </c>
      <c r="C195">
        <v>6.3</v>
      </c>
      <c r="M195" s="4"/>
    </row>
    <row r="196" spans="1:13" x14ac:dyDescent="0.25">
      <c r="A196" t="s">
        <v>1029</v>
      </c>
      <c r="B196" t="s">
        <v>37</v>
      </c>
      <c r="C196">
        <v>8</v>
      </c>
      <c r="M196" s="4"/>
    </row>
    <row r="197" spans="1:13" x14ac:dyDescent="0.25">
      <c r="A197" t="s">
        <v>18340</v>
      </c>
      <c r="B197" t="s">
        <v>37</v>
      </c>
      <c r="C197">
        <v>8.6999999999999993</v>
      </c>
      <c r="M197" s="4"/>
    </row>
    <row r="198" spans="1:13" x14ac:dyDescent="0.25">
      <c r="A198" t="s">
        <v>4630</v>
      </c>
      <c r="B198" t="s">
        <v>37</v>
      </c>
      <c r="C198">
        <v>8</v>
      </c>
      <c r="M198" s="4"/>
    </row>
    <row r="199" spans="1:13" x14ac:dyDescent="0.25">
      <c r="A199" t="s">
        <v>4588</v>
      </c>
      <c r="B199" t="s">
        <v>37</v>
      </c>
      <c r="C199">
        <v>6.6</v>
      </c>
      <c r="M199" s="4"/>
    </row>
    <row r="200" spans="1:13" x14ac:dyDescent="0.25">
      <c r="A200" t="s">
        <v>3952</v>
      </c>
      <c r="B200" t="s">
        <v>37</v>
      </c>
      <c r="C200">
        <v>8.1</v>
      </c>
      <c r="M200" s="4"/>
    </row>
    <row r="201" spans="1:13" x14ac:dyDescent="0.25">
      <c r="A201" t="s">
        <v>16471</v>
      </c>
      <c r="B201" t="s">
        <v>37</v>
      </c>
      <c r="C201">
        <v>6.1</v>
      </c>
      <c r="M201" s="4"/>
    </row>
    <row r="202" spans="1:13" x14ac:dyDescent="0.25">
      <c r="A202" t="s">
        <v>2108</v>
      </c>
      <c r="B202" t="s">
        <v>37</v>
      </c>
      <c r="C202">
        <v>7</v>
      </c>
      <c r="M202" s="4"/>
    </row>
    <row r="203" spans="1:13" x14ac:dyDescent="0.25">
      <c r="A203" t="s">
        <v>681</v>
      </c>
      <c r="B203" t="s">
        <v>37</v>
      </c>
      <c r="C203">
        <v>6.7</v>
      </c>
      <c r="M203" s="4"/>
    </row>
    <row r="204" spans="1:13" x14ac:dyDescent="0.25">
      <c r="A204" t="s">
        <v>681</v>
      </c>
      <c r="B204" t="s">
        <v>37</v>
      </c>
      <c r="C204">
        <v>6.7</v>
      </c>
      <c r="M204" s="4"/>
    </row>
    <row r="205" spans="1:13" x14ac:dyDescent="0.25">
      <c r="A205" t="s">
        <v>6020</v>
      </c>
      <c r="B205" t="s">
        <v>37</v>
      </c>
      <c r="C205">
        <v>6.4</v>
      </c>
      <c r="M205" s="4"/>
    </row>
    <row r="206" spans="1:13" x14ac:dyDescent="0.25">
      <c r="A206" t="s">
        <v>783</v>
      </c>
      <c r="B206" t="s">
        <v>37</v>
      </c>
      <c r="C206">
        <v>7.2</v>
      </c>
      <c r="M206" s="4"/>
    </row>
    <row r="207" spans="1:13" x14ac:dyDescent="0.25">
      <c r="A207" t="s">
        <v>1997</v>
      </c>
      <c r="B207" t="s">
        <v>37</v>
      </c>
      <c r="C207">
        <v>7</v>
      </c>
      <c r="M207" s="4"/>
    </row>
    <row r="208" spans="1:13" x14ac:dyDescent="0.25">
      <c r="A208" t="s">
        <v>1997</v>
      </c>
      <c r="B208" t="s">
        <v>37</v>
      </c>
      <c r="C208">
        <v>7</v>
      </c>
      <c r="M208" s="4"/>
    </row>
    <row r="209" spans="1:13" x14ac:dyDescent="0.25">
      <c r="A209" t="s">
        <v>1287</v>
      </c>
      <c r="B209" t="s">
        <v>37</v>
      </c>
      <c r="C209">
        <v>7.5</v>
      </c>
      <c r="M209" s="4"/>
    </row>
    <row r="210" spans="1:13" x14ac:dyDescent="0.25">
      <c r="A210" t="s">
        <v>242</v>
      </c>
      <c r="B210" t="s">
        <v>37</v>
      </c>
      <c r="C210">
        <v>7.8</v>
      </c>
      <c r="M210" s="4"/>
    </row>
    <row r="211" spans="1:13" x14ac:dyDescent="0.25">
      <c r="A211" t="s">
        <v>242</v>
      </c>
      <c r="B211" t="s">
        <v>37</v>
      </c>
      <c r="C211">
        <v>7.8</v>
      </c>
      <c r="M211" s="4"/>
    </row>
    <row r="212" spans="1:13" x14ac:dyDescent="0.25">
      <c r="A212" t="s">
        <v>1931</v>
      </c>
      <c r="B212" t="s">
        <v>37</v>
      </c>
      <c r="C212">
        <v>6.3</v>
      </c>
      <c r="M212" s="4"/>
    </row>
    <row r="213" spans="1:13" x14ac:dyDescent="0.25">
      <c r="A213" t="s">
        <v>5010</v>
      </c>
      <c r="B213" t="s">
        <v>37</v>
      </c>
      <c r="C213">
        <v>7.3</v>
      </c>
      <c r="M213" s="4"/>
    </row>
    <row r="214" spans="1:13" x14ac:dyDescent="0.25">
      <c r="A214" t="s">
        <v>1717</v>
      </c>
      <c r="B214" t="s">
        <v>37</v>
      </c>
      <c r="C214">
        <v>8.5</v>
      </c>
      <c r="M214" s="4"/>
    </row>
    <row r="215" spans="1:13" x14ac:dyDescent="0.25">
      <c r="A215" t="s">
        <v>1184</v>
      </c>
      <c r="B215" t="s">
        <v>37</v>
      </c>
      <c r="C215">
        <v>6.5</v>
      </c>
      <c r="M215" s="4"/>
    </row>
    <row r="216" spans="1:13" x14ac:dyDescent="0.25">
      <c r="A216" t="s">
        <v>11720</v>
      </c>
      <c r="B216" t="s">
        <v>37</v>
      </c>
      <c r="C216">
        <v>6.9</v>
      </c>
      <c r="M216" s="4"/>
    </row>
    <row r="217" spans="1:13" x14ac:dyDescent="0.25">
      <c r="A217" t="s">
        <v>10662</v>
      </c>
      <c r="B217" t="s">
        <v>37</v>
      </c>
      <c r="C217">
        <v>7</v>
      </c>
      <c r="M217" s="4"/>
    </row>
    <row r="218" spans="1:13" x14ac:dyDescent="0.25">
      <c r="A218" t="s">
        <v>18421</v>
      </c>
      <c r="B218" t="s">
        <v>37</v>
      </c>
      <c r="C218">
        <v>6.2</v>
      </c>
      <c r="M218" s="4"/>
    </row>
    <row r="219" spans="1:13" x14ac:dyDescent="0.25">
      <c r="A219" t="s">
        <v>12089</v>
      </c>
      <c r="B219" t="s">
        <v>37</v>
      </c>
      <c r="C219">
        <v>7.6</v>
      </c>
      <c r="M219" s="4"/>
    </row>
    <row r="220" spans="1:13" x14ac:dyDescent="0.25">
      <c r="A220" t="s">
        <v>7814</v>
      </c>
      <c r="B220" t="s">
        <v>37</v>
      </c>
      <c r="C220">
        <v>7.6</v>
      </c>
      <c r="M220" s="4"/>
    </row>
    <row r="221" spans="1:13" x14ac:dyDescent="0.25">
      <c r="A221" t="s">
        <v>2319</v>
      </c>
      <c r="B221" t="s">
        <v>37</v>
      </c>
      <c r="C221">
        <v>7.8</v>
      </c>
      <c r="M221" s="4"/>
    </row>
    <row r="222" spans="1:13" x14ac:dyDescent="0.25">
      <c r="A222" t="s">
        <v>2534</v>
      </c>
      <c r="B222" t="s">
        <v>37</v>
      </c>
      <c r="C222">
        <v>7.1</v>
      </c>
      <c r="M222" s="4"/>
    </row>
    <row r="223" spans="1:13" x14ac:dyDescent="0.25">
      <c r="A223" t="s">
        <v>14493</v>
      </c>
      <c r="B223" t="s">
        <v>37</v>
      </c>
      <c r="C223">
        <v>8</v>
      </c>
      <c r="M223" s="4"/>
    </row>
    <row r="224" spans="1:13" x14ac:dyDescent="0.25">
      <c r="A224" t="s">
        <v>5068</v>
      </c>
      <c r="B224" t="s">
        <v>37</v>
      </c>
      <c r="C224">
        <v>6.1</v>
      </c>
      <c r="M224" s="4"/>
    </row>
    <row r="225" spans="1:13" x14ac:dyDescent="0.25">
      <c r="A225" t="s">
        <v>14827</v>
      </c>
      <c r="B225" t="s">
        <v>37</v>
      </c>
      <c r="C225">
        <v>5.9</v>
      </c>
      <c r="M225" s="4"/>
    </row>
    <row r="226" spans="1:13" x14ac:dyDescent="0.25">
      <c r="A226" t="s">
        <v>15952</v>
      </c>
      <c r="B226" t="s">
        <v>37</v>
      </c>
      <c r="C226">
        <v>8.9</v>
      </c>
      <c r="M226" s="4"/>
    </row>
    <row r="227" spans="1:13" x14ac:dyDescent="0.25">
      <c r="A227" t="s">
        <v>10654</v>
      </c>
      <c r="B227" t="s">
        <v>37</v>
      </c>
      <c r="C227">
        <v>5.5</v>
      </c>
      <c r="M227" s="4"/>
    </row>
    <row r="228" spans="1:13" x14ac:dyDescent="0.25">
      <c r="A228" t="s">
        <v>7287</v>
      </c>
      <c r="B228" t="s">
        <v>37</v>
      </c>
      <c r="C228">
        <v>5.7</v>
      </c>
      <c r="M228" s="4"/>
    </row>
    <row r="229" spans="1:13" x14ac:dyDescent="0.25">
      <c r="A229" t="s">
        <v>16314</v>
      </c>
      <c r="B229" t="s">
        <v>37</v>
      </c>
      <c r="C229">
        <v>7.4</v>
      </c>
      <c r="M229" s="4"/>
    </row>
    <row r="230" spans="1:13" x14ac:dyDescent="0.25">
      <c r="A230" t="s">
        <v>17544</v>
      </c>
      <c r="B230" t="s">
        <v>37</v>
      </c>
      <c r="C230">
        <v>5.8</v>
      </c>
      <c r="M230" s="4"/>
    </row>
    <row r="231" spans="1:13" x14ac:dyDescent="0.25">
      <c r="A231" t="s">
        <v>6272</v>
      </c>
      <c r="B231" t="s">
        <v>37</v>
      </c>
      <c r="C231">
        <v>5.8</v>
      </c>
      <c r="M231" s="4"/>
    </row>
    <row r="232" spans="1:13" x14ac:dyDescent="0.25">
      <c r="A232" t="s">
        <v>2327</v>
      </c>
      <c r="B232" t="s">
        <v>37</v>
      </c>
      <c r="C232">
        <v>7.8</v>
      </c>
      <c r="M232" s="4"/>
    </row>
    <row r="233" spans="1:13" x14ac:dyDescent="0.25">
      <c r="A233" t="s">
        <v>2314</v>
      </c>
      <c r="B233" t="s">
        <v>37</v>
      </c>
      <c r="C233">
        <v>6.5</v>
      </c>
      <c r="M233" s="4"/>
    </row>
    <row r="234" spans="1:13" x14ac:dyDescent="0.25">
      <c r="A234" t="s">
        <v>5018</v>
      </c>
      <c r="B234" t="s">
        <v>37</v>
      </c>
      <c r="C234">
        <v>7.7</v>
      </c>
      <c r="M234" s="4"/>
    </row>
    <row r="235" spans="1:13" x14ac:dyDescent="0.25">
      <c r="A235" t="s">
        <v>10669</v>
      </c>
      <c r="B235" t="s">
        <v>37</v>
      </c>
      <c r="C235">
        <v>7.1</v>
      </c>
      <c r="M235" s="4"/>
    </row>
    <row r="236" spans="1:13" x14ac:dyDescent="0.25">
      <c r="A236" t="s">
        <v>11723</v>
      </c>
      <c r="B236" t="s">
        <v>37</v>
      </c>
      <c r="C236">
        <v>7.3</v>
      </c>
      <c r="M236" s="4"/>
    </row>
    <row r="237" spans="1:13" x14ac:dyDescent="0.25">
      <c r="A237" t="s">
        <v>9398</v>
      </c>
      <c r="B237" t="s">
        <v>37</v>
      </c>
      <c r="C237">
        <v>6.1</v>
      </c>
      <c r="M237" s="4"/>
    </row>
    <row r="238" spans="1:13" x14ac:dyDescent="0.25">
      <c r="A238" t="s">
        <v>12674</v>
      </c>
      <c r="B238" t="s">
        <v>37</v>
      </c>
      <c r="C238">
        <v>6</v>
      </c>
      <c r="M238" s="4"/>
    </row>
    <row r="239" spans="1:13" x14ac:dyDescent="0.25">
      <c r="A239" t="s">
        <v>6085</v>
      </c>
      <c r="B239" t="s">
        <v>37</v>
      </c>
      <c r="C239">
        <v>7.2</v>
      </c>
      <c r="M239" s="4"/>
    </row>
    <row r="240" spans="1:13" x14ac:dyDescent="0.25">
      <c r="A240" t="s">
        <v>16990</v>
      </c>
      <c r="B240" t="s">
        <v>37</v>
      </c>
      <c r="C240">
        <v>8.1</v>
      </c>
      <c r="M240" s="4"/>
    </row>
    <row r="241" spans="1:13" x14ac:dyDescent="0.25">
      <c r="A241" t="s">
        <v>16998</v>
      </c>
      <c r="B241" t="s">
        <v>37</v>
      </c>
      <c r="C241">
        <v>7.8</v>
      </c>
      <c r="M241" s="4"/>
    </row>
    <row r="242" spans="1:13" x14ac:dyDescent="0.25">
      <c r="A242" t="s">
        <v>8099</v>
      </c>
      <c r="B242" t="s">
        <v>37</v>
      </c>
      <c r="C242">
        <v>7.2</v>
      </c>
      <c r="M242" s="4"/>
    </row>
    <row r="243" spans="1:13" x14ac:dyDescent="0.25">
      <c r="A243" t="s">
        <v>8104</v>
      </c>
      <c r="B243" t="s">
        <v>37</v>
      </c>
      <c r="C243">
        <v>6.8</v>
      </c>
      <c r="M243" s="4"/>
    </row>
    <row r="244" spans="1:13" x14ac:dyDescent="0.25">
      <c r="A244" t="s">
        <v>5699</v>
      </c>
      <c r="B244" t="s">
        <v>37</v>
      </c>
      <c r="C244">
        <v>6.3</v>
      </c>
      <c r="M244" s="4"/>
    </row>
    <row r="245" spans="1:13" x14ac:dyDescent="0.25">
      <c r="A245" t="s">
        <v>8121</v>
      </c>
      <c r="B245" t="s">
        <v>37</v>
      </c>
      <c r="C245">
        <v>6.7</v>
      </c>
      <c r="M245" s="4"/>
    </row>
    <row r="246" spans="1:13" x14ac:dyDescent="0.25">
      <c r="A246" t="s">
        <v>8121</v>
      </c>
      <c r="B246" t="s">
        <v>37</v>
      </c>
      <c r="C246">
        <v>6.7</v>
      </c>
      <c r="M246" s="4"/>
    </row>
    <row r="247" spans="1:13" x14ac:dyDescent="0.25">
      <c r="A247" t="s">
        <v>13652</v>
      </c>
      <c r="B247" t="s">
        <v>37</v>
      </c>
      <c r="C247">
        <v>8</v>
      </c>
      <c r="M247" s="4"/>
    </row>
    <row r="248" spans="1:13" x14ac:dyDescent="0.25">
      <c r="A248" t="s">
        <v>13371</v>
      </c>
      <c r="B248" t="s">
        <v>37</v>
      </c>
      <c r="C248">
        <v>5.5</v>
      </c>
      <c r="M248" s="4"/>
    </row>
    <row r="249" spans="1:13" x14ac:dyDescent="0.25">
      <c r="A249" t="s">
        <v>1274</v>
      </c>
      <c r="B249" t="s">
        <v>37</v>
      </c>
      <c r="C249">
        <v>6.6</v>
      </c>
      <c r="M249" s="4"/>
    </row>
    <row r="250" spans="1:13" x14ac:dyDescent="0.25">
      <c r="A250" t="s">
        <v>8115</v>
      </c>
      <c r="B250" t="s">
        <v>37</v>
      </c>
      <c r="C250">
        <v>7.6</v>
      </c>
      <c r="M250" s="4"/>
    </row>
    <row r="251" spans="1:13" x14ac:dyDescent="0.25">
      <c r="A251" t="s">
        <v>4933</v>
      </c>
      <c r="B251" t="s">
        <v>37</v>
      </c>
      <c r="C251">
        <v>6.3</v>
      </c>
      <c r="M251" s="4"/>
    </row>
    <row r="252" spans="1:13" x14ac:dyDescent="0.25">
      <c r="A252" t="s">
        <v>6005</v>
      </c>
      <c r="B252" t="s">
        <v>37</v>
      </c>
      <c r="C252">
        <v>7.7</v>
      </c>
      <c r="M252" s="4"/>
    </row>
    <row r="253" spans="1:13" x14ac:dyDescent="0.25">
      <c r="A253" t="s">
        <v>8772</v>
      </c>
      <c r="B253" t="s">
        <v>37</v>
      </c>
      <c r="C253">
        <v>7.9</v>
      </c>
      <c r="M253" s="4"/>
    </row>
    <row r="254" spans="1:13" x14ac:dyDescent="0.25">
      <c r="A254" t="s">
        <v>16459</v>
      </c>
      <c r="B254" t="s">
        <v>37</v>
      </c>
      <c r="C254">
        <v>6.1</v>
      </c>
      <c r="M254" s="4"/>
    </row>
    <row r="255" spans="1:13" x14ac:dyDescent="0.25">
      <c r="A255" t="s">
        <v>14014</v>
      </c>
      <c r="B255" t="s">
        <v>37</v>
      </c>
      <c r="C255">
        <v>7</v>
      </c>
      <c r="M255" s="4"/>
    </row>
    <row r="256" spans="1:13" x14ac:dyDescent="0.25">
      <c r="A256" t="s">
        <v>1342</v>
      </c>
      <c r="B256" t="s">
        <v>37</v>
      </c>
      <c r="C256">
        <v>6.1</v>
      </c>
      <c r="M256" s="4"/>
    </row>
    <row r="257" spans="1:13" x14ac:dyDescent="0.25">
      <c r="A257" t="s">
        <v>593</v>
      </c>
      <c r="B257" t="s">
        <v>37</v>
      </c>
      <c r="C257">
        <v>7.8</v>
      </c>
      <c r="M257" s="4"/>
    </row>
    <row r="258" spans="1:13" x14ac:dyDescent="0.25">
      <c r="A258" t="s">
        <v>7277</v>
      </c>
      <c r="B258" t="s">
        <v>37</v>
      </c>
      <c r="C258">
        <v>6.8</v>
      </c>
      <c r="M258" s="4"/>
    </row>
    <row r="259" spans="1:13" x14ac:dyDescent="0.25">
      <c r="A259" t="s">
        <v>2739</v>
      </c>
      <c r="B259" t="s">
        <v>37</v>
      </c>
      <c r="C259">
        <v>6.7</v>
      </c>
      <c r="M259" s="4"/>
    </row>
    <row r="260" spans="1:13" x14ac:dyDescent="0.25">
      <c r="A260" t="s">
        <v>6955</v>
      </c>
      <c r="B260" t="s">
        <v>37</v>
      </c>
      <c r="C260">
        <v>6.1</v>
      </c>
      <c r="M260" s="4"/>
    </row>
    <row r="261" spans="1:13" x14ac:dyDescent="0.25">
      <c r="A261" t="s">
        <v>3316</v>
      </c>
      <c r="B261" t="s">
        <v>37</v>
      </c>
      <c r="C261">
        <v>6</v>
      </c>
      <c r="M261" s="4"/>
    </row>
    <row r="262" spans="1:13" x14ac:dyDescent="0.25">
      <c r="A262" t="s">
        <v>2033</v>
      </c>
      <c r="B262" t="s">
        <v>37</v>
      </c>
      <c r="C262">
        <v>5.9</v>
      </c>
      <c r="M262" s="4"/>
    </row>
    <row r="263" spans="1:13" x14ac:dyDescent="0.25">
      <c r="A263" t="s">
        <v>11568</v>
      </c>
      <c r="B263" t="s">
        <v>37</v>
      </c>
      <c r="C263">
        <v>7.2</v>
      </c>
      <c r="M263" s="4"/>
    </row>
    <row r="264" spans="1:13" x14ac:dyDescent="0.25">
      <c r="A264" t="s">
        <v>3665</v>
      </c>
      <c r="B264" t="s">
        <v>37</v>
      </c>
      <c r="C264">
        <v>7.6</v>
      </c>
      <c r="M264" s="4"/>
    </row>
    <row r="265" spans="1:13" x14ac:dyDescent="0.25">
      <c r="A265" t="s">
        <v>2323</v>
      </c>
      <c r="B265" t="s">
        <v>37</v>
      </c>
      <c r="C265">
        <v>6.4</v>
      </c>
      <c r="M265" s="4"/>
    </row>
    <row r="266" spans="1:13" x14ac:dyDescent="0.25">
      <c r="A266" t="s">
        <v>7820</v>
      </c>
      <c r="B266" t="s">
        <v>37</v>
      </c>
      <c r="C266">
        <v>5.0999999999999996</v>
      </c>
      <c r="M266" s="4"/>
    </row>
    <row r="267" spans="1:13" x14ac:dyDescent="0.25">
      <c r="A267" t="s">
        <v>12728</v>
      </c>
      <c r="B267" t="s">
        <v>37</v>
      </c>
      <c r="C267">
        <v>6.6</v>
      </c>
      <c r="M267" s="4"/>
    </row>
    <row r="268" spans="1:13" x14ac:dyDescent="0.25">
      <c r="A268" t="s">
        <v>13344</v>
      </c>
      <c r="B268" t="s">
        <v>37</v>
      </c>
      <c r="C268">
        <v>8.3000000000000007</v>
      </c>
      <c r="M268" s="4"/>
    </row>
    <row r="269" spans="1:13" x14ac:dyDescent="0.25">
      <c r="A269" t="s">
        <v>8118</v>
      </c>
      <c r="B269" t="s">
        <v>37</v>
      </c>
      <c r="C269">
        <v>7.2</v>
      </c>
      <c r="M269" s="4"/>
    </row>
    <row r="270" spans="1:13" x14ac:dyDescent="0.25">
      <c r="A270" t="s">
        <v>4576</v>
      </c>
      <c r="B270" t="s">
        <v>37</v>
      </c>
      <c r="C270">
        <v>6.6</v>
      </c>
      <c r="M270" s="4"/>
    </row>
    <row r="271" spans="1:13" x14ac:dyDescent="0.25">
      <c r="A271" t="s">
        <v>6259</v>
      </c>
      <c r="B271" t="s">
        <v>37</v>
      </c>
      <c r="C271">
        <v>6.4</v>
      </c>
      <c r="M271" s="4"/>
    </row>
    <row r="272" spans="1:13" x14ac:dyDescent="0.25">
      <c r="A272" t="s">
        <v>3072</v>
      </c>
      <c r="B272" t="s">
        <v>37</v>
      </c>
      <c r="C272">
        <v>6</v>
      </c>
      <c r="M272" s="4"/>
    </row>
    <row r="273" spans="1:13" x14ac:dyDescent="0.25">
      <c r="A273" t="s">
        <v>8112</v>
      </c>
      <c r="B273" t="s">
        <v>37</v>
      </c>
      <c r="C273">
        <v>7.8</v>
      </c>
      <c r="M273" s="4"/>
    </row>
    <row r="274" spans="1:13" x14ac:dyDescent="0.25">
      <c r="A274" t="s">
        <v>8141</v>
      </c>
      <c r="B274" t="s">
        <v>37</v>
      </c>
      <c r="C274">
        <v>8</v>
      </c>
      <c r="M274" s="4"/>
    </row>
    <row r="275" spans="1:13" x14ac:dyDescent="0.25">
      <c r="A275" t="s">
        <v>5695</v>
      </c>
      <c r="B275" t="s">
        <v>37</v>
      </c>
      <c r="C275">
        <v>4.8</v>
      </c>
      <c r="M275" s="4"/>
    </row>
    <row r="276" spans="1:13" x14ac:dyDescent="0.25">
      <c r="A276" t="s">
        <v>1162</v>
      </c>
      <c r="B276" t="s">
        <v>37</v>
      </c>
      <c r="C276">
        <v>7.6</v>
      </c>
      <c r="M276" s="4"/>
    </row>
    <row r="277" spans="1:13" x14ac:dyDescent="0.25">
      <c r="A277" t="s">
        <v>6278</v>
      </c>
      <c r="B277" t="s">
        <v>37</v>
      </c>
      <c r="C277">
        <v>7.6</v>
      </c>
      <c r="M277" s="4"/>
    </row>
    <row r="278" spans="1:13" x14ac:dyDescent="0.25">
      <c r="A278" t="s">
        <v>5023</v>
      </c>
      <c r="B278" t="s">
        <v>37</v>
      </c>
      <c r="C278">
        <v>6.7</v>
      </c>
      <c r="M278" s="4"/>
    </row>
    <row r="279" spans="1:13" x14ac:dyDescent="0.25">
      <c r="A279" t="s">
        <v>1291</v>
      </c>
      <c r="B279" t="s">
        <v>37</v>
      </c>
      <c r="C279">
        <v>7.3</v>
      </c>
      <c r="M279" s="4"/>
    </row>
    <row r="280" spans="1:13" x14ac:dyDescent="0.25">
      <c r="A280" t="s">
        <v>10078</v>
      </c>
      <c r="B280" t="s">
        <v>37</v>
      </c>
      <c r="C280">
        <v>7.3</v>
      </c>
      <c r="M280" s="4"/>
    </row>
    <row r="281" spans="1:13" x14ac:dyDescent="0.25">
      <c r="A281" t="s">
        <v>1694</v>
      </c>
      <c r="B281" t="s">
        <v>37</v>
      </c>
      <c r="C281">
        <v>8.5</v>
      </c>
      <c r="M281" s="4"/>
    </row>
    <row r="282" spans="1:13" x14ac:dyDescent="0.25">
      <c r="A282" t="s">
        <v>9219</v>
      </c>
      <c r="B282" t="s">
        <v>37</v>
      </c>
      <c r="C282">
        <v>6.1</v>
      </c>
      <c r="M282" s="4"/>
    </row>
    <row r="283" spans="1:13" x14ac:dyDescent="0.25">
      <c r="A283" t="s">
        <v>1836</v>
      </c>
      <c r="B283" t="s">
        <v>37</v>
      </c>
      <c r="C283">
        <v>5.4</v>
      </c>
      <c r="M283" s="4"/>
    </row>
    <row r="284" spans="1:13" x14ac:dyDescent="0.25">
      <c r="A284" t="s">
        <v>2039</v>
      </c>
      <c r="B284" t="s">
        <v>37</v>
      </c>
      <c r="C284">
        <v>7.6</v>
      </c>
      <c r="M284" s="4"/>
    </row>
    <row r="285" spans="1:13" x14ac:dyDescent="0.25">
      <c r="A285" t="s">
        <v>19685</v>
      </c>
      <c r="B285" t="s">
        <v>37</v>
      </c>
      <c r="C285">
        <v>8</v>
      </c>
      <c r="M285" s="4"/>
    </row>
    <row r="286" spans="1:13" x14ac:dyDescent="0.25">
      <c r="A286" t="s">
        <v>9222</v>
      </c>
      <c r="B286" t="s">
        <v>37</v>
      </c>
      <c r="C286">
        <v>7.1</v>
      </c>
      <c r="M286" s="4"/>
    </row>
    <row r="287" spans="1:13" x14ac:dyDescent="0.25">
      <c r="A287" t="s">
        <v>3934</v>
      </c>
      <c r="B287" t="s">
        <v>37</v>
      </c>
      <c r="C287">
        <v>7.1</v>
      </c>
      <c r="M287" s="4"/>
    </row>
    <row r="288" spans="1:13" x14ac:dyDescent="0.25">
      <c r="A288" t="s">
        <v>17525</v>
      </c>
      <c r="B288" t="s">
        <v>37</v>
      </c>
      <c r="C288">
        <v>6.6</v>
      </c>
      <c r="M288" s="4"/>
    </row>
    <row r="289" spans="1:13" x14ac:dyDescent="0.25">
      <c r="A289" t="s">
        <v>10675</v>
      </c>
      <c r="B289" t="s">
        <v>37</v>
      </c>
      <c r="C289">
        <v>5.7</v>
      </c>
      <c r="M289" s="4"/>
    </row>
    <row r="290" spans="1:13" x14ac:dyDescent="0.25">
      <c r="A290" t="s">
        <v>2548</v>
      </c>
      <c r="B290" t="s">
        <v>37</v>
      </c>
      <c r="C290">
        <v>7</v>
      </c>
      <c r="M290" s="4"/>
    </row>
    <row r="291" spans="1:13" x14ac:dyDescent="0.25">
      <c r="A291" t="s">
        <v>6237</v>
      </c>
      <c r="B291" t="s">
        <v>37</v>
      </c>
      <c r="C291">
        <v>7.2</v>
      </c>
      <c r="M291" s="4"/>
    </row>
    <row r="292" spans="1:13" x14ac:dyDescent="0.25">
      <c r="A292" t="s">
        <v>6237</v>
      </c>
      <c r="B292" t="s">
        <v>37</v>
      </c>
      <c r="C292">
        <v>7.2</v>
      </c>
      <c r="M292" s="4"/>
    </row>
    <row r="293" spans="1:13" x14ac:dyDescent="0.25">
      <c r="A293" t="s">
        <v>7269</v>
      </c>
      <c r="B293" t="s">
        <v>37</v>
      </c>
      <c r="C293">
        <v>6.9</v>
      </c>
      <c r="M293" s="4"/>
    </row>
    <row r="294" spans="1:13" x14ac:dyDescent="0.25">
      <c r="A294" t="s">
        <v>3000</v>
      </c>
      <c r="B294" t="s">
        <v>37</v>
      </c>
      <c r="C294">
        <v>7.4</v>
      </c>
      <c r="M294" s="4"/>
    </row>
    <row r="295" spans="1:13" x14ac:dyDescent="0.25">
      <c r="A295" t="s">
        <v>3304</v>
      </c>
      <c r="B295" t="s">
        <v>37</v>
      </c>
      <c r="C295">
        <v>5.5</v>
      </c>
      <c r="M295" s="4"/>
    </row>
    <row r="296" spans="1:13" x14ac:dyDescent="0.25">
      <c r="A296" t="s">
        <v>3044</v>
      </c>
      <c r="B296" t="s">
        <v>37</v>
      </c>
      <c r="C296">
        <v>6</v>
      </c>
      <c r="M296" s="4"/>
    </row>
    <row r="297" spans="1:13" x14ac:dyDescent="0.25">
      <c r="A297" t="s">
        <v>19181</v>
      </c>
      <c r="B297" t="s">
        <v>37</v>
      </c>
      <c r="C297">
        <v>5.7</v>
      </c>
      <c r="M297" s="4"/>
    </row>
    <row r="298" spans="1:13" x14ac:dyDescent="0.25">
      <c r="A298" t="s">
        <v>6032</v>
      </c>
      <c r="B298" t="s">
        <v>37</v>
      </c>
      <c r="C298">
        <v>7.5</v>
      </c>
      <c r="M298" s="4"/>
    </row>
    <row r="299" spans="1:13" x14ac:dyDescent="0.25">
      <c r="A299" t="s">
        <v>5654</v>
      </c>
      <c r="B299" t="s">
        <v>37</v>
      </c>
      <c r="C299">
        <v>6.3</v>
      </c>
      <c r="M299" s="4"/>
    </row>
    <row r="300" spans="1:13" x14ac:dyDescent="0.25">
      <c r="A300" t="s">
        <v>11556</v>
      </c>
      <c r="B300" t="s">
        <v>37</v>
      </c>
      <c r="C300">
        <v>5.7</v>
      </c>
      <c r="M300" s="4"/>
    </row>
    <row r="301" spans="1:13" x14ac:dyDescent="0.25">
      <c r="A301" t="s">
        <v>114</v>
      </c>
      <c r="B301" t="s">
        <v>37</v>
      </c>
      <c r="C301">
        <v>6.9</v>
      </c>
      <c r="M301" s="4"/>
    </row>
    <row r="302" spans="1:13" x14ac:dyDescent="0.25">
      <c r="A302" t="s">
        <v>1712</v>
      </c>
      <c r="B302" t="s">
        <v>37</v>
      </c>
      <c r="C302">
        <v>5.7</v>
      </c>
      <c r="M302" s="4"/>
    </row>
    <row r="303" spans="1:13" x14ac:dyDescent="0.25">
      <c r="A303" t="s">
        <v>1712</v>
      </c>
      <c r="B303" t="s">
        <v>37</v>
      </c>
      <c r="C303">
        <v>5.7</v>
      </c>
      <c r="M303" s="4"/>
    </row>
    <row r="304" spans="1:13" x14ac:dyDescent="0.25">
      <c r="A304" t="s">
        <v>18870</v>
      </c>
      <c r="B304" t="s">
        <v>37</v>
      </c>
      <c r="C304">
        <v>7.8</v>
      </c>
      <c r="M304" s="4"/>
    </row>
    <row r="305" spans="1:13" x14ac:dyDescent="0.25">
      <c r="A305" t="s">
        <v>14504</v>
      </c>
      <c r="B305" t="s">
        <v>37</v>
      </c>
      <c r="C305">
        <v>4.5</v>
      </c>
      <c r="M305" s="4"/>
    </row>
    <row r="306" spans="1:13" x14ac:dyDescent="0.25">
      <c r="A306" t="s">
        <v>14028</v>
      </c>
      <c r="B306" t="s">
        <v>37</v>
      </c>
      <c r="C306">
        <v>6.6</v>
      </c>
      <c r="M306" s="4"/>
    </row>
    <row r="307" spans="1:13" x14ac:dyDescent="0.25">
      <c r="A307" t="s">
        <v>12139</v>
      </c>
      <c r="B307" t="s">
        <v>37</v>
      </c>
      <c r="C307">
        <v>7.6</v>
      </c>
      <c r="M307" s="4"/>
    </row>
    <row r="308" spans="1:13" x14ac:dyDescent="0.25">
      <c r="A308" t="s">
        <v>12375</v>
      </c>
      <c r="B308" t="s">
        <v>37</v>
      </c>
      <c r="C308">
        <v>8</v>
      </c>
      <c r="M308" s="4"/>
    </row>
    <row r="309" spans="1:13" x14ac:dyDescent="0.25">
      <c r="A309" t="s">
        <v>8135</v>
      </c>
      <c r="B309" t="s">
        <v>37</v>
      </c>
      <c r="C309">
        <v>6.2</v>
      </c>
      <c r="M309" s="4"/>
    </row>
    <row r="310" spans="1:13" x14ac:dyDescent="0.25">
      <c r="A310" t="s">
        <v>14445</v>
      </c>
      <c r="B310" t="s">
        <v>37</v>
      </c>
      <c r="C310">
        <v>5.8</v>
      </c>
      <c r="M310" s="4"/>
    </row>
    <row r="311" spans="1:13" x14ac:dyDescent="0.25">
      <c r="A311" t="s">
        <v>3660</v>
      </c>
      <c r="B311" t="s">
        <v>37</v>
      </c>
      <c r="C311">
        <v>5.5</v>
      </c>
      <c r="M311" s="4"/>
    </row>
    <row r="312" spans="1:13" x14ac:dyDescent="0.25">
      <c r="A312" t="s">
        <v>4582</v>
      </c>
      <c r="B312" t="s">
        <v>37</v>
      </c>
      <c r="C312">
        <v>7.3</v>
      </c>
      <c r="M312" s="4"/>
    </row>
    <row r="313" spans="1:13" x14ac:dyDescent="0.25">
      <c r="A313" t="s">
        <v>12689</v>
      </c>
      <c r="B313" t="s">
        <v>37</v>
      </c>
      <c r="C313">
        <v>7.8</v>
      </c>
      <c r="M313" s="4"/>
    </row>
    <row r="314" spans="1:13" x14ac:dyDescent="0.25">
      <c r="A314" t="s">
        <v>17522</v>
      </c>
      <c r="B314" t="s">
        <v>37</v>
      </c>
      <c r="C314">
        <v>6.6</v>
      </c>
      <c r="M314" s="4"/>
    </row>
    <row r="315" spans="1:13" x14ac:dyDescent="0.25">
      <c r="A315" t="s">
        <v>83</v>
      </c>
      <c r="B315" t="s">
        <v>37</v>
      </c>
      <c r="C315">
        <v>6.2</v>
      </c>
      <c r="M315" s="4"/>
    </row>
    <row r="316" spans="1:13" x14ac:dyDescent="0.25">
      <c r="A316" t="s">
        <v>83</v>
      </c>
      <c r="B316" t="s">
        <v>37</v>
      </c>
      <c r="C316">
        <v>6.2</v>
      </c>
      <c r="M316" s="4"/>
    </row>
    <row r="317" spans="1:13" x14ac:dyDescent="0.25">
      <c r="A317" t="s">
        <v>6255</v>
      </c>
      <c r="B317" t="s">
        <v>37</v>
      </c>
      <c r="C317">
        <v>7.8</v>
      </c>
      <c r="M317" s="4"/>
    </row>
    <row r="318" spans="1:13" x14ac:dyDescent="0.25">
      <c r="A318" t="s">
        <v>8128</v>
      </c>
      <c r="B318" t="s">
        <v>37</v>
      </c>
      <c r="C318">
        <v>6.3</v>
      </c>
      <c r="M318" s="4"/>
    </row>
    <row r="319" spans="1:13" x14ac:dyDescent="0.25">
      <c r="A319" t="s">
        <v>13658</v>
      </c>
      <c r="B319" t="s">
        <v>37</v>
      </c>
      <c r="C319">
        <v>6.1</v>
      </c>
      <c r="M319" s="4"/>
    </row>
    <row r="320" spans="1:13" x14ac:dyDescent="0.25">
      <c r="A320" t="s">
        <v>5073</v>
      </c>
      <c r="B320" t="s">
        <v>37</v>
      </c>
      <c r="C320">
        <v>6</v>
      </c>
      <c r="M320" s="4"/>
    </row>
    <row r="321" spans="1:13" x14ac:dyDescent="0.25">
      <c r="A321" t="s">
        <v>778</v>
      </c>
      <c r="B321" t="s">
        <v>37</v>
      </c>
      <c r="C321">
        <v>6.4</v>
      </c>
      <c r="M321" s="4"/>
    </row>
    <row r="322" spans="1:13" x14ac:dyDescent="0.25">
      <c r="A322" t="s">
        <v>16843</v>
      </c>
      <c r="B322" t="s">
        <v>37</v>
      </c>
      <c r="C322">
        <v>5.4</v>
      </c>
      <c r="M322" s="4"/>
    </row>
    <row r="323" spans="1:13" x14ac:dyDescent="0.25">
      <c r="A323" t="s">
        <v>7266</v>
      </c>
      <c r="B323" t="s">
        <v>37</v>
      </c>
      <c r="C323">
        <v>5.4</v>
      </c>
      <c r="M323" s="4"/>
    </row>
    <row r="324" spans="1:13" x14ac:dyDescent="0.25">
      <c r="A324" t="s">
        <v>10084</v>
      </c>
      <c r="B324" t="s">
        <v>37</v>
      </c>
      <c r="C324">
        <v>6.1</v>
      </c>
      <c r="M324" s="4"/>
    </row>
    <row r="325" spans="1:13" x14ac:dyDescent="0.25">
      <c r="A325" t="s">
        <v>12703</v>
      </c>
      <c r="B325" t="s">
        <v>37</v>
      </c>
      <c r="C325">
        <v>8.1</v>
      </c>
      <c r="M325" s="4"/>
    </row>
    <row r="326" spans="1:13" x14ac:dyDescent="0.25">
      <c r="A326" t="s">
        <v>11733</v>
      </c>
      <c r="B326" t="s">
        <v>37</v>
      </c>
      <c r="C326">
        <v>6.2</v>
      </c>
      <c r="M326" s="4"/>
    </row>
    <row r="327" spans="1:13" x14ac:dyDescent="0.25">
      <c r="A327" t="s">
        <v>5034</v>
      </c>
      <c r="B327" t="s">
        <v>37</v>
      </c>
      <c r="C327">
        <v>7.1</v>
      </c>
      <c r="M327" s="4"/>
    </row>
    <row r="328" spans="1:13" x14ac:dyDescent="0.25">
      <c r="A328" t="s">
        <v>12384</v>
      </c>
      <c r="B328" t="s">
        <v>37</v>
      </c>
      <c r="C328">
        <v>7.6</v>
      </c>
      <c r="M328" s="4"/>
    </row>
    <row r="329" spans="1:13" x14ac:dyDescent="0.25">
      <c r="A329" t="s">
        <v>3939</v>
      </c>
      <c r="B329" t="s">
        <v>37</v>
      </c>
      <c r="C329">
        <v>8.5</v>
      </c>
      <c r="M329" s="4"/>
    </row>
    <row r="330" spans="1:13" x14ac:dyDescent="0.25">
      <c r="A330" t="s">
        <v>18212</v>
      </c>
      <c r="B330" t="s">
        <v>37</v>
      </c>
      <c r="C330">
        <v>6.7</v>
      </c>
      <c r="M330" s="4"/>
    </row>
    <row r="331" spans="1:13" x14ac:dyDescent="0.25">
      <c r="A331" t="s">
        <v>8159</v>
      </c>
      <c r="B331" t="s">
        <v>37</v>
      </c>
      <c r="C331">
        <v>6.7</v>
      </c>
      <c r="M331" s="4"/>
    </row>
    <row r="332" spans="1:13" x14ac:dyDescent="0.25">
      <c r="A332" t="s">
        <v>8842</v>
      </c>
      <c r="B332" t="s">
        <v>37</v>
      </c>
      <c r="C332">
        <v>5.9</v>
      </c>
      <c r="M332" s="4"/>
    </row>
    <row r="333" spans="1:13" x14ac:dyDescent="0.25">
      <c r="A333" t="s">
        <v>5029</v>
      </c>
      <c r="B333" t="s">
        <v>37</v>
      </c>
      <c r="C333">
        <v>5.8</v>
      </c>
      <c r="M333" s="4"/>
    </row>
    <row r="334" spans="1:13" x14ac:dyDescent="0.25">
      <c r="A334" t="s">
        <v>2576</v>
      </c>
      <c r="B334" t="s">
        <v>37</v>
      </c>
      <c r="C334">
        <v>6.4</v>
      </c>
      <c r="M334" s="4"/>
    </row>
    <row r="335" spans="1:13" x14ac:dyDescent="0.25">
      <c r="A335" t="s">
        <v>5516</v>
      </c>
      <c r="B335" t="s">
        <v>37</v>
      </c>
      <c r="C335">
        <v>7.6</v>
      </c>
      <c r="M335" s="4"/>
    </row>
    <row r="336" spans="1:13" x14ac:dyDescent="0.25">
      <c r="A336" t="s">
        <v>5060</v>
      </c>
      <c r="B336" t="s">
        <v>37</v>
      </c>
      <c r="C336">
        <v>6.6</v>
      </c>
      <c r="M336" s="4"/>
    </row>
    <row r="337" spans="1:13" x14ac:dyDescent="0.25">
      <c r="A337" t="s">
        <v>8036</v>
      </c>
      <c r="B337" t="s">
        <v>37</v>
      </c>
      <c r="C337">
        <v>7.3</v>
      </c>
      <c r="M337" s="4"/>
    </row>
    <row r="338" spans="1:13" x14ac:dyDescent="0.25">
      <c r="A338" t="s">
        <v>6200</v>
      </c>
      <c r="B338" t="s">
        <v>37</v>
      </c>
      <c r="C338">
        <v>7</v>
      </c>
      <c r="M338" s="4"/>
    </row>
    <row r="339" spans="1:13" x14ac:dyDescent="0.25">
      <c r="A339" t="s">
        <v>8124</v>
      </c>
      <c r="B339" t="s">
        <v>37</v>
      </c>
      <c r="C339">
        <v>6.8</v>
      </c>
      <c r="M339" s="4"/>
    </row>
    <row r="340" spans="1:13" x14ac:dyDescent="0.25">
      <c r="A340" t="s">
        <v>14792</v>
      </c>
      <c r="B340" t="s">
        <v>37</v>
      </c>
      <c r="C340">
        <v>6.9</v>
      </c>
      <c r="M340" s="4"/>
    </row>
    <row r="341" spans="1:13" x14ac:dyDescent="0.25">
      <c r="A341" t="s">
        <v>9227</v>
      </c>
      <c r="B341" t="s">
        <v>37</v>
      </c>
      <c r="C341">
        <v>7.2</v>
      </c>
      <c r="M341" s="4"/>
    </row>
    <row r="342" spans="1:13" x14ac:dyDescent="0.25">
      <c r="A342" t="s">
        <v>3229</v>
      </c>
      <c r="B342" t="s">
        <v>37</v>
      </c>
      <c r="C342">
        <v>6.6</v>
      </c>
      <c r="M342" s="4"/>
    </row>
    <row r="343" spans="1:13" x14ac:dyDescent="0.25">
      <c r="A343" t="s">
        <v>2552</v>
      </c>
      <c r="B343" t="s">
        <v>37</v>
      </c>
      <c r="C343">
        <v>6.8</v>
      </c>
      <c r="M343" s="4"/>
    </row>
    <row r="344" spans="1:13" x14ac:dyDescent="0.25">
      <c r="A344" t="s">
        <v>7298</v>
      </c>
      <c r="B344" t="s">
        <v>37</v>
      </c>
      <c r="C344">
        <v>6.3</v>
      </c>
      <c r="M344" s="4"/>
    </row>
    <row r="345" spans="1:13" x14ac:dyDescent="0.25">
      <c r="A345" t="s">
        <v>4585</v>
      </c>
      <c r="B345" t="s">
        <v>37</v>
      </c>
      <c r="C345">
        <v>5.6</v>
      </c>
      <c r="M345" s="4"/>
    </row>
    <row r="346" spans="1:13" x14ac:dyDescent="0.25">
      <c r="A346" t="s">
        <v>7102</v>
      </c>
      <c r="B346" t="s">
        <v>37</v>
      </c>
      <c r="C346">
        <v>7.7</v>
      </c>
      <c r="M346" s="4"/>
    </row>
    <row r="347" spans="1:13" x14ac:dyDescent="0.25">
      <c r="A347" t="s">
        <v>10680</v>
      </c>
      <c r="B347" t="s">
        <v>37</v>
      </c>
      <c r="C347">
        <v>3.7</v>
      </c>
      <c r="M347" s="4"/>
    </row>
    <row r="348" spans="1:13" x14ac:dyDescent="0.25">
      <c r="A348" t="s">
        <v>20006</v>
      </c>
      <c r="B348" t="s">
        <v>37</v>
      </c>
      <c r="C348">
        <v>7.8</v>
      </c>
      <c r="M348" s="4"/>
    </row>
    <row r="349" spans="1:13" x14ac:dyDescent="0.25">
      <c r="A349" t="s">
        <v>9403</v>
      </c>
      <c r="B349" t="s">
        <v>37</v>
      </c>
      <c r="C349">
        <v>8.9</v>
      </c>
      <c r="M349" s="4"/>
    </row>
    <row r="350" spans="1:13" x14ac:dyDescent="0.25">
      <c r="A350" t="s">
        <v>6089</v>
      </c>
      <c r="B350" t="s">
        <v>37</v>
      </c>
      <c r="C350">
        <v>7</v>
      </c>
      <c r="M350" s="4"/>
    </row>
    <row r="351" spans="1:13" x14ac:dyDescent="0.25">
      <c r="A351" t="s">
        <v>6266</v>
      </c>
      <c r="B351" t="s">
        <v>37</v>
      </c>
      <c r="C351">
        <v>4.0999999999999996</v>
      </c>
      <c r="M351" s="4"/>
    </row>
    <row r="352" spans="1:13" x14ac:dyDescent="0.25">
      <c r="A352" t="s">
        <v>5038</v>
      </c>
      <c r="B352" t="s">
        <v>37</v>
      </c>
      <c r="C352">
        <v>7.3</v>
      </c>
      <c r="M352" s="4"/>
    </row>
    <row r="353" spans="1:13" x14ac:dyDescent="0.25">
      <c r="A353" t="s">
        <v>600</v>
      </c>
      <c r="B353" t="s">
        <v>37</v>
      </c>
      <c r="C353">
        <v>6.4</v>
      </c>
      <c r="M353" s="4"/>
    </row>
    <row r="354" spans="1:13" x14ac:dyDescent="0.25">
      <c r="A354" t="s">
        <v>1790</v>
      </c>
      <c r="B354" t="s">
        <v>37</v>
      </c>
      <c r="C354">
        <v>6.9</v>
      </c>
      <c r="M354" s="4"/>
    </row>
    <row r="355" spans="1:13" x14ac:dyDescent="0.25">
      <c r="A355" t="s">
        <v>3282</v>
      </c>
      <c r="B355" t="s">
        <v>37</v>
      </c>
      <c r="C355">
        <v>5.3</v>
      </c>
      <c r="M355" s="4"/>
    </row>
    <row r="356" spans="1:13" x14ac:dyDescent="0.25">
      <c r="A356" t="s">
        <v>7893</v>
      </c>
      <c r="B356" t="s">
        <v>37</v>
      </c>
      <c r="C356">
        <v>6.4</v>
      </c>
      <c r="M356" s="4"/>
    </row>
    <row r="357" spans="1:13" x14ac:dyDescent="0.25">
      <c r="A357" t="s">
        <v>10099</v>
      </c>
      <c r="B357" t="s">
        <v>37</v>
      </c>
      <c r="C357">
        <v>6.5</v>
      </c>
      <c r="M357" s="4"/>
    </row>
    <row r="358" spans="1:13" x14ac:dyDescent="0.25">
      <c r="A358" t="s">
        <v>959</v>
      </c>
      <c r="B358" t="s">
        <v>37</v>
      </c>
      <c r="C358">
        <v>6.9</v>
      </c>
      <c r="M358" s="4"/>
    </row>
    <row r="359" spans="1:13" x14ac:dyDescent="0.25">
      <c r="A359" t="s">
        <v>8131</v>
      </c>
      <c r="B359" t="s">
        <v>37</v>
      </c>
      <c r="C359">
        <v>6.2</v>
      </c>
      <c r="M359" s="4"/>
    </row>
    <row r="360" spans="1:13" x14ac:dyDescent="0.25">
      <c r="A360" t="s">
        <v>3309</v>
      </c>
      <c r="B360" t="s">
        <v>37</v>
      </c>
      <c r="C360">
        <v>5.8</v>
      </c>
      <c r="M360" s="4"/>
    </row>
    <row r="361" spans="1:13" x14ac:dyDescent="0.25">
      <c r="A361" t="s">
        <v>8155</v>
      </c>
      <c r="B361" t="s">
        <v>37</v>
      </c>
      <c r="C361">
        <v>8.1</v>
      </c>
      <c r="M361" s="4"/>
    </row>
    <row r="362" spans="1:13" x14ac:dyDescent="0.25">
      <c r="A362" t="s">
        <v>14788</v>
      </c>
      <c r="B362" t="s">
        <v>37</v>
      </c>
      <c r="C362">
        <v>6.2</v>
      </c>
      <c r="M362" s="4"/>
    </row>
    <row r="363" spans="1:13" x14ac:dyDescent="0.25">
      <c r="A363" t="s">
        <v>7916</v>
      </c>
      <c r="B363" t="s">
        <v>37</v>
      </c>
      <c r="C363">
        <v>6.7</v>
      </c>
      <c r="M363" s="4"/>
    </row>
    <row r="364" spans="1:13" x14ac:dyDescent="0.25">
      <c r="A364" t="s">
        <v>19052</v>
      </c>
      <c r="B364" t="s">
        <v>1464</v>
      </c>
      <c r="C364">
        <v>7.6</v>
      </c>
      <c r="M364" s="4"/>
    </row>
    <row r="365" spans="1:13" x14ac:dyDescent="0.25">
      <c r="A365" t="s">
        <v>2478</v>
      </c>
      <c r="B365" t="s">
        <v>37</v>
      </c>
      <c r="C365">
        <v>4.9000000000000004</v>
      </c>
      <c r="M365" s="4"/>
    </row>
    <row r="366" spans="1:13" x14ac:dyDescent="0.25">
      <c r="A366" t="s">
        <v>11789</v>
      </c>
      <c r="B366" t="s">
        <v>37</v>
      </c>
      <c r="C366">
        <v>7</v>
      </c>
      <c r="M366" s="4"/>
    </row>
    <row r="367" spans="1:13" x14ac:dyDescent="0.25">
      <c r="A367" t="s">
        <v>13586</v>
      </c>
      <c r="B367" t="s">
        <v>37</v>
      </c>
      <c r="C367">
        <v>7.7</v>
      </c>
      <c r="M367" s="4"/>
    </row>
    <row r="368" spans="1:13" x14ac:dyDescent="0.25">
      <c r="A368" t="s">
        <v>14800</v>
      </c>
      <c r="B368" t="s">
        <v>37</v>
      </c>
      <c r="C368">
        <v>6.1</v>
      </c>
      <c r="M368" s="4"/>
    </row>
    <row r="369" spans="1:13" x14ac:dyDescent="0.25">
      <c r="A369" t="s">
        <v>6269</v>
      </c>
      <c r="B369" t="s">
        <v>37</v>
      </c>
      <c r="C369">
        <v>7.4</v>
      </c>
      <c r="M369" s="4"/>
    </row>
    <row r="370" spans="1:13" x14ac:dyDescent="0.25">
      <c r="A370" t="s">
        <v>10352</v>
      </c>
      <c r="B370" t="s">
        <v>37</v>
      </c>
      <c r="C370">
        <v>6.2</v>
      </c>
      <c r="M370" s="4"/>
    </row>
    <row r="371" spans="1:13" x14ac:dyDescent="0.25">
      <c r="A371" t="s">
        <v>14508</v>
      </c>
      <c r="B371" t="s">
        <v>37</v>
      </c>
      <c r="C371">
        <v>7.9</v>
      </c>
      <c r="M371" s="4"/>
    </row>
    <row r="372" spans="1:13" x14ac:dyDescent="0.25">
      <c r="A372" t="s">
        <v>273</v>
      </c>
      <c r="B372" t="s">
        <v>37</v>
      </c>
      <c r="C372">
        <v>7.3</v>
      </c>
      <c r="M372" s="4"/>
    </row>
    <row r="373" spans="1:13" x14ac:dyDescent="0.25">
      <c r="A373" t="s">
        <v>7750</v>
      </c>
      <c r="B373" t="s">
        <v>37</v>
      </c>
      <c r="C373">
        <v>6.8</v>
      </c>
      <c r="M373" s="4"/>
    </row>
    <row r="374" spans="1:13" x14ac:dyDescent="0.25">
      <c r="A374" t="s">
        <v>14034</v>
      </c>
      <c r="B374" t="s">
        <v>37</v>
      </c>
      <c r="C374">
        <v>7.7</v>
      </c>
      <c r="M374" s="4"/>
    </row>
    <row r="375" spans="1:13" x14ac:dyDescent="0.25">
      <c r="A375" t="s">
        <v>15591</v>
      </c>
      <c r="B375" t="s">
        <v>37</v>
      </c>
      <c r="C375">
        <v>8.5</v>
      </c>
      <c r="M375" s="4"/>
    </row>
    <row r="376" spans="1:13" x14ac:dyDescent="0.25">
      <c r="A376" t="s">
        <v>14041</v>
      </c>
      <c r="B376" t="s">
        <v>37</v>
      </c>
      <c r="C376">
        <v>7.1</v>
      </c>
      <c r="M376" s="4"/>
    </row>
    <row r="377" spans="1:13" x14ac:dyDescent="0.25">
      <c r="A377" t="s">
        <v>6284</v>
      </c>
      <c r="B377" t="s">
        <v>37</v>
      </c>
      <c r="C377">
        <v>7.2</v>
      </c>
      <c r="M377" s="4"/>
    </row>
    <row r="378" spans="1:13" x14ac:dyDescent="0.25">
      <c r="A378" t="s">
        <v>2491</v>
      </c>
      <c r="B378" t="s">
        <v>37</v>
      </c>
      <c r="C378">
        <v>6.4</v>
      </c>
      <c r="M378" s="4"/>
    </row>
    <row r="379" spans="1:13" x14ac:dyDescent="0.25">
      <c r="A379" t="s">
        <v>8138</v>
      </c>
      <c r="B379" t="s">
        <v>37</v>
      </c>
      <c r="C379">
        <v>8.6</v>
      </c>
      <c r="M379" s="4"/>
    </row>
    <row r="380" spans="1:13" x14ac:dyDescent="0.25">
      <c r="A380" t="s">
        <v>12144</v>
      </c>
      <c r="B380" t="s">
        <v>37</v>
      </c>
      <c r="C380">
        <v>8.4</v>
      </c>
      <c r="M380" s="4"/>
    </row>
    <row r="381" spans="1:13" x14ac:dyDescent="0.25">
      <c r="A381" t="s">
        <v>4927</v>
      </c>
      <c r="B381" t="s">
        <v>37</v>
      </c>
      <c r="C381">
        <v>5.8</v>
      </c>
      <c r="M381" s="4"/>
    </row>
    <row r="382" spans="1:13" x14ac:dyDescent="0.25">
      <c r="A382" t="s">
        <v>1534</v>
      </c>
      <c r="B382" t="s">
        <v>37</v>
      </c>
      <c r="C382">
        <v>6.5</v>
      </c>
      <c r="M382" s="4"/>
    </row>
    <row r="383" spans="1:13" x14ac:dyDescent="0.25">
      <c r="A383" t="s">
        <v>1991</v>
      </c>
      <c r="B383" t="s">
        <v>37</v>
      </c>
      <c r="C383">
        <v>6.6</v>
      </c>
      <c r="M383" s="4"/>
    </row>
    <row r="384" spans="1:13" x14ac:dyDescent="0.25">
      <c r="A384" t="s">
        <v>142</v>
      </c>
      <c r="B384" t="s">
        <v>37</v>
      </c>
      <c r="C384">
        <v>7.2</v>
      </c>
      <c r="M384" s="4"/>
    </row>
    <row r="385" spans="1:13" x14ac:dyDescent="0.25">
      <c r="A385" t="s">
        <v>7408</v>
      </c>
      <c r="B385" t="s">
        <v>37</v>
      </c>
      <c r="C385">
        <v>7.4</v>
      </c>
      <c r="M385" s="4"/>
    </row>
    <row r="386" spans="1:13" x14ac:dyDescent="0.25">
      <c r="A386" t="s">
        <v>7408</v>
      </c>
      <c r="B386" t="s">
        <v>37</v>
      </c>
      <c r="C386">
        <v>7.4</v>
      </c>
      <c r="M386" s="4"/>
    </row>
    <row r="387" spans="1:13" x14ac:dyDescent="0.25">
      <c r="A387" t="s">
        <v>1478</v>
      </c>
      <c r="B387" t="s">
        <v>37</v>
      </c>
      <c r="C387">
        <v>5.9</v>
      </c>
      <c r="M387" s="4"/>
    </row>
    <row r="388" spans="1:13" x14ac:dyDescent="0.25">
      <c r="A388" t="s">
        <v>1478</v>
      </c>
      <c r="B388" t="s">
        <v>37</v>
      </c>
      <c r="C388">
        <v>5.9</v>
      </c>
      <c r="M388" s="4"/>
    </row>
    <row r="389" spans="1:13" x14ac:dyDescent="0.25">
      <c r="A389" t="s">
        <v>2393</v>
      </c>
      <c r="B389" t="s">
        <v>37</v>
      </c>
      <c r="C389">
        <v>6.7</v>
      </c>
      <c r="M389" s="4"/>
    </row>
    <row r="390" spans="1:13" x14ac:dyDescent="0.25">
      <c r="A390" t="s">
        <v>2557</v>
      </c>
      <c r="B390" t="s">
        <v>37</v>
      </c>
      <c r="C390">
        <v>7.2</v>
      </c>
      <c r="M390" s="4"/>
    </row>
    <row r="391" spans="1:13" x14ac:dyDescent="0.25">
      <c r="A391" t="s">
        <v>3969</v>
      </c>
      <c r="B391" t="s">
        <v>37</v>
      </c>
      <c r="C391">
        <v>8.1</v>
      </c>
      <c r="M391" s="4"/>
    </row>
    <row r="392" spans="1:13" x14ac:dyDescent="0.25">
      <c r="A392" t="s">
        <v>2567</v>
      </c>
      <c r="B392" t="s">
        <v>37</v>
      </c>
      <c r="C392">
        <v>6.1</v>
      </c>
      <c r="M392" s="4"/>
    </row>
    <row r="393" spans="1:13" x14ac:dyDescent="0.25">
      <c r="A393" t="s">
        <v>9236</v>
      </c>
      <c r="B393" t="s">
        <v>37</v>
      </c>
      <c r="C393">
        <v>6</v>
      </c>
      <c r="M393" s="4"/>
    </row>
    <row r="394" spans="1:13" x14ac:dyDescent="0.25">
      <c r="A394" t="s">
        <v>12158</v>
      </c>
      <c r="B394" t="s">
        <v>37</v>
      </c>
      <c r="C394">
        <v>6.5</v>
      </c>
      <c r="M394" s="4"/>
    </row>
    <row r="395" spans="1:13" x14ac:dyDescent="0.25">
      <c r="A395" t="s">
        <v>9509</v>
      </c>
      <c r="B395" t="s">
        <v>37</v>
      </c>
      <c r="C395">
        <v>7.2</v>
      </c>
      <c r="M395" s="4"/>
    </row>
    <row r="396" spans="1:13" x14ac:dyDescent="0.25">
      <c r="A396" t="s">
        <v>8151</v>
      </c>
      <c r="B396" t="s">
        <v>37</v>
      </c>
      <c r="C396">
        <v>8</v>
      </c>
      <c r="M396" s="4"/>
    </row>
    <row r="397" spans="1:13" x14ac:dyDescent="0.25">
      <c r="A397" t="s">
        <v>10692</v>
      </c>
      <c r="B397" t="s">
        <v>37</v>
      </c>
      <c r="C397">
        <v>4.9000000000000004</v>
      </c>
      <c r="M397" s="4"/>
    </row>
    <row r="398" spans="1:13" x14ac:dyDescent="0.25">
      <c r="A398" t="s">
        <v>997</v>
      </c>
      <c r="B398" t="s">
        <v>37</v>
      </c>
      <c r="C398">
        <v>7.4</v>
      </c>
      <c r="M398" s="4"/>
    </row>
    <row r="399" spans="1:13" x14ac:dyDescent="0.25">
      <c r="A399" t="s">
        <v>10210</v>
      </c>
      <c r="B399" t="s">
        <v>37</v>
      </c>
      <c r="C399">
        <v>6.8</v>
      </c>
      <c r="M399" s="4"/>
    </row>
    <row r="400" spans="1:13" x14ac:dyDescent="0.25">
      <c r="A400" t="s">
        <v>2336</v>
      </c>
      <c r="B400" t="s">
        <v>37</v>
      </c>
      <c r="C400">
        <v>7.1</v>
      </c>
      <c r="M400" s="4"/>
    </row>
    <row r="401" spans="1:13" x14ac:dyDescent="0.25">
      <c r="A401" t="s">
        <v>14031</v>
      </c>
      <c r="B401" t="s">
        <v>37</v>
      </c>
      <c r="C401">
        <v>6.3</v>
      </c>
      <c r="M401" s="4"/>
    </row>
    <row r="402" spans="1:13" x14ac:dyDescent="0.25">
      <c r="A402" t="s">
        <v>1766</v>
      </c>
      <c r="B402" t="s">
        <v>37</v>
      </c>
      <c r="C402">
        <v>8.5</v>
      </c>
      <c r="M402" s="4"/>
    </row>
    <row r="403" spans="1:13" x14ac:dyDescent="0.25">
      <c r="A403" t="s">
        <v>8049</v>
      </c>
      <c r="B403" t="s">
        <v>37</v>
      </c>
      <c r="C403">
        <v>7.3</v>
      </c>
      <c r="M403" s="4"/>
    </row>
    <row r="404" spans="1:13" x14ac:dyDescent="0.25">
      <c r="A404" t="s">
        <v>10707</v>
      </c>
      <c r="B404" t="s">
        <v>37</v>
      </c>
      <c r="C404">
        <v>7.3</v>
      </c>
      <c r="M404" s="4"/>
    </row>
    <row r="405" spans="1:13" x14ac:dyDescent="0.25">
      <c r="A405" t="s">
        <v>15641</v>
      </c>
      <c r="B405" t="s">
        <v>37</v>
      </c>
      <c r="C405">
        <v>6.5</v>
      </c>
      <c r="M405" s="4"/>
    </row>
    <row r="406" spans="1:13" x14ac:dyDescent="0.25">
      <c r="A406" t="s">
        <v>6289</v>
      </c>
      <c r="B406" t="s">
        <v>37</v>
      </c>
      <c r="C406">
        <v>7.8</v>
      </c>
      <c r="M406" s="4"/>
    </row>
    <row r="407" spans="1:13" x14ac:dyDescent="0.25">
      <c r="A407" t="s">
        <v>5705</v>
      </c>
      <c r="B407" t="s">
        <v>37</v>
      </c>
      <c r="C407">
        <v>5.5</v>
      </c>
      <c r="M407" s="4"/>
    </row>
    <row r="408" spans="1:13" x14ac:dyDescent="0.25">
      <c r="A408" t="s">
        <v>1296</v>
      </c>
      <c r="B408" t="s">
        <v>37</v>
      </c>
      <c r="C408">
        <v>7.5</v>
      </c>
      <c r="M408" s="4"/>
    </row>
    <row r="409" spans="1:13" x14ac:dyDescent="0.25">
      <c r="A409" t="s">
        <v>5712</v>
      </c>
      <c r="B409" t="s">
        <v>37</v>
      </c>
      <c r="C409">
        <v>6.2</v>
      </c>
      <c r="M409" s="4"/>
    </row>
    <row r="410" spans="1:13" x14ac:dyDescent="0.25">
      <c r="A410" t="s">
        <v>15977</v>
      </c>
      <c r="B410" t="s">
        <v>37</v>
      </c>
      <c r="C410">
        <v>6.2</v>
      </c>
      <c r="M410" s="4"/>
    </row>
    <row r="411" spans="1:13" x14ac:dyDescent="0.25">
      <c r="A411" t="s">
        <v>6093</v>
      </c>
      <c r="B411" t="s">
        <v>37</v>
      </c>
      <c r="C411">
        <v>7</v>
      </c>
      <c r="M411" s="4"/>
    </row>
    <row r="412" spans="1:13" x14ac:dyDescent="0.25">
      <c r="A412" t="s">
        <v>1337</v>
      </c>
      <c r="B412" t="s">
        <v>37</v>
      </c>
      <c r="C412">
        <v>6.4</v>
      </c>
      <c r="M412" s="4"/>
    </row>
    <row r="413" spans="1:13" x14ac:dyDescent="0.25">
      <c r="A413" t="s">
        <v>978</v>
      </c>
      <c r="B413" t="s">
        <v>37</v>
      </c>
      <c r="C413">
        <v>6.6</v>
      </c>
      <c r="M413" s="4"/>
    </row>
    <row r="414" spans="1:13" x14ac:dyDescent="0.25">
      <c r="A414" t="s">
        <v>3957</v>
      </c>
      <c r="B414" t="s">
        <v>37</v>
      </c>
      <c r="C414">
        <v>7.9</v>
      </c>
      <c r="M414" s="4"/>
    </row>
    <row r="415" spans="1:13" x14ac:dyDescent="0.25">
      <c r="A415" t="s">
        <v>19205</v>
      </c>
      <c r="B415" t="s">
        <v>37</v>
      </c>
      <c r="C415">
        <v>5.7</v>
      </c>
      <c r="M415" s="4"/>
    </row>
    <row r="416" spans="1:13" x14ac:dyDescent="0.25">
      <c r="A416" t="s">
        <v>566</v>
      </c>
      <c r="B416" t="s">
        <v>37</v>
      </c>
      <c r="C416">
        <v>7</v>
      </c>
      <c r="M416" s="4"/>
    </row>
    <row r="417" spans="1:13" x14ac:dyDescent="0.25">
      <c r="A417" t="s">
        <v>9239</v>
      </c>
      <c r="B417" t="s">
        <v>37</v>
      </c>
      <c r="C417">
        <v>7</v>
      </c>
      <c r="M417" s="4"/>
    </row>
    <row r="418" spans="1:13" x14ac:dyDescent="0.25">
      <c r="A418" t="s">
        <v>18416</v>
      </c>
      <c r="B418" t="s">
        <v>37</v>
      </c>
      <c r="C418">
        <v>7.3</v>
      </c>
      <c r="M418" s="4"/>
    </row>
    <row r="419" spans="1:13" x14ac:dyDescent="0.25">
      <c r="A419" t="s">
        <v>14037</v>
      </c>
      <c r="B419" t="s">
        <v>37</v>
      </c>
      <c r="C419">
        <v>6.9</v>
      </c>
      <c r="M419" s="4"/>
    </row>
    <row r="420" spans="1:13" x14ac:dyDescent="0.25">
      <c r="A420" t="s">
        <v>17998</v>
      </c>
      <c r="B420" t="s">
        <v>37</v>
      </c>
      <c r="C420">
        <v>6.2</v>
      </c>
      <c r="M420" s="4"/>
    </row>
    <row r="421" spans="1:13" x14ac:dyDescent="0.25">
      <c r="A421" t="s">
        <v>6862</v>
      </c>
      <c r="B421" t="s">
        <v>37</v>
      </c>
      <c r="C421">
        <v>6.9</v>
      </c>
      <c r="M421" s="4"/>
    </row>
    <row r="422" spans="1:13" x14ac:dyDescent="0.25">
      <c r="A422" t="s">
        <v>6862</v>
      </c>
      <c r="B422" t="s">
        <v>37</v>
      </c>
      <c r="C422">
        <v>6.9</v>
      </c>
      <c r="M422" s="4"/>
    </row>
    <row r="423" spans="1:13" x14ac:dyDescent="0.25">
      <c r="A423" t="s">
        <v>3870</v>
      </c>
      <c r="B423" t="s">
        <v>37</v>
      </c>
      <c r="C423">
        <v>6.9</v>
      </c>
      <c r="M423" s="4"/>
    </row>
    <row r="424" spans="1:13" x14ac:dyDescent="0.25">
      <c r="A424" t="s">
        <v>13648</v>
      </c>
      <c r="B424" t="s">
        <v>37</v>
      </c>
      <c r="C424">
        <v>1.6</v>
      </c>
      <c r="M424" s="4"/>
    </row>
    <row r="425" spans="1:13" x14ac:dyDescent="0.25">
      <c r="A425" t="s">
        <v>12707</v>
      </c>
      <c r="B425" t="s">
        <v>37</v>
      </c>
      <c r="C425">
        <v>6.1</v>
      </c>
      <c r="M425" s="4"/>
    </row>
    <row r="426" spans="1:13" x14ac:dyDescent="0.25">
      <c r="A426" t="s">
        <v>3004</v>
      </c>
      <c r="B426" t="s">
        <v>37</v>
      </c>
      <c r="C426">
        <v>6.7</v>
      </c>
      <c r="M426" s="4"/>
    </row>
    <row r="427" spans="1:13" x14ac:dyDescent="0.25">
      <c r="A427" t="s">
        <v>12162</v>
      </c>
      <c r="B427" t="s">
        <v>37</v>
      </c>
      <c r="C427">
        <v>7.5</v>
      </c>
      <c r="M427" s="4"/>
    </row>
    <row r="428" spans="1:13" x14ac:dyDescent="0.25">
      <c r="A428" t="s">
        <v>11737</v>
      </c>
      <c r="B428" t="s">
        <v>37</v>
      </c>
      <c r="C428">
        <v>6.6</v>
      </c>
      <c r="M428" s="4"/>
    </row>
    <row r="429" spans="1:13" x14ac:dyDescent="0.25">
      <c r="A429" t="s">
        <v>17535</v>
      </c>
      <c r="B429" t="s">
        <v>37</v>
      </c>
      <c r="C429">
        <v>6.6</v>
      </c>
      <c r="M429" s="4"/>
    </row>
    <row r="430" spans="1:13" x14ac:dyDescent="0.25">
      <c r="A430" t="s">
        <v>3008</v>
      </c>
      <c r="B430" t="s">
        <v>37</v>
      </c>
      <c r="C430">
        <v>7.4</v>
      </c>
      <c r="M430" s="4"/>
    </row>
    <row r="431" spans="1:13" x14ac:dyDescent="0.25">
      <c r="A431" t="s">
        <v>8187</v>
      </c>
      <c r="B431" t="s">
        <v>37</v>
      </c>
      <c r="C431">
        <v>7.4</v>
      </c>
      <c r="M431" s="4"/>
    </row>
    <row r="432" spans="1:13" x14ac:dyDescent="0.25">
      <c r="A432" t="s">
        <v>751</v>
      </c>
      <c r="B432" t="s">
        <v>37</v>
      </c>
      <c r="C432">
        <v>6.1</v>
      </c>
      <c r="M432" s="4"/>
    </row>
    <row r="433" spans="1:13" x14ac:dyDescent="0.25">
      <c r="A433" t="s">
        <v>4936</v>
      </c>
      <c r="B433" t="s">
        <v>37</v>
      </c>
      <c r="C433">
        <v>5.7</v>
      </c>
      <c r="M433" s="4"/>
    </row>
    <row r="434" spans="1:13" x14ac:dyDescent="0.25">
      <c r="A434" t="s">
        <v>14795</v>
      </c>
      <c r="B434" t="s">
        <v>37</v>
      </c>
      <c r="C434">
        <v>5.9</v>
      </c>
      <c r="M434" s="4"/>
    </row>
    <row r="435" spans="1:13" x14ac:dyDescent="0.25">
      <c r="A435" t="s">
        <v>12736</v>
      </c>
      <c r="B435" t="s">
        <v>37</v>
      </c>
      <c r="C435">
        <v>7.5</v>
      </c>
      <c r="M435" s="4"/>
    </row>
    <row r="436" spans="1:13" x14ac:dyDescent="0.25">
      <c r="A436" t="s">
        <v>2471</v>
      </c>
      <c r="B436" t="s">
        <v>37</v>
      </c>
      <c r="C436">
        <v>4.3</v>
      </c>
      <c r="M436" s="4"/>
    </row>
    <row r="437" spans="1:13" x14ac:dyDescent="0.25">
      <c r="A437" t="s">
        <v>9530</v>
      </c>
      <c r="B437" t="s">
        <v>37</v>
      </c>
      <c r="C437">
        <v>7.2</v>
      </c>
      <c r="M437" s="4"/>
    </row>
    <row r="438" spans="1:13" x14ac:dyDescent="0.25">
      <c r="A438" t="s">
        <v>2580</v>
      </c>
      <c r="B438" t="s">
        <v>37</v>
      </c>
      <c r="C438">
        <v>4.4000000000000004</v>
      </c>
      <c r="M438" s="4"/>
    </row>
    <row r="439" spans="1:13" x14ac:dyDescent="0.25">
      <c r="A439" t="s">
        <v>14052</v>
      </c>
      <c r="B439" t="s">
        <v>37</v>
      </c>
      <c r="C439">
        <v>6.5</v>
      </c>
      <c r="M439" s="4"/>
    </row>
    <row r="440" spans="1:13" x14ac:dyDescent="0.25">
      <c r="A440" t="s">
        <v>615</v>
      </c>
      <c r="B440" t="s">
        <v>37</v>
      </c>
      <c r="C440">
        <v>7.9</v>
      </c>
      <c r="M440" s="4"/>
    </row>
    <row r="441" spans="1:13" x14ac:dyDescent="0.25">
      <c r="A441" t="s">
        <v>14812</v>
      </c>
      <c r="B441" t="s">
        <v>37</v>
      </c>
      <c r="C441">
        <v>5</v>
      </c>
      <c r="M441" s="4"/>
    </row>
    <row r="442" spans="1:13" x14ac:dyDescent="0.25">
      <c r="A442" t="s">
        <v>3914</v>
      </c>
      <c r="B442" t="s">
        <v>37</v>
      </c>
      <c r="C442">
        <v>6.3</v>
      </c>
      <c r="M442" s="4"/>
    </row>
    <row r="443" spans="1:13" x14ac:dyDescent="0.25">
      <c r="A443" t="s">
        <v>4551</v>
      </c>
      <c r="B443" t="s">
        <v>37</v>
      </c>
      <c r="C443">
        <v>5.5</v>
      </c>
      <c r="M443" s="4"/>
    </row>
    <row r="444" spans="1:13" x14ac:dyDescent="0.25">
      <c r="A444" t="s">
        <v>6293</v>
      </c>
      <c r="B444" t="s">
        <v>37</v>
      </c>
      <c r="C444">
        <v>7.7</v>
      </c>
      <c r="M444" s="4"/>
    </row>
    <row r="445" spans="1:13" x14ac:dyDescent="0.25">
      <c r="A445" t="s">
        <v>17530</v>
      </c>
      <c r="B445" t="s">
        <v>37</v>
      </c>
      <c r="C445">
        <v>7.3</v>
      </c>
      <c r="M445" s="4"/>
    </row>
    <row r="446" spans="1:13" x14ac:dyDescent="0.25">
      <c r="A446" t="s">
        <v>5717</v>
      </c>
      <c r="B446" t="s">
        <v>37</v>
      </c>
      <c r="C446">
        <v>5.8</v>
      </c>
      <c r="M446" s="4"/>
    </row>
    <row r="447" spans="1:13" x14ac:dyDescent="0.25">
      <c r="A447" t="s">
        <v>788</v>
      </c>
      <c r="B447" t="s">
        <v>37</v>
      </c>
      <c r="C447">
        <v>6.7</v>
      </c>
      <c r="M447" s="4"/>
    </row>
    <row r="448" spans="1:13" x14ac:dyDescent="0.25">
      <c r="A448" t="s">
        <v>3319</v>
      </c>
      <c r="B448" t="s">
        <v>37</v>
      </c>
      <c r="C448">
        <v>6.6</v>
      </c>
      <c r="M448" s="4"/>
    </row>
    <row r="449" spans="1:13" x14ac:dyDescent="0.25">
      <c r="A449" t="s">
        <v>794</v>
      </c>
      <c r="B449" t="s">
        <v>37</v>
      </c>
      <c r="C449">
        <v>8</v>
      </c>
      <c r="M449" s="4"/>
    </row>
    <row r="450" spans="1:13" x14ac:dyDescent="0.25">
      <c r="A450" t="s">
        <v>13322</v>
      </c>
      <c r="B450" t="s">
        <v>37</v>
      </c>
      <c r="C450">
        <v>8.1</v>
      </c>
      <c r="M450" s="4"/>
    </row>
    <row r="451" spans="1:13" x14ac:dyDescent="0.25">
      <c r="A451" t="s">
        <v>8046</v>
      </c>
      <c r="B451" t="s">
        <v>37</v>
      </c>
      <c r="C451">
        <v>7.2</v>
      </c>
      <c r="M451" s="4"/>
    </row>
    <row r="452" spans="1:13" x14ac:dyDescent="0.25">
      <c r="A452" t="s">
        <v>13379</v>
      </c>
      <c r="B452" t="s">
        <v>37</v>
      </c>
      <c r="C452">
        <v>7.2</v>
      </c>
      <c r="M452" s="4"/>
    </row>
    <row r="453" spans="1:13" x14ac:dyDescent="0.25">
      <c r="A453" t="s">
        <v>5042</v>
      </c>
      <c r="B453" t="s">
        <v>37</v>
      </c>
      <c r="C453">
        <v>6.4</v>
      </c>
      <c r="M453" s="4"/>
    </row>
    <row r="454" spans="1:13" x14ac:dyDescent="0.25">
      <c r="A454" t="s">
        <v>5724</v>
      </c>
      <c r="B454" t="s">
        <v>37</v>
      </c>
      <c r="C454">
        <v>6.5</v>
      </c>
      <c r="M454" s="4"/>
    </row>
    <row r="455" spans="1:13" x14ac:dyDescent="0.25">
      <c r="A455" t="s">
        <v>4923</v>
      </c>
      <c r="B455" t="s">
        <v>37</v>
      </c>
      <c r="C455">
        <v>7.4</v>
      </c>
      <c r="M455" s="4"/>
    </row>
    <row r="456" spans="1:13" x14ac:dyDescent="0.25">
      <c r="A456" t="s">
        <v>10348</v>
      </c>
      <c r="B456" t="s">
        <v>37</v>
      </c>
      <c r="C456">
        <v>7</v>
      </c>
      <c r="M456" s="4"/>
    </row>
    <row r="457" spans="1:13" x14ac:dyDescent="0.25">
      <c r="A457" t="s">
        <v>8146</v>
      </c>
      <c r="B457" t="s">
        <v>37</v>
      </c>
      <c r="C457">
        <v>7</v>
      </c>
      <c r="M457" s="4"/>
    </row>
    <row r="458" spans="1:13" x14ac:dyDescent="0.25">
      <c r="A458" t="s">
        <v>2095</v>
      </c>
      <c r="B458" t="s">
        <v>37</v>
      </c>
      <c r="C458">
        <v>6.6</v>
      </c>
      <c r="M458" s="4"/>
    </row>
    <row r="459" spans="1:13" x14ac:dyDescent="0.25">
      <c r="A459" t="s">
        <v>798</v>
      </c>
      <c r="B459" t="s">
        <v>37</v>
      </c>
      <c r="C459">
        <v>8.3000000000000007</v>
      </c>
      <c r="M459" s="4"/>
    </row>
    <row r="460" spans="1:13" x14ac:dyDescent="0.25">
      <c r="A460" t="s">
        <v>12155</v>
      </c>
      <c r="B460" t="s">
        <v>37</v>
      </c>
      <c r="C460">
        <v>5.6</v>
      </c>
      <c r="M460" s="4"/>
    </row>
    <row r="461" spans="1:13" x14ac:dyDescent="0.25">
      <c r="A461" t="s">
        <v>7105</v>
      </c>
      <c r="B461" t="s">
        <v>37</v>
      </c>
      <c r="C461">
        <v>7.6</v>
      </c>
      <c r="M461" s="4"/>
    </row>
    <row r="462" spans="1:13" x14ac:dyDescent="0.25">
      <c r="A462" t="s">
        <v>5721</v>
      </c>
      <c r="B462" t="s">
        <v>37</v>
      </c>
      <c r="C462">
        <v>5.7</v>
      </c>
      <c r="M462" s="4"/>
    </row>
    <row r="463" spans="1:13" x14ac:dyDescent="0.25">
      <c r="A463" t="s">
        <v>11740</v>
      </c>
      <c r="B463" t="s">
        <v>37</v>
      </c>
      <c r="C463">
        <v>6.7</v>
      </c>
      <c r="M463" s="4"/>
    </row>
    <row r="464" spans="1:13" x14ac:dyDescent="0.25">
      <c r="A464" t="s">
        <v>9439</v>
      </c>
      <c r="B464" t="s">
        <v>37</v>
      </c>
      <c r="C464">
        <v>7</v>
      </c>
      <c r="M464" s="4"/>
    </row>
    <row r="465" spans="1:13" x14ac:dyDescent="0.25">
      <c r="A465" t="s">
        <v>9745</v>
      </c>
      <c r="B465" t="s">
        <v>37</v>
      </c>
      <c r="C465">
        <v>6.3</v>
      </c>
      <c r="M465" s="4"/>
    </row>
    <row r="466" spans="1:13" x14ac:dyDescent="0.25">
      <c r="A466" t="s">
        <v>6330</v>
      </c>
      <c r="B466" t="s">
        <v>37</v>
      </c>
      <c r="C466">
        <v>7.5</v>
      </c>
      <c r="M466" s="4"/>
    </row>
    <row r="467" spans="1:13" x14ac:dyDescent="0.25">
      <c r="A467" t="s">
        <v>12151</v>
      </c>
      <c r="B467" t="s">
        <v>37</v>
      </c>
      <c r="C467">
        <v>7.9</v>
      </c>
      <c r="M467" s="4"/>
    </row>
    <row r="468" spans="1:13" x14ac:dyDescent="0.25">
      <c r="A468" t="s">
        <v>14024</v>
      </c>
      <c r="B468" t="s">
        <v>37</v>
      </c>
      <c r="C468">
        <v>5.9</v>
      </c>
      <c r="M468" s="4"/>
    </row>
    <row r="469" spans="1:13" x14ac:dyDescent="0.25">
      <c r="A469" t="s">
        <v>15609</v>
      </c>
      <c r="B469" t="s">
        <v>37</v>
      </c>
      <c r="C469">
        <v>7</v>
      </c>
      <c r="M469" s="4"/>
    </row>
    <row r="470" spans="1:13" x14ac:dyDescent="0.25">
      <c r="A470" t="s">
        <v>1307</v>
      </c>
      <c r="B470" t="s">
        <v>37</v>
      </c>
      <c r="C470">
        <v>7.5</v>
      </c>
      <c r="M470" s="4"/>
    </row>
    <row r="471" spans="1:13" x14ac:dyDescent="0.25">
      <c r="A471" t="s">
        <v>4864</v>
      </c>
      <c r="B471" t="s">
        <v>37</v>
      </c>
      <c r="C471">
        <v>6.8</v>
      </c>
      <c r="M471" s="4"/>
    </row>
    <row r="472" spans="1:13" x14ac:dyDescent="0.25">
      <c r="A472" t="s">
        <v>3278</v>
      </c>
      <c r="B472" t="s">
        <v>37</v>
      </c>
      <c r="C472">
        <v>6.5</v>
      </c>
      <c r="M472" s="4"/>
    </row>
    <row r="473" spans="1:13" x14ac:dyDescent="0.25">
      <c r="A473" t="s">
        <v>6327</v>
      </c>
      <c r="B473" t="s">
        <v>37</v>
      </c>
      <c r="C473">
        <v>7</v>
      </c>
      <c r="M473" s="4"/>
    </row>
    <row r="474" spans="1:13" x14ac:dyDescent="0.25">
      <c r="A474" t="s">
        <v>21281</v>
      </c>
      <c r="B474" t="s">
        <v>37</v>
      </c>
      <c r="C474">
        <v>7.7</v>
      </c>
      <c r="M474" s="4"/>
    </row>
    <row r="475" spans="1:13" x14ac:dyDescent="0.25">
      <c r="A475" t="s">
        <v>6300</v>
      </c>
      <c r="B475" t="s">
        <v>37</v>
      </c>
      <c r="C475">
        <v>6.4</v>
      </c>
      <c r="M475" s="4"/>
    </row>
    <row r="476" spans="1:13" x14ac:dyDescent="0.25">
      <c r="A476" t="s">
        <v>13382</v>
      </c>
      <c r="B476" t="s">
        <v>37</v>
      </c>
      <c r="C476">
        <v>6.9</v>
      </c>
      <c r="M476" s="4"/>
    </row>
    <row r="477" spans="1:13" x14ac:dyDescent="0.25">
      <c r="A477" t="s">
        <v>2584</v>
      </c>
      <c r="B477" t="s">
        <v>37</v>
      </c>
      <c r="C477">
        <v>5.4</v>
      </c>
      <c r="M477" s="4"/>
    </row>
    <row r="478" spans="1:13" x14ac:dyDescent="0.25">
      <c r="A478" t="s">
        <v>9446</v>
      </c>
      <c r="B478" t="s">
        <v>37</v>
      </c>
      <c r="C478">
        <v>6</v>
      </c>
      <c r="M478" s="4"/>
    </row>
    <row r="479" spans="1:13" x14ac:dyDescent="0.25">
      <c r="A479" t="s">
        <v>2252</v>
      </c>
      <c r="B479" t="s">
        <v>37</v>
      </c>
      <c r="C479">
        <v>7</v>
      </c>
      <c r="M479" s="4"/>
    </row>
    <row r="480" spans="1:13" x14ac:dyDescent="0.25">
      <c r="A480" t="s">
        <v>14045</v>
      </c>
      <c r="B480" t="s">
        <v>37</v>
      </c>
      <c r="C480">
        <v>7.4</v>
      </c>
      <c r="M480" s="4"/>
    </row>
    <row r="481" spans="1:13" x14ac:dyDescent="0.25">
      <c r="A481" t="s">
        <v>12178</v>
      </c>
      <c r="B481" t="s">
        <v>37</v>
      </c>
      <c r="C481">
        <v>6.7</v>
      </c>
      <c r="M481" s="4"/>
    </row>
    <row r="482" spans="1:13" x14ac:dyDescent="0.25">
      <c r="A482" t="s">
        <v>8857</v>
      </c>
      <c r="B482" t="s">
        <v>37</v>
      </c>
      <c r="C482">
        <v>8.1999999999999993</v>
      </c>
      <c r="M482" s="4"/>
    </row>
    <row r="483" spans="1:13" x14ac:dyDescent="0.25">
      <c r="A483" t="s">
        <v>14803</v>
      </c>
      <c r="B483" t="s">
        <v>37</v>
      </c>
      <c r="C483">
        <v>5.8</v>
      </c>
      <c r="M483" s="4"/>
    </row>
    <row r="484" spans="1:13" x14ac:dyDescent="0.25">
      <c r="A484" t="s">
        <v>17387</v>
      </c>
      <c r="B484" t="s">
        <v>37</v>
      </c>
      <c r="C484">
        <v>7.2</v>
      </c>
      <c r="M484" s="4"/>
    </row>
    <row r="485" spans="1:13" x14ac:dyDescent="0.25">
      <c r="A485" t="s">
        <v>14806</v>
      </c>
      <c r="B485" t="s">
        <v>37</v>
      </c>
      <c r="C485">
        <v>5.9</v>
      </c>
      <c r="M485" s="4"/>
    </row>
    <row r="486" spans="1:13" x14ac:dyDescent="0.25">
      <c r="A486" t="s">
        <v>14057</v>
      </c>
      <c r="B486" t="s">
        <v>37</v>
      </c>
      <c r="C486">
        <v>6.5</v>
      </c>
      <c r="M486" s="4"/>
    </row>
    <row r="487" spans="1:13" x14ac:dyDescent="0.25">
      <c r="A487" t="s">
        <v>2605</v>
      </c>
      <c r="B487" t="s">
        <v>37</v>
      </c>
      <c r="C487">
        <v>6.3</v>
      </c>
      <c r="M487" s="4"/>
    </row>
    <row r="488" spans="1:13" x14ac:dyDescent="0.25">
      <c r="A488" t="s">
        <v>12392</v>
      </c>
      <c r="B488" t="s">
        <v>37</v>
      </c>
      <c r="C488">
        <v>6.5</v>
      </c>
      <c r="M488" s="4"/>
    </row>
    <row r="489" spans="1:13" x14ac:dyDescent="0.25">
      <c r="A489" t="s">
        <v>14073</v>
      </c>
      <c r="B489" t="s">
        <v>37</v>
      </c>
      <c r="C489">
        <v>7.1</v>
      </c>
      <c r="M489" s="4"/>
    </row>
    <row r="490" spans="1:13" x14ac:dyDescent="0.25">
      <c r="A490" t="s">
        <v>20928</v>
      </c>
      <c r="B490" t="s">
        <v>37</v>
      </c>
      <c r="C490">
        <v>6.8</v>
      </c>
      <c r="M490" s="4"/>
    </row>
    <row r="491" spans="1:13" x14ac:dyDescent="0.25">
      <c r="A491" t="s">
        <v>642</v>
      </c>
      <c r="B491" t="s">
        <v>37</v>
      </c>
      <c r="C491">
        <v>8.1999999999999993</v>
      </c>
      <c r="M491" s="4"/>
    </row>
    <row r="492" spans="1:13" x14ac:dyDescent="0.25">
      <c r="A492" t="s">
        <v>10699</v>
      </c>
      <c r="B492" t="s">
        <v>37</v>
      </c>
      <c r="C492">
        <v>5.8</v>
      </c>
      <c r="M492" s="4"/>
    </row>
    <row r="493" spans="1:13" x14ac:dyDescent="0.25">
      <c r="A493" t="s">
        <v>404</v>
      </c>
      <c r="B493" t="s">
        <v>37</v>
      </c>
      <c r="C493">
        <v>7.2</v>
      </c>
      <c r="M493" s="4"/>
    </row>
    <row r="494" spans="1:13" x14ac:dyDescent="0.25">
      <c r="A494" t="s">
        <v>9476</v>
      </c>
      <c r="B494" t="s">
        <v>37</v>
      </c>
      <c r="C494">
        <v>6.1</v>
      </c>
      <c r="M494" s="4"/>
    </row>
    <row r="495" spans="1:13" x14ac:dyDescent="0.25">
      <c r="A495" t="s">
        <v>21575</v>
      </c>
      <c r="B495" t="s">
        <v>37</v>
      </c>
      <c r="C495">
        <v>4.2</v>
      </c>
      <c r="M495" s="4"/>
    </row>
    <row r="496" spans="1:13" x14ac:dyDescent="0.25">
      <c r="A496" t="s">
        <v>1454</v>
      </c>
      <c r="B496" t="s">
        <v>37</v>
      </c>
      <c r="C496">
        <v>7.3</v>
      </c>
      <c r="M496" s="4"/>
    </row>
    <row r="497" spans="1:13" x14ac:dyDescent="0.25">
      <c r="A497" t="s">
        <v>9427</v>
      </c>
      <c r="B497" t="s">
        <v>37</v>
      </c>
      <c r="C497">
        <v>5.8</v>
      </c>
      <c r="M497" s="4"/>
    </row>
    <row r="498" spans="1:13" x14ac:dyDescent="0.25">
      <c r="A498" t="s">
        <v>4604</v>
      </c>
      <c r="B498" t="s">
        <v>37</v>
      </c>
      <c r="C498">
        <v>7.9</v>
      </c>
      <c r="M498" s="4"/>
    </row>
    <row r="499" spans="1:13" x14ac:dyDescent="0.25">
      <c r="A499" t="s">
        <v>10195</v>
      </c>
      <c r="B499" t="s">
        <v>37</v>
      </c>
      <c r="C499">
        <v>7.7</v>
      </c>
      <c r="M499" s="4"/>
    </row>
    <row r="500" spans="1:13" x14ac:dyDescent="0.25">
      <c r="A500" t="s">
        <v>107</v>
      </c>
      <c r="B500" t="s">
        <v>37</v>
      </c>
      <c r="C500">
        <v>7.5</v>
      </c>
      <c r="M500" s="4"/>
    </row>
    <row r="501" spans="1:13" x14ac:dyDescent="0.25">
      <c r="A501" t="s">
        <v>15983</v>
      </c>
      <c r="B501" t="s">
        <v>37</v>
      </c>
      <c r="C501">
        <v>7.9</v>
      </c>
      <c r="M501" s="4"/>
    </row>
    <row r="502" spans="1:13" x14ac:dyDescent="0.25">
      <c r="A502" t="s">
        <v>7308</v>
      </c>
      <c r="B502" t="s">
        <v>37</v>
      </c>
      <c r="C502">
        <v>7.4</v>
      </c>
      <c r="M502" s="4"/>
    </row>
    <row r="503" spans="1:13" x14ac:dyDescent="0.25">
      <c r="A503" t="s">
        <v>17540</v>
      </c>
      <c r="B503" t="s">
        <v>37</v>
      </c>
      <c r="C503">
        <v>6.9</v>
      </c>
      <c r="M503" s="4"/>
    </row>
    <row r="504" spans="1:13" x14ac:dyDescent="0.25">
      <c r="A504" t="s">
        <v>12719</v>
      </c>
      <c r="B504" t="s">
        <v>37</v>
      </c>
      <c r="C504">
        <v>6.2</v>
      </c>
      <c r="M504" s="4"/>
    </row>
    <row r="505" spans="1:13" x14ac:dyDescent="0.25">
      <c r="A505" t="s">
        <v>16856</v>
      </c>
      <c r="B505" t="s">
        <v>37</v>
      </c>
      <c r="C505">
        <v>7.8</v>
      </c>
      <c r="M505" s="4"/>
    </row>
    <row r="506" spans="1:13" x14ac:dyDescent="0.25">
      <c r="A506" t="s">
        <v>12511</v>
      </c>
      <c r="B506" t="s">
        <v>37</v>
      </c>
      <c r="C506">
        <v>7.7</v>
      </c>
      <c r="M506" s="4"/>
    </row>
    <row r="507" spans="1:13" x14ac:dyDescent="0.25">
      <c r="A507" t="s">
        <v>9451</v>
      </c>
      <c r="B507" t="s">
        <v>37</v>
      </c>
      <c r="C507">
        <v>7.9</v>
      </c>
      <c r="M507" s="4"/>
    </row>
    <row r="508" spans="1:13" x14ac:dyDescent="0.25">
      <c r="A508" t="s">
        <v>13326</v>
      </c>
      <c r="B508" t="s">
        <v>37</v>
      </c>
      <c r="C508">
        <v>5.7</v>
      </c>
      <c r="M508" s="4"/>
    </row>
    <row r="509" spans="1:13" x14ac:dyDescent="0.25">
      <c r="A509" t="s">
        <v>6336</v>
      </c>
      <c r="B509" t="s">
        <v>37</v>
      </c>
      <c r="C509">
        <v>5.7</v>
      </c>
      <c r="M509" s="4"/>
    </row>
    <row r="510" spans="1:13" x14ac:dyDescent="0.25">
      <c r="A510" t="s">
        <v>2944</v>
      </c>
      <c r="B510" t="s">
        <v>37</v>
      </c>
      <c r="C510">
        <v>5.9</v>
      </c>
      <c r="M510" s="4"/>
    </row>
    <row r="511" spans="1:13" x14ac:dyDescent="0.25">
      <c r="A511" t="s">
        <v>14063</v>
      </c>
      <c r="B511" t="s">
        <v>37</v>
      </c>
      <c r="C511">
        <v>6.8</v>
      </c>
      <c r="M511" s="4"/>
    </row>
    <row r="512" spans="1:13" x14ac:dyDescent="0.25">
      <c r="A512" t="s">
        <v>9435</v>
      </c>
      <c r="B512" t="s">
        <v>37</v>
      </c>
      <c r="C512">
        <v>6</v>
      </c>
      <c r="M512" s="4"/>
    </row>
    <row r="513" spans="1:13" x14ac:dyDescent="0.25">
      <c r="A513" t="s">
        <v>6959</v>
      </c>
      <c r="B513" t="s">
        <v>37</v>
      </c>
      <c r="C513">
        <v>6.5</v>
      </c>
      <c r="M513" s="4"/>
    </row>
    <row r="514" spans="1:13" x14ac:dyDescent="0.25">
      <c r="A514" t="s">
        <v>6347</v>
      </c>
      <c r="B514" t="s">
        <v>37</v>
      </c>
      <c r="C514">
        <v>5.9</v>
      </c>
      <c r="M514" s="4"/>
    </row>
    <row r="515" spans="1:13" x14ac:dyDescent="0.25">
      <c r="A515" t="s">
        <v>3670</v>
      </c>
      <c r="B515" t="s">
        <v>37</v>
      </c>
      <c r="C515">
        <v>6.5</v>
      </c>
      <c r="M515" s="4"/>
    </row>
    <row r="516" spans="1:13" x14ac:dyDescent="0.25">
      <c r="A516" t="s">
        <v>10104</v>
      </c>
      <c r="B516" t="s">
        <v>37</v>
      </c>
      <c r="C516">
        <v>7.2</v>
      </c>
      <c r="M516" s="4"/>
    </row>
    <row r="517" spans="1:13" x14ac:dyDescent="0.25">
      <c r="A517" t="s">
        <v>3690</v>
      </c>
      <c r="B517" t="s">
        <v>37</v>
      </c>
      <c r="C517">
        <v>7.2</v>
      </c>
      <c r="M517" s="4"/>
    </row>
    <row r="518" spans="1:13" x14ac:dyDescent="0.25">
      <c r="A518" t="s">
        <v>3537</v>
      </c>
      <c r="B518" t="s">
        <v>37</v>
      </c>
      <c r="C518">
        <v>6.4</v>
      </c>
      <c r="M518" s="4"/>
    </row>
    <row r="519" spans="1:13" x14ac:dyDescent="0.25">
      <c r="A519" t="s">
        <v>984</v>
      </c>
      <c r="B519" t="s">
        <v>37</v>
      </c>
      <c r="C519">
        <v>6.1</v>
      </c>
      <c r="M519" s="4"/>
    </row>
    <row r="520" spans="1:13" x14ac:dyDescent="0.25">
      <c r="A520" t="s">
        <v>16107</v>
      </c>
      <c r="B520" t="s">
        <v>37</v>
      </c>
      <c r="C520">
        <v>7.1</v>
      </c>
      <c r="M520" s="4"/>
    </row>
    <row r="521" spans="1:13" x14ac:dyDescent="0.25">
      <c r="A521" t="s">
        <v>6319</v>
      </c>
      <c r="B521" t="s">
        <v>37</v>
      </c>
      <c r="C521">
        <v>6</v>
      </c>
      <c r="M521" s="4"/>
    </row>
    <row r="522" spans="1:13" x14ac:dyDescent="0.25">
      <c r="A522" t="s">
        <v>4612</v>
      </c>
      <c r="B522" t="s">
        <v>37</v>
      </c>
      <c r="C522">
        <v>6</v>
      </c>
      <c r="M522" s="4"/>
    </row>
    <row r="523" spans="1:13" x14ac:dyDescent="0.25">
      <c r="A523" t="s">
        <v>2587</v>
      </c>
      <c r="B523" t="s">
        <v>37</v>
      </c>
      <c r="C523">
        <v>6.5</v>
      </c>
      <c r="M523" s="4"/>
    </row>
    <row r="524" spans="1:13" x14ac:dyDescent="0.25">
      <c r="A524" t="s">
        <v>10688</v>
      </c>
      <c r="B524" t="s">
        <v>37</v>
      </c>
      <c r="C524">
        <v>4.5999999999999996</v>
      </c>
      <c r="M524" s="4"/>
    </row>
    <row r="525" spans="1:13" x14ac:dyDescent="0.25">
      <c r="A525" t="s">
        <v>4593</v>
      </c>
      <c r="B525" t="s">
        <v>37</v>
      </c>
      <c r="C525">
        <v>5.4</v>
      </c>
      <c r="M525" s="4"/>
    </row>
    <row r="526" spans="1:13" x14ac:dyDescent="0.25">
      <c r="A526" t="s">
        <v>1166</v>
      </c>
      <c r="B526" t="s">
        <v>37</v>
      </c>
      <c r="C526">
        <v>7.4</v>
      </c>
      <c r="M526" s="4"/>
    </row>
    <row r="527" spans="1:13" x14ac:dyDescent="0.25">
      <c r="A527" t="s">
        <v>3326</v>
      </c>
      <c r="B527" t="s">
        <v>37</v>
      </c>
      <c r="C527">
        <v>6.7</v>
      </c>
      <c r="M527" s="4"/>
    </row>
    <row r="528" spans="1:13" x14ac:dyDescent="0.25">
      <c r="A528" t="s">
        <v>8171</v>
      </c>
      <c r="B528" t="s">
        <v>37</v>
      </c>
      <c r="C528">
        <v>4.2</v>
      </c>
      <c r="M528" s="4"/>
    </row>
    <row r="529" spans="1:13" x14ac:dyDescent="0.25">
      <c r="A529" t="s">
        <v>4600</v>
      </c>
      <c r="B529" t="s">
        <v>37</v>
      </c>
      <c r="C529">
        <v>6.3</v>
      </c>
      <c r="M529" s="4"/>
    </row>
    <row r="530" spans="1:13" x14ac:dyDescent="0.25">
      <c r="A530" t="s">
        <v>9454</v>
      </c>
      <c r="B530" t="s">
        <v>37</v>
      </c>
      <c r="C530">
        <v>8.1</v>
      </c>
      <c r="M530" s="4"/>
    </row>
    <row r="531" spans="1:13" x14ac:dyDescent="0.25">
      <c r="A531" t="s">
        <v>4009</v>
      </c>
      <c r="B531" t="s">
        <v>37</v>
      </c>
      <c r="C531">
        <v>5.5</v>
      </c>
      <c r="M531" s="4"/>
    </row>
    <row r="532" spans="1:13" x14ac:dyDescent="0.25">
      <c r="A532" t="s">
        <v>6311</v>
      </c>
      <c r="B532" t="s">
        <v>37</v>
      </c>
      <c r="C532">
        <v>5.5</v>
      </c>
      <c r="M532" s="4"/>
    </row>
    <row r="533" spans="1:13" x14ac:dyDescent="0.25">
      <c r="A533" t="s">
        <v>12714</v>
      </c>
      <c r="B533" t="s">
        <v>37</v>
      </c>
      <c r="C533">
        <v>6.2</v>
      </c>
      <c r="M533" s="4"/>
    </row>
    <row r="534" spans="1:13" x14ac:dyDescent="0.25">
      <c r="A534" t="s">
        <v>17566</v>
      </c>
      <c r="B534" t="s">
        <v>37</v>
      </c>
      <c r="C534">
        <v>4.5999999999999996</v>
      </c>
      <c r="M534" s="4"/>
    </row>
    <row r="535" spans="1:13" x14ac:dyDescent="0.25">
      <c r="A535" t="s">
        <v>17002</v>
      </c>
      <c r="B535" t="s">
        <v>37</v>
      </c>
      <c r="C535">
        <v>7.8</v>
      </c>
      <c r="M535" s="4"/>
    </row>
    <row r="536" spans="1:13" x14ac:dyDescent="0.25">
      <c r="A536" t="s">
        <v>13669</v>
      </c>
      <c r="B536" t="s">
        <v>37</v>
      </c>
      <c r="C536">
        <v>6.8</v>
      </c>
      <c r="M536" s="4"/>
    </row>
    <row r="537" spans="1:13" x14ac:dyDescent="0.25">
      <c r="A537" t="s">
        <v>3961</v>
      </c>
      <c r="B537" t="s">
        <v>37</v>
      </c>
      <c r="C537">
        <v>7.2</v>
      </c>
      <c r="M537" s="4"/>
    </row>
    <row r="538" spans="1:13" x14ac:dyDescent="0.25">
      <c r="A538" t="s">
        <v>1135</v>
      </c>
      <c r="B538" t="s">
        <v>37</v>
      </c>
      <c r="C538">
        <v>8.1</v>
      </c>
      <c r="M538" s="4"/>
    </row>
    <row r="539" spans="1:13" x14ac:dyDescent="0.25">
      <c r="A539" t="s">
        <v>11744</v>
      </c>
      <c r="B539" t="s">
        <v>37</v>
      </c>
      <c r="C539">
        <v>5.7</v>
      </c>
      <c r="M539" s="4"/>
    </row>
    <row r="540" spans="1:13" x14ac:dyDescent="0.25">
      <c r="A540" t="s">
        <v>5732</v>
      </c>
      <c r="B540" t="s">
        <v>37</v>
      </c>
      <c r="C540">
        <v>7.4</v>
      </c>
      <c r="M540" s="4"/>
    </row>
    <row r="541" spans="1:13" x14ac:dyDescent="0.25">
      <c r="A541" t="s">
        <v>1747</v>
      </c>
      <c r="B541" t="s">
        <v>37</v>
      </c>
      <c r="C541">
        <v>5.5</v>
      </c>
      <c r="M541" s="4"/>
    </row>
    <row r="542" spans="1:13" x14ac:dyDescent="0.25">
      <c r="A542" t="s">
        <v>7364</v>
      </c>
      <c r="B542" t="s">
        <v>37</v>
      </c>
      <c r="C542">
        <v>7.5</v>
      </c>
      <c r="M542" s="4"/>
    </row>
    <row r="543" spans="1:13" x14ac:dyDescent="0.25">
      <c r="A543" t="s">
        <v>18220</v>
      </c>
      <c r="B543" t="s">
        <v>37</v>
      </c>
      <c r="C543">
        <v>7.1</v>
      </c>
      <c r="M543" s="4"/>
    </row>
    <row r="544" spans="1:13" x14ac:dyDescent="0.25">
      <c r="A544" t="s">
        <v>7907</v>
      </c>
      <c r="B544" t="s">
        <v>37</v>
      </c>
      <c r="C544">
        <v>5.7</v>
      </c>
      <c r="M544" s="4"/>
    </row>
    <row r="545" spans="1:13" x14ac:dyDescent="0.25">
      <c r="A545" t="s">
        <v>19160</v>
      </c>
      <c r="B545" t="s">
        <v>37</v>
      </c>
      <c r="C545">
        <v>7.8</v>
      </c>
      <c r="M545" s="4"/>
    </row>
    <row r="546" spans="1:13" x14ac:dyDescent="0.25">
      <c r="A546" t="s">
        <v>15200</v>
      </c>
      <c r="B546" t="s">
        <v>37</v>
      </c>
      <c r="C546">
        <v>7.9</v>
      </c>
      <c r="M546" s="4"/>
    </row>
    <row r="547" spans="1:13" x14ac:dyDescent="0.25">
      <c r="A547" t="s">
        <v>12226</v>
      </c>
      <c r="B547" t="s">
        <v>37</v>
      </c>
      <c r="C547">
        <v>7.2</v>
      </c>
      <c r="M547" s="4"/>
    </row>
    <row r="548" spans="1:13" x14ac:dyDescent="0.25">
      <c r="A548" t="s">
        <v>2595</v>
      </c>
      <c r="B548" t="s">
        <v>37</v>
      </c>
      <c r="C548">
        <v>8.1</v>
      </c>
      <c r="M548" s="4"/>
    </row>
    <row r="549" spans="1:13" x14ac:dyDescent="0.25">
      <c r="A549" t="s">
        <v>16862</v>
      </c>
      <c r="B549" t="s">
        <v>37</v>
      </c>
      <c r="C549">
        <v>6.8</v>
      </c>
      <c r="M549" s="4"/>
    </row>
    <row r="550" spans="1:13" x14ac:dyDescent="0.25">
      <c r="A550" t="s">
        <v>15508</v>
      </c>
      <c r="B550" t="s">
        <v>37</v>
      </c>
      <c r="C550">
        <v>6.1</v>
      </c>
      <c r="M550" s="4"/>
    </row>
    <row r="551" spans="1:13" x14ac:dyDescent="0.25">
      <c r="A551" t="s">
        <v>6315</v>
      </c>
      <c r="B551" t="s">
        <v>37</v>
      </c>
      <c r="C551">
        <v>7.4</v>
      </c>
      <c r="M551" s="4"/>
    </row>
    <row r="552" spans="1:13" x14ac:dyDescent="0.25">
      <c r="A552" t="s">
        <v>6969</v>
      </c>
      <c r="B552" t="s">
        <v>37</v>
      </c>
      <c r="C552">
        <v>5.0999999999999996</v>
      </c>
      <c r="M552" s="4"/>
    </row>
    <row r="553" spans="1:13" x14ac:dyDescent="0.25">
      <c r="A553" t="s">
        <v>3330</v>
      </c>
      <c r="B553" t="s">
        <v>37</v>
      </c>
      <c r="C553">
        <v>7.1</v>
      </c>
      <c r="M553" s="4"/>
    </row>
    <row r="554" spans="1:13" x14ac:dyDescent="0.25">
      <c r="A554" t="s">
        <v>13390</v>
      </c>
      <c r="B554" t="s">
        <v>37</v>
      </c>
      <c r="C554">
        <v>5.2</v>
      </c>
      <c r="M554" s="4"/>
    </row>
    <row r="555" spans="1:13" x14ac:dyDescent="0.25">
      <c r="A555" t="s">
        <v>10712</v>
      </c>
      <c r="B555" t="s">
        <v>37</v>
      </c>
      <c r="C555">
        <v>7.1</v>
      </c>
      <c r="M555" s="4"/>
    </row>
    <row r="556" spans="1:13" x14ac:dyDescent="0.25">
      <c r="A556" t="s">
        <v>5538</v>
      </c>
      <c r="B556" t="s">
        <v>37</v>
      </c>
      <c r="C556">
        <v>6.8</v>
      </c>
      <c r="M556" s="4"/>
    </row>
    <row r="557" spans="1:13" x14ac:dyDescent="0.25">
      <c r="A557" t="s">
        <v>7283</v>
      </c>
      <c r="B557" t="s">
        <v>37</v>
      </c>
      <c r="C557">
        <v>6.4</v>
      </c>
      <c r="M557" s="4"/>
    </row>
    <row r="558" spans="1:13" x14ac:dyDescent="0.25">
      <c r="A558" t="s">
        <v>8029</v>
      </c>
      <c r="B558" t="s">
        <v>37</v>
      </c>
      <c r="C558">
        <v>8.5</v>
      </c>
      <c r="M558" s="4"/>
    </row>
    <row r="559" spans="1:13" x14ac:dyDescent="0.25">
      <c r="A559" t="s">
        <v>5727</v>
      </c>
      <c r="B559" t="s">
        <v>37</v>
      </c>
      <c r="C559">
        <v>6.7</v>
      </c>
      <c r="M559" s="4"/>
    </row>
    <row r="560" spans="1:13" x14ac:dyDescent="0.25">
      <c r="A560" t="s">
        <v>13709</v>
      </c>
      <c r="B560" t="s">
        <v>37</v>
      </c>
      <c r="C560">
        <v>4.9000000000000004</v>
      </c>
      <c r="M560" s="4"/>
    </row>
    <row r="561" spans="1:13" x14ac:dyDescent="0.25">
      <c r="A561" t="s">
        <v>5665</v>
      </c>
      <c r="B561" t="s">
        <v>37</v>
      </c>
      <c r="C561">
        <v>7.6</v>
      </c>
      <c r="M561" s="4"/>
    </row>
    <row r="562" spans="1:13" x14ac:dyDescent="0.25">
      <c r="A562" t="s">
        <v>10321</v>
      </c>
      <c r="B562" t="s">
        <v>37</v>
      </c>
      <c r="C562">
        <v>6.8</v>
      </c>
      <c r="M562" s="4"/>
    </row>
    <row r="563" spans="1:13" x14ac:dyDescent="0.25">
      <c r="A563" t="s">
        <v>11758</v>
      </c>
      <c r="B563" t="s">
        <v>37</v>
      </c>
      <c r="C563">
        <v>5.7</v>
      </c>
      <c r="M563" s="4"/>
    </row>
    <row r="564" spans="1:13" x14ac:dyDescent="0.25">
      <c r="A564" t="s">
        <v>10206</v>
      </c>
      <c r="B564" t="s">
        <v>37</v>
      </c>
      <c r="C564">
        <v>6.8</v>
      </c>
      <c r="M564" s="4"/>
    </row>
    <row r="565" spans="1:13" x14ac:dyDescent="0.25">
      <c r="A565" t="s">
        <v>8166</v>
      </c>
      <c r="B565" t="s">
        <v>37</v>
      </c>
      <c r="C565">
        <v>6.1</v>
      </c>
      <c r="M565" s="4"/>
    </row>
    <row r="566" spans="1:13" x14ac:dyDescent="0.25">
      <c r="A566" t="s">
        <v>6250</v>
      </c>
      <c r="B566" t="s">
        <v>37</v>
      </c>
      <c r="C566">
        <v>6.4</v>
      </c>
      <c r="M566" s="4"/>
    </row>
    <row r="567" spans="1:13" x14ac:dyDescent="0.25">
      <c r="A567" t="s">
        <v>12170</v>
      </c>
      <c r="B567" t="s">
        <v>37</v>
      </c>
      <c r="C567">
        <v>7.9</v>
      </c>
      <c r="M567" s="4"/>
    </row>
    <row r="568" spans="1:13" x14ac:dyDescent="0.25">
      <c r="A568" t="s">
        <v>12170</v>
      </c>
      <c r="B568" t="s">
        <v>37</v>
      </c>
      <c r="C568">
        <v>7.9</v>
      </c>
      <c r="M568" s="4"/>
    </row>
    <row r="569" spans="1:13" x14ac:dyDescent="0.25">
      <c r="A569" t="s">
        <v>12733</v>
      </c>
      <c r="B569" t="s">
        <v>37</v>
      </c>
      <c r="C569">
        <v>7.3</v>
      </c>
      <c r="M569" s="4"/>
    </row>
    <row r="570" spans="1:13" x14ac:dyDescent="0.25">
      <c r="A570" t="s">
        <v>4615</v>
      </c>
      <c r="B570" t="s">
        <v>37</v>
      </c>
      <c r="C570">
        <v>7.2</v>
      </c>
      <c r="M570" s="4"/>
    </row>
    <row r="571" spans="1:13" x14ac:dyDescent="0.25">
      <c r="A571" t="s">
        <v>8176</v>
      </c>
      <c r="B571" t="s">
        <v>37</v>
      </c>
      <c r="C571">
        <v>6.1</v>
      </c>
      <c r="M571" s="4"/>
    </row>
    <row r="572" spans="1:13" x14ac:dyDescent="0.25">
      <c r="A572" t="s">
        <v>12723</v>
      </c>
      <c r="B572" t="s">
        <v>37</v>
      </c>
      <c r="C572">
        <v>7.4</v>
      </c>
      <c r="M572" s="4"/>
    </row>
    <row r="573" spans="1:13" x14ac:dyDescent="0.25">
      <c r="A573" t="s">
        <v>9466</v>
      </c>
      <c r="B573" t="s">
        <v>37</v>
      </c>
      <c r="C573">
        <v>7.3</v>
      </c>
      <c r="M573" s="4"/>
    </row>
    <row r="574" spans="1:13" x14ac:dyDescent="0.25">
      <c r="A574" t="s">
        <v>10081</v>
      </c>
      <c r="B574" t="s">
        <v>37</v>
      </c>
      <c r="C574">
        <v>7.2</v>
      </c>
      <c r="M574" s="4"/>
    </row>
    <row r="575" spans="1:13" x14ac:dyDescent="0.25">
      <c r="A575" t="s">
        <v>10695</v>
      </c>
      <c r="B575" t="s">
        <v>37</v>
      </c>
      <c r="C575">
        <v>7.1</v>
      </c>
      <c r="M575" s="4"/>
    </row>
    <row r="576" spans="1:13" x14ac:dyDescent="0.25">
      <c r="A576" t="s">
        <v>7294</v>
      </c>
      <c r="B576" t="s">
        <v>37</v>
      </c>
      <c r="C576">
        <v>6.8</v>
      </c>
      <c r="M576" s="4"/>
    </row>
    <row r="577" spans="1:13" x14ac:dyDescent="0.25">
      <c r="A577" t="s">
        <v>7898</v>
      </c>
      <c r="B577" t="s">
        <v>37</v>
      </c>
      <c r="C577">
        <v>5.0999999999999996</v>
      </c>
      <c r="M577" s="4"/>
    </row>
    <row r="578" spans="1:13" x14ac:dyDescent="0.25">
      <c r="A578" t="s">
        <v>3994</v>
      </c>
      <c r="B578" t="s">
        <v>37</v>
      </c>
      <c r="C578">
        <v>7</v>
      </c>
      <c r="M578" s="4"/>
    </row>
    <row r="579" spans="1:13" x14ac:dyDescent="0.25">
      <c r="A579" t="s">
        <v>14458</v>
      </c>
      <c r="B579" t="s">
        <v>37</v>
      </c>
      <c r="C579">
        <v>6.6</v>
      </c>
      <c r="M579" s="4"/>
    </row>
    <row r="580" spans="1:13" x14ac:dyDescent="0.25">
      <c r="A580" t="s">
        <v>14681</v>
      </c>
      <c r="B580" t="s">
        <v>37</v>
      </c>
      <c r="C580">
        <v>5.8</v>
      </c>
      <c r="M580" s="4"/>
    </row>
    <row r="581" spans="1:13" x14ac:dyDescent="0.25">
      <c r="A581" t="s">
        <v>14809</v>
      </c>
      <c r="B581" t="s">
        <v>37</v>
      </c>
      <c r="C581">
        <v>5.5</v>
      </c>
      <c r="M581" s="4"/>
    </row>
    <row r="582" spans="1:13" x14ac:dyDescent="0.25">
      <c r="A582" t="s">
        <v>6099</v>
      </c>
      <c r="B582" t="s">
        <v>37</v>
      </c>
      <c r="C582">
        <v>5.9</v>
      </c>
      <c r="M582" s="4"/>
    </row>
    <row r="583" spans="1:13" x14ac:dyDescent="0.25">
      <c r="A583" t="s">
        <v>17549</v>
      </c>
      <c r="B583" t="s">
        <v>37</v>
      </c>
      <c r="C583">
        <v>4.4000000000000004</v>
      </c>
      <c r="M583" s="4"/>
    </row>
    <row r="584" spans="1:13" x14ac:dyDescent="0.25">
      <c r="A584" t="s">
        <v>3018</v>
      </c>
      <c r="B584" t="s">
        <v>37</v>
      </c>
      <c r="C584">
        <v>6.8</v>
      </c>
      <c r="M584" s="4"/>
    </row>
    <row r="585" spans="1:13" x14ac:dyDescent="0.25">
      <c r="A585" t="s">
        <v>6305</v>
      </c>
      <c r="B585" t="s">
        <v>37</v>
      </c>
      <c r="C585">
        <v>5.0999999999999996</v>
      </c>
      <c r="M585" s="4"/>
    </row>
    <row r="586" spans="1:13" x14ac:dyDescent="0.25">
      <c r="A586" t="s">
        <v>9480</v>
      </c>
      <c r="B586" t="s">
        <v>37</v>
      </c>
      <c r="C586">
        <v>6.2</v>
      </c>
      <c r="M586" s="4"/>
    </row>
    <row r="587" spans="1:13" x14ac:dyDescent="0.25">
      <c r="A587" t="s">
        <v>10743</v>
      </c>
      <c r="B587" t="s">
        <v>37</v>
      </c>
      <c r="C587">
        <v>4.8</v>
      </c>
      <c r="M587" s="4"/>
    </row>
    <row r="588" spans="1:13" x14ac:dyDescent="0.25">
      <c r="A588" t="s">
        <v>5657</v>
      </c>
      <c r="B588" t="s">
        <v>37</v>
      </c>
      <c r="C588">
        <v>5.7</v>
      </c>
      <c r="M588" s="4"/>
    </row>
    <row r="589" spans="1:13" x14ac:dyDescent="0.25">
      <c r="A589" t="s">
        <v>3323</v>
      </c>
      <c r="B589" t="s">
        <v>37</v>
      </c>
      <c r="C589">
        <v>8.3000000000000007</v>
      </c>
      <c r="M589" s="4"/>
    </row>
    <row r="590" spans="1:13" x14ac:dyDescent="0.25">
      <c r="A590" t="s">
        <v>9462</v>
      </c>
      <c r="B590" t="s">
        <v>37</v>
      </c>
      <c r="C590">
        <v>6.7</v>
      </c>
      <c r="M590" s="4"/>
    </row>
    <row r="591" spans="1:13" x14ac:dyDescent="0.25">
      <c r="A591" t="s">
        <v>22900</v>
      </c>
      <c r="B591" t="s">
        <v>37</v>
      </c>
      <c r="C591">
        <v>6.1</v>
      </c>
      <c r="M591" s="4"/>
    </row>
    <row r="592" spans="1:13" x14ac:dyDescent="0.25">
      <c r="A592" t="s">
        <v>5052</v>
      </c>
      <c r="B592" t="s">
        <v>37</v>
      </c>
      <c r="C592">
        <v>7.6</v>
      </c>
      <c r="M592" s="4"/>
    </row>
    <row r="593" spans="1:13" x14ac:dyDescent="0.25">
      <c r="A593" t="s">
        <v>11692</v>
      </c>
      <c r="B593" t="s">
        <v>37</v>
      </c>
      <c r="C593">
        <v>6</v>
      </c>
      <c r="M593" s="4"/>
    </row>
    <row r="594" spans="1:13" x14ac:dyDescent="0.25">
      <c r="A594" t="s">
        <v>1512</v>
      </c>
      <c r="B594" t="s">
        <v>37</v>
      </c>
      <c r="C594">
        <v>6.1</v>
      </c>
      <c r="M594" s="4"/>
    </row>
    <row r="595" spans="1:13" x14ac:dyDescent="0.25">
      <c r="A595" t="s">
        <v>19210</v>
      </c>
      <c r="B595" t="s">
        <v>37</v>
      </c>
      <c r="C595">
        <v>6.8</v>
      </c>
      <c r="M595" s="4"/>
    </row>
    <row r="596" spans="1:13" x14ac:dyDescent="0.25">
      <c r="A596" t="s">
        <v>3919</v>
      </c>
      <c r="B596" t="s">
        <v>37</v>
      </c>
      <c r="C596">
        <v>5.5</v>
      </c>
      <c r="M596" s="4"/>
    </row>
    <row r="597" spans="1:13" x14ac:dyDescent="0.25">
      <c r="A597" t="s">
        <v>888</v>
      </c>
      <c r="B597" t="s">
        <v>37</v>
      </c>
      <c r="C597">
        <v>7.4</v>
      </c>
      <c r="M597" s="4"/>
    </row>
    <row r="598" spans="1:13" x14ac:dyDescent="0.25">
      <c r="A598" t="s">
        <v>9086</v>
      </c>
      <c r="B598" t="s">
        <v>37</v>
      </c>
      <c r="C598">
        <v>7.2</v>
      </c>
      <c r="M598" s="4"/>
    </row>
    <row r="599" spans="1:13" x14ac:dyDescent="0.25">
      <c r="A599" t="s">
        <v>17391</v>
      </c>
      <c r="B599" t="s">
        <v>37</v>
      </c>
      <c r="C599">
        <v>5.6</v>
      </c>
      <c r="M599" s="4"/>
    </row>
    <row r="600" spans="1:13" x14ac:dyDescent="0.25">
      <c r="A600" t="s">
        <v>9471</v>
      </c>
      <c r="B600" t="s">
        <v>37</v>
      </c>
      <c r="C600">
        <v>4.5999999999999996</v>
      </c>
      <c r="M600" s="4"/>
    </row>
    <row r="601" spans="1:13" x14ac:dyDescent="0.25">
      <c r="A601" t="s">
        <v>8179</v>
      </c>
      <c r="B601" t="s">
        <v>37</v>
      </c>
      <c r="C601">
        <v>6.6</v>
      </c>
      <c r="M601" s="4"/>
    </row>
    <row r="602" spans="1:13" x14ac:dyDescent="0.25">
      <c r="A602" t="s">
        <v>11777</v>
      </c>
      <c r="B602" t="s">
        <v>37</v>
      </c>
      <c r="C602">
        <v>7.8</v>
      </c>
      <c r="M602" s="4"/>
    </row>
    <row r="603" spans="1:13" x14ac:dyDescent="0.25">
      <c r="A603" t="s">
        <v>14726</v>
      </c>
      <c r="B603" t="s">
        <v>37</v>
      </c>
      <c r="C603">
        <v>8.3000000000000007</v>
      </c>
      <c r="M603" s="4"/>
    </row>
    <row r="604" spans="1:13" x14ac:dyDescent="0.25">
      <c r="A604" t="s">
        <v>13589</v>
      </c>
      <c r="B604" t="s">
        <v>37</v>
      </c>
      <c r="C604">
        <v>6.8</v>
      </c>
      <c r="M604" s="4"/>
    </row>
    <row r="605" spans="1:13" x14ac:dyDescent="0.25">
      <c r="A605" t="s">
        <v>2590</v>
      </c>
      <c r="B605" t="s">
        <v>37</v>
      </c>
      <c r="C605">
        <v>6.7</v>
      </c>
      <c r="M605" s="4"/>
    </row>
    <row r="606" spans="1:13" x14ac:dyDescent="0.25">
      <c r="A606" t="s">
        <v>13655</v>
      </c>
      <c r="B606" t="s">
        <v>37</v>
      </c>
      <c r="C606">
        <v>9</v>
      </c>
      <c r="M606" s="4"/>
    </row>
    <row r="607" spans="1:13" x14ac:dyDescent="0.25">
      <c r="A607" t="s">
        <v>15988</v>
      </c>
      <c r="B607" t="s">
        <v>37</v>
      </c>
      <c r="C607">
        <v>8.1</v>
      </c>
      <c r="M607" s="4"/>
    </row>
    <row r="608" spans="1:13" x14ac:dyDescent="0.25">
      <c r="A608" t="s">
        <v>6393</v>
      </c>
      <c r="B608" t="s">
        <v>37</v>
      </c>
      <c r="C608">
        <v>6.4</v>
      </c>
      <c r="M608" s="4"/>
    </row>
    <row r="609" spans="1:13" x14ac:dyDescent="0.25">
      <c r="A609" t="s">
        <v>3981</v>
      </c>
      <c r="B609" t="s">
        <v>37</v>
      </c>
      <c r="C609">
        <v>5.5</v>
      </c>
      <c r="M609" s="4"/>
    </row>
    <row r="610" spans="1:13" x14ac:dyDescent="0.25">
      <c r="A610" t="s">
        <v>22829</v>
      </c>
      <c r="B610" t="s">
        <v>37</v>
      </c>
      <c r="C610">
        <v>6.9</v>
      </c>
      <c r="M610" s="4"/>
    </row>
    <row r="611" spans="1:13" x14ac:dyDescent="0.25">
      <c r="A611" t="s">
        <v>7291</v>
      </c>
      <c r="B611" t="s">
        <v>37</v>
      </c>
      <c r="C611">
        <v>7.3</v>
      </c>
      <c r="M611" s="4"/>
    </row>
    <row r="612" spans="1:13" x14ac:dyDescent="0.25">
      <c r="A612" t="s">
        <v>6398</v>
      </c>
      <c r="B612" t="s">
        <v>37</v>
      </c>
      <c r="C612">
        <v>6</v>
      </c>
      <c r="M612" s="4"/>
    </row>
    <row r="613" spans="1:13" x14ac:dyDescent="0.25">
      <c r="A613" t="s">
        <v>3025</v>
      </c>
      <c r="B613" t="s">
        <v>37</v>
      </c>
      <c r="C613">
        <v>6.7</v>
      </c>
      <c r="M613" s="4"/>
    </row>
    <row r="614" spans="1:13" x14ac:dyDescent="0.25">
      <c r="A614" t="s">
        <v>417</v>
      </c>
      <c r="B614" t="s">
        <v>37</v>
      </c>
      <c r="C614">
        <v>8.4</v>
      </c>
      <c r="M614" s="4"/>
    </row>
    <row r="615" spans="1:13" x14ac:dyDescent="0.25">
      <c r="A615" t="s">
        <v>4608</v>
      </c>
      <c r="B615" t="s">
        <v>37</v>
      </c>
      <c r="C615">
        <v>6.3</v>
      </c>
      <c r="M615" s="4"/>
    </row>
    <row r="616" spans="1:13" x14ac:dyDescent="0.25">
      <c r="A616" t="s">
        <v>5760</v>
      </c>
      <c r="B616" t="s">
        <v>37</v>
      </c>
      <c r="C616">
        <v>7.1</v>
      </c>
      <c r="M616" s="4"/>
    </row>
    <row r="617" spans="1:13" x14ac:dyDescent="0.25">
      <c r="A617" t="s">
        <v>5078</v>
      </c>
      <c r="B617" t="s">
        <v>37</v>
      </c>
      <c r="C617">
        <v>7.6</v>
      </c>
      <c r="M617" s="4"/>
    </row>
    <row r="618" spans="1:13" x14ac:dyDescent="0.25">
      <c r="A618" t="s">
        <v>12345</v>
      </c>
      <c r="B618" t="s">
        <v>37</v>
      </c>
      <c r="C618">
        <v>6.8</v>
      </c>
      <c r="M618" s="4"/>
    </row>
    <row r="619" spans="1:13" x14ac:dyDescent="0.25">
      <c r="A619" t="s">
        <v>8923</v>
      </c>
      <c r="B619" t="s">
        <v>37</v>
      </c>
      <c r="C619">
        <v>6.7</v>
      </c>
      <c r="M619" s="4"/>
    </row>
    <row r="620" spans="1:13" x14ac:dyDescent="0.25">
      <c r="A620" t="s">
        <v>10718</v>
      </c>
      <c r="B620" t="s">
        <v>37</v>
      </c>
      <c r="C620">
        <v>5.8</v>
      </c>
      <c r="M620" s="4"/>
    </row>
    <row r="621" spans="1:13" x14ac:dyDescent="0.25">
      <c r="A621" t="s">
        <v>5798</v>
      </c>
      <c r="B621" t="s">
        <v>37</v>
      </c>
      <c r="C621">
        <v>7.2</v>
      </c>
      <c r="M621" s="4"/>
    </row>
    <row r="622" spans="1:13" x14ac:dyDescent="0.25">
      <c r="A622" t="s">
        <v>14095</v>
      </c>
      <c r="B622" t="s">
        <v>37</v>
      </c>
      <c r="C622">
        <v>6.7</v>
      </c>
      <c r="M622" s="4"/>
    </row>
    <row r="623" spans="1:13" x14ac:dyDescent="0.25">
      <c r="A623" t="s">
        <v>2343</v>
      </c>
      <c r="B623" t="s">
        <v>37</v>
      </c>
      <c r="C623">
        <v>7.1</v>
      </c>
      <c r="M623" s="4"/>
    </row>
    <row r="624" spans="1:13" x14ac:dyDescent="0.25">
      <c r="A624" t="s">
        <v>3040</v>
      </c>
      <c r="B624" t="s">
        <v>37</v>
      </c>
      <c r="C624">
        <v>7.3</v>
      </c>
      <c r="M624" s="4"/>
    </row>
    <row r="625" spans="1:13" x14ac:dyDescent="0.25">
      <c r="A625" t="s">
        <v>1347</v>
      </c>
      <c r="B625" t="s">
        <v>37</v>
      </c>
      <c r="C625">
        <v>6.4</v>
      </c>
      <c r="M625" s="4"/>
    </row>
    <row r="626" spans="1:13" x14ac:dyDescent="0.25">
      <c r="A626" t="s">
        <v>9090</v>
      </c>
      <c r="B626" t="s">
        <v>37</v>
      </c>
      <c r="C626">
        <v>6</v>
      </c>
      <c r="M626" s="4"/>
    </row>
    <row r="627" spans="1:13" x14ac:dyDescent="0.25">
      <c r="A627" t="s">
        <v>6323</v>
      </c>
      <c r="B627" t="s">
        <v>37</v>
      </c>
      <c r="C627">
        <v>7.5</v>
      </c>
      <c r="M627" s="4"/>
    </row>
    <row r="628" spans="1:13" x14ac:dyDescent="0.25">
      <c r="A628" t="s">
        <v>18126</v>
      </c>
      <c r="B628" t="s">
        <v>37</v>
      </c>
      <c r="C628">
        <v>5.9</v>
      </c>
      <c r="M628" s="4"/>
    </row>
    <row r="629" spans="1:13" x14ac:dyDescent="0.25">
      <c r="A629" t="s">
        <v>2126</v>
      </c>
      <c r="B629" t="s">
        <v>37</v>
      </c>
      <c r="C629">
        <v>8.5</v>
      </c>
      <c r="M629" s="4"/>
    </row>
    <row r="630" spans="1:13" x14ac:dyDescent="0.25">
      <c r="A630" t="s">
        <v>13664</v>
      </c>
      <c r="B630" t="s">
        <v>37</v>
      </c>
      <c r="C630">
        <v>5.7</v>
      </c>
      <c r="M630" s="4"/>
    </row>
    <row r="631" spans="1:13" x14ac:dyDescent="0.25">
      <c r="A631" t="s">
        <v>18863</v>
      </c>
      <c r="B631" t="s">
        <v>37</v>
      </c>
      <c r="C631">
        <v>7.2</v>
      </c>
      <c r="M631" s="4"/>
    </row>
    <row r="632" spans="1:13" x14ac:dyDescent="0.25">
      <c r="A632" t="s">
        <v>1179</v>
      </c>
      <c r="B632" t="s">
        <v>37</v>
      </c>
      <c r="C632">
        <v>6.7</v>
      </c>
      <c r="M632" s="4"/>
    </row>
    <row r="633" spans="1:13" x14ac:dyDescent="0.25">
      <c r="A633" t="s">
        <v>1179</v>
      </c>
      <c r="B633" t="s">
        <v>37</v>
      </c>
      <c r="C633">
        <v>6.7</v>
      </c>
      <c r="M633" s="4"/>
    </row>
    <row r="634" spans="1:13" x14ac:dyDescent="0.25">
      <c r="A634" t="s">
        <v>1179</v>
      </c>
      <c r="B634" t="s">
        <v>37</v>
      </c>
      <c r="C634">
        <v>6.7</v>
      </c>
      <c r="M634" s="4"/>
    </row>
    <row r="635" spans="1:13" x14ac:dyDescent="0.25">
      <c r="A635" t="s">
        <v>8864</v>
      </c>
      <c r="B635" t="s">
        <v>37</v>
      </c>
      <c r="C635">
        <v>7.8</v>
      </c>
      <c r="M635" s="4"/>
    </row>
    <row r="636" spans="1:13" x14ac:dyDescent="0.25">
      <c r="A636" t="s">
        <v>14881</v>
      </c>
      <c r="B636" t="s">
        <v>37</v>
      </c>
      <c r="C636">
        <v>6.1</v>
      </c>
      <c r="M636" s="4"/>
    </row>
    <row r="637" spans="1:13" x14ac:dyDescent="0.25">
      <c r="A637" t="s">
        <v>11762</v>
      </c>
      <c r="B637" t="s">
        <v>37</v>
      </c>
      <c r="C637">
        <v>7.1</v>
      </c>
      <c r="M637" s="4"/>
    </row>
    <row r="638" spans="1:13" x14ac:dyDescent="0.25">
      <c r="A638" t="s">
        <v>14514</v>
      </c>
      <c r="B638" t="s">
        <v>37</v>
      </c>
      <c r="C638">
        <v>7.5</v>
      </c>
      <c r="M638" s="4"/>
    </row>
    <row r="639" spans="1:13" x14ac:dyDescent="0.25">
      <c r="A639" t="s">
        <v>8079</v>
      </c>
      <c r="B639" t="s">
        <v>37</v>
      </c>
      <c r="C639">
        <v>6.9</v>
      </c>
      <c r="M639" s="4"/>
    </row>
    <row r="640" spans="1:13" x14ac:dyDescent="0.25">
      <c r="A640" t="s">
        <v>2928</v>
      </c>
      <c r="B640" t="s">
        <v>37</v>
      </c>
      <c r="C640">
        <v>6.5</v>
      </c>
      <c r="M640" s="4"/>
    </row>
    <row r="641" spans="1:13" x14ac:dyDescent="0.25">
      <c r="A641" t="s">
        <v>6339</v>
      </c>
      <c r="B641" t="s">
        <v>37</v>
      </c>
      <c r="C641">
        <v>7.3</v>
      </c>
      <c r="M641" s="4"/>
    </row>
    <row r="642" spans="1:13" x14ac:dyDescent="0.25">
      <c r="A642" t="s">
        <v>11769</v>
      </c>
      <c r="B642" t="s">
        <v>37</v>
      </c>
      <c r="C642">
        <v>6.1</v>
      </c>
      <c r="M642" s="4"/>
    </row>
    <row r="643" spans="1:13" x14ac:dyDescent="0.25">
      <c r="A643" t="s">
        <v>9556</v>
      </c>
      <c r="B643" t="s">
        <v>37</v>
      </c>
      <c r="C643">
        <v>6.5</v>
      </c>
      <c r="M643" s="4"/>
    </row>
    <row r="644" spans="1:13" x14ac:dyDescent="0.25">
      <c r="A644" t="s">
        <v>5129</v>
      </c>
      <c r="B644" t="s">
        <v>37</v>
      </c>
      <c r="C644">
        <v>7</v>
      </c>
      <c r="M644" s="4"/>
    </row>
    <row r="645" spans="1:13" x14ac:dyDescent="0.25">
      <c r="A645" t="s">
        <v>6333</v>
      </c>
      <c r="B645" t="s">
        <v>37</v>
      </c>
      <c r="C645">
        <v>7.3</v>
      </c>
      <c r="M645" s="4"/>
    </row>
    <row r="646" spans="1:13" x14ac:dyDescent="0.25">
      <c r="A646" t="s">
        <v>5590</v>
      </c>
      <c r="B646" t="s">
        <v>37</v>
      </c>
      <c r="C646">
        <v>6</v>
      </c>
      <c r="M646" s="4"/>
    </row>
    <row r="647" spans="1:13" x14ac:dyDescent="0.25">
      <c r="A647" t="s">
        <v>10092</v>
      </c>
      <c r="B647" t="s">
        <v>37</v>
      </c>
      <c r="C647">
        <v>5.7</v>
      </c>
      <c r="M647" s="4"/>
    </row>
    <row r="648" spans="1:13" x14ac:dyDescent="0.25">
      <c r="A648" t="s">
        <v>2355</v>
      </c>
      <c r="B648" t="s">
        <v>37</v>
      </c>
      <c r="C648">
        <v>6.8</v>
      </c>
      <c r="M648" s="4"/>
    </row>
    <row r="649" spans="1:13" x14ac:dyDescent="0.25">
      <c r="A649" t="s">
        <v>7011</v>
      </c>
      <c r="B649" t="s">
        <v>37</v>
      </c>
      <c r="C649">
        <v>4.4000000000000004</v>
      </c>
      <c r="M649" s="4"/>
    </row>
    <row r="650" spans="1:13" x14ac:dyDescent="0.25">
      <c r="A650" t="s">
        <v>5064</v>
      </c>
      <c r="B650" t="s">
        <v>37</v>
      </c>
      <c r="C650">
        <v>6.7</v>
      </c>
      <c r="M650" s="4"/>
    </row>
    <row r="651" spans="1:13" x14ac:dyDescent="0.25">
      <c r="A651" t="s">
        <v>15604</v>
      </c>
      <c r="B651" t="s">
        <v>37</v>
      </c>
      <c r="C651">
        <v>8</v>
      </c>
      <c r="M651" s="4"/>
    </row>
    <row r="652" spans="1:13" x14ac:dyDescent="0.25">
      <c r="A652" t="s">
        <v>3235</v>
      </c>
      <c r="B652" t="s">
        <v>37</v>
      </c>
      <c r="C652">
        <v>4.5999999999999996</v>
      </c>
      <c r="M652" s="4"/>
    </row>
    <row r="653" spans="1:13" x14ac:dyDescent="0.25">
      <c r="A653" t="s">
        <v>14824</v>
      </c>
      <c r="B653" t="s">
        <v>37</v>
      </c>
      <c r="C653">
        <v>6.4</v>
      </c>
      <c r="M653" s="4"/>
    </row>
    <row r="654" spans="1:13" x14ac:dyDescent="0.25">
      <c r="A654" t="s">
        <v>6974</v>
      </c>
      <c r="B654" t="s">
        <v>37</v>
      </c>
      <c r="C654">
        <v>6.6</v>
      </c>
      <c r="M654" s="4"/>
    </row>
    <row r="655" spans="1:13" x14ac:dyDescent="0.25">
      <c r="A655" t="s">
        <v>18436</v>
      </c>
      <c r="B655" t="s">
        <v>37</v>
      </c>
      <c r="C655">
        <v>7.8</v>
      </c>
      <c r="M655" s="4"/>
    </row>
    <row r="656" spans="1:13" x14ac:dyDescent="0.25">
      <c r="A656" t="s">
        <v>9049</v>
      </c>
      <c r="B656" t="s">
        <v>37</v>
      </c>
      <c r="C656">
        <v>6.6</v>
      </c>
      <c r="M656" s="4"/>
    </row>
    <row r="657" spans="1:13" x14ac:dyDescent="0.25">
      <c r="A657" t="s">
        <v>5113</v>
      </c>
      <c r="B657" t="s">
        <v>37</v>
      </c>
      <c r="C657">
        <v>5</v>
      </c>
      <c r="M657" s="4"/>
    </row>
    <row r="658" spans="1:13" x14ac:dyDescent="0.25">
      <c r="A658" t="s">
        <v>17554</v>
      </c>
      <c r="B658" t="s">
        <v>37</v>
      </c>
      <c r="C658">
        <v>6.6</v>
      </c>
      <c r="M658" s="4"/>
    </row>
    <row r="659" spans="1:13" x14ac:dyDescent="0.25">
      <c r="A659" t="s">
        <v>6343</v>
      </c>
      <c r="B659" t="s">
        <v>37</v>
      </c>
      <c r="C659">
        <v>7.2</v>
      </c>
      <c r="M659" s="4"/>
    </row>
    <row r="660" spans="1:13" x14ac:dyDescent="0.25">
      <c r="A660" t="s">
        <v>12740</v>
      </c>
      <c r="B660" t="s">
        <v>37</v>
      </c>
      <c r="C660">
        <v>5.6</v>
      </c>
      <c r="M660" s="4"/>
    </row>
    <row r="661" spans="1:13" x14ac:dyDescent="0.25">
      <c r="A661" t="s">
        <v>2600</v>
      </c>
      <c r="B661" t="s">
        <v>37</v>
      </c>
      <c r="C661">
        <v>5.6</v>
      </c>
      <c r="M661" s="4"/>
    </row>
    <row r="662" spans="1:13" x14ac:dyDescent="0.25">
      <c r="A662" t="s">
        <v>4647</v>
      </c>
      <c r="B662" t="s">
        <v>37</v>
      </c>
      <c r="C662">
        <v>8.1</v>
      </c>
      <c r="M662" s="4"/>
    </row>
    <row r="663" spans="1:13" x14ac:dyDescent="0.25">
      <c r="A663" t="s">
        <v>10731</v>
      </c>
      <c r="B663" t="s">
        <v>37</v>
      </c>
      <c r="C663">
        <v>4.4000000000000004</v>
      </c>
      <c r="M663" s="4"/>
    </row>
    <row r="664" spans="1:13" x14ac:dyDescent="0.25">
      <c r="A664" t="s">
        <v>8257</v>
      </c>
      <c r="B664" t="s">
        <v>37</v>
      </c>
      <c r="C664">
        <v>7.7</v>
      </c>
      <c r="M664" s="4"/>
    </row>
    <row r="665" spans="1:13" x14ac:dyDescent="0.25">
      <c r="A665" t="s">
        <v>366</v>
      </c>
      <c r="B665" t="s">
        <v>37</v>
      </c>
      <c r="C665">
        <v>7.3</v>
      </c>
      <c r="M665" s="4"/>
    </row>
    <row r="666" spans="1:13" x14ac:dyDescent="0.25">
      <c r="A666" t="s">
        <v>366</v>
      </c>
      <c r="B666" t="s">
        <v>37</v>
      </c>
      <c r="C666">
        <v>7.3</v>
      </c>
      <c r="M666" s="4"/>
    </row>
    <row r="667" spans="1:13" x14ac:dyDescent="0.25">
      <c r="A667" t="s">
        <v>9242</v>
      </c>
      <c r="B667" t="s">
        <v>37</v>
      </c>
      <c r="C667">
        <v>7</v>
      </c>
      <c r="M667" s="4"/>
    </row>
    <row r="668" spans="1:13" x14ac:dyDescent="0.25">
      <c r="A668" t="s">
        <v>11559</v>
      </c>
      <c r="B668" t="s">
        <v>37</v>
      </c>
      <c r="C668">
        <v>6.8</v>
      </c>
      <c r="M668" s="4"/>
    </row>
    <row r="669" spans="1:13" x14ac:dyDescent="0.25">
      <c r="A669" t="s">
        <v>4978</v>
      </c>
      <c r="B669" t="s">
        <v>37</v>
      </c>
      <c r="C669">
        <v>6.5</v>
      </c>
      <c r="M669" s="4"/>
    </row>
    <row r="670" spans="1:13" x14ac:dyDescent="0.25">
      <c r="A670" t="s">
        <v>14520</v>
      </c>
      <c r="B670" t="s">
        <v>37</v>
      </c>
      <c r="C670">
        <v>6.8</v>
      </c>
      <c r="M670" s="4"/>
    </row>
    <row r="671" spans="1:13" x14ac:dyDescent="0.25">
      <c r="A671" t="s">
        <v>17560</v>
      </c>
      <c r="B671" t="s">
        <v>2778</v>
      </c>
      <c r="C671">
        <v>7.6</v>
      </c>
      <c r="M671" s="4"/>
    </row>
    <row r="672" spans="1:13" x14ac:dyDescent="0.25">
      <c r="A672" t="s">
        <v>13738</v>
      </c>
      <c r="B672" t="s">
        <v>37</v>
      </c>
      <c r="C672">
        <v>5.6</v>
      </c>
      <c r="M672" s="4"/>
    </row>
    <row r="673" spans="1:13" x14ac:dyDescent="0.25">
      <c r="A673" t="s">
        <v>8861</v>
      </c>
      <c r="B673" t="s">
        <v>37</v>
      </c>
      <c r="C673">
        <v>6.9</v>
      </c>
      <c r="M673" s="4"/>
    </row>
    <row r="674" spans="1:13" x14ac:dyDescent="0.25">
      <c r="A674" t="s">
        <v>20658</v>
      </c>
      <c r="B674" t="s">
        <v>37</v>
      </c>
      <c r="C674">
        <v>5.6</v>
      </c>
      <c r="M674" s="4"/>
    </row>
    <row r="675" spans="1:13" x14ac:dyDescent="0.25">
      <c r="A675" t="s">
        <v>8248</v>
      </c>
      <c r="B675" t="s">
        <v>37</v>
      </c>
      <c r="C675">
        <v>5.9</v>
      </c>
      <c r="M675" s="4"/>
    </row>
    <row r="676" spans="1:13" x14ac:dyDescent="0.25">
      <c r="A676" t="s">
        <v>22494</v>
      </c>
      <c r="B676" t="s">
        <v>37</v>
      </c>
      <c r="C676">
        <v>6.1</v>
      </c>
      <c r="M676" s="4"/>
    </row>
    <row r="677" spans="1:13" x14ac:dyDescent="0.25">
      <c r="A677" t="s">
        <v>8951</v>
      </c>
      <c r="B677" t="s">
        <v>37</v>
      </c>
      <c r="C677">
        <v>6.2</v>
      </c>
      <c r="M677" s="4"/>
    </row>
    <row r="678" spans="1:13" x14ac:dyDescent="0.25">
      <c r="A678" t="s">
        <v>13890</v>
      </c>
      <c r="B678" t="s">
        <v>37</v>
      </c>
      <c r="C678">
        <v>6.7</v>
      </c>
      <c r="M678" s="4"/>
    </row>
    <row r="679" spans="1:13" x14ac:dyDescent="0.25">
      <c r="A679" t="s">
        <v>4620</v>
      </c>
      <c r="B679" t="s">
        <v>37</v>
      </c>
      <c r="C679">
        <v>5.0999999999999996</v>
      </c>
      <c r="M679" s="4"/>
    </row>
    <row r="680" spans="1:13" x14ac:dyDescent="0.25">
      <c r="A680" t="s">
        <v>14528</v>
      </c>
      <c r="B680" t="s">
        <v>37</v>
      </c>
      <c r="C680">
        <v>7.2</v>
      </c>
      <c r="M680" s="4"/>
    </row>
    <row r="681" spans="1:13" x14ac:dyDescent="0.25">
      <c r="A681" t="s">
        <v>15053</v>
      </c>
      <c r="B681" t="s">
        <v>37</v>
      </c>
      <c r="C681">
        <v>7.1</v>
      </c>
      <c r="M681" s="4"/>
    </row>
    <row r="682" spans="1:13" x14ac:dyDescent="0.25">
      <c r="A682" t="s">
        <v>15053</v>
      </c>
      <c r="B682" t="s">
        <v>37</v>
      </c>
      <c r="C682">
        <v>7.1</v>
      </c>
      <c r="M682" s="4"/>
    </row>
    <row r="683" spans="1:13" x14ac:dyDescent="0.25">
      <c r="A683" t="s">
        <v>354</v>
      </c>
      <c r="B683" t="s">
        <v>37</v>
      </c>
      <c r="C683">
        <v>7.8</v>
      </c>
      <c r="M683" s="4"/>
    </row>
    <row r="684" spans="1:13" x14ac:dyDescent="0.25">
      <c r="A684" t="s">
        <v>11590</v>
      </c>
      <c r="B684" t="s">
        <v>37</v>
      </c>
      <c r="C684">
        <v>4.0999999999999996</v>
      </c>
      <c r="M684" s="4"/>
    </row>
    <row r="685" spans="1:13" x14ac:dyDescent="0.25">
      <c r="A685" t="s">
        <v>5099</v>
      </c>
      <c r="B685" t="s">
        <v>37</v>
      </c>
      <c r="C685">
        <v>5.6</v>
      </c>
      <c r="M685" s="4"/>
    </row>
    <row r="686" spans="1:13" x14ac:dyDescent="0.25">
      <c r="A686" t="s">
        <v>572</v>
      </c>
      <c r="B686" t="s">
        <v>37</v>
      </c>
      <c r="C686">
        <v>7.6</v>
      </c>
      <c r="M686" s="4"/>
    </row>
    <row r="687" spans="1:13" x14ac:dyDescent="0.25">
      <c r="A687" t="s">
        <v>14815</v>
      </c>
      <c r="B687" t="s">
        <v>37</v>
      </c>
      <c r="C687">
        <v>7</v>
      </c>
      <c r="M687" s="4"/>
    </row>
    <row r="688" spans="1:13" x14ac:dyDescent="0.25">
      <c r="A688" t="s">
        <v>4624</v>
      </c>
      <c r="B688" t="s">
        <v>37</v>
      </c>
      <c r="C688">
        <v>7.3</v>
      </c>
      <c r="M688" s="4"/>
    </row>
    <row r="689" spans="1:13" x14ac:dyDescent="0.25">
      <c r="A689" t="s">
        <v>5735</v>
      </c>
      <c r="B689" t="s">
        <v>37</v>
      </c>
      <c r="C689">
        <v>6.9</v>
      </c>
      <c r="M689" s="4"/>
    </row>
    <row r="690" spans="1:13" x14ac:dyDescent="0.25">
      <c r="A690" t="s">
        <v>1300</v>
      </c>
      <c r="B690" t="s">
        <v>37</v>
      </c>
      <c r="C690">
        <v>5.8</v>
      </c>
      <c r="M690" s="4"/>
    </row>
    <row r="691" spans="1:13" x14ac:dyDescent="0.25">
      <c r="A691" t="s">
        <v>1300</v>
      </c>
      <c r="B691" t="s">
        <v>37</v>
      </c>
      <c r="C691">
        <v>5.8</v>
      </c>
      <c r="M691" s="4"/>
    </row>
    <row r="692" spans="1:13" x14ac:dyDescent="0.25">
      <c r="A692" t="s">
        <v>11605</v>
      </c>
      <c r="B692" t="s">
        <v>37</v>
      </c>
      <c r="C692">
        <v>5.4</v>
      </c>
      <c r="M692" s="4"/>
    </row>
    <row r="693" spans="1:13" x14ac:dyDescent="0.25">
      <c r="A693" t="s">
        <v>3058</v>
      </c>
      <c r="B693" t="s">
        <v>37</v>
      </c>
      <c r="C693">
        <v>5.4</v>
      </c>
      <c r="M693" s="4"/>
    </row>
    <row r="694" spans="1:13" x14ac:dyDescent="0.25">
      <c r="A694" t="s">
        <v>12388</v>
      </c>
      <c r="B694" t="s">
        <v>37</v>
      </c>
      <c r="C694">
        <v>7.8</v>
      </c>
      <c r="M694" s="4"/>
    </row>
    <row r="695" spans="1:13" x14ac:dyDescent="0.25">
      <c r="A695" t="s">
        <v>7927</v>
      </c>
      <c r="B695" t="s">
        <v>37</v>
      </c>
      <c r="C695">
        <v>6.2</v>
      </c>
      <c r="M695" s="4"/>
    </row>
    <row r="696" spans="1:13" x14ac:dyDescent="0.25">
      <c r="A696" t="s">
        <v>10383</v>
      </c>
      <c r="B696" t="s">
        <v>37</v>
      </c>
      <c r="C696">
        <v>5.6</v>
      </c>
      <c r="M696" s="4"/>
    </row>
    <row r="697" spans="1:13" x14ac:dyDescent="0.25">
      <c r="A697" t="s">
        <v>17008</v>
      </c>
      <c r="B697" t="s">
        <v>37</v>
      </c>
      <c r="C697">
        <v>7.6</v>
      </c>
      <c r="M697" s="4"/>
    </row>
    <row r="698" spans="1:13" x14ac:dyDescent="0.25">
      <c r="A698" t="s">
        <v>19799</v>
      </c>
      <c r="B698" t="s">
        <v>37</v>
      </c>
      <c r="C698">
        <v>5.0999999999999996</v>
      </c>
      <c r="M698" s="4"/>
    </row>
    <row r="699" spans="1:13" x14ac:dyDescent="0.25">
      <c r="A699" t="s">
        <v>7038</v>
      </c>
      <c r="B699" t="s">
        <v>37</v>
      </c>
      <c r="C699">
        <v>7.3</v>
      </c>
      <c r="M699" s="4"/>
    </row>
    <row r="700" spans="1:13" x14ac:dyDescent="0.25">
      <c r="A700" t="s">
        <v>7038</v>
      </c>
      <c r="B700" t="s">
        <v>37</v>
      </c>
      <c r="C700">
        <v>7.3</v>
      </c>
      <c r="M700" s="4"/>
    </row>
    <row r="701" spans="1:13" x14ac:dyDescent="0.25">
      <c r="A701" t="s">
        <v>14083</v>
      </c>
      <c r="B701" t="s">
        <v>37</v>
      </c>
      <c r="C701">
        <v>7</v>
      </c>
      <c r="M701" s="4"/>
    </row>
    <row r="702" spans="1:13" x14ac:dyDescent="0.25">
      <c r="A702" t="s">
        <v>12749</v>
      </c>
      <c r="B702" t="s">
        <v>37</v>
      </c>
      <c r="C702">
        <v>6.4</v>
      </c>
      <c r="M702" s="4"/>
    </row>
    <row r="703" spans="1:13" x14ac:dyDescent="0.25">
      <c r="A703" t="s">
        <v>13701</v>
      </c>
      <c r="B703" t="s">
        <v>37</v>
      </c>
      <c r="C703">
        <v>6.8</v>
      </c>
      <c r="M703" s="4"/>
    </row>
    <row r="704" spans="1:13" x14ac:dyDescent="0.25">
      <c r="A704" t="s">
        <v>5770</v>
      </c>
      <c r="B704" t="s">
        <v>37</v>
      </c>
      <c r="C704">
        <v>7.2</v>
      </c>
      <c r="M704" s="4"/>
    </row>
    <row r="705" spans="1:13" x14ac:dyDescent="0.25">
      <c r="A705" t="s">
        <v>12264</v>
      </c>
      <c r="B705" t="s">
        <v>37</v>
      </c>
      <c r="C705">
        <v>6.5</v>
      </c>
      <c r="M705" s="4"/>
    </row>
    <row r="706" spans="1:13" x14ac:dyDescent="0.25">
      <c r="A706" t="s">
        <v>15993</v>
      </c>
      <c r="B706" t="s">
        <v>37</v>
      </c>
      <c r="C706">
        <v>7.6</v>
      </c>
      <c r="M706" s="4"/>
    </row>
    <row r="707" spans="1:13" x14ac:dyDescent="0.25">
      <c r="A707" t="s">
        <v>15539</v>
      </c>
      <c r="B707" t="s">
        <v>37</v>
      </c>
      <c r="C707">
        <v>7.6</v>
      </c>
      <c r="M707" s="4"/>
    </row>
    <row r="708" spans="1:13" x14ac:dyDescent="0.25">
      <c r="A708" t="s">
        <v>12396</v>
      </c>
      <c r="B708" t="s">
        <v>37</v>
      </c>
      <c r="C708">
        <v>6.4</v>
      </c>
      <c r="M708" s="4"/>
    </row>
    <row r="709" spans="1:13" x14ac:dyDescent="0.25">
      <c r="A709" t="s">
        <v>11765</v>
      </c>
      <c r="B709" t="s">
        <v>37</v>
      </c>
      <c r="C709">
        <v>7</v>
      </c>
      <c r="M709" s="4"/>
    </row>
    <row r="710" spans="1:13" x14ac:dyDescent="0.25">
      <c r="A710" t="s">
        <v>10723</v>
      </c>
      <c r="B710" t="s">
        <v>37</v>
      </c>
      <c r="C710">
        <v>8.1</v>
      </c>
      <c r="M710" s="4"/>
    </row>
    <row r="711" spans="1:13" x14ac:dyDescent="0.25">
      <c r="A711" t="s">
        <v>3337</v>
      </c>
      <c r="B711" t="s">
        <v>37</v>
      </c>
      <c r="C711">
        <v>6</v>
      </c>
      <c r="M711" s="4"/>
    </row>
    <row r="712" spans="1:13" x14ac:dyDescent="0.25">
      <c r="A712" t="s">
        <v>1088</v>
      </c>
      <c r="B712" t="s">
        <v>37</v>
      </c>
      <c r="C712">
        <v>6.9</v>
      </c>
      <c r="M712" s="4"/>
    </row>
    <row r="713" spans="1:13" x14ac:dyDescent="0.25">
      <c r="A713" t="s">
        <v>8215</v>
      </c>
      <c r="B713" t="s">
        <v>37</v>
      </c>
      <c r="C713">
        <v>6.8</v>
      </c>
      <c r="M713" s="4"/>
    </row>
    <row r="714" spans="1:13" x14ac:dyDescent="0.25">
      <c r="A714" t="s">
        <v>16451</v>
      </c>
      <c r="B714" t="s">
        <v>37</v>
      </c>
      <c r="C714">
        <v>6.7</v>
      </c>
      <c r="M714" s="4"/>
    </row>
    <row r="715" spans="1:13" x14ac:dyDescent="0.25">
      <c r="A715" t="s">
        <v>8183</v>
      </c>
      <c r="B715" t="s">
        <v>37</v>
      </c>
      <c r="C715">
        <v>7.5</v>
      </c>
      <c r="M715" s="4"/>
    </row>
    <row r="716" spans="1:13" x14ac:dyDescent="0.25">
      <c r="A716" t="s">
        <v>13387</v>
      </c>
      <c r="B716" t="s">
        <v>37</v>
      </c>
      <c r="C716">
        <v>5.5</v>
      </c>
      <c r="M716" s="4"/>
    </row>
    <row r="717" spans="1:13" x14ac:dyDescent="0.25">
      <c r="A717" t="s">
        <v>8206</v>
      </c>
      <c r="B717" t="s">
        <v>37</v>
      </c>
      <c r="C717">
        <v>7.4</v>
      </c>
      <c r="M717" s="4"/>
    </row>
    <row r="718" spans="1:13" x14ac:dyDescent="0.25">
      <c r="A718" t="s">
        <v>10727</v>
      </c>
      <c r="B718" t="s">
        <v>37</v>
      </c>
      <c r="C718">
        <v>5.7</v>
      </c>
      <c r="M718" s="4"/>
    </row>
    <row r="719" spans="1:13" x14ac:dyDescent="0.25">
      <c r="A719" t="s">
        <v>14851</v>
      </c>
      <c r="B719" t="s">
        <v>37</v>
      </c>
      <c r="C719">
        <v>7.3</v>
      </c>
      <c r="M719" s="4"/>
    </row>
    <row r="720" spans="1:13" x14ac:dyDescent="0.25">
      <c r="A720" t="s">
        <v>8873</v>
      </c>
      <c r="B720" t="s">
        <v>37</v>
      </c>
      <c r="C720">
        <v>7.5</v>
      </c>
      <c r="M720" s="4"/>
    </row>
    <row r="721" spans="1:13" x14ac:dyDescent="0.25">
      <c r="A721" t="s">
        <v>10735</v>
      </c>
      <c r="B721" t="s">
        <v>37</v>
      </c>
      <c r="C721">
        <v>7.9</v>
      </c>
      <c r="M721" s="4"/>
    </row>
    <row r="722" spans="1:13" x14ac:dyDescent="0.25">
      <c r="A722" t="s">
        <v>842</v>
      </c>
      <c r="B722" t="s">
        <v>37</v>
      </c>
      <c r="C722">
        <v>7.1</v>
      </c>
      <c r="M722" s="4"/>
    </row>
    <row r="723" spans="1:13" x14ac:dyDescent="0.25">
      <c r="A723" t="s">
        <v>9246</v>
      </c>
      <c r="B723" t="s">
        <v>37</v>
      </c>
      <c r="C723">
        <v>7.5</v>
      </c>
      <c r="M723" s="4"/>
    </row>
    <row r="724" spans="1:13" x14ac:dyDescent="0.25">
      <c r="A724" t="s">
        <v>4662</v>
      </c>
      <c r="B724" t="s">
        <v>37</v>
      </c>
      <c r="C724">
        <v>8</v>
      </c>
      <c r="M724" s="4"/>
    </row>
    <row r="725" spans="1:13" x14ac:dyDescent="0.25">
      <c r="A725" t="s">
        <v>10739</v>
      </c>
      <c r="B725" t="s">
        <v>37</v>
      </c>
      <c r="C725">
        <v>7.6</v>
      </c>
      <c r="M725" s="4"/>
    </row>
    <row r="726" spans="1:13" x14ac:dyDescent="0.25">
      <c r="A726" t="s">
        <v>13685</v>
      </c>
      <c r="B726" t="s">
        <v>37</v>
      </c>
      <c r="C726">
        <v>6.1</v>
      </c>
      <c r="M726" s="4"/>
    </row>
    <row r="727" spans="1:13" x14ac:dyDescent="0.25">
      <c r="A727" t="s">
        <v>13713</v>
      </c>
      <c r="B727" t="s">
        <v>37</v>
      </c>
      <c r="C727">
        <v>6.1</v>
      </c>
      <c r="M727" s="4"/>
    </row>
    <row r="728" spans="1:13" x14ac:dyDescent="0.25">
      <c r="A728" t="s">
        <v>16318</v>
      </c>
      <c r="B728" t="s">
        <v>37</v>
      </c>
      <c r="C728">
        <v>6.9</v>
      </c>
      <c r="M728" s="4"/>
    </row>
    <row r="729" spans="1:13" x14ac:dyDescent="0.25">
      <c r="A729" t="s">
        <v>10355</v>
      </c>
      <c r="B729" t="s">
        <v>37</v>
      </c>
      <c r="C729">
        <v>7.5</v>
      </c>
      <c r="M729" s="4"/>
    </row>
    <row r="730" spans="1:13" x14ac:dyDescent="0.25">
      <c r="A730" t="s">
        <v>8899</v>
      </c>
      <c r="B730" t="s">
        <v>37</v>
      </c>
      <c r="C730">
        <v>6.6</v>
      </c>
      <c r="M730" s="4"/>
    </row>
    <row r="731" spans="1:13" x14ac:dyDescent="0.25">
      <c r="A731" t="s">
        <v>13992</v>
      </c>
      <c r="B731" t="s">
        <v>37</v>
      </c>
      <c r="C731">
        <v>7.3</v>
      </c>
      <c r="M731" s="4"/>
    </row>
    <row r="732" spans="1:13" x14ac:dyDescent="0.25">
      <c r="A732" t="s">
        <v>9249</v>
      </c>
      <c r="B732" t="s">
        <v>37</v>
      </c>
      <c r="C732">
        <v>6.6</v>
      </c>
      <c r="M732" s="4"/>
    </row>
    <row r="733" spans="1:13" x14ac:dyDescent="0.25">
      <c r="A733" t="s">
        <v>3673</v>
      </c>
      <c r="B733" t="s">
        <v>37</v>
      </c>
      <c r="C733">
        <v>6.9</v>
      </c>
      <c r="M733" s="4"/>
    </row>
    <row r="734" spans="1:13" x14ac:dyDescent="0.25">
      <c r="A734" t="s">
        <v>10753</v>
      </c>
      <c r="B734" t="s">
        <v>37</v>
      </c>
      <c r="C734">
        <v>6.7</v>
      </c>
      <c r="M734" s="4"/>
    </row>
    <row r="735" spans="1:13" x14ac:dyDescent="0.25">
      <c r="A735" t="s">
        <v>3683</v>
      </c>
      <c r="B735" t="s">
        <v>37</v>
      </c>
      <c r="C735">
        <v>6.6</v>
      </c>
      <c r="M735" s="4"/>
    </row>
    <row r="736" spans="1:13" x14ac:dyDescent="0.25">
      <c r="A736" t="s">
        <v>9504</v>
      </c>
      <c r="B736" t="s">
        <v>37</v>
      </c>
      <c r="C736">
        <v>6.5</v>
      </c>
      <c r="M736" s="4"/>
    </row>
    <row r="737" spans="1:13" x14ac:dyDescent="0.25">
      <c r="A737" t="s">
        <v>287</v>
      </c>
      <c r="B737" t="s">
        <v>37</v>
      </c>
      <c r="C737">
        <v>5.7</v>
      </c>
      <c r="M737" s="4"/>
    </row>
    <row r="738" spans="1:13" x14ac:dyDescent="0.25">
      <c r="A738" t="s">
        <v>6357</v>
      </c>
      <c r="B738" t="s">
        <v>37</v>
      </c>
      <c r="C738">
        <v>7.7</v>
      </c>
      <c r="M738" s="4"/>
    </row>
    <row r="739" spans="1:13" x14ac:dyDescent="0.25">
      <c r="A739" t="s">
        <v>7145</v>
      </c>
      <c r="B739" t="s">
        <v>37</v>
      </c>
      <c r="C739">
        <v>6.9</v>
      </c>
      <c r="M739" s="4"/>
    </row>
    <row r="740" spans="1:13" x14ac:dyDescent="0.25">
      <c r="A740" t="s">
        <v>18440</v>
      </c>
      <c r="B740" t="s">
        <v>37</v>
      </c>
      <c r="C740">
        <v>8.1</v>
      </c>
      <c r="M740" s="4"/>
    </row>
    <row r="741" spans="1:13" x14ac:dyDescent="0.25">
      <c r="A741" t="s">
        <v>19177</v>
      </c>
      <c r="B741" t="s">
        <v>37</v>
      </c>
      <c r="C741">
        <v>6.6</v>
      </c>
      <c r="M741" s="4"/>
    </row>
    <row r="742" spans="1:13" x14ac:dyDescent="0.25">
      <c r="A742" t="s">
        <v>9923</v>
      </c>
      <c r="B742" t="s">
        <v>37</v>
      </c>
      <c r="C742">
        <v>5.9</v>
      </c>
      <c r="M742" s="4"/>
    </row>
    <row r="743" spans="1:13" x14ac:dyDescent="0.25">
      <c r="A743" t="s">
        <v>7152</v>
      </c>
      <c r="B743" t="s">
        <v>37</v>
      </c>
      <c r="C743">
        <v>7</v>
      </c>
      <c r="M743" s="4"/>
    </row>
    <row r="744" spans="1:13" x14ac:dyDescent="0.25">
      <c r="A744" t="s">
        <v>8193</v>
      </c>
      <c r="B744" t="s">
        <v>37</v>
      </c>
      <c r="C744">
        <v>7.2</v>
      </c>
      <c r="M744" s="4"/>
    </row>
    <row r="745" spans="1:13" x14ac:dyDescent="0.25">
      <c r="A745" t="s">
        <v>12101</v>
      </c>
      <c r="B745" t="s">
        <v>37</v>
      </c>
      <c r="C745">
        <v>6.2</v>
      </c>
      <c r="M745" s="4"/>
    </row>
    <row r="746" spans="1:13" x14ac:dyDescent="0.25">
      <c r="A746" t="s">
        <v>4047</v>
      </c>
      <c r="B746" t="s">
        <v>37</v>
      </c>
      <c r="C746">
        <v>7.6</v>
      </c>
      <c r="M746" s="4"/>
    </row>
    <row r="747" spans="1:13" x14ac:dyDescent="0.25">
      <c r="A747" t="s">
        <v>12745</v>
      </c>
      <c r="B747" t="s">
        <v>37</v>
      </c>
      <c r="C747">
        <v>7.3</v>
      </c>
      <c r="M747" s="4"/>
    </row>
    <row r="748" spans="1:13" x14ac:dyDescent="0.25">
      <c r="A748" t="s">
        <v>12792</v>
      </c>
      <c r="B748" t="s">
        <v>37</v>
      </c>
      <c r="C748">
        <v>6.9</v>
      </c>
      <c r="M748" s="4"/>
    </row>
    <row r="749" spans="1:13" x14ac:dyDescent="0.25">
      <c r="A749" t="s">
        <v>4635</v>
      </c>
      <c r="B749" t="s">
        <v>37</v>
      </c>
      <c r="C749">
        <v>6.2</v>
      </c>
      <c r="M749" s="4"/>
    </row>
    <row r="750" spans="1:13" x14ac:dyDescent="0.25">
      <c r="A750" t="s">
        <v>10628</v>
      </c>
      <c r="B750" t="s">
        <v>37</v>
      </c>
      <c r="C750">
        <v>5.8</v>
      </c>
      <c r="M750" s="4"/>
    </row>
    <row r="751" spans="1:13" x14ac:dyDescent="0.25">
      <c r="A751" t="s">
        <v>16768</v>
      </c>
      <c r="B751" t="s">
        <v>37</v>
      </c>
      <c r="C751">
        <v>7.3</v>
      </c>
      <c r="M751" s="4"/>
    </row>
    <row r="752" spans="1:13" x14ac:dyDescent="0.25">
      <c r="A752" t="s">
        <v>8903</v>
      </c>
      <c r="B752" t="s">
        <v>37</v>
      </c>
      <c r="C752">
        <v>6.8</v>
      </c>
      <c r="M752" s="4"/>
    </row>
    <row r="753" spans="1:13" x14ac:dyDescent="0.25">
      <c r="A753" t="s">
        <v>5108</v>
      </c>
      <c r="B753" t="s">
        <v>37</v>
      </c>
      <c r="C753">
        <v>7.4</v>
      </c>
      <c r="M753" s="4"/>
    </row>
    <row r="754" spans="1:13" x14ac:dyDescent="0.25">
      <c r="A754" t="s">
        <v>3209</v>
      </c>
      <c r="B754" t="s">
        <v>37</v>
      </c>
      <c r="C754">
        <v>6.3</v>
      </c>
      <c r="M754" s="4"/>
    </row>
    <row r="755" spans="1:13" x14ac:dyDescent="0.25">
      <c r="A755" t="s">
        <v>20781</v>
      </c>
      <c r="B755" t="s">
        <v>37</v>
      </c>
      <c r="C755">
        <v>7.5</v>
      </c>
      <c r="M755" s="4"/>
    </row>
    <row r="756" spans="1:13" x14ac:dyDescent="0.25">
      <c r="A756" t="s">
        <v>8210</v>
      </c>
      <c r="B756" t="s">
        <v>37</v>
      </c>
      <c r="C756">
        <v>5.4</v>
      </c>
      <c r="M756" s="4"/>
    </row>
    <row r="757" spans="1:13" x14ac:dyDescent="0.25">
      <c r="A757" t="s">
        <v>6361</v>
      </c>
      <c r="B757" t="s">
        <v>37</v>
      </c>
      <c r="C757">
        <v>8.1</v>
      </c>
      <c r="M757" s="4"/>
    </row>
    <row r="758" spans="1:13" x14ac:dyDescent="0.25">
      <c r="A758" t="s">
        <v>8057</v>
      </c>
      <c r="B758" t="s">
        <v>37</v>
      </c>
      <c r="C758">
        <v>8.1</v>
      </c>
      <c r="M758" s="4"/>
    </row>
    <row r="759" spans="1:13" x14ac:dyDescent="0.25">
      <c r="A759" t="s">
        <v>8804</v>
      </c>
      <c r="B759" t="s">
        <v>37</v>
      </c>
      <c r="C759">
        <v>5.3</v>
      </c>
      <c r="M759" s="4"/>
    </row>
    <row r="760" spans="1:13" x14ac:dyDescent="0.25">
      <c r="A760" t="s">
        <v>12800</v>
      </c>
      <c r="B760" t="s">
        <v>37</v>
      </c>
      <c r="C760">
        <v>7.7</v>
      </c>
      <c r="M760" s="4"/>
    </row>
    <row r="761" spans="1:13" x14ac:dyDescent="0.25">
      <c r="A761" t="s">
        <v>348</v>
      </c>
      <c r="B761" t="s">
        <v>37</v>
      </c>
      <c r="C761">
        <v>8</v>
      </c>
      <c r="M761" s="4"/>
    </row>
    <row r="762" spans="1:13" x14ac:dyDescent="0.25">
      <c r="A762" t="s">
        <v>17012</v>
      </c>
      <c r="B762" t="s">
        <v>37</v>
      </c>
      <c r="C762">
        <v>7.4</v>
      </c>
      <c r="M762" s="4"/>
    </row>
    <row r="763" spans="1:13" x14ac:dyDescent="0.25">
      <c r="A763" t="s">
        <v>10360</v>
      </c>
      <c r="B763" t="s">
        <v>37</v>
      </c>
      <c r="C763">
        <v>4.8</v>
      </c>
      <c r="M763" s="4"/>
    </row>
    <row r="764" spans="1:13" x14ac:dyDescent="0.25">
      <c r="A764" t="s">
        <v>13673</v>
      </c>
      <c r="B764" t="s">
        <v>37</v>
      </c>
      <c r="C764">
        <v>5.5</v>
      </c>
      <c r="M764" s="4"/>
    </row>
    <row r="765" spans="1:13" x14ac:dyDescent="0.25">
      <c r="A765" t="s">
        <v>11782</v>
      </c>
      <c r="B765" t="s">
        <v>37</v>
      </c>
      <c r="C765">
        <v>8.3000000000000007</v>
      </c>
      <c r="M765" s="4"/>
    </row>
    <row r="766" spans="1:13" x14ac:dyDescent="0.25">
      <c r="A766" t="s">
        <v>15517</v>
      </c>
      <c r="B766" t="s">
        <v>37</v>
      </c>
      <c r="C766">
        <v>6.9</v>
      </c>
      <c r="M766" s="4"/>
    </row>
    <row r="767" spans="1:13" x14ac:dyDescent="0.25">
      <c r="A767" t="s">
        <v>14535</v>
      </c>
      <c r="B767" t="s">
        <v>37</v>
      </c>
      <c r="C767">
        <v>7.1</v>
      </c>
      <c r="M767" s="4"/>
    </row>
    <row r="768" spans="1:13" x14ac:dyDescent="0.25">
      <c r="A768" t="s">
        <v>12107</v>
      </c>
      <c r="B768" t="s">
        <v>37</v>
      </c>
      <c r="C768">
        <v>6.5</v>
      </c>
      <c r="M768" s="4"/>
    </row>
    <row r="769" spans="1:13" x14ac:dyDescent="0.25">
      <c r="A769" t="s">
        <v>8218</v>
      </c>
      <c r="B769" t="s">
        <v>37</v>
      </c>
      <c r="C769">
        <v>6.3</v>
      </c>
      <c r="M769" s="4"/>
    </row>
    <row r="770" spans="1:13" x14ac:dyDescent="0.25">
      <c r="A770" t="s">
        <v>9094</v>
      </c>
      <c r="B770" t="s">
        <v>37</v>
      </c>
      <c r="C770">
        <v>6.6</v>
      </c>
      <c r="M770" s="4"/>
    </row>
    <row r="771" spans="1:13" x14ac:dyDescent="0.25">
      <c r="A771" t="s">
        <v>3990</v>
      </c>
      <c r="B771" t="s">
        <v>37</v>
      </c>
      <c r="C771">
        <v>5.2</v>
      </c>
      <c r="M771" s="4"/>
    </row>
    <row r="772" spans="1:13" x14ac:dyDescent="0.25">
      <c r="A772" t="s">
        <v>195</v>
      </c>
      <c r="B772" t="s">
        <v>37</v>
      </c>
      <c r="C772">
        <v>7.9</v>
      </c>
      <c r="M772" s="4"/>
    </row>
    <row r="773" spans="1:13" x14ac:dyDescent="0.25">
      <c r="A773" t="s">
        <v>3078</v>
      </c>
      <c r="B773" t="s">
        <v>37</v>
      </c>
      <c r="C773">
        <v>6.5</v>
      </c>
      <c r="M773" s="4"/>
    </row>
    <row r="774" spans="1:13" x14ac:dyDescent="0.25">
      <c r="A774" t="s">
        <v>4000</v>
      </c>
      <c r="B774" t="s">
        <v>37</v>
      </c>
      <c r="C774">
        <v>6.1</v>
      </c>
      <c r="M774" s="4"/>
    </row>
    <row r="775" spans="1:13" x14ac:dyDescent="0.25">
      <c r="A775" t="s">
        <v>2121</v>
      </c>
      <c r="B775" t="s">
        <v>37</v>
      </c>
      <c r="C775">
        <v>5.5</v>
      </c>
      <c r="M775" s="4"/>
    </row>
    <row r="776" spans="1:13" x14ac:dyDescent="0.25">
      <c r="A776" t="s">
        <v>10095</v>
      </c>
      <c r="B776" t="s">
        <v>37</v>
      </c>
      <c r="C776">
        <v>6.7</v>
      </c>
      <c r="M776" s="4"/>
    </row>
    <row r="777" spans="1:13" x14ac:dyDescent="0.25">
      <c r="A777" t="s">
        <v>16467</v>
      </c>
      <c r="B777" t="s">
        <v>37</v>
      </c>
      <c r="C777">
        <v>7.6</v>
      </c>
      <c r="M777" s="4"/>
    </row>
    <row r="778" spans="1:13" x14ac:dyDescent="0.25">
      <c r="A778" t="s">
        <v>2299</v>
      </c>
      <c r="B778" t="s">
        <v>37</v>
      </c>
      <c r="C778">
        <v>7.3</v>
      </c>
      <c r="M778" s="4"/>
    </row>
    <row r="779" spans="1:13" x14ac:dyDescent="0.25">
      <c r="A779" t="s">
        <v>10937</v>
      </c>
      <c r="B779" t="s">
        <v>37</v>
      </c>
      <c r="C779">
        <v>6.1</v>
      </c>
      <c r="M779" s="4"/>
    </row>
    <row r="780" spans="1:13" x14ac:dyDescent="0.25">
      <c r="A780" t="s">
        <v>7304</v>
      </c>
      <c r="B780" t="s">
        <v>37</v>
      </c>
      <c r="C780">
        <v>5.9</v>
      </c>
      <c r="M780" s="4"/>
    </row>
    <row r="781" spans="1:13" x14ac:dyDescent="0.25">
      <c r="A781" t="s">
        <v>22478</v>
      </c>
      <c r="B781" t="s">
        <v>37</v>
      </c>
      <c r="C781">
        <v>6.5</v>
      </c>
      <c r="M781" s="4"/>
    </row>
    <row r="782" spans="1:13" x14ac:dyDescent="0.25">
      <c r="A782" t="s">
        <v>8877</v>
      </c>
      <c r="B782" t="s">
        <v>37</v>
      </c>
      <c r="C782">
        <v>7.4</v>
      </c>
      <c r="M782" s="4"/>
    </row>
    <row r="783" spans="1:13" x14ac:dyDescent="0.25">
      <c r="A783" t="s">
        <v>8877</v>
      </c>
      <c r="B783" t="s">
        <v>37</v>
      </c>
      <c r="C783">
        <v>7.4</v>
      </c>
      <c r="M783" s="4"/>
    </row>
    <row r="784" spans="1:13" x14ac:dyDescent="0.25">
      <c r="A784" t="s">
        <v>8222</v>
      </c>
      <c r="B784" t="s">
        <v>37</v>
      </c>
      <c r="C784">
        <v>7.2</v>
      </c>
      <c r="M784" s="4"/>
    </row>
    <row r="785" spans="1:13" x14ac:dyDescent="0.25">
      <c r="A785" t="s">
        <v>12754</v>
      </c>
      <c r="B785" t="s">
        <v>37</v>
      </c>
      <c r="C785">
        <v>5</v>
      </c>
      <c r="M785" s="4"/>
    </row>
    <row r="786" spans="1:13" x14ac:dyDescent="0.25">
      <c r="A786" t="s">
        <v>12757</v>
      </c>
      <c r="B786" t="s">
        <v>37</v>
      </c>
      <c r="C786">
        <v>5.4</v>
      </c>
      <c r="M786" s="4"/>
    </row>
    <row r="787" spans="1:13" x14ac:dyDescent="0.25">
      <c r="A787" t="s">
        <v>6388</v>
      </c>
      <c r="B787" t="s">
        <v>37</v>
      </c>
      <c r="C787">
        <v>6.1</v>
      </c>
      <c r="M787" s="4"/>
    </row>
    <row r="788" spans="1:13" x14ac:dyDescent="0.25">
      <c r="A788" t="s">
        <v>13394</v>
      </c>
      <c r="B788" t="s">
        <v>37</v>
      </c>
      <c r="C788">
        <v>7.1</v>
      </c>
      <c r="M788" s="4"/>
    </row>
    <row r="789" spans="1:13" x14ac:dyDescent="0.25">
      <c r="A789" t="s">
        <v>3349</v>
      </c>
      <c r="B789" t="s">
        <v>37</v>
      </c>
      <c r="C789">
        <v>6.9</v>
      </c>
      <c r="M789" s="4"/>
    </row>
    <row r="790" spans="1:13" x14ac:dyDescent="0.25">
      <c r="A790" t="s">
        <v>1578</v>
      </c>
      <c r="B790" t="s">
        <v>37</v>
      </c>
      <c r="C790">
        <v>5.5</v>
      </c>
      <c r="M790" s="4"/>
    </row>
    <row r="791" spans="1:13" x14ac:dyDescent="0.25">
      <c r="A791" t="s">
        <v>7372</v>
      </c>
      <c r="B791" t="s">
        <v>37</v>
      </c>
      <c r="C791">
        <v>6.2</v>
      </c>
      <c r="M791" s="4"/>
    </row>
    <row r="792" spans="1:13" x14ac:dyDescent="0.25">
      <c r="A792" t="s">
        <v>20180</v>
      </c>
      <c r="B792" t="s">
        <v>37</v>
      </c>
      <c r="C792">
        <v>7</v>
      </c>
      <c r="M792" s="4"/>
    </row>
    <row r="793" spans="1:13" x14ac:dyDescent="0.25">
      <c r="A793" t="s">
        <v>15840</v>
      </c>
      <c r="B793" t="s">
        <v>37</v>
      </c>
      <c r="C793">
        <v>7.3</v>
      </c>
      <c r="M793" s="4"/>
    </row>
    <row r="794" spans="1:13" x14ac:dyDescent="0.25">
      <c r="A794" t="s">
        <v>6352</v>
      </c>
      <c r="B794" t="s">
        <v>37</v>
      </c>
      <c r="C794">
        <v>7.8</v>
      </c>
      <c r="M794" s="4"/>
    </row>
    <row r="795" spans="1:13" x14ac:dyDescent="0.25">
      <c r="A795" t="s">
        <v>4034</v>
      </c>
      <c r="B795" t="s">
        <v>37</v>
      </c>
      <c r="C795">
        <v>7.1</v>
      </c>
      <c r="M795" s="4"/>
    </row>
    <row r="796" spans="1:13" x14ac:dyDescent="0.25">
      <c r="A796" t="s">
        <v>6409</v>
      </c>
      <c r="B796" t="s">
        <v>37</v>
      </c>
      <c r="C796">
        <v>7.6</v>
      </c>
      <c r="M796" s="4"/>
    </row>
    <row r="797" spans="1:13" x14ac:dyDescent="0.25">
      <c r="A797" t="s">
        <v>6365</v>
      </c>
      <c r="B797" t="s">
        <v>37</v>
      </c>
      <c r="C797">
        <v>6.6</v>
      </c>
      <c r="M797" s="4"/>
    </row>
    <row r="798" spans="1:13" x14ac:dyDescent="0.25">
      <c r="A798" t="s">
        <v>10369</v>
      </c>
      <c r="B798" t="s">
        <v>37</v>
      </c>
      <c r="C798">
        <v>7.3</v>
      </c>
      <c r="M798" s="4"/>
    </row>
    <row r="799" spans="1:13" x14ac:dyDescent="0.25">
      <c r="A799" t="s">
        <v>2609</v>
      </c>
      <c r="B799" t="s">
        <v>37</v>
      </c>
      <c r="C799">
        <v>7.3</v>
      </c>
      <c r="M799" s="4"/>
    </row>
    <row r="800" spans="1:13" x14ac:dyDescent="0.25">
      <c r="A800" t="s">
        <v>20017</v>
      </c>
      <c r="B800" t="s">
        <v>37</v>
      </c>
      <c r="C800">
        <v>5.7</v>
      </c>
      <c r="M800" s="4"/>
    </row>
    <row r="801" spans="1:13" x14ac:dyDescent="0.25">
      <c r="A801" t="s">
        <v>10702</v>
      </c>
      <c r="B801" t="s">
        <v>37</v>
      </c>
      <c r="C801">
        <v>5.4</v>
      </c>
      <c r="M801" s="4"/>
    </row>
    <row r="802" spans="1:13" x14ac:dyDescent="0.25">
      <c r="A802" t="s">
        <v>2383</v>
      </c>
      <c r="B802" t="s">
        <v>37</v>
      </c>
      <c r="C802">
        <v>6.9</v>
      </c>
      <c r="M802" s="4"/>
    </row>
    <row r="803" spans="1:13" x14ac:dyDescent="0.25">
      <c r="A803" t="s">
        <v>16000</v>
      </c>
      <c r="B803" t="s">
        <v>37</v>
      </c>
      <c r="C803">
        <v>3.5</v>
      </c>
      <c r="M803" s="4"/>
    </row>
    <row r="804" spans="1:13" x14ac:dyDescent="0.25">
      <c r="A804" t="s">
        <v>10765</v>
      </c>
      <c r="B804" t="s">
        <v>37</v>
      </c>
      <c r="C804">
        <v>7.5</v>
      </c>
      <c r="M804" s="4"/>
    </row>
    <row r="805" spans="1:13" x14ac:dyDescent="0.25">
      <c r="A805" t="s">
        <v>183</v>
      </c>
      <c r="B805" t="s">
        <v>37</v>
      </c>
      <c r="C805">
        <v>7</v>
      </c>
      <c r="M805" s="4"/>
    </row>
    <row r="806" spans="1:13" x14ac:dyDescent="0.25">
      <c r="A806" t="s">
        <v>18446</v>
      </c>
      <c r="B806" t="s">
        <v>37</v>
      </c>
      <c r="C806">
        <v>6.7</v>
      </c>
      <c r="M806" s="4"/>
    </row>
    <row r="807" spans="1:13" x14ac:dyDescent="0.25">
      <c r="A807" t="s">
        <v>1036</v>
      </c>
      <c r="B807" t="s">
        <v>37</v>
      </c>
      <c r="C807">
        <v>7.9</v>
      </c>
      <c r="M807" s="4"/>
    </row>
    <row r="808" spans="1:13" x14ac:dyDescent="0.25">
      <c r="A808" t="s">
        <v>16942</v>
      </c>
      <c r="B808" t="s">
        <v>37</v>
      </c>
      <c r="C808">
        <v>8.1</v>
      </c>
      <c r="M808" s="4"/>
    </row>
    <row r="809" spans="1:13" x14ac:dyDescent="0.25">
      <c r="A809" t="s">
        <v>9266</v>
      </c>
      <c r="B809" t="s">
        <v>37</v>
      </c>
      <c r="C809">
        <v>6.5</v>
      </c>
      <c r="M809" s="4"/>
    </row>
    <row r="810" spans="1:13" x14ac:dyDescent="0.25">
      <c r="A810" t="s">
        <v>13329</v>
      </c>
      <c r="B810" t="s">
        <v>37</v>
      </c>
      <c r="C810">
        <v>6.8</v>
      </c>
      <c r="M810" s="4"/>
    </row>
    <row r="811" spans="1:13" x14ac:dyDescent="0.25">
      <c r="A811" t="s">
        <v>13678</v>
      </c>
      <c r="B811" t="s">
        <v>37</v>
      </c>
      <c r="C811">
        <v>6.8</v>
      </c>
      <c r="M811" s="4"/>
    </row>
    <row r="812" spans="1:13" x14ac:dyDescent="0.25">
      <c r="A812" t="s">
        <v>11773</v>
      </c>
      <c r="B812" t="s">
        <v>37</v>
      </c>
      <c r="C812">
        <v>6.6</v>
      </c>
      <c r="M812" s="4"/>
    </row>
    <row r="813" spans="1:13" x14ac:dyDescent="0.25">
      <c r="A813" t="s">
        <v>5084</v>
      </c>
      <c r="B813" t="s">
        <v>37</v>
      </c>
      <c r="C813">
        <v>7.1</v>
      </c>
      <c r="M813" s="4"/>
    </row>
    <row r="814" spans="1:13" x14ac:dyDescent="0.25">
      <c r="A814" t="s">
        <v>9485</v>
      </c>
      <c r="B814" t="s">
        <v>37</v>
      </c>
      <c r="C814">
        <v>7.8</v>
      </c>
      <c r="M814" s="4"/>
    </row>
    <row r="815" spans="1:13" x14ac:dyDescent="0.25">
      <c r="A815" t="s">
        <v>11564</v>
      </c>
      <c r="B815" t="s">
        <v>37</v>
      </c>
      <c r="C815">
        <v>5.9</v>
      </c>
      <c r="M815" s="4"/>
    </row>
    <row r="816" spans="1:13" x14ac:dyDescent="0.25">
      <c r="A816" t="s">
        <v>18472</v>
      </c>
      <c r="B816" t="s">
        <v>37</v>
      </c>
      <c r="C816">
        <v>4.5999999999999996</v>
      </c>
      <c r="M816" s="4"/>
    </row>
    <row r="817" spans="1:13" x14ac:dyDescent="0.25">
      <c r="A817" t="s">
        <v>8201</v>
      </c>
      <c r="B817" t="s">
        <v>37</v>
      </c>
      <c r="C817">
        <v>6.9</v>
      </c>
      <c r="M817" s="4"/>
    </row>
    <row r="818" spans="1:13" x14ac:dyDescent="0.25">
      <c r="A818" t="s">
        <v>8892</v>
      </c>
      <c r="B818" t="s">
        <v>37</v>
      </c>
      <c r="C818">
        <v>7.6</v>
      </c>
      <c r="M818" s="4"/>
    </row>
    <row r="819" spans="1:13" x14ac:dyDescent="0.25">
      <c r="A819" t="s">
        <v>6368</v>
      </c>
      <c r="B819" t="s">
        <v>37</v>
      </c>
      <c r="C819">
        <v>7.1</v>
      </c>
      <c r="M819" s="4"/>
    </row>
    <row r="820" spans="1:13" x14ac:dyDescent="0.25">
      <c r="A820" t="s">
        <v>1735</v>
      </c>
      <c r="B820" t="s">
        <v>37</v>
      </c>
      <c r="C820">
        <v>7.2</v>
      </c>
      <c r="M820" s="4"/>
    </row>
    <row r="821" spans="1:13" x14ac:dyDescent="0.25">
      <c r="A821" t="s">
        <v>5747</v>
      </c>
      <c r="B821" t="s">
        <v>37</v>
      </c>
      <c r="C821">
        <v>7.7</v>
      </c>
      <c r="M821" s="4"/>
    </row>
    <row r="822" spans="1:13" x14ac:dyDescent="0.25">
      <c r="A822" t="s">
        <v>3976</v>
      </c>
      <c r="B822" t="s">
        <v>37</v>
      </c>
      <c r="C822">
        <v>7</v>
      </c>
      <c r="M822" s="4"/>
    </row>
    <row r="823" spans="1:13" x14ac:dyDescent="0.25">
      <c r="A823" t="s">
        <v>11035</v>
      </c>
      <c r="B823" t="s">
        <v>37</v>
      </c>
      <c r="C823">
        <v>8.5</v>
      </c>
      <c r="M823" s="4"/>
    </row>
    <row r="824" spans="1:13" x14ac:dyDescent="0.25">
      <c r="A824" t="s">
        <v>1918</v>
      </c>
      <c r="B824" t="s">
        <v>37</v>
      </c>
      <c r="C824">
        <v>7.2</v>
      </c>
      <c r="M824" s="4"/>
    </row>
    <row r="825" spans="1:13" x14ac:dyDescent="0.25">
      <c r="A825" t="s">
        <v>13682</v>
      </c>
      <c r="B825" t="s">
        <v>37</v>
      </c>
      <c r="C825">
        <v>7.3</v>
      </c>
      <c r="M825" s="4"/>
    </row>
    <row r="826" spans="1:13" x14ac:dyDescent="0.25">
      <c r="A826" t="s">
        <v>6445</v>
      </c>
      <c r="B826" t="s">
        <v>37</v>
      </c>
      <c r="C826">
        <v>6.9</v>
      </c>
      <c r="M826" s="4"/>
    </row>
    <row r="827" spans="1:13" x14ac:dyDescent="0.25">
      <c r="A827" t="s">
        <v>6445</v>
      </c>
      <c r="B827" t="s">
        <v>37</v>
      </c>
      <c r="C827">
        <v>6.9</v>
      </c>
      <c r="M827" s="4"/>
    </row>
    <row r="828" spans="1:13" x14ac:dyDescent="0.25">
      <c r="A828" t="s">
        <v>5089</v>
      </c>
      <c r="B828" t="s">
        <v>37</v>
      </c>
      <c r="C828">
        <v>5</v>
      </c>
      <c r="M828" s="4"/>
    </row>
    <row r="829" spans="1:13" x14ac:dyDescent="0.25">
      <c r="A829" t="s">
        <v>858</v>
      </c>
      <c r="B829" t="s">
        <v>37</v>
      </c>
      <c r="C829">
        <v>7</v>
      </c>
      <c r="M829" s="4"/>
    </row>
    <row r="830" spans="1:13" x14ac:dyDescent="0.25">
      <c r="A830" t="s">
        <v>10560</v>
      </c>
      <c r="B830" t="s">
        <v>37</v>
      </c>
      <c r="C830">
        <v>7.8</v>
      </c>
      <c r="M830" s="4"/>
    </row>
    <row r="831" spans="1:13" x14ac:dyDescent="0.25">
      <c r="A831" t="s">
        <v>17571</v>
      </c>
      <c r="B831" t="s">
        <v>37</v>
      </c>
      <c r="C831">
        <v>6.8</v>
      </c>
      <c r="M831" s="4"/>
    </row>
    <row r="832" spans="1:13" x14ac:dyDescent="0.25">
      <c r="A832" t="s">
        <v>9488</v>
      </c>
      <c r="B832" t="s">
        <v>37</v>
      </c>
      <c r="C832">
        <v>6.1</v>
      </c>
      <c r="M832" s="4"/>
    </row>
    <row r="833" spans="1:13" x14ac:dyDescent="0.25">
      <c r="A833" t="s">
        <v>19805</v>
      </c>
      <c r="B833" t="s">
        <v>37</v>
      </c>
      <c r="C833">
        <v>5.0999999999999996</v>
      </c>
      <c r="M833" s="4"/>
    </row>
    <row r="834" spans="1:13" x14ac:dyDescent="0.25">
      <c r="A834" t="s">
        <v>6372</v>
      </c>
      <c r="B834" t="s">
        <v>37</v>
      </c>
      <c r="C834">
        <v>5.9</v>
      </c>
      <c r="M834" s="4"/>
    </row>
    <row r="835" spans="1:13" x14ac:dyDescent="0.25">
      <c r="A835" t="s">
        <v>19746</v>
      </c>
      <c r="B835" t="s">
        <v>37</v>
      </c>
      <c r="C835">
        <v>5.9</v>
      </c>
      <c r="M835" s="4"/>
    </row>
    <row r="836" spans="1:13" x14ac:dyDescent="0.25">
      <c r="A836" t="s">
        <v>15596</v>
      </c>
      <c r="B836" t="s">
        <v>37</v>
      </c>
      <c r="C836">
        <v>7.5</v>
      </c>
      <c r="M836" s="4"/>
    </row>
    <row r="837" spans="1:13" x14ac:dyDescent="0.25">
      <c r="A837" t="s">
        <v>15596</v>
      </c>
      <c r="B837" t="s">
        <v>37</v>
      </c>
      <c r="C837">
        <v>7.5</v>
      </c>
      <c r="M837" s="4"/>
    </row>
    <row r="838" spans="1:13" x14ac:dyDescent="0.25">
      <c r="A838" t="s">
        <v>16493</v>
      </c>
      <c r="B838" t="s">
        <v>37</v>
      </c>
      <c r="C838">
        <v>5.7</v>
      </c>
      <c r="M838" s="4"/>
    </row>
    <row r="839" spans="1:13" x14ac:dyDescent="0.25">
      <c r="A839" t="s">
        <v>2132</v>
      </c>
      <c r="B839" t="s">
        <v>37</v>
      </c>
      <c r="C839">
        <v>7.5</v>
      </c>
      <c r="M839" s="4"/>
    </row>
    <row r="840" spans="1:13" x14ac:dyDescent="0.25">
      <c r="A840" t="s">
        <v>21522</v>
      </c>
      <c r="B840" t="s">
        <v>37</v>
      </c>
      <c r="C840">
        <v>5.7</v>
      </c>
      <c r="M840" s="4"/>
    </row>
    <row r="841" spans="1:13" x14ac:dyDescent="0.25">
      <c r="A841" t="s">
        <v>14840</v>
      </c>
      <c r="B841" t="s">
        <v>37</v>
      </c>
      <c r="C841">
        <v>6.9</v>
      </c>
      <c r="M841" s="4"/>
    </row>
    <row r="842" spans="1:13" x14ac:dyDescent="0.25">
      <c r="A842" t="s">
        <v>6378</v>
      </c>
      <c r="B842" t="s">
        <v>37</v>
      </c>
      <c r="C842">
        <v>8</v>
      </c>
      <c r="M842" s="4"/>
    </row>
    <row r="843" spans="1:13" x14ac:dyDescent="0.25">
      <c r="A843" t="s">
        <v>4050</v>
      </c>
      <c r="B843" t="s">
        <v>37</v>
      </c>
      <c r="C843">
        <v>5.5</v>
      </c>
      <c r="M843" s="4"/>
    </row>
    <row r="844" spans="1:13" x14ac:dyDescent="0.25">
      <c r="A844" t="s">
        <v>17394</v>
      </c>
      <c r="B844" t="s">
        <v>37</v>
      </c>
      <c r="C844">
        <v>7.7</v>
      </c>
      <c r="M844" s="4"/>
    </row>
    <row r="845" spans="1:13" x14ac:dyDescent="0.25">
      <c r="A845" t="s">
        <v>10215</v>
      </c>
      <c r="B845" t="s">
        <v>37</v>
      </c>
      <c r="C845">
        <v>6.7</v>
      </c>
      <c r="M845" s="4"/>
    </row>
    <row r="846" spans="1:13" x14ac:dyDescent="0.25">
      <c r="A846" t="s">
        <v>4942</v>
      </c>
      <c r="B846" t="s">
        <v>37</v>
      </c>
      <c r="C846">
        <v>5.0999999999999996</v>
      </c>
      <c r="M846" s="4"/>
    </row>
    <row r="847" spans="1:13" x14ac:dyDescent="0.25">
      <c r="A847" t="s">
        <v>8236</v>
      </c>
      <c r="B847" t="s">
        <v>37</v>
      </c>
      <c r="C847">
        <v>6</v>
      </c>
      <c r="M847" s="4"/>
    </row>
    <row r="848" spans="1:13" x14ac:dyDescent="0.25">
      <c r="A848" t="s">
        <v>14539</v>
      </c>
      <c r="B848" t="s">
        <v>37</v>
      </c>
      <c r="C848">
        <v>7.4</v>
      </c>
      <c r="M848" s="4"/>
    </row>
    <row r="849" spans="1:13" x14ac:dyDescent="0.25">
      <c r="A849" t="s">
        <v>6383</v>
      </c>
      <c r="B849" t="s">
        <v>37</v>
      </c>
      <c r="C849">
        <v>4.5999999999999996</v>
      </c>
      <c r="M849" s="4"/>
    </row>
    <row r="850" spans="1:13" x14ac:dyDescent="0.25">
      <c r="A850" t="s">
        <v>1728</v>
      </c>
      <c r="B850" t="s">
        <v>37</v>
      </c>
      <c r="C850">
        <v>7.8</v>
      </c>
      <c r="M850" s="4"/>
    </row>
    <row r="851" spans="1:13" x14ac:dyDescent="0.25">
      <c r="A851" t="s">
        <v>6103</v>
      </c>
      <c r="B851" t="s">
        <v>37</v>
      </c>
      <c r="C851">
        <v>5.4</v>
      </c>
      <c r="M851" s="4"/>
    </row>
    <row r="852" spans="1:13" x14ac:dyDescent="0.25">
      <c r="A852" t="s">
        <v>8240</v>
      </c>
      <c r="B852" t="s">
        <v>37</v>
      </c>
      <c r="C852">
        <v>5.9</v>
      </c>
      <c r="M852" s="4"/>
    </row>
    <row r="853" spans="1:13" x14ac:dyDescent="0.25">
      <c r="A853" t="s">
        <v>1699</v>
      </c>
      <c r="B853" t="s">
        <v>37</v>
      </c>
      <c r="C853">
        <v>7.7</v>
      </c>
      <c r="M853" s="4"/>
    </row>
    <row r="854" spans="1:13" x14ac:dyDescent="0.25">
      <c r="A854" t="s">
        <v>22501</v>
      </c>
      <c r="B854" t="s">
        <v>37</v>
      </c>
      <c r="C854">
        <v>5.7</v>
      </c>
      <c r="M854" s="4"/>
    </row>
    <row r="855" spans="1:13" x14ac:dyDescent="0.25">
      <c r="A855" t="s">
        <v>2615</v>
      </c>
      <c r="B855" t="s">
        <v>37</v>
      </c>
      <c r="C855">
        <v>6.1</v>
      </c>
      <c r="M855" s="4"/>
    </row>
    <row r="856" spans="1:13" x14ac:dyDescent="0.25">
      <c r="A856" t="s">
        <v>805</v>
      </c>
      <c r="B856" t="s">
        <v>37</v>
      </c>
      <c r="C856">
        <v>6.7</v>
      </c>
      <c r="M856" s="4"/>
    </row>
    <row r="857" spans="1:13" x14ac:dyDescent="0.25">
      <c r="A857" t="s">
        <v>17583</v>
      </c>
      <c r="B857" t="s">
        <v>37</v>
      </c>
      <c r="C857">
        <v>7.3</v>
      </c>
      <c r="M857" s="4"/>
    </row>
    <row r="858" spans="1:13" x14ac:dyDescent="0.25">
      <c r="A858" t="s">
        <v>5095</v>
      </c>
      <c r="B858" t="s">
        <v>37</v>
      </c>
      <c r="C858">
        <v>6.2</v>
      </c>
      <c r="M858" s="4"/>
    </row>
    <row r="859" spans="1:13" x14ac:dyDescent="0.25">
      <c r="A859" t="s">
        <v>817</v>
      </c>
      <c r="B859" t="s">
        <v>37</v>
      </c>
      <c r="C859">
        <v>6.7</v>
      </c>
      <c r="M859" s="4"/>
    </row>
    <row r="860" spans="1:13" x14ac:dyDescent="0.25">
      <c r="A860" t="s">
        <v>19829</v>
      </c>
      <c r="B860" t="s">
        <v>37</v>
      </c>
      <c r="C860">
        <v>6.7</v>
      </c>
      <c r="M860" s="4"/>
    </row>
    <row r="861" spans="1:13" x14ac:dyDescent="0.25">
      <c r="A861" t="s">
        <v>12401</v>
      </c>
      <c r="B861" t="s">
        <v>37</v>
      </c>
      <c r="C861">
        <v>8</v>
      </c>
      <c r="M861" s="4"/>
    </row>
    <row r="862" spans="1:13" x14ac:dyDescent="0.25">
      <c r="A862" t="s">
        <v>7312</v>
      </c>
      <c r="B862" t="s">
        <v>37</v>
      </c>
      <c r="C862">
        <v>8.3000000000000007</v>
      </c>
      <c r="M862" s="4"/>
    </row>
    <row r="863" spans="1:13" x14ac:dyDescent="0.25">
      <c r="A863" t="s">
        <v>12408</v>
      </c>
      <c r="B863" t="s">
        <v>37</v>
      </c>
      <c r="C863">
        <v>7.8</v>
      </c>
      <c r="M863" s="4"/>
    </row>
    <row r="864" spans="1:13" x14ac:dyDescent="0.25">
      <c r="A864" t="s">
        <v>8231</v>
      </c>
      <c r="B864" t="s">
        <v>37</v>
      </c>
      <c r="C864">
        <v>6.9</v>
      </c>
      <c r="M864" s="4"/>
    </row>
    <row r="865" spans="1:13" x14ac:dyDescent="0.25">
      <c r="A865" t="s">
        <v>10387</v>
      </c>
      <c r="B865" t="s">
        <v>37</v>
      </c>
      <c r="C865">
        <v>7</v>
      </c>
      <c r="M865" s="4"/>
    </row>
    <row r="866" spans="1:13" x14ac:dyDescent="0.25">
      <c r="A866" t="s">
        <v>16483</v>
      </c>
      <c r="B866" t="s">
        <v>37</v>
      </c>
      <c r="C866">
        <v>7</v>
      </c>
      <c r="M866" s="4"/>
    </row>
    <row r="867" spans="1:13" x14ac:dyDescent="0.25">
      <c r="A867" t="s">
        <v>9500</v>
      </c>
      <c r="B867" t="s">
        <v>37</v>
      </c>
      <c r="C867">
        <v>5.8</v>
      </c>
      <c r="M867" s="4"/>
    </row>
    <row r="868" spans="1:13" x14ac:dyDescent="0.25">
      <c r="A868" t="s">
        <v>17350</v>
      </c>
      <c r="B868" t="s">
        <v>37</v>
      </c>
      <c r="C868">
        <v>6.7</v>
      </c>
      <c r="M868" s="4"/>
    </row>
    <row r="869" spans="1:13" x14ac:dyDescent="0.25">
      <c r="A869" t="s">
        <v>7316</v>
      </c>
      <c r="B869" t="s">
        <v>37</v>
      </c>
      <c r="C869">
        <v>6.2</v>
      </c>
      <c r="M869" s="4"/>
    </row>
    <row r="870" spans="1:13" x14ac:dyDescent="0.25">
      <c r="A870" t="s">
        <v>3372</v>
      </c>
      <c r="B870" t="s">
        <v>37</v>
      </c>
      <c r="C870">
        <v>6.5</v>
      </c>
      <c r="M870" s="4"/>
    </row>
    <row r="871" spans="1:13" x14ac:dyDescent="0.25">
      <c r="A871" t="s">
        <v>12354</v>
      </c>
      <c r="B871" t="s">
        <v>37</v>
      </c>
      <c r="C871">
        <v>7.4</v>
      </c>
      <c r="M871" s="4"/>
    </row>
    <row r="872" spans="1:13" x14ac:dyDescent="0.25">
      <c r="A872" t="s">
        <v>7319</v>
      </c>
      <c r="B872" t="s">
        <v>37</v>
      </c>
      <c r="C872">
        <v>6.3</v>
      </c>
      <c r="M872" s="4"/>
    </row>
    <row r="873" spans="1:13" x14ac:dyDescent="0.25">
      <c r="A873" t="s">
        <v>3679</v>
      </c>
      <c r="B873" t="s">
        <v>37</v>
      </c>
      <c r="C873">
        <v>6.7</v>
      </c>
      <c r="M873" s="4"/>
    </row>
    <row r="874" spans="1:13" x14ac:dyDescent="0.25">
      <c r="A874" t="s">
        <v>10373</v>
      </c>
      <c r="B874" t="s">
        <v>37</v>
      </c>
      <c r="C874">
        <v>5.8</v>
      </c>
      <c r="M874" s="4"/>
    </row>
    <row r="875" spans="1:13" x14ac:dyDescent="0.25">
      <c r="A875" t="s">
        <v>8243</v>
      </c>
      <c r="B875" t="s">
        <v>37</v>
      </c>
      <c r="C875">
        <v>5.4</v>
      </c>
      <c r="M875" s="4"/>
    </row>
    <row r="876" spans="1:13" x14ac:dyDescent="0.25">
      <c r="A876" t="s">
        <v>8053</v>
      </c>
      <c r="B876" t="s">
        <v>37</v>
      </c>
      <c r="C876">
        <v>6.3</v>
      </c>
      <c r="M876" s="4"/>
    </row>
    <row r="877" spans="1:13" x14ac:dyDescent="0.25">
      <c r="A877" t="s">
        <v>10757</v>
      </c>
      <c r="B877" t="s">
        <v>37</v>
      </c>
      <c r="C877">
        <v>2.7</v>
      </c>
      <c r="M877" s="4"/>
    </row>
    <row r="878" spans="1:13" x14ac:dyDescent="0.25">
      <c r="A878" t="s">
        <v>1282</v>
      </c>
      <c r="B878" t="s">
        <v>37</v>
      </c>
      <c r="C878">
        <v>6.4</v>
      </c>
      <c r="M878" s="4"/>
    </row>
    <row r="879" spans="1:13" x14ac:dyDescent="0.25">
      <c r="A879" t="s">
        <v>16005</v>
      </c>
      <c r="B879" t="s">
        <v>37</v>
      </c>
      <c r="C879">
        <v>7.6</v>
      </c>
      <c r="M879" s="4"/>
    </row>
    <row r="880" spans="1:13" x14ac:dyDescent="0.25">
      <c r="A880" t="s">
        <v>10219</v>
      </c>
      <c r="B880" t="s">
        <v>37</v>
      </c>
      <c r="C880">
        <v>7.1</v>
      </c>
      <c r="M880" s="4"/>
    </row>
    <row r="881" spans="1:13" x14ac:dyDescent="0.25">
      <c r="A881" t="s">
        <v>10761</v>
      </c>
      <c r="B881" t="s">
        <v>37</v>
      </c>
      <c r="C881">
        <v>5.8</v>
      </c>
      <c r="M881" s="4"/>
    </row>
    <row r="882" spans="1:13" x14ac:dyDescent="0.25">
      <c r="A882" t="s">
        <v>16479</v>
      </c>
      <c r="B882" t="s">
        <v>37</v>
      </c>
      <c r="C882">
        <v>6.8</v>
      </c>
      <c r="M882" s="4"/>
    </row>
    <row r="883" spans="1:13" x14ac:dyDescent="0.25">
      <c r="A883" t="s">
        <v>18460</v>
      </c>
      <c r="B883" t="s">
        <v>37</v>
      </c>
      <c r="C883">
        <v>7.6</v>
      </c>
      <c r="M883" s="4"/>
    </row>
    <row r="884" spans="1:13" x14ac:dyDescent="0.25">
      <c r="A884" t="s">
        <v>7902</v>
      </c>
      <c r="B884" t="s">
        <v>37</v>
      </c>
      <c r="C884">
        <v>7</v>
      </c>
      <c r="M884" s="4"/>
    </row>
    <row r="885" spans="1:13" x14ac:dyDescent="0.25">
      <c r="A885" t="s">
        <v>7335</v>
      </c>
      <c r="B885" t="s">
        <v>37</v>
      </c>
      <c r="C885">
        <v>6.3</v>
      </c>
      <c r="M885" s="4"/>
    </row>
    <row r="886" spans="1:13" x14ac:dyDescent="0.25">
      <c r="A886" t="s">
        <v>4103</v>
      </c>
      <c r="B886" t="s">
        <v>37</v>
      </c>
      <c r="C886">
        <v>6.1</v>
      </c>
      <c r="M886" s="4"/>
    </row>
    <row r="887" spans="1:13" x14ac:dyDescent="0.25">
      <c r="A887" t="s">
        <v>14542</v>
      </c>
      <c r="B887" t="s">
        <v>37</v>
      </c>
      <c r="C887">
        <v>7.6</v>
      </c>
      <c r="M887" s="4"/>
    </row>
    <row r="888" spans="1:13" x14ac:dyDescent="0.25">
      <c r="A888" t="s">
        <v>12764</v>
      </c>
      <c r="B888" t="s">
        <v>37</v>
      </c>
      <c r="C888">
        <v>7.1</v>
      </c>
      <c r="M888" s="4"/>
    </row>
    <row r="889" spans="1:13" x14ac:dyDescent="0.25">
      <c r="A889" t="s">
        <v>4640</v>
      </c>
      <c r="B889" t="s">
        <v>37</v>
      </c>
      <c r="C889">
        <v>6</v>
      </c>
      <c r="M889" s="4"/>
    </row>
    <row r="890" spans="1:13" x14ac:dyDescent="0.25">
      <c r="A890" t="s">
        <v>12775</v>
      </c>
      <c r="B890" t="s">
        <v>37</v>
      </c>
      <c r="C890">
        <v>6.5</v>
      </c>
      <c r="M890" s="4"/>
    </row>
    <row r="891" spans="1:13" x14ac:dyDescent="0.25">
      <c r="A891" t="s">
        <v>12775</v>
      </c>
      <c r="B891" t="s">
        <v>37</v>
      </c>
      <c r="C891">
        <v>6.5</v>
      </c>
      <c r="M891" s="4"/>
    </row>
    <row r="892" spans="1:13" x14ac:dyDescent="0.25">
      <c r="A892" t="s">
        <v>10771</v>
      </c>
      <c r="B892" t="s">
        <v>37</v>
      </c>
      <c r="C892">
        <v>5.4</v>
      </c>
      <c r="M892" s="4"/>
    </row>
    <row r="893" spans="1:13" x14ac:dyDescent="0.25">
      <c r="A893" t="s">
        <v>8076</v>
      </c>
      <c r="B893" t="s">
        <v>37</v>
      </c>
      <c r="C893">
        <v>6.1</v>
      </c>
      <c r="M893" s="4"/>
    </row>
    <row r="894" spans="1:13" x14ac:dyDescent="0.25">
      <c r="A894" t="s">
        <v>10782</v>
      </c>
      <c r="B894" t="s">
        <v>37</v>
      </c>
      <c r="C894">
        <v>5.9</v>
      </c>
      <c r="M894" s="4"/>
    </row>
    <row r="895" spans="1:13" x14ac:dyDescent="0.25">
      <c r="A895" t="s">
        <v>19198</v>
      </c>
      <c r="B895" t="s">
        <v>37</v>
      </c>
      <c r="C895">
        <v>5.4</v>
      </c>
      <c r="M895" s="4"/>
    </row>
    <row r="896" spans="1:13" x14ac:dyDescent="0.25">
      <c r="A896" t="s">
        <v>2378</v>
      </c>
      <c r="B896" t="s">
        <v>37</v>
      </c>
      <c r="C896">
        <v>6.6</v>
      </c>
      <c r="M896" s="4"/>
    </row>
    <row r="897" spans="1:13" x14ac:dyDescent="0.25">
      <c r="A897" t="s">
        <v>14546</v>
      </c>
      <c r="B897" t="s">
        <v>37</v>
      </c>
      <c r="C897">
        <v>6.9</v>
      </c>
      <c r="M897" s="4"/>
    </row>
    <row r="898" spans="1:13" x14ac:dyDescent="0.25">
      <c r="A898" t="s">
        <v>6906</v>
      </c>
      <c r="B898" t="s">
        <v>37</v>
      </c>
      <c r="C898">
        <v>7.6</v>
      </c>
      <c r="M898" s="4"/>
    </row>
    <row r="899" spans="1:13" x14ac:dyDescent="0.25">
      <c r="A899" t="s">
        <v>5055</v>
      </c>
      <c r="B899" t="s">
        <v>37</v>
      </c>
      <c r="C899">
        <v>6.8</v>
      </c>
      <c r="M899" s="4"/>
    </row>
    <row r="900" spans="1:13" x14ac:dyDescent="0.25">
      <c r="A900" t="s">
        <v>14067</v>
      </c>
      <c r="B900" t="s">
        <v>37</v>
      </c>
      <c r="C900">
        <v>7.5</v>
      </c>
      <c r="M900" s="4"/>
    </row>
    <row r="901" spans="1:13" x14ac:dyDescent="0.25">
      <c r="A901" t="s">
        <v>4838</v>
      </c>
      <c r="B901" t="s">
        <v>37</v>
      </c>
      <c r="C901">
        <v>6.7</v>
      </c>
      <c r="M901" s="4"/>
    </row>
    <row r="902" spans="1:13" x14ac:dyDescent="0.25">
      <c r="A902" t="s">
        <v>12779</v>
      </c>
      <c r="B902" t="s">
        <v>37</v>
      </c>
      <c r="C902">
        <v>6.2</v>
      </c>
      <c r="M902" s="4"/>
    </row>
    <row r="903" spans="1:13" x14ac:dyDescent="0.25">
      <c r="A903" t="s">
        <v>9517</v>
      </c>
      <c r="B903" t="s">
        <v>37</v>
      </c>
      <c r="C903">
        <v>4.7</v>
      </c>
      <c r="M903" s="4"/>
    </row>
    <row r="904" spans="1:13" x14ac:dyDescent="0.25">
      <c r="A904" t="s">
        <v>14836</v>
      </c>
      <c r="B904" t="s">
        <v>37</v>
      </c>
      <c r="C904">
        <v>6.1</v>
      </c>
      <c r="M904" s="4"/>
    </row>
    <row r="905" spans="1:13" x14ac:dyDescent="0.25">
      <c r="A905" t="s">
        <v>12209</v>
      </c>
      <c r="B905" t="s">
        <v>37</v>
      </c>
      <c r="C905">
        <v>7.4</v>
      </c>
      <c r="M905" s="4"/>
    </row>
    <row r="906" spans="1:13" x14ac:dyDescent="0.25">
      <c r="A906" t="s">
        <v>17595</v>
      </c>
      <c r="B906" t="s">
        <v>37</v>
      </c>
      <c r="C906">
        <v>5</v>
      </c>
      <c r="M906" s="4"/>
    </row>
    <row r="907" spans="1:13" x14ac:dyDescent="0.25">
      <c r="A907" t="s">
        <v>8275</v>
      </c>
      <c r="B907" t="s">
        <v>37</v>
      </c>
      <c r="C907">
        <v>5.4</v>
      </c>
      <c r="M907" s="4"/>
    </row>
    <row r="908" spans="1:13" x14ac:dyDescent="0.25">
      <c r="A908" t="s">
        <v>14582</v>
      </c>
      <c r="B908" t="s">
        <v>37</v>
      </c>
      <c r="C908">
        <v>7.5</v>
      </c>
      <c r="M908" s="4"/>
    </row>
    <row r="909" spans="1:13" x14ac:dyDescent="0.25">
      <c r="A909" t="s">
        <v>18450</v>
      </c>
      <c r="B909" t="s">
        <v>37</v>
      </c>
      <c r="C909">
        <v>7.1</v>
      </c>
      <c r="M909" s="4"/>
    </row>
    <row r="910" spans="1:13" x14ac:dyDescent="0.25">
      <c r="A910" t="s">
        <v>812</v>
      </c>
      <c r="B910" t="s">
        <v>37</v>
      </c>
      <c r="C910">
        <v>5.9</v>
      </c>
      <c r="M910" s="4"/>
    </row>
    <row r="911" spans="1:13" x14ac:dyDescent="0.25">
      <c r="A911" t="s">
        <v>9100</v>
      </c>
      <c r="B911" t="s">
        <v>37</v>
      </c>
      <c r="C911">
        <v>7.9</v>
      </c>
      <c r="M911" s="4"/>
    </row>
    <row r="912" spans="1:13" x14ac:dyDescent="0.25">
      <c r="A912" t="s">
        <v>6013</v>
      </c>
      <c r="B912" t="s">
        <v>37</v>
      </c>
      <c r="C912">
        <v>5.5</v>
      </c>
      <c r="M912" s="4"/>
    </row>
    <row r="913" spans="1:13" x14ac:dyDescent="0.25">
      <c r="A913" t="s">
        <v>15623</v>
      </c>
      <c r="B913" t="s">
        <v>37</v>
      </c>
      <c r="C913">
        <v>6.8</v>
      </c>
      <c r="M913" s="4"/>
    </row>
    <row r="914" spans="1:13" x14ac:dyDescent="0.25">
      <c r="A914" t="s">
        <v>10425</v>
      </c>
      <c r="B914" t="s">
        <v>37</v>
      </c>
      <c r="C914">
        <v>6.4</v>
      </c>
      <c r="M914" s="4"/>
    </row>
    <row r="915" spans="1:13" x14ac:dyDescent="0.25">
      <c r="A915" t="s">
        <v>16016</v>
      </c>
      <c r="B915" t="s">
        <v>37</v>
      </c>
      <c r="C915">
        <v>7.7</v>
      </c>
      <c r="M915" s="4"/>
    </row>
    <row r="916" spans="1:13" x14ac:dyDescent="0.25">
      <c r="A916" t="s">
        <v>6497</v>
      </c>
      <c r="B916" t="s">
        <v>37</v>
      </c>
      <c r="C916">
        <v>6.6</v>
      </c>
      <c r="M916" s="4"/>
    </row>
    <row r="917" spans="1:13" x14ac:dyDescent="0.25">
      <c r="A917" t="s">
        <v>8853</v>
      </c>
      <c r="B917" t="s">
        <v>37</v>
      </c>
      <c r="C917">
        <v>6.4</v>
      </c>
      <c r="M917" s="4"/>
    </row>
    <row r="918" spans="1:13" x14ac:dyDescent="0.25">
      <c r="A918" t="s">
        <v>12201</v>
      </c>
      <c r="B918" t="s">
        <v>37</v>
      </c>
      <c r="C918">
        <v>6.4</v>
      </c>
      <c r="M918" s="4"/>
    </row>
    <row r="919" spans="1:13" x14ac:dyDescent="0.25">
      <c r="A919" t="s">
        <v>14560</v>
      </c>
      <c r="B919" t="s">
        <v>37</v>
      </c>
      <c r="C919">
        <v>7.3</v>
      </c>
      <c r="M919" s="4"/>
    </row>
    <row r="920" spans="1:13" x14ac:dyDescent="0.25">
      <c r="A920" t="s">
        <v>16013</v>
      </c>
      <c r="B920" t="s">
        <v>37</v>
      </c>
      <c r="C920">
        <v>5.6</v>
      </c>
      <c r="M920" s="4"/>
    </row>
    <row r="921" spans="1:13" x14ac:dyDescent="0.25">
      <c r="A921" t="s">
        <v>9513</v>
      </c>
      <c r="B921" t="s">
        <v>37</v>
      </c>
      <c r="C921">
        <v>7.8</v>
      </c>
      <c r="M921" s="4"/>
    </row>
    <row r="922" spans="1:13" x14ac:dyDescent="0.25">
      <c r="A922" t="s">
        <v>12404</v>
      </c>
      <c r="B922" t="s">
        <v>37</v>
      </c>
      <c r="C922">
        <v>4.8</v>
      </c>
      <c r="M922" s="4"/>
    </row>
    <row r="923" spans="1:13" x14ac:dyDescent="0.25">
      <c r="A923" t="s">
        <v>12404</v>
      </c>
      <c r="B923" t="s">
        <v>37</v>
      </c>
      <c r="C923">
        <v>4.8</v>
      </c>
      <c r="M923" s="4"/>
    </row>
    <row r="924" spans="1:13" x14ac:dyDescent="0.25">
      <c r="A924" t="s">
        <v>6114</v>
      </c>
      <c r="B924" t="s">
        <v>37</v>
      </c>
      <c r="C924">
        <v>7</v>
      </c>
      <c r="M924" s="4"/>
    </row>
    <row r="925" spans="1:13" x14ac:dyDescent="0.25">
      <c r="A925" t="s">
        <v>14831</v>
      </c>
      <c r="B925" t="s">
        <v>37</v>
      </c>
      <c r="C925">
        <v>7</v>
      </c>
      <c r="M925" s="4"/>
    </row>
    <row r="926" spans="1:13" x14ac:dyDescent="0.25">
      <c r="A926" t="s">
        <v>9522</v>
      </c>
      <c r="B926" t="s">
        <v>37</v>
      </c>
      <c r="C926">
        <v>6.8</v>
      </c>
      <c r="M926" s="4"/>
    </row>
    <row r="927" spans="1:13" x14ac:dyDescent="0.25">
      <c r="A927" t="s">
        <v>6405</v>
      </c>
      <c r="B927" t="s">
        <v>37</v>
      </c>
      <c r="C927">
        <v>5.2</v>
      </c>
      <c r="M927" s="4"/>
    </row>
    <row r="928" spans="1:13" x14ac:dyDescent="0.25">
      <c r="A928" t="s">
        <v>5751</v>
      </c>
      <c r="B928" t="s">
        <v>37</v>
      </c>
      <c r="C928">
        <v>7.3</v>
      </c>
      <c r="M928" s="4"/>
    </row>
    <row r="929" spans="1:13" x14ac:dyDescent="0.25">
      <c r="A929" t="s">
        <v>17579</v>
      </c>
      <c r="B929" t="s">
        <v>37</v>
      </c>
      <c r="C929">
        <v>4.9000000000000004</v>
      </c>
      <c r="M929" s="4"/>
    </row>
    <row r="930" spans="1:13" x14ac:dyDescent="0.25">
      <c r="A930" t="s">
        <v>10777</v>
      </c>
      <c r="B930" t="s">
        <v>37</v>
      </c>
      <c r="C930">
        <v>4.0999999999999996</v>
      </c>
      <c r="M930" s="4"/>
    </row>
    <row r="931" spans="1:13" x14ac:dyDescent="0.25">
      <c r="A931" t="s">
        <v>5755</v>
      </c>
      <c r="B931" t="s">
        <v>37</v>
      </c>
      <c r="C931">
        <v>5.2</v>
      </c>
      <c r="M931" s="4"/>
    </row>
    <row r="932" spans="1:13" x14ac:dyDescent="0.25">
      <c r="A932" t="s">
        <v>12357</v>
      </c>
      <c r="B932" t="s">
        <v>37</v>
      </c>
      <c r="C932">
        <v>7.7</v>
      </c>
      <c r="M932" s="4"/>
    </row>
    <row r="933" spans="1:13" x14ac:dyDescent="0.25">
      <c r="A933" t="s">
        <v>14070</v>
      </c>
      <c r="B933" t="s">
        <v>37</v>
      </c>
      <c r="C933">
        <v>6.6</v>
      </c>
      <c r="M933" s="4"/>
    </row>
    <row r="934" spans="1:13" x14ac:dyDescent="0.25">
      <c r="A934" t="s">
        <v>2637</v>
      </c>
      <c r="B934" t="s">
        <v>37</v>
      </c>
      <c r="C934">
        <v>6.8</v>
      </c>
      <c r="M934" s="4"/>
    </row>
    <row r="935" spans="1:13" x14ac:dyDescent="0.25">
      <c r="A935" t="s">
        <v>8297</v>
      </c>
      <c r="B935" t="s">
        <v>37</v>
      </c>
      <c r="C935">
        <v>7.5</v>
      </c>
      <c r="M935" s="4"/>
    </row>
    <row r="936" spans="1:13" x14ac:dyDescent="0.25">
      <c r="A936" t="s">
        <v>13763</v>
      </c>
      <c r="B936" t="s">
        <v>37</v>
      </c>
      <c r="C936">
        <v>5.8</v>
      </c>
      <c r="M936" s="4"/>
    </row>
    <row r="937" spans="1:13" x14ac:dyDescent="0.25">
      <c r="A937" t="s">
        <v>11838</v>
      </c>
      <c r="B937" t="s">
        <v>37</v>
      </c>
      <c r="C937">
        <v>7.1</v>
      </c>
      <c r="M937" s="4"/>
    </row>
    <row r="938" spans="1:13" x14ac:dyDescent="0.25">
      <c r="A938" t="s">
        <v>14869</v>
      </c>
      <c r="B938" t="s">
        <v>37</v>
      </c>
      <c r="C938">
        <v>6</v>
      </c>
      <c r="M938" s="4"/>
    </row>
    <row r="939" spans="1:13" x14ac:dyDescent="0.25">
      <c r="A939" t="s">
        <v>14168</v>
      </c>
      <c r="B939" t="s">
        <v>37</v>
      </c>
      <c r="C939">
        <v>7.6</v>
      </c>
      <c r="M939" s="4"/>
    </row>
    <row r="940" spans="1:13" x14ac:dyDescent="0.25">
      <c r="A940" t="s">
        <v>10554</v>
      </c>
      <c r="B940" t="s">
        <v>37</v>
      </c>
      <c r="C940">
        <v>5.9</v>
      </c>
      <c r="M940" s="4"/>
    </row>
    <row r="941" spans="1:13" x14ac:dyDescent="0.25">
      <c r="A941" t="s">
        <v>12771</v>
      </c>
      <c r="B941" t="s">
        <v>37</v>
      </c>
      <c r="C941">
        <v>5.3</v>
      </c>
      <c r="M941" s="4"/>
    </row>
    <row r="942" spans="1:13" x14ac:dyDescent="0.25">
      <c r="A942" t="s">
        <v>12185</v>
      </c>
      <c r="B942" t="s">
        <v>37</v>
      </c>
      <c r="C942">
        <v>5.6</v>
      </c>
      <c r="M942" s="4"/>
    </row>
    <row r="943" spans="1:13" x14ac:dyDescent="0.25">
      <c r="A943" t="s">
        <v>10567</v>
      </c>
      <c r="B943" t="s">
        <v>37</v>
      </c>
      <c r="C943">
        <v>4.8</v>
      </c>
      <c r="M943" s="4"/>
    </row>
    <row r="944" spans="1:13" x14ac:dyDescent="0.25">
      <c r="A944" t="s">
        <v>5122</v>
      </c>
      <c r="B944" t="s">
        <v>37</v>
      </c>
      <c r="C944">
        <v>7.6</v>
      </c>
      <c r="M944" s="4"/>
    </row>
    <row r="945" spans="1:13" x14ac:dyDescent="0.25">
      <c r="A945" t="s">
        <v>11794</v>
      </c>
      <c r="B945" t="s">
        <v>37</v>
      </c>
      <c r="C945">
        <v>6.7</v>
      </c>
      <c r="M945" s="4"/>
    </row>
    <row r="946" spans="1:13" x14ac:dyDescent="0.25">
      <c r="A946" t="s">
        <v>15875</v>
      </c>
      <c r="B946" t="s">
        <v>37</v>
      </c>
      <c r="C946">
        <v>6.5</v>
      </c>
      <c r="M946" s="4"/>
    </row>
    <row r="947" spans="1:13" x14ac:dyDescent="0.25">
      <c r="A947" t="s">
        <v>3696</v>
      </c>
      <c r="B947" t="s">
        <v>37</v>
      </c>
      <c r="C947">
        <v>6.4</v>
      </c>
      <c r="M947" s="4"/>
    </row>
    <row r="948" spans="1:13" x14ac:dyDescent="0.25">
      <c r="A948" t="s">
        <v>8880</v>
      </c>
      <c r="B948" t="s">
        <v>37</v>
      </c>
      <c r="C948">
        <v>5.2</v>
      </c>
      <c r="M948" s="4"/>
    </row>
    <row r="949" spans="1:13" x14ac:dyDescent="0.25">
      <c r="A949" t="s">
        <v>16874</v>
      </c>
      <c r="B949" t="s">
        <v>37</v>
      </c>
      <c r="C949">
        <v>7.1</v>
      </c>
      <c r="M949" s="4"/>
    </row>
    <row r="950" spans="1:13" x14ac:dyDescent="0.25">
      <c r="A950" t="s">
        <v>14089</v>
      </c>
      <c r="B950" t="s">
        <v>37</v>
      </c>
      <c r="C950">
        <v>3.3</v>
      </c>
      <c r="M950" s="4"/>
    </row>
    <row r="951" spans="1:13" x14ac:dyDescent="0.25">
      <c r="A951" t="s">
        <v>15626</v>
      </c>
      <c r="B951" t="s">
        <v>37</v>
      </c>
      <c r="C951">
        <v>6.7</v>
      </c>
      <c r="M951" s="4"/>
    </row>
    <row r="952" spans="1:13" x14ac:dyDescent="0.25">
      <c r="A952" t="s">
        <v>12783</v>
      </c>
      <c r="B952" t="s">
        <v>37</v>
      </c>
      <c r="C952">
        <v>6.4</v>
      </c>
      <c r="M952" s="4"/>
    </row>
    <row r="953" spans="1:13" x14ac:dyDescent="0.25">
      <c r="A953" t="s">
        <v>7325</v>
      </c>
      <c r="B953" t="s">
        <v>37</v>
      </c>
      <c r="C953">
        <v>5.8</v>
      </c>
      <c r="M953" s="4"/>
    </row>
    <row r="954" spans="1:13" x14ac:dyDescent="0.25">
      <c r="A954" t="s">
        <v>5766</v>
      </c>
      <c r="B954" t="s">
        <v>37</v>
      </c>
      <c r="C954">
        <v>7.1</v>
      </c>
      <c r="M954" s="4"/>
    </row>
    <row r="955" spans="1:13" x14ac:dyDescent="0.25">
      <c r="A955" t="s">
        <v>10812</v>
      </c>
      <c r="B955" t="s">
        <v>37</v>
      </c>
      <c r="C955">
        <v>8.1</v>
      </c>
      <c r="M955" s="4"/>
    </row>
    <row r="956" spans="1:13" x14ac:dyDescent="0.25">
      <c r="A956" t="s">
        <v>16463</v>
      </c>
      <c r="B956" t="s">
        <v>37</v>
      </c>
      <c r="C956">
        <v>7.7</v>
      </c>
      <c r="M956" s="4"/>
    </row>
    <row r="957" spans="1:13" x14ac:dyDescent="0.25">
      <c r="A957" t="s">
        <v>2102</v>
      </c>
      <c r="B957" t="s">
        <v>37</v>
      </c>
      <c r="C957">
        <v>7</v>
      </c>
      <c r="M957" s="4"/>
    </row>
    <row r="958" spans="1:13" x14ac:dyDescent="0.25">
      <c r="A958" t="s">
        <v>16324</v>
      </c>
      <c r="B958" t="s">
        <v>7241</v>
      </c>
      <c r="C958">
        <v>6.7</v>
      </c>
      <c r="M958" s="4"/>
    </row>
    <row r="959" spans="1:13" x14ac:dyDescent="0.25">
      <c r="A959" t="s">
        <v>2923</v>
      </c>
      <c r="B959" t="s">
        <v>37</v>
      </c>
      <c r="C959">
        <v>5.8</v>
      </c>
      <c r="M959" s="4"/>
    </row>
    <row r="960" spans="1:13" x14ac:dyDescent="0.25">
      <c r="A960" t="s">
        <v>9260</v>
      </c>
      <c r="B960" t="s">
        <v>37</v>
      </c>
      <c r="C960">
        <v>7.4</v>
      </c>
      <c r="M960" s="4"/>
    </row>
    <row r="961" spans="1:13" x14ac:dyDescent="0.25">
      <c r="A961" t="s">
        <v>1645</v>
      </c>
      <c r="B961" t="s">
        <v>37</v>
      </c>
      <c r="C961">
        <v>7.1</v>
      </c>
      <c r="M961" s="4"/>
    </row>
    <row r="962" spans="1:13" x14ac:dyDescent="0.25">
      <c r="A962" t="s">
        <v>16815</v>
      </c>
      <c r="B962" t="s">
        <v>37</v>
      </c>
      <c r="C962">
        <v>5.6</v>
      </c>
      <c r="M962" s="4"/>
    </row>
    <row r="963" spans="1:13" x14ac:dyDescent="0.25">
      <c r="A963" t="s">
        <v>7330</v>
      </c>
      <c r="B963" t="s">
        <v>37</v>
      </c>
      <c r="C963">
        <v>7.5</v>
      </c>
      <c r="M963" s="4"/>
    </row>
    <row r="964" spans="1:13" x14ac:dyDescent="0.25">
      <c r="A964" t="s">
        <v>7330</v>
      </c>
      <c r="B964" t="s">
        <v>37</v>
      </c>
      <c r="C964">
        <v>7.5</v>
      </c>
      <c r="M964" s="4"/>
    </row>
    <row r="965" spans="1:13" x14ac:dyDescent="0.25">
      <c r="A965" t="s">
        <v>7345</v>
      </c>
      <c r="B965" t="s">
        <v>37</v>
      </c>
      <c r="C965">
        <v>7.2</v>
      </c>
      <c r="M965" s="4"/>
    </row>
    <row r="966" spans="1:13" x14ac:dyDescent="0.25">
      <c r="A966" t="s">
        <v>7389</v>
      </c>
      <c r="B966" t="s">
        <v>37</v>
      </c>
      <c r="C966">
        <v>5.6</v>
      </c>
      <c r="M966" s="4"/>
    </row>
    <row r="967" spans="1:13" x14ac:dyDescent="0.25">
      <c r="A967" t="s">
        <v>1619</v>
      </c>
      <c r="B967" t="s">
        <v>37</v>
      </c>
      <c r="C967">
        <v>7.2</v>
      </c>
      <c r="M967" s="4"/>
    </row>
    <row r="968" spans="1:13" x14ac:dyDescent="0.25">
      <c r="A968" t="s">
        <v>623</v>
      </c>
      <c r="B968" t="s">
        <v>37</v>
      </c>
      <c r="C968">
        <v>7.8</v>
      </c>
      <c r="M968" s="4"/>
    </row>
    <row r="969" spans="1:13" x14ac:dyDescent="0.25">
      <c r="A969" t="s">
        <v>6921</v>
      </c>
      <c r="B969" t="s">
        <v>37</v>
      </c>
      <c r="C969">
        <v>7.1</v>
      </c>
      <c r="M969" s="4"/>
    </row>
    <row r="970" spans="1:13" x14ac:dyDescent="0.25">
      <c r="A970" t="s">
        <v>18879</v>
      </c>
      <c r="B970" t="s">
        <v>37</v>
      </c>
      <c r="C970">
        <v>7.3</v>
      </c>
      <c r="M970" s="4"/>
    </row>
    <row r="971" spans="1:13" x14ac:dyDescent="0.25">
      <c r="A971" t="s">
        <v>18882</v>
      </c>
      <c r="B971" t="s">
        <v>37</v>
      </c>
      <c r="C971">
        <v>7.5</v>
      </c>
      <c r="M971" s="4"/>
    </row>
    <row r="972" spans="1:13" x14ac:dyDescent="0.25">
      <c r="A972" t="s">
        <v>12420</v>
      </c>
      <c r="B972" t="s">
        <v>37</v>
      </c>
      <c r="C972">
        <v>3.3</v>
      </c>
      <c r="M972" s="4"/>
    </row>
    <row r="973" spans="1:13" x14ac:dyDescent="0.25">
      <c r="A973" t="s">
        <v>264</v>
      </c>
      <c r="B973" t="s">
        <v>37</v>
      </c>
      <c r="C973">
        <v>6.8</v>
      </c>
      <c r="M973" s="4"/>
    </row>
    <row r="974" spans="1:13" x14ac:dyDescent="0.25">
      <c r="A974" t="s">
        <v>11808</v>
      </c>
      <c r="B974" t="s">
        <v>37</v>
      </c>
      <c r="C974">
        <v>7.8</v>
      </c>
      <c r="M974" s="4"/>
    </row>
    <row r="975" spans="1:13" x14ac:dyDescent="0.25">
      <c r="A975" t="s">
        <v>4877</v>
      </c>
      <c r="B975" t="s">
        <v>37</v>
      </c>
      <c r="C975">
        <v>5.9</v>
      </c>
      <c r="M975" s="4"/>
    </row>
    <row r="976" spans="1:13" x14ac:dyDescent="0.25">
      <c r="A976" t="s">
        <v>19836</v>
      </c>
      <c r="B976" t="s">
        <v>37</v>
      </c>
      <c r="C976">
        <v>7.6</v>
      </c>
      <c r="M976" s="4"/>
    </row>
    <row r="977" spans="1:13" x14ac:dyDescent="0.25">
      <c r="A977" t="s">
        <v>15632</v>
      </c>
      <c r="B977" t="s">
        <v>37</v>
      </c>
      <c r="C977">
        <v>6.5</v>
      </c>
      <c r="M977" s="4"/>
    </row>
    <row r="978" spans="1:13" x14ac:dyDescent="0.25">
      <c r="A978" t="s">
        <v>19248</v>
      </c>
      <c r="B978" t="s">
        <v>37</v>
      </c>
      <c r="C978">
        <v>8.1999999999999993</v>
      </c>
      <c r="M978" s="4"/>
    </row>
    <row r="979" spans="1:13" x14ac:dyDescent="0.25">
      <c r="A979" t="s">
        <v>12426</v>
      </c>
      <c r="B979" t="s">
        <v>2778</v>
      </c>
      <c r="C979">
        <v>8.1999999999999993</v>
      </c>
      <c r="M979" s="4"/>
    </row>
    <row r="980" spans="1:13" x14ac:dyDescent="0.25">
      <c r="A980" t="s">
        <v>14448</v>
      </c>
      <c r="B980" t="s">
        <v>37</v>
      </c>
      <c r="C980">
        <v>8.3000000000000007</v>
      </c>
      <c r="M980" s="4"/>
    </row>
    <row r="981" spans="1:13" x14ac:dyDescent="0.25">
      <c r="A981" t="s">
        <v>2620</v>
      </c>
      <c r="B981" t="s">
        <v>37</v>
      </c>
      <c r="C981">
        <v>7.7</v>
      </c>
      <c r="M981" s="4"/>
    </row>
    <row r="982" spans="1:13" x14ac:dyDescent="0.25">
      <c r="A982" t="s">
        <v>13405</v>
      </c>
      <c r="B982" t="s">
        <v>37</v>
      </c>
      <c r="C982">
        <v>5.5</v>
      </c>
      <c r="M982" s="4"/>
    </row>
    <row r="983" spans="1:13" x14ac:dyDescent="0.25">
      <c r="A983" t="s">
        <v>14488</v>
      </c>
      <c r="B983" t="s">
        <v>37</v>
      </c>
      <c r="C983">
        <v>6</v>
      </c>
      <c r="M983" s="4"/>
    </row>
    <row r="984" spans="1:13" x14ac:dyDescent="0.25">
      <c r="A984" t="s">
        <v>10531</v>
      </c>
      <c r="B984" t="s">
        <v>37</v>
      </c>
      <c r="C984">
        <v>7.3</v>
      </c>
      <c r="M984" s="4"/>
    </row>
    <row r="985" spans="1:13" x14ac:dyDescent="0.25">
      <c r="A985" t="s">
        <v>16496</v>
      </c>
      <c r="B985" t="s">
        <v>37</v>
      </c>
      <c r="C985">
        <v>7.5</v>
      </c>
      <c r="M985" s="4"/>
    </row>
    <row r="986" spans="1:13" x14ac:dyDescent="0.25">
      <c r="A986" t="s">
        <v>14861</v>
      </c>
      <c r="B986" t="s">
        <v>37</v>
      </c>
      <c r="C986">
        <v>6.2</v>
      </c>
      <c r="M986" s="4"/>
    </row>
    <row r="987" spans="1:13" x14ac:dyDescent="0.25">
      <c r="A987" t="s">
        <v>9284</v>
      </c>
      <c r="B987" t="s">
        <v>37</v>
      </c>
      <c r="C987">
        <v>6.5</v>
      </c>
      <c r="M987" s="4"/>
    </row>
    <row r="988" spans="1:13" x14ac:dyDescent="0.25">
      <c r="A988" t="s">
        <v>12301</v>
      </c>
      <c r="B988" t="s">
        <v>37</v>
      </c>
      <c r="C988">
        <v>7.6</v>
      </c>
      <c r="M988" s="4"/>
    </row>
    <row r="989" spans="1:13" x14ac:dyDescent="0.25">
      <c r="A989" t="s">
        <v>11785</v>
      </c>
      <c r="B989" t="s">
        <v>37</v>
      </c>
      <c r="C989">
        <v>3.9</v>
      </c>
      <c r="M989" s="4"/>
    </row>
    <row r="990" spans="1:13" x14ac:dyDescent="0.25">
      <c r="A990" t="s">
        <v>15961</v>
      </c>
      <c r="B990" t="s">
        <v>37</v>
      </c>
      <c r="C990">
        <v>7.9</v>
      </c>
      <c r="M990" s="4"/>
    </row>
    <row r="991" spans="1:13" x14ac:dyDescent="0.25">
      <c r="A991" t="s">
        <v>4643</v>
      </c>
      <c r="B991" t="s">
        <v>37</v>
      </c>
      <c r="C991">
        <v>6.7</v>
      </c>
      <c r="M991" s="4"/>
    </row>
    <row r="992" spans="1:13" x14ac:dyDescent="0.25">
      <c r="A992" t="s">
        <v>8301</v>
      </c>
      <c r="B992" t="s">
        <v>37</v>
      </c>
      <c r="C992">
        <v>7.1</v>
      </c>
      <c r="M992" s="4"/>
    </row>
    <row r="993" spans="1:13" x14ac:dyDescent="0.25">
      <c r="A993" t="s">
        <v>18117</v>
      </c>
      <c r="B993" t="s">
        <v>37</v>
      </c>
      <c r="C993">
        <v>8</v>
      </c>
      <c r="M993" s="4"/>
    </row>
    <row r="994" spans="1:13" x14ac:dyDescent="0.25">
      <c r="A994" t="s">
        <v>14873</v>
      </c>
      <c r="B994" t="s">
        <v>37</v>
      </c>
      <c r="C994">
        <v>6.3</v>
      </c>
      <c r="M994" s="4"/>
    </row>
    <row r="995" spans="1:13" x14ac:dyDescent="0.25">
      <c r="A995" t="s">
        <v>21278</v>
      </c>
      <c r="B995" t="s">
        <v>37</v>
      </c>
      <c r="C995">
        <v>7.2</v>
      </c>
      <c r="M995" s="4"/>
    </row>
    <row r="996" spans="1:13" x14ac:dyDescent="0.25">
      <c r="A996" t="s">
        <v>12411</v>
      </c>
      <c r="B996" t="s">
        <v>37</v>
      </c>
      <c r="C996">
        <v>5.9</v>
      </c>
      <c r="M996" s="4"/>
    </row>
    <row r="997" spans="1:13" x14ac:dyDescent="0.25">
      <c r="A997" t="s">
        <v>11805</v>
      </c>
      <c r="B997" t="s">
        <v>37</v>
      </c>
      <c r="C997">
        <v>6.3</v>
      </c>
      <c r="M997" s="4"/>
    </row>
    <row r="998" spans="1:13" x14ac:dyDescent="0.25">
      <c r="A998" t="s">
        <v>4900</v>
      </c>
      <c r="B998" t="s">
        <v>37</v>
      </c>
      <c r="C998">
        <v>7.4</v>
      </c>
      <c r="M998" s="4"/>
    </row>
    <row r="999" spans="1:13" x14ac:dyDescent="0.25">
      <c r="A999" t="s">
        <v>7114</v>
      </c>
      <c r="B999" t="s">
        <v>37</v>
      </c>
      <c r="C999">
        <v>7</v>
      </c>
      <c r="M999" s="4"/>
    </row>
    <row r="1000" spans="1:13" x14ac:dyDescent="0.25">
      <c r="A1000" t="s">
        <v>10875</v>
      </c>
      <c r="B1000" t="s">
        <v>37</v>
      </c>
      <c r="C1000">
        <v>4.8</v>
      </c>
      <c r="M1000" s="4"/>
    </row>
    <row r="1001" spans="1:13" x14ac:dyDescent="0.25">
      <c r="A1001" t="s">
        <v>480</v>
      </c>
      <c r="B1001" t="s">
        <v>37</v>
      </c>
      <c r="C1001">
        <v>6.5</v>
      </c>
      <c r="M1001" s="4"/>
    </row>
    <row r="1002" spans="1:13" x14ac:dyDescent="0.25">
      <c r="A1002" t="s">
        <v>9590</v>
      </c>
      <c r="B1002" t="s">
        <v>37</v>
      </c>
      <c r="C1002">
        <v>5.5</v>
      </c>
      <c r="M1002" s="4"/>
    </row>
    <row r="1003" spans="1:13" x14ac:dyDescent="0.25">
      <c r="A1003" t="s">
        <v>14981</v>
      </c>
      <c r="B1003" t="s">
        <v>37</v>
      </c>
      <c r="C1003">
        <v>6.6</v>
      </c>
      <c r="M1003" s="4"/>
    </row>
    <row r="1004" spans="1:13" x14ac:dyDescent="0.25">
      <c r="A1004" t="s">
        <v>2625</v>
      </c>
      <c r="B1004" t="s">
        <v>37</v>
      </c>
      <c r="C1004">
        <v>6.4</v>
      </c>
      <c r="M1004" s="4"/>
    </row>
    <row r="1005" spans="1:13" x14ac:dyDescent="0.25">
      <c r="A1005" t="s">
        <v>8316</v>
      </c>
      <c r="B1005" t="s">
        <v>37</v>
      </c>
      <c r="C1005">
        <v>6.5</v>
      </c>
      <c r="M1005" s="4"/>
    </row>
    <row r="1006" spans="1:13" x14ac:dyDescent="0.25">
      <c r="A1006" t="s">
        <v>14887</v>
      </c>
      <c r="B1006" t="s">
        <v>37</v>
      </c>
      <c r="C1006">
        <v>6.9</v>
      </c>
      <c r="M1006" s="4"/>
    </row>
    <row r="1007" spans="1:13" x14ac:dyDescent="0.25">
      <c r="A1007" t="s">
        <v>661</v>
      </c>
      <c r="B1007" t="s">
        <v>37</v>
      </c>
      <c r="C1007">
        <v>8.6</v>
      </c>
      <c r="M1007" s="4"/>
    </row>
    <row r="1008" spans="1:13" x14ac:dyDescent="0.25">
      <c r="A1008" t="s">
        <v>2531</v>
      </c>
      <c r="B1008" t="s">
        <v>37</v>
      </c>
      <c r="C1008">
        <v>6.5</v>
      </c>
      <c r="M1008" s="4"/>
    </row>
    <row r="1009" spans="1:13" x14ac:dyDescent="0.25">
      <c r="A1009" t="s">
        <v>8266</v>
      </c>
      <c r="B1009" t="s">
        <v>37</v>
      </c>
      <c r="C1009">
        <v>7.6</v>
      </c>
      <c r="M1009" s="4"/>
    </row>
    <row r="1010" spans="1:13" x14ac:dyDescent="0.25">
      <c r="A1010" t="s">
        <v>5740</v>
      </c>
      <c r="B1010" t="s">
        <v>37</v>
      </c>
      <c r="C1010">
        <v>5.5</v>
      </c>
      <c r="M1010" s="4"/>
    </row>
    <row r="1011" spans="1:13" x14ac:dyDescent="0.25">
      <c r="A1011" t="s">
        <v>12826</v>
      </c>
      <c r="B1011" t="s">
        <v>37</v>
      </c>
      <c r="C1011">
        <v>7.1</v>
      </c>
      <c r="M1011" s="4"/>
    </row>
    <row r="1012" spans="1:13" x14ac:dyDescent="0.25">
      <c r="A1012" t="s">
        <v>20118</v>
      </c>
      <c r="B1012" t="s">
        <v>37</v>
      </c>
      <c r="C1012">
        <v>7.5</v>
      </c>
      <c r="M1012" s="4"/>
    </row>
    <row r="1013" spans="1:13" x14ac:dyDescent="0.25">
      <c r="A1013" t="s">
        <v>7939</v>
      </c>
      <c r="B1013" t="s">
        <v>37</v>
      </c>
      <c r="C1013">
        <v>7.5</v>
      </c>
      <c r="M1013" s="4"/>
    </row>
    <row r="1014" spans="1:13" x14ac:dyDescent="0.25">
      <c r="A1014" t="s">
        <v>17615</v>
      </c>
      <c r="B1014" t="s">
        <v>37</v>
      </c>
      <c r="C1014">
        <v>6.5</v>
      </c>
      <c r="M1014" s="4"/>
    </row>
    <row r="1015" spans="1:13" x14ac:dyDescent="0.25">
      <c r="A1015" t="s">
        <v>4013</v>
      </c>
      <c r="B1015" t="s">
        <v>37</v>
      </c>
      <c r="C1015">
        <v>5.9</v>
      </c>
      <c r="M1015" s="4"/>
    </row>
    <row r="1016" spans="1:13" x14ac:dyDescent="0.25">
      <c r="A1016" t="s">
        <v>23689</v>
      </c>
      <c r="B1016" t="s">
        <v>37</v>
      </c>
      <c r="C1016">
        <v>4.2</v>
      </c>
      <c r="M1016" s="4"/>
    </row>
    <row r="1017" spans="1:13" x14ac:dyDescent="0.25">
      <c r="A1017" t="s">
        <v>10798</v>
      </c>
      <c r="B1017" t="s">
        <v>37</v>
      </c>
      <c r="C1017">
        <v>6.8</v>
      </c>
      <c r="M1017" s="4"/>
    </row>
    <row r="1018" spans="1:13" x14ac:dyDescent="0.25">
      <c r="A1018" t="s">
        <v>4017</v>
      </c>
      <c r="B1018" t="s">
        <v>37</v>
      </c>
      <c r="C1018">
        <v>5.4</v>
      </c>
      <c r="M1018" s="4"/>
    </row>
    <row r="1019" spans="1:13" x14ac:dyDescent="0.25">
      <c r="A1019" t="s">
        <v>16523</v>
      </c>
      <c r="B1019" t="s">
        <v>37</v>
      </c>
      <c r="C1019">
        <v>7.2</v>
      </c>
      <c r="M1019" s="4"/>
    </row>
    <row r="1020" spans="1:13" x14ac:dyDescent="0.25">
      <c r="A1020" t="s">
        <v>17606</v>
      </c>
      <c r="B1020" t="s">
        <v>37</v>
      </c>
      <c r="C1020">
        <v>5.2</v>
      </c>
      <c r="M1020" s="4"/>
    </row>
    <row r="1021" spans="1:13" x14ac:dyDescent="0.25">
      <c r="A1021" t="s">
        <v>14896</v>
      </c>
      <c r="B1021" t="s">
        <v>37</v>
      </c>
      <c r="C1021">
        <v>6.7</v>
      </c>
      <c r="M1021" s="4"/>
    </row>
    <row r="1022" spans="1:13" x14ac:dyDescent="0.25">
      <c r="A1022" t="s">
        <v>8344</v>
      </c>
      <c r="B1022" t="s">
        <v>37</v>
      </c>
      <c r="C1022">
        <v>7.5</v>
      </c>
      <c r="M1022" s="4"/>
    </row>
    <row r="1023" spans="1:13" x14ac:dyDescent="0.25">
      <c r="A1023" t="s">
        <v>3037</v>
      </c>
      <c r="B1023" t="s">
        <v>37</v>
      </c>
      <c r="C1023">
        <v>4.0999999999999996</v>
      </c>
      <c r="M1023" s="4"/>
    </row>
    <row r="1024" spans="1:13" x14ac:dyDescent="0.25">
      <c r="A1024" t="s">
        <v>14612</v>
      </c>
      <c r="B1024" t="s">
        <v>37</v>
      </c>
      <c r="C1024">
        <v>7.3</v>
      </c>
      <c r="M1024" s="4"/>
    </row>
    <row r="1025" spans="1:13" x14ac:dyDescent="0.25">
      <c r="A1025" t="s">
        <v>17602</v>
      </c>
      <c r="B1025" t="s">
        <v>37</v>
      </c>
      <c r="C1025">
        <v>8</v>
      </c>
      <c r="M1025" s="4"/>
    </row>
    <row r="1026" spans="1:13" x14ac:dyDescent="0.25">
      <c r="A1026" t="s">
        <v>17767</v>
      </c>
      <c r="B1026" t="s">
        <v>37</v>
      </c>
      <c r="C1026">
        <v>6.8</v>
      </c>
      <c r="M1026" s="4"/>
    </row>
    <row r="1027" spans="1:13" x14ac:dyDescent="0.25">
      <c r="A1027" t="s">
        <v>8262</v>
      </c>
      <c r="B1027" t="s">
        <v>37</v>
      </c>
      <c r="C1027">
        <v>5.8</v>
      </c>
      <c r="M1027" s="4"/>
    </row>
    <row r="1028" spans="1:13" x14ac:dyDescent="0.25">
      <c r="A1028" t="s">
        <v>13688</v>
      </c>
      <c r="B1028" t="s">
        <v>37</v>
      </c>
      <c r="C1028">
        <v>7.2</v>
      </c>
      <c r="M1028" s="4"/>
    </row>
    <row r="1029" spans="1:13" x14ac:dyDescent="0.25">
      <c r="A1029" t="s">
        <v>8067</v>
      </c>
      <c r="B1029" t="s">
        <v>37</v>
      </c>
      <c r="C1029">
        <v>6.3</v>
      </c>
      <c r="M1029" s="4"/>
    </row>
    <row r="1030" spans="1:13" x14ac:dyDescent="0.25">
      <c r="A1030" t="s">
        <v>9541</v>
      </c>
      <c r="B1030" t="s">
        <v>37</v>
      </c>
      <c r="C1030">
        <v>6.6</v>
      </c>
      <c r="M1030" s="4"/>
    </row>
    <row r="1031" spans="1:13" x14ac:dyDescent="0.25">
      <c r="A1031" t="s">
        <v>19669</v>
      </c>
      <c r="B1031" t="s">
        <v>37</v>
      </c>
      <c r="C1031">
        <v>8.3000000000000007</v>
      </c>
      <c r="M1031" s="4"/>
    </row>
    <row r="1032" spans="1:13" x14ac:dyDescent="0.25">
      <c r="A1032" t="s">
        <v>5831</v>
      </c>
      <c r="B1032" t="s">
        <v>37</v>
      </c>
      <c r="C1032">
        <v>4.3</v>
      </c>
      <c r="M1032" s="4"/>
    </row>
    <row r="1033" spans="1:13" x14ac:dyDescent="0.25">
      <c r="A1033" t="s">
        <v>14892</v>
      </c>
      <c r="B1033" t="s">
        <v>37</v>
      </c>
      <c r="C1033">
        <v>5.4</v>
      </c>
      <c r="M1033" s="4"/>
    </row>
    <row r="1034" spans="1:13" x14ac:dyDescent="0.25">
      <c r="A1034" t="s">
        <v>4452</v>
      </c>
      <c r="B1034" t="s">
        <v>37</v>
      </c>
      <c r="C1034">
        <v>6.4</v>
      </c>
      <c r="M1034" s="4"/>
    </row>
    <row r="1035" spans="1:13" x14ac:dyDescent="0.25">
      <c r="A1035" t="s">
        <v>4452</v>
      </c>
      <c r="B1035" t="s">
        <v>37</v>
      </c>
      <c r="C1035">
        <v>6.4</v>
      </c>
      <c r="M1035" s="4"/>
    </row>
    <row r="1036" spans="1:13" x14ac:dyDescent="0.25">
      <c r="A1036" t="s">
        <v>8908</v>
      </c>
      <c r="B1036" t="s">
        <v>37</v>
      </c>
      <c r="C1036">
        <v>6.9</v>
      </c>
      <c r="M1036" s="4"/>
    </row>
    <row r="1037" spans="1:13" x14ac:dyDescent="0.25">
      <c r="A1037" t="s">
        <v>12797</v>
      </c>
      <c r="B1037" t="s">
        <v>37</v>
      </c>
      <c r="C1037">
        <v>5.7</v>
      </c>
      <c r="M1037" s="4"/>
    </row>
    <row r="1038" spans="1:13" x14ac:dyDescent="0.25">
      <c r="A1038" t="s">
        <v>7339</v>
      </c>
      <c r="B1038" t="s">
        <v>37</v>
      </c>
      <c r="C1038">
        <v>6.4</v>
      </c>
      <c r="M1038" s="4"/>
    </row>
    <row r="1039" spans="1:13" x14ac:dyDescent="0.25">
      <c r="A1039" t="s">
        <v>11571</v>
      </c>
      <c r="B1039" t="s">
        <v>37</v>
      </c>
      <c r="C1039">
        <v>5.5</v>
      </c>
      <c r="M1039" s="4"/>
    </row>
    <row r="1040" spans="1:13" x14ac:dyDescent="0.25">
      <c r="A1040" t="s">
        <v>11585</v>
      </c>
      <c r="B1040" t="s">
        <v>37</v>
      </c>
      <c r="C1040">
        <v>5.6</v>
      </c>
      <c r="M1040" s="4"/>
    </row>
    <row r="1041" spans="1:13" x14ac:dyDescent="0.25">
      <c r="A1041" t="s">
        <v>9533</v>
      </c>
      <c r="B1041" t="s">
        <v>37</v>
      </c>
      <c r="C1041">
        <v>8.6999999999999993</v>
      </c>
      <c r="M1041" s="4"/>
    </row>
    <row r="1042" spans="1:13" x14ac:dyDescent="0.25">
      <c r="A1042" t="s">
        <v>5776</v>
      </c>
      <c r="B1042" t="s">
        <v>37</v>
      </c>
      <c r="C1042">
        <v>6.5</v>
      </c>
      <c r="M1042" s="4"/>
    </row>
    <row r="1043" spans="1:13" x14ac:dyDescent="0.25">
      <c r="A1043" t="s">
        <v>19185</v>
      </c>
      <c r="B1043" t="s">
        <v>37</v>
      </c>
      <c r="C1043">
        <v>7.4</v>
      </c>
      <c r="M1043" s="4"/>
    </row>
    <row r="1044" spans="1:13" x14ac:dyDescent="0.25">
      <c r="A1044" t="s">
        <v>16500</v>
      </c>
      <c r="B1044" t="s">
        <v>37</v>
      </c>
      <c r="C1044">
        <v>7.4</v>
      </c>
      <c r="M1044" s="4"/>
    </row>
    <row r="1045" spans="1:13" x14ac:dyDescent="0.25">
      <c r="A1045" t="s">
        <v>3604</v>
      </c>
      <c r="B1045" t="s">
        <v>37</v>
      </c>
      <c r="C1045">
        <v>6.2</v>
      </c>
      <c r="M1045" s="4"/>
    </row>
    <row r="1046" spans="1:13" x14ac:dyDescent="0.25">
      <c r="A1046" t="s">
        <v>18919</v>
      </c>
      <c r="B1046" t="s">
        <v>37</v>
      </c>
      <c r="C1046">
        <v>6.8</v>
      </c>
      <c r="M1046" s="4"/>
    </row>
    <row r="1047" spans="1:13" x14ac:dyDescent="0.25">
      <c r="A1047" t="s">
        <v>19231</v>
      </c>
      <c r="B1047" t="s">
        <v>37</v>
      </c>
      <c r="C1047">
        <v>5.0999999999999996</v>
      </c>
      <c r="M1047" s="4"/>
    </row>
    <row r="1048" spans="1:13" x14ac:dyDescent="0.25">
      <c r="A1048" t="s">
        <v>4859</v>
      </c>
      <c r="B1048" t="s">
        <v>37</v>
      </c>
      <c r="C1048">
        <v>5.6</v>
      </c>
      <c r="M1048" s="4"/>
    </row>
    <row r="1049" spans="1:13" x14ac:dyDescent="0.25">
      <c r="A1049" t="s">
        <v>4984</v>
      </c>
      <c r="B1049" t="s">
        <v>37</v>
      </c>
      <c r="C1049">
        <v>5.6</v>
      </c>
      <c r="M1049" s="4"/>
    </row>
    <row r="1050" spans="1:13" x14ac:dyDescent="0.25">
      <c r="A1050" t="s">
        <v>20071</v>
      </c>
      <c r="B1050" t="s">
        <v>37</v>
      </c>
      <c r="C1050">
        <v>8.1</v>
      </c>
      <c r="M1050" s="4"/>
    </row>
    <row r="1051" spans="1:13" x14ac:dyDescent="0.25">
      <c r="A1051" t="s">
        <v>2372</v>
      </c>
      <c r="B1051" t="s">
        <v>37</v>
      </c>
      <c r="C1051">
        <v>7.3</v>
      </c>
      <c r="M1051" s="4"/>
    </row>
    <row r="1052" spans="1:13" x14ac:dyDescent="0.25">
      <c r="A1052" t="s">
        <v>11798</v>
      </c>
      <c r="B1052" t="s">
        <v>37</v>
      </c>
      <c r="C1052">
        <v>7.3</v>
      </c>
      <c r="M1052" s="4"/>
    </row>
    <row r="1053" spans="1:13" x14ac:dyDescent="0.25">
      <c r="A1053" t="s">
        <v>8896</v>
      </c>
      <c r="B1053" t="s">
        <v>37</v>
      </c>
      <c r="C1053">
        <v>7.3</v>
      </c>
      <c r="M1053" s="4"/>
    </row>
    <row r="1054" spans="1:13" x14ac:dyDescent="0.25">
      <c r="A1054" t="s">
        <v>17398</v>
      </c>
      <c r="B1054" t="s">
        <v>37</v>
      </c>
      <c r="C1054">
        <v>6.6</v>
      </c>
      <c r="M1054" s="4"/>
    </row>
    <row r="1055" spans="1:13" x14ac:dyDescent="0.25">
      <c r="A1055" t="s">
        <v>17016</v>
      </c>
      <c r="B1055" t="s">
        <v>37</v>
      </c>
      <c r="C1055">
        <v>6.3</v>
      </c>
      <c r="M1055" s="4"/>
    </row>
    <row r="1056" spans="1:13" x14ac:dyDescent="0.25">
      <c r="A1056" t="s">
        <v>8280</v>
      </c>
      <c r="B1056" t="s">
        <v>37</v>
      </c>
      <c r="C1056">
        <v>5.0999999999999996</v>
      </c>
      <c r="M1056" s="4"/>
    </row>
    <row r="1057" spans="1:13" x14ac:dyDescent="0.25">
      <c r="A1057" t="s">
        <v>18510</v>
      </c>
      <c r="B1057" t="s">
        <v>37</v>
      </c>
      <c r="C1057">
        <v>8</v>
      </c>
      <c r="M1057" s="4"/>
    </row>
    <row r="1058" spans="1:13" x14ac:dyDescent="0.25">
      <c r="A1058" t="s">
        <v>5621</v>
      </c>
      <c r="B1058" t="s">
        <v>37</v>
      </c>
      <c r="C1058">
        <v>6.8</v>
      </c>
      <c r="M1058" s="4"/>
    </row>
    <row r="1059" spans="1:13" x14ac:dyDescent="0.25">
      <c r="A1059" t="s">
        <v>12442</v>
      </c>
      <c r="B1059" t="s">
        <v>37</v>
      </c>
      <c r="C1059">
        <v>4.8</v>
      </c>
      <c r="M1059" s="4"/>
    </row>
    <row r="1060" spans="1:13" x14ac:dyDescent="0.25">
      <c r="A1060" t="s">
        <v>9537</v>
      </c>
      <c r="B1060" t="s">
        <v>37</v>
      </c>
      <c r="C1060">
        <v>5</v>
      </c>
      <c r="M1060" s="4"/>
    </row>
    <row r="1061" spans="1:13" x14ac:dyDescent="0.25">
      <c r="A1061" t="s">
        <v>5660</v>
      </c>
      <c r="B1061" t="s">
        <v>37</v>
      </c>
      <c r="C1061">
        <v>7.2</v>
      </c>
      <c r="M1061" s="4"/>
    </row>
    <row r="1062" spans="1:13" x14ac:dyDescent="0.25">
      <c r="A1062" t="s">
        <v>6469</v>
      </c>
      <c r="B1062" t="s">
        <v>37</v>
      </c>
      <c r="C1062">
        <v>6.7</v>
      </c>
      <c r="M1062" s="4"/>
    </row>
    <row r="1063" spans="1:13" x14ac:dyDescent="0.25">
      <c r="A1063" t="s">
        <v>4724</v>
      </c>
      <c r="B1063" t="s">
        <v>37</v>
      </c>
      <c r="C1063">
        <v>7.2</v>
      </c>
      <c r="M1063" s="4"/>
    </row>
    <row r="1064" spans="1:13" x14ac:dyDescent="0.25">
      <c r="A1064" t="s">
        <v>16475</v>
      </c>
      <c r="B1064" t="s">
        <v>37</v>
      </c>
      <c r="C1064">
        <v>4.9000000000000004</v>
      </c>
      <c r="M1064" s="4"/>
    </row>
    <row r="1065" spans="1:13" x14ac:dyDescent="0.25">
      <c r="A1065" t="s">
        <v>2643</v>
      </c>
      <c r="B1065" t="s">
        <v>37</v>
      </c>
      <c r="C1065">
        <v>6.6</v>
      </c>
      <c r="M1065" s="4"/>
    </row>
    <row r="1066" spans="1:13" x14ac:dyDescent="0.25">
      <c r="A1066" t="s">
        <v>8284</v>
      </c>
      <c r="B1066" t="s">
        <v>37</v>
      </c>
      <c r="C1066">
        <v>6.4</v>
      </c>
      <c r="M1066" s="4"/>
    </row>
    <row r="1067" spans="1:13" x14ac:dyDescent="0.25">
      <c r="A1067" t="s">
        <v>9526</v>
      </c>
      <c r="B1067" t="s">
        <v>37</v>
      </c>
      <c r="C1067">
        <v>5.9</v>
      </c>
      <c r="M1067" s="4"/>
    </row>
    <row r="1068" spans="1:13" x14ac:dyDescent="0.25">
      <c r="A1068" t="s">
        <v>17437</v>
      </c>
      <c r="B1068" t="s">
        <v>37</v>
      </c>
      <c r="C1068">
        <v>7.9</v>
      </c>
      <c r="M1068" s="4"/>
    </row>
    <row r="1069" spans="1:13" x14ac:dyDescent="0.25">
      <c r="A1069" t="s">
        <v>7920</v>
      </c>
      <c r="B1069" t="s">
        <v>37</v>
      </c>
      <c r="C1069">
        <v>6.2</v>
      </c>
      <c r="M1069" s="4"/>
    </row>
    <row r="1070" spans="1:13" x14ac:dyDescent="0.25">
      <c r="A1070" t="s">
        <v>6944</v>
      </c>
      <c r="B1070" t="s">
        <v>37</v>
      </c>
      <c r="C1070">
        <v>4.9000000000000004</v>
      </c>
      <c r="M1070" s="4"/>
    </row>
    <row r="1071" spans="1:13" x14ac:dyDescent="0.25">
      <c r="A1071" t="s">
        <v>9552</v>
      </c>
      <c r="B1071" t="s">
        <v>37</v>
      </c>
      <c r="C1071">
        <v>7.8</v>
      </c>
      <c r="M1071" s="4"/>
    </row>
    <row r="1072" spans="1:13" x14ac:dyDescent="0.25">
      <c r="A1072" t="s">
        <v>12189</v>
      </c>
      <c r="B1072" t="s">
        <v>37</v>
      </c>
      <c r="C1072">
        <v>5.6</v>
      </c>
      <c r="M1072" s="4"/>
    </row>
    <row r="1073" spans="1:13" x14ac:dyDescent="0.25">
      <c r="A1073" t="s">
        <v>8311</v>
      </c>
      <c r="B1073" t="s">
        <v>37</v>
      </c>
      <c r="C1073">
        <v>7.8</v>
      </c>
      <c r="M1073" s="4"/>
    </row>
    <row r="1074" spans="1:13" x14ac:dyDescent="0.25">
      <c r="A1074" t="s">
        <v>3735</v>
      </c>
      <c r="B1074" t="s">
        <v>37</v>
      </c>
      <c r="C1074">
        <v>5.2</v>
      </c>
      <c r="M1074" s="4"/>
    </row>
    <row r="1075" spans="1:13" x14ac:dyDescent="0.25">
      <c r="A1075" t="s">
        <v>12808</v>
      </c>
      <c r="B1075" t="s">
        <v>37</v>
      </c>
      <c r="C1075">
        <v>7.7</v>
      </c>
      <c r="M1075" s="4"/>
    </row>
    <row r="1076" spans="1:13" x14ac:dyDescent="0.25">
      <c r="A1076" t="s">
        <v>7356</v>
      </c>
      <c r="B1076" t="s">
        <v>37</v>
      </c>
      <c r="C1076">
        <v>6.6</v>
      </c>
      <c r="M1076" s="4"/>
    </row>
    <row r="1077" spans="1:13" x14ac:dyDescent="0.25">
      <c r="A1077" t="s">
        <v>13412</v>
      </c>
      <c r="B1077" t="s">
        <v>37</v>
      </c>
      <c r="C1077">
        <v>6.7</v>
      </c>
      <c r="M1077" s="4"/>
    </row>
    <row r="1078" spans="1:13" x14ac:dyDescent="0.25">
      <c r="A1078" t="s">
        <v>6984</v>
      </c>
      <c r="B1078" t="s">
        <v>37</v>
      </c>
      <c r="C1078">
        <v>6.9</v>
      </c>
      <c r="M1078" s="4"/>
    </row>
    <row r="1079" spans="1:13" x14ac:dyDescent="0.25">
      <c r="A1079" t="s">
        <v>10072</v>
      </c>
      <c r="B1079" t="s">
        <v>37</v>
      </c>
      <c r="C1079">
        <v>7.7</v>
      </c>
      <c r="M1079" s="4"/>
    </row>
    <row r="1080" spans="1:13" x14ac:dyDescent="0.25">
      <c r="A1080" t="s">
        <v>15846</v>
      </c>
      <c r="B1080" t="s">
        <v>37</v>
      </c>
      <c r="C1080">
        <v>6.9</v>
      </c>
      <c r="M1080" s="4"/>
    </row>
    <row r="1081" spans="1:13" x14ac:dyDescent="0.25">
      <c r="A1081" t="s">
        <v>4023</v>
      </c>
      <c r="B1081" t="s">
        <v>37</v>
      </c>
      <c r="C1081">
        <v>6.4</v>
      </c>
      <c r="M1081" s="4"/>
    </row>
    <row r="1082" spans="1:13" x14ac:dyDescent="0.25">
      <c r="A1082" t="s">
        <v>14899</v>
      </c>
      <c r="B1082" t="s">
        <v>37</v>
      </c>
      <c r="C1082">
        <v>7.4</v>
      </c>
      <c r="M1082" s="4"/>
    </row>
    <row r="1083" spans="1:13" x14ac:dyDescent="0.25">
      <c r="A1083" t="s">
        <v>4028</v>
      </c>
      <c r="B1083" t="s">
        <v>37</v>
      </c>
      <c r="C1083">
        <v>5.7</v>
      </c>
      <c r="M1083" s="4"/>
    </row>
    <row r="1084" spans="1:13" x14ac:dyDescent="0.25">
      <c r="A1084" t="s">
        <v>12175</v>
      </c>
      <c r="B1084" t="s">
        <v>37</v>
      </c>
      <c r="C1084">
        <v>5.0999999999999996</v>
      </c>
      <c r="M1084" s="4"/>
    </row>
    <row r="1085" spans="1:13" x14ac:dyDescent="0.25">
      <c r="A1085" t="s">
        <v>5783</v>
      </c>
      <c r="B1085" t="s">
        <v>37</v>
      </c>
      <c r="C1085">
        <v>4.5999999999999996</v>
      </c>
      <c r="M1085" s="4"/>
    </row>
    <row r="1086" spans="1:13" x14ac:dyDescent="0.25">
      <c r="A1086" t="s">
        <v>4038</v>
      </c>
      <c r="B1086" t="s">
        <v>37</v>
      </c>
      <c r="C1086">
        <v>6.8</v>
      </c>
      <c r="M1086" s="4"/>
    </row>
    <row r="1087" spans="1:13" x14ac:dyDescent="0.25">
      <c r="A1087" t="s">
        <v>9271</v>
      </c>
      <c r="B1087" t="s">
        <v>37</v>
      </c>
      <c r="C1087">
        <v>6.2</v>
      </c>
      <c r="M1087" s="4"/>
    </row>
    <row r="1088" spans="1:13" x14ac:dyDescent="0.25">
      <c r="A1088" t="s">
        <v>3706</v>
      </c>
      <c r="B1088" t="s">
        <v>37</v>
      </c>
      <c r="C1088">
        <v>6</v>
      </c>
      <c r="M1088" s="4"/>
    </row>
    <row r="1089" spans="1:13" x14ac:dyDescent="0.25">
      <c r="A1089" t="s">
        <v>11832</v>
      </c>
      <c r="B1089" t="s">
        <v>37</v>
      </c>
      <c r="C1089">
        <v>6.8</v>
      </c>
      <c r="M1089" s="4"/>
    </row>
    <row r="1090" spans="1:13" x14ac:dyDescent="0.25">
      <c r="A1090" t="s">
        <v>11832</v>
      </c>
      <c r="B1090" t="s">
        <v>37</v>
      </c>
      <c r="C1090">
        <v>6.8</v>
      </c>
      <c r="M1090" s="4"/>
    </row>
    <row r="1091" spans="1:13" x14ac:dyDescent="0.25">
      <c r="A1091" t="s">
        <v>14903</v>
      </c>
      <c r="B1091" t="s">
        <v>37</v>
      </c>
      <c r="C1091">
        <v>5.6</v>
      </c>
      <c r="M1091" s="4"/>
    </row>
    <row r="1092" spans="1:13" x14ac:dyDescent="0.25">
      <c r="A1092" t="s">
        <v>8289</v>
      </c>
      <c r="B1092" t="s">
        <v>37</v>
      </c>
      <c r="C1092">
        <v>6.3</v>
      </c>
      <c r="M1092" s="4"/>
    </row>
    <row r="1093" spans="1:13" x14ac:dyDescent="0.25">
      <c r="A1093" t="s">
        <v>7359</v>
      </c>
      <c r="B1093" t="s">
        <v>37</v>
      </c>
      <c r="C1093">
        <v>6</v>
      </c>
      <c r="M1093" s="4"/>
    </row>
    <row r="1094" spans="1:13" x14ac:dyDescent="0.25">
      <c r="A1094" t="s">
        <v>3358</v>
      </c>
      <c r="B1094" t="s">
        <v>37</v>
      </c>
      <c r="C1094">
        <v>5.6</v>
      </c>
      <c r="M1094" s="4"/>
    </row>
    <row r="1095" spans="1:13" x14ac:dyDescent="0.25">
      <c r="A1095" t="s">
        <v>17037</v>
      </c>
      <c r="B1095" t="s">
        <v>37</v>
      </c>
      <c r="C1095">
        <v>7.9</v>
      </c>
      <c r="M1095" s="4"/>
    </row>
    <row r="1096" spans="1:13" x14ac:dyDescent="0.25">
      <c r="A1096" t="s">
        <v>2705</v>
      </c>
      <c r="B1096" t="s">
        <v>37</v>
      </c>
      <c r="C1096">
        <v>4.5999999999999996</v>
      </c>
      <c r="M1096" s="4"/>
    </row>
    <row r="1097" spans="1:13" x14ac:dyDescent="0.25">
      <c r="A1097" t="s">
        <v>7349</v>
      </c>
      <c r="B1097" t="s">
        <v>37</v>
      </c>
      <c r="C1097">
        <v>6.3</v>
      </c>
      <c r="M1097" s="4"/>
    </row>
    <row r="1098" spans="1:13" x14ac:dyDescent="0.25">
      <c r="A1098" t="s">
        <v>9603</v>
      </c>
      <c r="B1098" t="s">
        <v>37</v>
      </c>
      <c r="C1098">
        <v>6.5</v>
      </c>
      <c r="M1098" s="4"/>
    </row>
    <row r="1099" spans="1:13" x14ac:dyDescent="0.25">
      <c r="A1099" t="s">
        <v>14918</v>
      </c>
      <c r="B1099" t="s">
        <v>37</v>
      </c>
      <c r="C1099">
        <v>5</v>
      </c>
      <c r="M1099" s="4"/>
    </row>
    <row r="1100" spans="1:13" x14ac:dyDescent="0.25">
      <c r="A1100" t="s">
        <v>12850</v>
      </c>
      <c r="B1100" t="s">
        <v>37</v>
      </c>
      <c r="C1100">
        <v>7.8</v>
      </c>
      <c r="M1100" s="4"/>
    </row>
    <row r="1101" spans="1:13" x14ac:dyDescent="0.25">
      <c r="A1101" t="s">
        <v>4059</v>
      </c>
      <c r="B1101" t="s">
        <v>37</v>
      </c>
      <c r="C1101">
        <v>7</v>
      </c>
      <c r="M1101" s="4"/>
    </row>
    <row r="1102" spans="1:13" x14ac:dyDescent="0.25">
      <c r="A1102" t="s">
        <v>4059</v>
      </c>
      <c r="B1102" t="s">
        <v>37</v>
      </c>
      <c r="C1102">
        <v>7</v>
      </c>
      <c r="M1102" s="4"/>
    </row>
    <row r="1103" spans="1:13" x14ac:dyDescent="0.25">
      <c r="A1103" t="s">
        <v>12803</v>
      </c>
      <c r="B1103" t="s">
        <v>37</v>
      </c>
      <c r="C1103">
        <v>5.6</v>
      </c>
      <c r="M1103" s="4"/>
    </row>
    <row r="1104" spans="1:13" x14ac:dyDescent="0.25">
      <c r="A1104" t="s">
        <v>3186</v>
      </c>
      <c r="B1104" t="s">
        <v>37</v>
      </c>
      <c r="C1104">
        <v>7.2</v>
      </c>
      <c r="M1104" s="4"/>
    </row>
    <row r="1105" spans="1:13" x14ac:dyDescent="0.25">
      <c r="A1105" t="s">
        <v>1539</v>
      </c>
      <c r="B1105" t="s">
        <v>37</v>
      </c>
      <c r="C1105">
        <v>6.3</v>
      </c>
      <c r="M1105" s="4"/>
    </row>
    <row r="1106" spans="1:13" x14ac:dyDescent="0.25">
      <c r="A1106" t="s">
        <v>14185</v>
      </c>
      <c r="B1106" t="s">
        <v>37</v>
      </c>
      <c r="C1106">
        <v>6.4</v>
      </c>
      <c r="M1106" s="4"/>
    </row>
    <row r="1107" spans="1:13" x14ac:dyDescent="0.25">
      <c r="A1107" t="s">
        <v>292</v>
      </c>
      <c r="B1107" t="s">
        <v>37</v>
      </c>
      <c r="C1107">
        <v>6.4</v>
      </c>
      <c r="M1107" s="4"/>
    </row>
    <row r="1108" spans="1:13" x14ac:dyDescent="0.25">
      <c r="A1108" t="s">
        <v>292</v>
      </c>
      <c r="B1108" t="s">
        <v>37</v>
      </c>
      <c r="C1108">
        <v>6.4</v>
      </c>
      <c r="M1108" s="4"/>
    </row>
    <row r="1109" spans="1:13" x14ac:dyDescent="0.25">
      <c r="A1109" t="s">
        <v>17659</v>
      </c>
      <c r="B1109" t="s">
        <v>37</v>
      </c>
      <c r="C1109">
        <v>6.4</v>
      </c>
      <c r="M1109" s="4"/>
    </row>
    <row r="1110" spans="1:13" x14ac:dyDescent="0.25">
      <c r="A1110" t="s">
        <v>13698</v>
      </c>
      <c r="B1110" t="s">
        <v>37</v>
      </c>
      <c r="C1110">
        <v>6.1</v>
      </c>
      <c r="M1110" s="4"/>
    </row>
    <row r="1111" spans="1:13" x14ac:dyDescent="0.25">
      <c r="A1111" t="s">
        <v>10807</v>
      </c>
      <c r="B1111" t="s">
        <v>37</v>
      </c>
      <c r="C1111">
        <v>2.2999999999999998</v>
      </c>
      <c r="M1111" s="4"/>
    </row>
    <row r="1112" spans="1:13" x14ac:dyDescent="0.25">
      <c r="A1112" t="s">
        <v>9544</v>
      </c>
      <c r="B1112" t="s">
        <v>37</v>
      </c>
      <c r="C1112">
        <v>8.3000000000000007</v>
      </c>
      <c r="M1112" s="4"/>
    </row>
    <row r="1113" spans="1:13" x14ac:dyDescent="0.25">
      <c r="A1113" t="s">
        <v>14109</v>
      </c>
      <c r="B1113" t="s">
        <v>37</v>
      </c>
      <c r="C1113">
        <v>6</v>
      </c>
      <c r="M1113" s="4"/>
    </row>
    <row r="1114" spans="1:13" x14ac:dyDescent="0.25">
      <c r="A1114" t="s">
        <v>14105</v>
      </c>
      <c r="B1114" t="s">
        <v>37</v>
      </c>
      <c r="C1114">
        <v>6.8</v>
      </c>
      <c r="M1114" s="4"/>
    </row>
    <row r="1115" spans="1:13" x14ac:dyDescent="0.25">
      <c r="A1115" t="s">
        <v>6516</v>
      </c>
      <c r="B1115" t="s">
        <v>37</v>
      </c>
      <c r="C1115">
        <v>5.8</v>
      </c>
      <c r="M1115" s="4"/>
    </row>
    <row r="1116" spans="1:13" x14ac:dyDescent="0.25">
      <c r="A1116" t="s">
        <v>4055</v>
      </c>
      <c r="B1116" t="s">
        <v>37</v>
      </c>
      <c r="C1116">
        <v>6.5</v>
      </c>
      <c r="M1116" s="4"/>
    </row>
    <row r="1117" spans="1:13" x14ac:dyDescent="0.25">
      <c r="A1117" t="s">
        <v>9276</v>
      </c>
      <c r="B1117" t="s">
        <v>37</v>
      </c>
      <c r="C1117">
        <v>7.8</v>
      </c>
      <c r="M1117" s="4"/>
    </row>
    <row r="1118" spans="1:13" x14ac:dyDescent="0.25">
      <c r="A1118" t="s">
        <v>7177</v>
      </c>
      <c r="B1118" t="s">
        <v>37</v>
      </c>
      <c r="C1118">
        <v>6.2</v>
      </c>
      <c r="M1118" s="4"/>
    </row>
    <row r="1119" spans="1:13" x14ac:dyDescent="0.25">
      <c r="A1119" t="s">
        <v>14908</v>
      </c>
      <c r="B1119" t="s">
        <v>37</v>
      </c>
      <c r="C1119">
        <v>6.5</v>
      </c>
      <c r="M1119" s="4"/>
    </row>
    <row r="1120" spans="1:13" x14ac:dyDescent="0.25">
      <c r="A1120" t="s">
        <v>9287</v>
      </c>
      <c r="B1120" t="s">
        <v>37</v>
      </c>
      <c r="C1120">
        <v>6.5</v>
      </c>
      <c r="M1120" s="4"/>
    </row>
    <row r="1121" spans="1:13" x14ac:dyDescent="0.25">
      <c r="A1121" t="s">
        <v>9547</v>
      </c>
      <c r="B1121" t="s">
        <v>37</v>
      </c>
      <c r="C1121">
        <v>6.7</v>
      </c>
      <c r="M1121" s="4"/>
    </row>
    <row r="1122" spans="1:13" x14ac:dyDescent="0.25">
      <c r="A1122" t="s">
        <v>19681</v>
      </c>
      <c r="B1122" t="s">
        <v>37</v>
      </c>
      <c r="C1122">
        <v>8.1</v>
      </c>
      <c r="M1122" s="4"/>
    </row>
    <row r="1123" spans="1:13" x14ac:dyDescent="0.25">
      <c r="A1123" t="s">
        <v>14113</v>
      </c>
      <c r="B1123" t="s">
        <v>37</v>
      </c>
      <c r="C1123">
        <v>5.4</v>
      </c>
      <c r="M1123" s="4"/>
    </row>
    <row r="1124" spans="1:13" x14ac:dyDescent="0.25">
      <c r="A1124" t="s">
        <v>14914</v>
      </c>
      <c r="B1124" t="s">
        <v>37</v>
      </c>
      <c r="C1124">
        <v>5.8</v>
      </c>
      <c r="M1124" s="4"/>
    </row>
    <row r="1125" spans="1:13" x14ac:dyDescent="0.25">
      <c r="A1125" t="s">
        <v>16008</v>
      </c>
      <c r="B1125" t="s">
        <v>37</v>
      </c>
      <c r="C1125">
        <v>6.5</v>
      </c>
      <c r="M1125" s="4"/>
    </row>
    <row r="1126" spans="1:13" x14ac:dyDescent="0.25">
      <c r="A1126" t="s">
        <v>17050</v>
      </c>
      <c r="B1126" t="s">
        <v>37</v>
      </c>
      <c r="C1126">
        <v>7.2</v>
      </c>
      <c r="M1126" s="4"/>
    </row>
    <row r="1127" spans="1:13" x14ac:dyDescent="0.25">
      <c r="A1127" t="s">
        <v>1194</v>
      </c>
      <c r="B1127" t="s">
        <v>37</v>
      </c>
      <c r="C1127">
        <v>6.7</v>
      </c>
      <c r="M1127" s="4"/>
    </row>
    <row r="1128" spans="1:13" x14ac:dyDescent="0.25">
      <c r="A1128" t="s">
        <v>6438</v>
      </c>
      <c r="B1128" t="s">
        <v>37</v>
      </c>
      <c r="C1128">
        <v>7.7</v>
      </c>
      <c r="M1128" s="4"/>
    </row>
    <row r="1129" spans="1:13" x14ac:dyDescent="0.25">
      <c r="A1129" t="s">
        <v>1753</v>
      </c>
      <c r="B1129" t="s">
        <v>37</v>
      </c>
      <c r="C1129">
        <v>6.7</v>
      </c>
      <c r="M1129" s="4"/>
    </row>
    <row r="1130" spans="1:13" x14ac:dyDescent="0.25">
      <c r="A1130" t="s">
        <v>10571</v>
      </c>
      <c r="B1130" t="s">
        <v>37</v>
      </c>
      <c r="C1130">
        <v>6.3</v>
      </c>
      <c r="M1130" s="4"/>
    </row>
    <row r="1131" spans="1:13" x14ac:dyDescent="0.25">
      <c r="A1131" t="s">
        <v>9058</v>
      </c>
      <c r="B1131" t="s">
        <v>37</v>
      </c>
      <c r="C1131">
        <v>7.4</v>
      </c>
      <c r="M1131" s="4"/>
    </row>
    <row r="1132" spans="1:13" x14ac:dyDescent="0.25">
      <c r="A1132" t="s">
        <v>14117</v>
      </c>
      <c r="B1132" t="s">
        <v>37</v>
      </c>
      <c r="C1132">
        <v>4.3</v>
      </c>
      <c r="M1132" s="4"/>
    </row>
    <row r="1133" spans="1:13" x14ac:dyDescent="0.25">
      <c r="A1133" t="s">
        <v>14120</v>
      </c>
      <c r="B1133" t="s">
        <v>37</v>
      </c>
      <c r="C1133">
        <v>6.2</v>
      </c>
      <c r="M1133" s="4"/>
    </row>
    <row r="1134" spans="1:13" x14ac:dyDescent="0.25">
      <c r="A1134" t="s">
        <v>10820</v>
      </c>
      <c r="B1134" t="s">
        <v>37</v>
      </c>
      <c r="C1134">
        <v>5</v>
      </c>
      <c r="M1134" s="4"/>
    </row>
    <row r="1135" spans="1:13" x14ac:dyDescent="0.25">
      <c r="A1135" t="s">
        <v>17619</v>
      </c>
      <c r="B1135" t="s">
        <v>37</v>
      </c>
      <c r="C1135">
        <v>7.4</v>
      </c>
      <c r="M1135" s="4"/>
    </row>
    <row r="1136" spans="1:13" x14ac:dyDescent="0.25">
      <c r="A1136" t="s">
        <v>11624</v>
      </c>
      <c r="B1136" t="s">
        <v>37</v>
      </c>
      <c r="C1136">
        <v>6.5</v>
      </c>
      <c r="M1136" s="4"/>
    </row>
    <row r="1137" spans="1:13" x14ac:dyDescent="0.25">
      <c r="A1137" t="s">
        <v>20024</v>
      </c>
      <c r="B1137" t="s">
        <v>37</v>
      </c>
      <c r="C1137">
        <v>4.7</v>
      </c>
      <c r="M1137" s="4"/>
    </row>
    <row r="1138" spans="1:13" x14ac:dyDescent="0.25">
      <c r="A1138" t="s">
        <v>6413</v>
      </c>
      <c r="B1138" t="s">
        <v>37</v>
      </c>
      <c r="C1138">
        <v>6.4</v>
      </c>
      <c r="M1138" s="4"/>
    </row>
    <row r="1139" spans="1:13" x14ac:dyDescent="0.25">
      <c r="A1139" t="s">
        <v>17019</v>
      </c>
      <c r="B1139" t="s">
        <v>37</v>
      </c>
      <c r="C1139">
        <v>6.9</v>
      </c>
      <c r="M1139" s="4"/>
    </row>
    <row r="1140" spans="1:13" x14ac:dyDescent="0.25">
      <c r="A1140" t="s">
        <v>8252</v>
      </c>
      <c r="B1140" t="s">
        <v>37</v>
      </c>
      <c r="C1140">
        <v>6.1</v>
      </c>
      <c r="M1140" s="4"/>
    </row>
    <row r="1141" spans="1:13" x14ac:dyDescent="0.25">
      <c r="A1141" t="s">
        <v>15030</v>
      </c>
      <c r="B1141" t="s">
        <v>37</v>
      </c>
      <c r="C1141">
        <v>4.0999999999999996</v>
      </c>
      <c r="M1141" s="4"/>
    </row>
    <row r="1142" spans="1:13" x14ac:dyDescent="0.25">
      <c r="A1142" t="s">
        <v>12885</v>
      </c>
      <c r="B1142" t="s">
        <v>37</v>
      </c>
      <c r="C1142">
        <v>4.8</v>
      </c>
      <c r="M1142" s="4"/>
    </row>
    <row r="1143" spans="1:13" x14ac:dyDescent="0.25">
      <c r="A1143" t="s">
        <v>12815</v>
      </c>
      <c r="B1143" t="s">
        <v>37</v>
      </c>
      <c r="C1143">
        <v>6.8</v>
      </c>
      <c r="M1143" s="4"/>
    </row>
    <row r="1144" spans="1:13" x14ac:dyDescent="0.25">
      <c r="A1144" t="s">
        <v>7817</v>
      </c>
      <c r="B1144" t="s">
        <v>37</v>
      </c>
      <c r="C1144">
        <v>5.5</v>
      </c>
      <c r="M1144" s="4"/>
    </row>
    <row r="1145" spans="1:13" x14ac:dyDescent="0.25">
      <c r="A1145" t="s">
        <v>12873</v>
      </c>
      <c r="B1145" t="s">
        <v>37</v>
      </c>
      <c r="C1145">
        <v>6.4</v>
      </c>
      <c r="M1145" s="4"/>
    </row>
    <row r="1146" spans="1:13" x14ac:dyDescent="0.25">
      <c r="A1146" t="s">
        <v>12181</v>
      </c>
      <c r="B1146" t="s">
        <v>37</v>
      </c>
      <c r="C1146">
        <v>6.7</v>
      </c>
      <c r="M1146" s="4"/>
    </row>
    <row r="1147" spans="1:13" x14ac:dyDescent="0.25">
      <c r="A1147" t="s">
        <v>16504</v>
      </c>
      <c r="B1147" t="s">
        <v>37</v>
      </c>
      <c r="C1147">
        <v>7.2</v>
      </c>
      <c r="M1147" s="4"/>
    </row>
    <row r="1148" spans="1:13" x14ac:dyDescent="0.25">
      <c r="A1148" t="s">
        <v>9363</v>
      </c>
      <c r="B1148" t="s">
        <v>37</v>
      </c>
      <c r="C1148">
        <v>7.5</v>
      </c>
      <c r="M1148" s="4"/>
    </row>
    <row r="1149" spans="1:13" x14ac:dyDescent="0.25">
      <c r="A1149" t="s">
        <v>17667</v>
      </c>
      <c r="B1149" t="s">
        <v>37</v>
      </c>
      <c r="C1149">
        <v>5.6</v>
      </c>
      <c r="M1149" s="4"/>
    </row>
    <row r="1150" spans="1:13" x14ac:dyDescent="0.25">
      <c r="A1150" t="s">
        <v>5533</v>
      </c>
      <c r="B1150" t="s">
        <v>37</v>
      </c>
      <c r="C1150">
        <v>6.7</v>
      </c>
      <c r="M1150" s="4"/>
    </row>
    <row r="1151" spans="1:13" x14ac:dyDescent="0.25">
      <c r="A1151" t="s">
        <v>2137</v>
      </c>
      <c r="B1151" t="s">
        <v>37</v>
      </c>
      <c r="C1151">
        <v>7</v>
      </c>
      <c r="M1151" s="4"/>
    </row>
    <row r="1152" spans="1:13" x14ac:dyDescent="0.25">
      <c r="A1152" t="s">
        <v>14078</v>
      </c>
      <c r="B1152" t="s">
        <v>37</v>
      </c>
      <c r="C1152">
        <v>6.6</v>
      </c>
      <c r="M1152" s="4"/>
    </row>
    <row r="1153" spans="1:13" x14ac:dyDescent="0.25">
      <c r="A1153" t="s">
        <v>12823</v>
      </c>
      <c r="B1153" t="s">
        <v>37</v>
      </c>
      <c r="C1153">
        <v>4.9000000000000004</v>
      </c>
      <c r="M1153" s="4"/>
    </row>
    <row r="1154" spans="1:13" x14ac:dyDescent="0.25">
      <c r="A1154" t="s">
        <v>1248</v>
      </c>
      <c r="B1154" t="s">
        <v>37</v>
      </c>
      <c r="C1154">
        <v>7.3</v>
      </c>
      <c r="M1154" s="4"/>
    </row>
    <row r="1155" spans="1:13" x14ac:dyDescent="0.25">
      <c r="A1155" t="s">
        <v>12811</v>
      </c>
      <c r="B1155" t="s">
        <v>37</v>
      </c>
      <c r="C1155">
        <v>5.0999999999999996</v>
      </c>
      <c r="M1155" s="4"/>
    </row>
    <row r="1156" spans="1:13" x14ac:dyDescent="0.25">
      <c r="A1156" t="s">
        <v>16335</v>
      </c>
      <c r="B1156" t="s">
        <v>37</v>
      </c>
      <c r="C1156">
        <v>7.6</v>
      </c>
      <c r="M1156" s="4"/>
    </row>
    <row r="1157" spans="1:13" x14ac:dyDescent="0.25">
      <c r="A1157" t="s">
        <v>10378</v>
      </c>
      <c r="B1157" t="s">
        <v>37</v>
      </c>
      <c r="C1157">
        <v>7.6</v>
      </c>
      <c r="M1157" s="4"/>
    </row>
    <row r="1158" spans="1:13" x14ac:dyDescent="0.25">
      <c r="A1158" t="s">
        <v>965</v>
      </c>
      <c r="B1158" t="s">
        <v>37</v>
      </c>
      <c r="C1158">
        <v>6.1</v>
      </c>
      <c r="M1158" s="4"/>
    </row>
    <row r="1159" spans="1:13" x14ac:dyDescent="0.25">
      <c r="A1159" t="s">
        <v>18938</v>
      </c>
      <c r="B1159" t="s">
        <v>2778</v>
      </c>
      <c r="C1159">
        <v>8.1999999999999993</v>
      </c>
      <c r="M1159" s="4"/>
    </row>
    <row r="1160" spans="1:13" x14ac:dyDescent="0.25">
      <c r="A1160" t="s">
        <v>9612</v>
      </c>
      <c r="B1160" t="s">
        <v>37</v>
      </c>
      <c r="C1160">
        <v>5.6</v>
      </c>
      <c r="M1160" s="4"/>
    </row>
    <row r="1161" spans="1:13" x14ac:dyDescent="0.25">
      <c r="A1161" t="s">
        <v>16029</v>
      </c>
      <c r="B1161" t="s">
        <v>37</v>
      </c>
      <c r="C1161">
        <v>6.1</v>
      </c>
      <c r="M1161" s="4"/>
    </row>
    <row r="1162" spans="1:13" x14ac:dyDescent="0.25">
      <c r="A1162" t="s">
        <v>8938</v>
      </c>
      <c r="B1162" t="s">
        <v>37</v>
      </c>
      <c r="C1162">
        <v>7.7</v>
      </c>
      <c r="M1162" s="4"/>
    </row>
    <row r="1163" spans="1:13" x14ac:dyDescent="0.25">
      <c r="A1163" t="s">
        <v>10828</v>
      </c>
      <c r="B1163" t="s">
        <v>37</v>
      </c>
      <c r="C1163">
        <v>6.2</v>
      </c>
      <c r="M1163" s="4"/>
    </row>
    <row r="1164" spans="1:13" x14ac:dyDescent="0.25">
      <c r="A1164" t="s">
        <v>6138</v>
      </c>
      <c r="B1164" t="s">
        <v>37</v>
      </c>
      <c r="C1164">
        <v>5.8</v>
      </c>
      <c r="M1164" s="4"/>
    </row>
    <row r="1165" spans="1:13" x14ac:dyDescent="0.25">
      <c r="A1165" t="s">
        <v>6442</v>
      </c>
      <c r="B1165" t="s">
        <v>37</v>
      </c>
      <c r="C1165">
        <v>7.3</v>
      </c>
      <c r="M1165" s="4"/>
    </row>
    <row r="1166" spans="1:13" x14ac:dyDescent="0.25">
      <c r="A1166" t="s">
        <v>19201</v>
      </c>
      <c r="B1166" t="s">
        <v>37</v>
      </c>
      <c r="C1166">
        <v>7.4</v>
      </c>
      <c r="M1166" s="4"/>
    </row>
    <row r="1167" spans="1:13" x14ac:dyDescent="0.25">
      <c r="A1167" t="s">
        <v>16022</v>
      </c>
      <c r="B1167" t="s">
        <v>37</v>
      </c>
      <c r="C1167">
        <v>5.2</v>
      </c>
      <c r="M1167" s="4"/>
    </row>
    <row r="1168" spans="1:13" x14ac:dyDescent="0.25">
      <c r="A1168" t="s">
        <v>10107</v>
      </c>
      <c r="B1168" t="s">
        <v>37</v>
      </c>
      <c r="C1168">
        <v>7.6</v>
      </c>
      <c r="M1168" s="4"/>
    </row>
    <row r="1169" spans="1:13" x14ac:dyDescent="0.25">
      <c r="A1169" t="s">
        <v>3615</v>
      </c>
      <c r="B1169" t="s">
        <v>37</v>
      </c>
      <c r="C1169">
        <v>7</v>
      </c>
      <c r="M1169" s="4"/>
    </row>
    <row r="1170" spans="1:13" x14ac:dyDescent="0.25">
      <c r="A1170" t="s">
        <v>21232</v>
      </c>
      <c r="B1170" t="s">
        <v>37</v>
      </c>
      <c r="C1170">
        <v>6.1</v>
      </c>
      <c r="M1170" s="4"/>
    </row>
    <row r="1171" spans="1:13" x14ac:dyDescent="0.25">
      <c r="A1171" t="s">
        <v>5125</v>
      </c>
      <c r="B1171" t="s">
        <v>37</v>
      </c>
      <c r="C1171">
        <v>6.6</v>
      </c>
      <c r="M1171" s="4"/>
    </row>
    <row r="1172" spans="1:13" x14ac:dyDescent="0.25">
      <c r="A1172" t="s">
        <v>14942</v>
      </c>
      <c r="B1172" t="s">
        <v>37</v>
      </c>
      <c r="C1172">
        <v>5.2</v>
      </c>
      <c r="M1172" s="4"/>
    </row>
    <row r="1173" spans="1:13" x14ac:dyDescent="0.25">
      <c r="A1173" t="s">
        <v>12830</v>
      </c>
      <c r="B1173" t="s">
        <v>37</v>
      </c>
      <c r="C1173">
        <v>6.6</v>
      </c>
      <c r="M1173" s="4"/>
    </row>
    <row r="1174" spans="1:13" x14ac:dyDescent="0.25">
      <c r="A1174" t="s">
        <v>12830</v>
      </c>
      <c r="B1174" t="s">
        <v>37</v>
      </c>
      <c r="C1174">
        <v>6.6</v>
      </c>
      <c r="M1174" s="4"/>
    </row>
    <row r="1175" spans="1:13" x14ac:dyDescent="0.25">
      <c r="A1175" t="s">
        <v>2694</v>
      </c>
      <c r="B1175" t="s">
        <v>37</v>
      </c>
      <c r="C1175">
        <v>7.6</v>
      </c>
      <c r="M1175" s="4"/>
    </row>
    <row r="1176" spans="1:13" x14ac:dyDescent="0.25">
      <c r="A1176" t="s">
        <v>10824</v>
      </c>
      <c r="B1176" t="s">
        <v>37</v>
      </c>
      <c r="C1176">
        <v>5.5</v>
      </c>
      <c r="M1176" s="4"/>
    </row>
    <row r="1177" spans="1:13" x14ac:dyDescent="0.25">
      <c r="A1177" t="s">
        <v>16878</v>
      </c>
      <c r="B1177" t="s">
        <v>37</v>
      </c>
      <c r="C1177">
        <v>6.2</v>
      </c>
      <c r="M1177" s="4"/>
    </row>
    <row r="1178" spans="1:13" x14ac:dyDescent="0.25">
      <c r="A1178" t="s">
        <v>2279</v>
      </c>
      <c r="B1178" t="s">
        <v>37</v>
      </c>
      <c r="C1178">
        <v>6.9</v>
      </c>
      <c r="M1178" s="4"/>
    </row>
    <row r="1179" spans="1:13" x14ac:dyDescent="0.25">
      <c r="A1179" t="s">
        <v>2279</v>
      </c>
      <c r="B1179" t="s">
        <v>37</v>
      </c>
      <c r="C1179">
        <v>6.9</v>
      </c>
      <c r="M1179" s="4"/>
    </row>
    <row r="1180" spans="1:13" x14ac:dyDescent="0.25">
      <c r="A1180" t="s">
        <v>8352</v>
      </c>
      <c r="B1180" t="s">
        <v>37</v>
      </c>
      <c r="C1180">
        <v>7.2</v>
      </c>
      <c r="M1180" s="4"/>
    </row>
    <row r="1181" spans="1:13" x14ac:dyDescent="0.25">
      <c r="A1181" t="s">
        <v>8913</v>
      </c>
      <c r="B1181" t="s">
        <v>37</v>
      </c>
      <c r="C1181">
        <v>5.8</v>
      </c>
      <c r="M1181" s="4"/>
    </row>
    <row r="1182" spans="1:13" x14ac:dyDescent="0.25">
      <c r="A1182" t="s">
        <v>10832</v>
      </c>
      <c r="B1182" t="s">
        <v>37</v>
      </c>
      <c r="C1182">
        <v>6.2</v>
      </c>
      <c r="M1182" s="4"/>
    </row>
    <row r="1183" spans="1:13" x14ac:dyDescent="0.25">
      <c r="A1183" t="s">
        <v>18482</v>
      </c>
      <c r="B1183" t="s">
        <v>37</v>
      </c>
      <c r="C1183">
        <v>7.1</v>
      </c>
      <c r="M1183" s="4"/>
    </row>
    <row r="1184" spans="1:13" x14ac:dyDescent="0.25">
      <c r="A1184" t="s">
        <v>21284</v>
      </c>
      <c r="B1184" t="s">
        <v>37</v>
      </c>
      <c r="C1184">
        <v>7.1</v>
      </c>
      <c r="M1184" s="4"/>
    </row>
    <row r="1185" spans="1:13" x14ac:dyDescent="0.25">
      <c r="A1185" t="s">
        <v>7353</v>
      </c>
      <c r="B1185" t="s">
        <v>37</v>
      </c>
      <c r="C1185">
        <v>6.9</v>
      </c>
      <c r="M1185" s="4"/>
    </row>
    <row r="1186" spans="1:13" x14ac:dyDescent="0.25">
      <c r="A1186" t="s">
        <v>17022</v>
      </c>
      <c r="B1186" t="s">
        <v>37</v>
      </c>
      <c r="C1186">
        <v>8.6</v>
      </c>
      <c r="M1186" s="4"/>
    </row>
    <row r="1187" spans="1:13" x14ac:dyDescent="0.25">
      <c r="A1187" t="s">
        <v>10816</v>
      </c>
      <c r="B1187" t="s">
        <v>37</v>
      </c>
      <c r="C1187">
        <v>6.1</v>
      </c>
      <c r="M1187" s="4"/>
    </row>
    <row r="1188" spans="1:13" x14ac:dyDescent="0.25">
      <c r="A1188" t="s">
        <v>19189</v>
      </c>
      <c r="B1188" t="s">
        <v>37</v>
      </c>
      <c r="C1188">
        <v>8</v>
      </c>
      <c r="M1188" s="4"/>
    </row>
    <row r="1189" spans="1:13" x14ac:dyDescent="0.25">
      <c r="A1189" t="s">
        <v>2678</v>
      </c>
      <c r="B1189" t="s">
        <v>37</v>
      </c>
      <c r="C1189">
        <v>5.6</v>
      </c>
      <c r="M1189" s="4"/>
    </row>
    <row r="1190" spans="1:13" x14ac:dyDescent="0.25">
      <c r="A1190" t="s">
        <v>8917</v>
      </c>
      <c r="B1190" t="s">
        <v>37</v>
      </c>
      <c r="C1190">
        <v>6.6</v>
      </c>
      <c r="M1190" s="4"/>
    </row>
    <row r="1191" spans="1:13" x14ac:dyDescent="0.25">
      <c r="A1191" t="s">
        <v>21538</v>
      </c>
      <c r="B1191" t="s">
        <v>37</v>
      </c>
      <c r="C1191">
        <v>5</v>
      </c>
      <c r="M1191" s="4"/>
    </row>
    <row r="1192" spans="1:13" x14ac:dyDescent="0.25">
      <c r="A1192" t="s">
        <v>20881</v>
      </c>
      <c r="B1192" t="s">
        <v>37</v>
      </c>
      <c r="C1192">
        <v>7.1</v>
      </c>
      <c r="M1192" s="4"/>
    </row>
    <row r="1193" spans="1:13" x14ac:dyDescent="0.25">
      <c r="A1193" t="s">
        <v>3047</v>
      </c>
      <c r="B1193" t="s">
        <v>37</v>
      </c>
      <c r="C1193">
        <v>7.3</v>
      </c>
      <c r="M1193" s="4"/>
    </row>
    <row r="1194" spans="1:13" x14ac:dyDescent="0.25">
      <c r="A1194" t="s">
        <v>6458</v>
      </c>
      <c r="B1194" t="s">
        <v>37</v>
      </c>
      <c r="C1194">
        <v>5.9</v>
      </c>
      <c r="M1194" s="4"/>
    </row>
    <row r="1195" spans="1:13" x14ac:dyDescent="0.25">
      <c r="A1195" t="s">
        <v>1707</v>
      </c>
      <c r="B1195" t="s">
        <v>37</v>
      </c>
      <c r="C1195">
        <v>8</v>
      </c>
      <c r="M1195" s="4"/>
    </row>
    <row r="1196" spans="1:13" x14ac:dyDescent="0.25">
      <c r="A1196" t="s">
        <v>1707</v>
      </c>
      <c r="B1196" t="s">
        <v>37</v>
      </c>
      <c r="C1196">
        <v>8</v>
      </c>
      <c r="M1196" s="4"/>
    </row>
    <row r="1197" spans="1:13" x14ac:dyDescent="0.25">
      <c r="A1197" t="s">
        <v>17623</v>
      </c>
      <c r="B1197" t="s">
        <v>37</v>
      </c>
      <c r="C1197">
        <v>7.7</v>
      </c>
      <c r="M1197" s="4"/>
    </row>
    <row r="1198" spans="1:13" x14ac:dyDescent="0.25">
      <c r="A1198" t="s">
        <v>21529</v>
      </c>
      <c r="B1198" t="s">
        <v>37</v>
      </c>
      <c r="C1198">
        <v>6.6</v>
      </c>
      <c r="M1198" s="4"/>
    </row>
    <row r="1199" spans="1:13" x14ac:dyDescent="0.25">
      <c r="A1199" t="s">
        <v>13419</v>
      </c>
      <c r="B1199" t="s">
        <v>37</v>
      </c>
      <c r="C1199">
        <v>6.4</v>
      </c>
      <c r="M1199" s="4"/>
    </row>
    <row r="1200" spans="1:13" x14ac:dyDescent="0.25">
      <c r="A1200" t="s">
        <v>8341</v>
      </c>
      <c r="B1200" t="s">
        <v>37</v>
      </c>
      <c r="C1200">
        <v>7.6</v>
      </c>
      <c r="M1200" s="4"/>
    </row>
    <row r="1201" spans="1:13" x14ac:dyDescent="0.25">
      <c r="A1201" t="s">
        <v>10899</v>
      </c>
      <c r="B1201" t="s">
        <v>37</v>
      </c>
      <c r="C1201">
        <v>6.3</v>
      </c>
      <c r="M1201" s="4"/>
    </row>
    <row r="1202" spans="1:13" x14ac:dyDescent="0.25">
      <c r="A1202" t="s">
        <v>1832</v>
      </c>
      <c r="B1202" t="s">
        <v>37</v>
      </c>
      <c r="C1202">
        <v>8.1999999999999993</v>
      </c>
      <c r="M1202" s="4"/>
    </row>
    <row r="1203" spans="1:13" x14ac:dyDescent="0.25">
      <c r="A1203" t="s">
        <v>7923</v>
      </c>
      <c r="B1203" t="s">
        <v>37</v>
      </c>
      <c r="C1203">
        <v>7.2</v>
      </c>
      <c r="M1203" s="4"/>
    </row>
    <row r="1204" spans="1:13" x14ac:dyDescent="0.25">
      <c r="A1204" t="s">
        <v>14551</v>
      </c>
      <c r="B1204" t="s">
        <v>37</v>
      </c>
      <c r="C1204">
        <v>6</v>
      </c>
      <c r="M1204" s="4"/>
    </row>
    <row r="1205" spans="1:13" x14ac:dyDescent="0.25">
      <c r="A1205" t="s">
        <v>10853</v>
      </c>
      <c r="B1205" t="s">
        <v>37</v>
      </c>
      <c r="C1205">
        <v>3.5</v>
      </c>
      <c r="M1205" s="4"/>
    </row>
    <row r="1206" spans="1:13" x14ac:dyDescent="0.25">
      <c r="A1206" t="s">
        <v>1962</v>
      </c>
      <c r="B1206" t="s">
        <v>37</v>
      </c>
      <c r="C1206">
        <v>7.7</v>
      </c>
      <c r="M1206" s="4"/>
    </row>
    <row r="1207" spans="1:13" x14ac:dyDescent="0.25">
      <c r="A1207" t="s">
        <v>2649</v>
      </c>
      <c r="B1207" t="s">
        <v>37</v>
      </c>
      <c r="C1207">
        <v>7.2</v>
      </c>
      <c r="M1207" s="4"/>
    </row>
    <row r="1208" spans="1:13" x14ac:dyDescent="0.25">
      <c r="A1208" t="s">
        <v>13416</v>
      </c>
      <c r="B1208" t="s">
        <v>37</v>
      </c>
      <c r="C1208">
        <v>5</v>
      </c>
      <c r="M1208" s="4"/>
    </row>
    <row r="1209" spans="1:13" x14ac:dyDescent="0.25">
      <c r="A1209" t="s">
        <v>9624</v>
      </c>
      <c r="B1209" t="s">
        <v>37</v>
      </c>
      <c r="C1209">
        <v>7.6</v>
      </c>
      <c r="M1209" s="4"/>
    </row>
    <row r="1210" spans="1:13" x14ac:dyDescent="0.25">
      <c r="A1210" t="s">
        <v>12834</v>
      </c>
      <c r="B1210" t="s">
        <v>37</v>
      </c>
      <c r="C1210">
        <v>6.1</v>
      </c>
      <c r="M1210" s="4"/>
    </row>
    <row r="1211" spans="1:13" x14ac:dyDescent="0.25">
      <c r="A1211" t="s">
        <v>15227</v>
      </c>
      <c r="B1211" t="s">
        <v>37</v>
      </c>
      <c r="C1211">
        <v>4.8</v>
      </c>
      <c r="M1211" s="4"/>
    </row>
    <row r="1212" spans="1:13" x14ac:dyDescent="0.25">
      <c r="A1212" t="s">
        <v>17609</v>
      </c>
      <c r="B1212" t="s">
        <v>37</v>
      </c>
      <c r="C1212">
        <v>8.5</v>
      </c>
      <c r="M1212" s="4"/>
    </row>
    <row r="1213" spans="1:13" x14ac:dyDescent="0.25">
      <c r="A1213" t="s">
        <v>4092</v>
      </c>
      <c r="B1213" t="s">
        <v>37</v>
      </c>
      <c r="C1213">
        <v>5</v>
      </c>
      <c r="M1213" s="4"/>
    </row>
    <row r="1214" spans="1:13" x14ac:dyDescent="0.25">
      <c r="A1214" t="s">
        <v>17627</v>
      </c>
      <c r="B1214" t="s">
        <v>37</v>
      </c>
      <c r="C1214">
        <v>7.4</v>
      </c>
      <c r="M1214" s="4"/>
    </row>
    <row r="1215" spans="1:13" x14ac:dyDescent="0.25">
      <c r="A1215" t="s">
        <v>22510</v>
      </c>
      <c r="B1215" t="s">
        <v>37</v>
      </c>
      <c r="C1215">
        <v>5.9</v>
      </c>
      <c r="M1215" s="4"/>
    </row>
    <row r="1216" spans="1:13" x14ac:dyDescent="0.25">
      <c r="A1216" t="s">
        <v>5140</v>
      </c>
      <c r="B1216" t="s">
        <v>37</v>
      </c>
      <c r="C1216">
        <v>8.1999999999999993</v>
      </c>
      <c r="M1216" s="4"/>
    </row>
    <row r="1217" spans="1:13" x14ac:dyDescent="0.25">
      <c r="A1217" t="s">
        <v>19243</v>
      </c>
      <c r="B1217" t="s">
        <v>37</v>
      </c>
      <c r="C1217">
        <v>5.9</v>
      </c>
      <c r="M1217" s="4"/>
    </row>
    <row r="1218" spans="1:13" x14ac:dyDescent="0.25">
      <c r="A1218" t="s">
        <v>11817</v>
      </c>
      <c r="B1218" t="s">
        <v>37</v>
      </c>
      <c r="C1218">
        <v>7.6</v>
      </c>
      <c r="M1218" s="4"/>
    </row>
    <row r="1219" spans="1:13" x14ac:dyDescent="0.25">
      <c r="A1219" t="s">
        <v>14922</v>
      </c>
      <c r="B1219" t="s">
        <v>37</v>
      </c>
      <c r="C1219">
        <v>5.5</v>
      </c>
      <c r="M1219" s="4"/>
    </row>
    <row r="1220" spans="1:13" x14ac:dyDescent="0.25">
      <c r="A1220" t="s">
        <v>19675</v>
      </c>
      <c r="B1220" t="s">
        <v>37</v>
      </c>
      <c r="C1220">
        <v>5.3</v>
      </c>
      <c r="M1220" s="4"/>
    </row>
    <row r="1221" spans="1:13" x14ac:dyDescent="0.25">
      <c r="A1221" t="s">
        <v>13757</v>
      </c>
      <c r="B1221" t="s">
        <v>37</v>
      </c>
      <c r="C1221">
        <v>6.1</v>
      </c>
      <c r="M1221" s="4"/>
    </row>
    <row r="1222" spans="1:13" x14ac:dyDescent="0.25">
      <c r="A1222" t="s">
        <v>10223</v>
      </c>
      <c r="B1222" t="s">
        <v>37</v>
      </c>
      <c r="C1222">
        <v>7.1</v>
      </c>
      <c r="M1222" s="4"/>
    </row>
    <row r="1223" spans="1:13" x14ac:dyDescent="0.25">
      <c r="A1223" t="s">
        <v>17672</v>
      </c>
      <c r="B1223" t="s">
        <v>37</v>
      </c>
      <c r="C1223">
        <v>6.1</v>
      </c>
      <c r="M1223" s="4"/>
    </row>
    <row r="1224" spans="1:13" x14ac:dyDescent="0.25">
      <c r="A1224" t="s">
        <v>19215</v>
      </c>
      <c r="B1224" t="s">
        <v>37</v>
      </c>
      <c r="C1224">
        <v>5.4</v>
      </c>
      <c r="M1224" s="4"/>
    </row>
    <row r="1225" spans="1:13" x14ac:dyDescent="0.25">
      <c r="A1225" t="s">
        <v>2022</v>
      </c>
      <c r="B1225" t="s">
        <v>37</v>
      </c>
      <c r="C1225">
        <v>5.7</v>
      </c>
      <c r="M1225" s="4"/>
    </row>
    <row r="1226" spans="1:13" x14ac:dyDescent="0.25">
      <c r="A1226" t="s">
        <v>13983</v>
      </c>
      <c r="B1226" t="s">
        <v>37</v>
      </c>
      <c r="C1226">
        <v>6.7</v>
      </c>
      <c r="M1226" s="4"/>
    </row>
    <row r="1227" spans="1:13" x14ac:dyDescent="0.25">
      <c r="A1227" t="s">
        <v>9559</v>
      </c>
      <c r="B1227" t="s">
        <v>37</v>
      </c>
      <c r="C1227">
        <v>6.1</v>
      </c>
      <c r="M1227" s="4"/>
    </row>
    <row r="1228" spans="1:13" x14ac:dyDescent="0.25">
      <c r="A1228" t="s">
        <v>10910</v>
      </c>
      <c r="B1228" t="s">
        <v>37</v>
      </c>
      <c r="C1228">
        <v>6.3</v>
      </c>
      <c r="M1228" s="4"/>
    </row>
    <row r="1229" spans="1:13" x14ac:dyDescent="0.25">
      <c r="A1229" t="s">
        <v>5160</v>
      </c>
      <c r="B1229" t="s">
        <v>37</v>
      </c>
      <c r="C1229">
        <v>4.7</v>
      </c>
      <c r="M1229" s="4"/>
    </row>
    <row r="1230" spans="1:13" x14ac:dyDescent="0.25">
      <c r="A1230" t="s">
        <v>16511</v>
      </c>
      <c r="B1230" t="s">
        <v>37</v>
      </c>
      <c r="C1230">
        <v>6.8</v>
      </c>
      <c r="M1230" s="4"/>
    </row>
    <row r="1231" spans="1:13" x14ac:dyDescent="0.25">
      <c r="A1231" t="s">
        <v>9607</v>
      </c>
      <c r="B1231" t="s">
        <v>37</v>
      </c>
      <c r="C1231">
        <v>5.8</v>
      </c>
      <c r="M1231" s="4"/>
    </row>
    <row r="1232" spans="1:13" x14ac:dyDescent="0.25">
      <c r="A1232" t="s">
        <v>10111</v>
      </c>
      <c r="B1232" t="s">
        <v>37</v>
      </c>
      <c r="C1232">
        <v>4.5999999999999996</v>
      </c>
      <c r="M1232" s="4"/>
    </row>
    <row r="1233" spans="1:13" x14ac:dyDescent="0.25">
      <c r="A1233" t="s">
        <v>13693</v>
      </c>
      <c r="B1233" t="s">
        <v>37</v>
      </c>
      <c r="C1233">
        <v>5.9</v>
      </c>
      <c r="M1233" s="4"/>
    </row>
    <row r="1234" spans="1:13" x14ac:dyDescent="0.25">
      <c r="A1234" t="s">
        <v>14207</v>
      </c>
      <c r="B1234" t="s">
        <v>37</v>
      </c>
      <c r="C1234">
        <v>7</v>
      </c>
      <c r="M1234" s="4"/>
    </row>
    <row r="1235" spans="1:13" x14ac:dyDescent="0.25">
      <c r="A1235" t="s">
        <v>16049</v>
      </c>
      <c r="B1235" t="s">
        <v>37</v>
      </c>
      <c r="C1235">
        <v>6.8</v>
      </c>
      <c r="M1235" s="4"/>
    </row>
    <row r="1236" spans="1:13" x14ac:dyDescent="0.25">
      <c r="A1236" t="s">
        <v>5789</v>
      </c>
      <c r="B1236" t="s">
        <v>37</v>
      </c>
      <c r="C1236">
        <v>5.6</v>
      </c>
      <c r="M1236" s="4"/>
    </row>
    <row r="1237" spans="1:13" x14ac:dyDescent="0.25">
      <c r="A1237" t="s">
        <v>21551</v>
      </c>
      <c r="B1237" t="s">
        <v>37</v>
      </c>
      <c r="C1237">
        <v>3.4</v>
      </c>
      <c r="M1237" s="4"/>
    </row>
    <row r="1238" spans="1:13" x14ac:dyDescent="0.25">
      <c r="A1238" t="s">
        <v>4031</v>
      </c>
      <c r="B1238" t="s">
        <v>37</v>
      </c>
      <c r="C1238">
        <v>6.7</v>
      </c>
      <c r="M1238" s="4"/>
    </row>
    <row r="1239" spans="1:13" x14ac:dyDescent="0.25">
      <c r="A1239" t="s">
        <v>17649</v>
      </c>
      <c r="B1239" t="s">
        <v>37</v>
      </c>
      <c r="C1239">
        <v>7.2</v>
      </c>
      <c r="M1239" s="4"/>
    </row>
    <row r="1240" spans="1:13" x14ac:dyDescent="0.25">
      <c r="A1240" t="s">
        <v>12117</v>
      </c>
      <c r="B1240" t="s">
        <v>37</v>
      </c>
      <c r="C1240">
        <v>6.3</v>
      </c>
      <c r="M1240" s="4"/>
    </row>
    <row r="1241" spans="1:13" x14ac:dyDescent="0.25">
      <c r="A1241" t="s">
        <v>8321</v>
      </c>
      <c r="B1241" t="s">
        <v>37</v>
      </c>
      <c r="C1241">
        <v>6.6</v>
      </c>
      <c r="M1241" s="4"/>
    </row>
    <row r="1242" spans="1:13" x14ac:dyDescent="0.25">
      <c r="A1242" t="s">
        <v>4076</v>
      </c>
      <c r="B1242" t="s">
        <v>37</v>
      </c>
      <c r="C1242">
        <v>6.6</v>
      </c>
      <c r="M1242" s="4"/>
    </row>
    <row r="1243" spans="1:13" x14ac:dyDescent="0.25">
      <c r="A1243" t="s">
        <v>12457</v>
      </c>
      <c r="B1243" t="s">
        <v>37</v>
      </c>
      <c r="C1243">
        <v>7.9</v>
      </c>
      <c r="M1243" s="4"/>
    </row>
    <row r="1244" spans="1:13" x14ac:dyDescent="0.25">
      <c r="A1244" t="s">
        <v>14928</v>
      </c>
      <c r="B1244" t="s">
        <v>37</v>
      </c>
      <c r="C1244">
        <v>7.2</v>
      </c>
      <c r="M1244" s="4"/>
    </row>
    <row r="1245" spans="1:13" x14ac:dyDescent="0.25">
      <c r="A1245" t="s">
        <v>10844</v>
      </c>
      <c r="B1245" t="s">
        <v>37</v>
      </c>
      <c r="C1245">
        <v>6.3</v>
      </c>
      <c r="M1245" s="4"/>
    </row>
    <row r="1246" spans="1:13" x14ac:dyDescent="0.25">
      <c r="A1246" t="s">
        <v>10578</v>
      </c>
      <c r="B1246" t="s">
        <v>37</v>
      </c>
      <c r="C1246">
        <v>7.5</v>
      </c>
      <c r="M1246" s="4"/>
    </row>
    <row r="1247" spans="1:13" x14ac:dyDescent="0.25">
      <c r="A1247" t="s">
        <v>10789</v>
      </c>
      <c r="B1247" t="s">
        <v>37</v>
      </c>
      <c r="C1247">
        <v>6.3</v>
      </c>
      <c r="M1247" s="4"/>
    </row>
    <row r="1248" spans="1:13" x14ac:dyDescent="0.25">
      <c r="A1248" t="s">
        <v>1529</v>
      </c>
      <c r="B1248" t="s">
        <v>37</v>
      </c>
      <c r="C1248">
        <v>6.4</v>
      </c>
      <c r="M1248" s="4"/>
    </row>
    <row r="1249" spans="1:13" x14ac:dyDescent="0.25">
      <c r="A1249" t="s">
        <v>15637</v>
      </c>
      <c r="B1249" t="s">
        <v>37</v>
      </c>
      <c r="C1249">
        <v>8</v>
      </c>
      <c r="M1249" s="4"/>
    </row>
    <row r="1250" spans="1:13" x14ac:dyDescent="0.25">
      <c r="A1250" t="s">
        <v>13732</v>
      </c>
      <c r="B1250" t="s">
        <v>37</v>
      </c>
      <c r="C1250">
        <v>5.7</v>
      </c>
      <c r="M1250" s="4"/>
    </row>
    <row r="1251" spans="1:13" x14ac:dyDescent="0.25">
      <c r="A1251" t="s">
        <v>14955</v>
      </c>
      <c r="B1251" t="s">
        <v>37</v>
      </c>
      <c r="C1251">
        <v>5.9</v>
      </c>
      <c r="M1251" s="4"/>
    </row>
    <row r="1252" spans="1:13" x14ac:dyDescent="0.25">
      <c r="A1252" t="s">
        <v>10849</v>
      </c>
      <c r="B1252" t="s">
        <v>37</v>
      </c>
      <c r="C1252">
        <v>6.7</v>
      </c>
      <c r="M1252" s="4"/>
    </row>
    <row r="1253" spans="1:13" x14ac:dyDescent="0.25">
      <c r="A1253" t="s">
        <v>10328</v>
      </c>
      <c r="B1253" t="s">
        <v>37</v>
      </c>
      <c r="C1253">
        <v>7.1</v>
      </c>
      <c r="M1253" s="4"/>
    </row>
    <row r="1254" spans="1:13" x14ac:dyDescent="0.25">
      <c r="A1254" t="s">
        <v>11811</v>
      </c>
      <c r="B1254" t="s">
        <v>37</v>
      </c>
      <c r="C1254">
        <v>7.3</v>
      </c>
      <c r="M1254" s="4"/>
    </row>
    <row r="1255" spans="1:13" x14ac:dyDescent="0.25">
      <c r="A1255" t="s">
        <v>13901</v>
      </c>
      <c r="B1255" t="s">
        <v>37</v>
      </c>
      <c r="C1255">
        <v>5.4</v>
      </c>
      <c r="M1255" s="4"/>
    </row>
    <row r="1256" spans="1:13" x14ac:dyDescent="0.25">
      <c r="A1256" t="s">
        <v>4043</v>
      </c>
      <c r="B1256" t="s">
        <v>37</v>
      </c>
      <c r="C1256">
        <v>6.5</v>
      </c>
      <c r="M1256" s="4"/>
    </row>
    <row r="1257" spans="1:13" x14ac:dyDescent="0.25">
      <c r="A1257" t="s">
        <v>14925</v>
      </c>
      <c r="B1257" t="s">
        <v>37</v>
      </c>
      <c r="C1257">
        <v>6.5</v>
      </c>
      <c r="M1257" s="4"/>
    </row>
    <row r="1258" spans="1:13" x14ac:dyDescent="0.25">
      <c r="A1258" t="s">
        <v>1518</v>
      </c>
      <c r="B1258" t="s">
        <v>37</v>
      </c>
      <c r="C1258">
        <v>6.5</v>
      </c>
      <c r="M1258" s="4"/>
    </row>
    <row r="1259" spans="1:13" x14ac:dyDescent="0.25">
      <c r="A1259" t="s">
        <v>14126</v>
      </c>
      <c r="B1259" t="s">
        <v>37</v>
      </c>
      <c r="C1259">
        <v>7.7</v>
      </c>
      <c r="M1259" s="4"/>
    </row>
    <row r="1260" spans="1:13" x14ac:dyDescent="0.25">
      <c r="A1260" t="s">
        <v>4088</v>
      </c>
      <c r="B1260" t="s">
        <v>37</v>
      </c>
      <c r="C1260">
        <v>7.7</v>
      </c>
      <c r="M1260" s="4"/>
    </row>
    <row r="1261" spans="1:13" x14ac:dyDescent="0.25">
      <c r="A1261" t="s">
        <v>12839</v>
      </c>
      <c r="B1261" t="s">
        <v>37</v>
      </c>
      <c r="C1261">
        <v>4.0999999999999996</v>
      </c>
      <c r="M1261" s="4"/>
    </row>
    <row r="1262" spans="1:13" x14ac:dyDescent="0.25">
      <c r="A1262" t="s">
        <v>908</v>
      </c>
      <c r="B1262" t="s">
        <v>37</v>
      </c>
      <c r="C1262">
        <v>7.3</v>
      </c>
      <c r="M1262" s="4"/>
    </row>
    <row r="1263" spans="1:13" x14ac:dyDescent="0.25">
      <c r="A1263" t="s">
        <v>12846</v>
      </c>
      <c r="B1263" t="s">
        <v>37</v>
      </c>
      <c r="C1263">
        <v>7.6</v>
      </c>
      <c r="M1263" s="4"/>
    </row>
    <row r="1264" spans="1:13" x14ac:dyDescent="0.25">
      <c r="A1264" t="s">
        <v>9563</v>
      </c>
      <c r="B1264" t="s">
        <v>37</v>
      </c>
      <c r="C1264">
        <v>8.1</v>
      </c>
      <c r="M1264" s="4"/>
    </row>
    <row r="1265" spans="1:13" x14ac:dyDescent="0.25">
      <c r="A1265" t="s">
        <v>22079</v>
      </c>
      <c r="B1265" t="s">
        <v>37</v>
      </c>
      <c r="C1265">
        <v>7.5</v>
      </c>
      <c r="M1265" s="4"/>
    </row>
    <row r="1266" spans="1:13" x14ac:dyDescent="0.25">
      <c r="A1266" t="s">
        <v>7367</v>
      </c>
      <c r="B1266" t="s">
        <v>37</v>
      </c>
      <c r="C1266">
        <v>7.7</v>
      </c>
      <c r="M1266" s="4"/>
    </row>
    <row r="1267" spans="1:13" x14ac:dyDescent="0.25">
      <c r="A1267" t="s">
        <v>12868</v>
      </c>
      <c r="B1267" t="s">
        <v>37</v>
      </c>
      <c r="C1267">
        <v>6.7</v>
      </c>
      <c r="M1267" s="4"/>
    </row>
    <row r="1268" spans="1:13" x14ac:dyDescent="0.25">
      <c r="A1268" t="s">
        <v>12451</v>
      </c>
      <c r="B1268" t="s">
        <v>37</v>
      </c>
      <c r="C1268">
        <v>5.5</v>
      </c>
      <c r="M1268" s="4"/>
    </row>
    <row r="1269" spans="1:13" x14ac:dyDescent="0.25">
      <c r="A1269" t="s">
        <v>8933</v>
      </c>
      <c r="B1269" t="s">
        <v>37</v>
      </c>
      <c r="C1269">
        <v>6.3</v>
      </c>
      <c r="M1269" s="4"/>
    </row>
    <row r="1270" spans="1:13" x14ac:dyDescent="0.25">
      <c r="A1270" t="s">
        <v>3887</v>
      </c>
      <c r="B1270" t="s">
        <v>37</v>
      </c>
      <c r="C1270">
        <v>6.6</v>
      </c>
      <c r="M1270" s="4"/>
    </row>
    <row r="1271" spans="1:13" x14ac:dyDescent="0.25">
      <c r="A1271" t="s">
        <v>17032</v>
      </c>
      <c r="B1271" t="s">
        <v>37</v>
      </c>
      <c r="C1271">
        <v>6.4</v>
      </c>
      <c r="M1271" s="4"/>
    </row>
    <row r="1272" spans="1:13" x14ac:dyDescent="0.25">
      <c r="A1272" t="s">
        <v>6434</v>
      </c>
      <c r="B1272" t="s">
        <v>37</v>
      </c>
      <c r="C1272">
        <v>5.2</v>
      </c>
      <c r="M1272" s="4"/>
    </row>
    <row r="1273" spans="1:13" x14ac:dyDescent="0.25">
      <c r="A1273" t="s">
        <v>21534</v>
      </c>
      <c r="B1273" t="s">
        <v>37</v>
      </c>
      <c r="C1273">
        <v>7.3</v>
      </c>
      <c r="M1273" s="4"/>
    </row>
    <row r="1274" spans="1:13" x14ac:dyDescent="0.25">
      <c r="A1274" t="s">
        <v>5744</v>
      </c>
      <c r="B1274" t="s">
        <v>37</v>
      </c>
      <c r="C1274">
        <v>8.1</v>
      </c>
      <c r="M1274" s="4"/>
    </row>
    <row r="1275" spans="1:13" x14ac:dyDescent="0.25">
      <c r="A1275" t="s">
        <v>4841</v>
      </c>
      <c r="B1275" t="s">
        <v>37</v>
      </c>
      <c r="C1275">
        <v>7.7</v>
      </c>
      <c r="M1275" s="4"/>
    </row>
    <row r="1276" spans="1:13" x14ac:dyDescent="0.25">
      <c r="A1276" t="s">
        <v>2932</v>
      </c>
      <c r="B1276" t="s">
        <v>37</v>
      </c>
      <c r="C1276">
        <v>7.2</v>
      </c>
      <c r="M1276" s="4"/>
    </row>
    <row r="1277" spans="1:13" x14ac:dyDescent="0.25">
      <c r="A1277" t="s">
        <v>9569</v>
      </c>
      <c r="B1277" t="s">
        <v>37</v>
      </c>
      <c r="C1277">
        <v>5.2</v>
      </c>
      <c r="M1277" s="4"/>
    </row>
    <row r="1278" spans="1:13" x14ac:dyDescent="0.25">
      <c r="A1278" t="s">
        <v>12842</v>
      </c>
      <c r="B1278" t="s">
        <v>37</v>
      </c>
      <c r="C1278">
        <v>8.1</v>
      </c>
      <c r="M1278" s="4"/>
    </row>
    <row r="1279" spans="1:13" x14ac:dyDescent="0.25">
      <c r="A1279" t="s">
        <v>2653</v>
      </c>
      <c r="B1279" t="s">
        <v>37</v>
      </c>
      <c r="C1279">
        <v>6.9</v>
      </c>
      <c r="M1279" s="4"/>
    </row>
    <row r="1280" spans="1:13" x14ac:dyDescent="0.25">
      <c r="A1280" t="s">
        <v>18384</v>
      </c>
      <c r="B1280" t="s">
        <v>37</v>
      </c>
      <c r="C1280">
        <v>7.6</v>
      </c>
      <c r="M1280" s="4"/>
    </row>
    <row r="1281" spans="1:13" x14ac:dyDescent="0.25">
      <c r="A1281" t="s">
        <v>23556</v>
      </c>
      <c r="B1281" t="s">
        <v>37</v>
      </c>
      <c r="C1281">
        <v>5.5</v>
      </c>
      <c r="M1281" s="4"/>
    </row>
    <row r="1282" spans="1:13" x14ac:dyDescent="0.25">
      <c r="A1282" t="s">
        <v>3985</v>
      </c>
      <c r="B1282" t="s">
        <v>37</v>
      </c>
      <c r="C1282">
        <v>6.7</v>
      </c>
      <c r="M1282" s="4"/>
    </row>
    <row r="1283" spans="1:13" x14ac:dyDescent="0.25">
      <c r="A1283" t="s">
        <v>16043</v>
      </c>
      <c r="B1283" t="s">
        <v>37</v>
      </c>
      <c r="C1283">
        <v>7.4</v>
      </c>
      <c r="M1283" s="4"/>
    </row>
    <row r="1284" spans="1:13" x14ac:dyDescent="0.25">
      <c r="A1284" t="s">
        <v>10862</v>
      </c>
      <c r="B1284" t="s">
        <v>37</v>
      </c>
      <c r="C1284">
        <v>6.6</v>
      </c>
      <c r="M1284" s="4"/>
    </row>
    <row r="1285" spans="1:13" x14ac:dyDescent="0.25">
      <c r="A1285" t="s">
        <v>7376</v>
      </c>
      <c r="B1285" t="s">
        <v>37</v>
      </c>
      <c r="C1285">
        <v>5.4</v>
      </c>
      <c r="M1285" s="4"/>
    </row>
    <row r="1286" spans="1:13" x14ac:dyDescent="0.25">
      <c r="A1286" t="s">
        <v>17644</v>
      </c>
      <c r="B1286" t="s">
        <v>37</v>
      </c>
      <c r="C1286">
        <v>5</v>
      </c>
      <c r="M1286" s="4"/>
    </row>
    <row r="1287" spans="1:13" x14ac:dyDescent="0.25">
      <c r="A1287" t="s">
        <v>9573</v>
      </c>
      <c r="B1287" t="s">
        <v>37</v>
      </c>
      <c r="C1287">
        <v>5.6</v>
      </c>
      <c r="M1287" s="4"/>
    </row>
    <row r="1288" spans="1:13" x14ac:dyDescent="0.25">
      <c r="A1288" t="s">
        <v>5793</v>
      </c>
      <c r="B1288" t="s">
        <v>37</v>
      </c>
      <c r="C1288">
        <v>7.7</v>
      </c>
      <c r="M1288" s="4"/>
    </row>
    <row r="1289" spans="1:13" x14ac:dyDescent="0.25">
      <c r="A1289" t="s">
        <v>12856</v>
      </c>
      <c r="B1289" t="s">
        <v>37</v>
      </c>
      <c r="C1289">
        <v>4.5999999999999996</v>
      </c>
      <c r="M1289" s="4"/>
    </row>
    <row r="1290" spans="1:13" x14ac:dyDescent="0.25">
      <c r="A1290" t="s">
        <v>17632</v>
      </c>
      <c r="B1290" t="s">
        <v>37</v>
      </c>
      <c r="C1290">
        <v>5.0999999999999996</v>
      </c>
      <c r="M1290" s="4"/>
    </row>
    <row r="1291" spans="1:13" x14ac:dyDescent="0.25">
      <c r="A1291" t="s">
        <v>7184</v>
      </c>
      <c r="B1291" t="s">
        <v>37</v>
      </c>
      <c r="C1291">
        <v>6.4</v>
      </c>
      <c r="M1291" s="4"/>
    </row>
    <row r="1292" spans="1:13" x14ac:dyDescent="0.25">
      <c r="A1292" t="s">
        <v>19663</v>
      </c>
      <c r="B1292" t="s">
        <v>37</v>
      </c>
      <c r="C1292">
        <v>7.4</v>
      </c>
      <c r="M1292" s="4"/>
    </row>
    <row r="1293" spans="1:13" x14ac:dyDescent="0.25">
      <c r="A1293" t="s">
        <v>17028</v>
      </c>
      <c r="B1293" t="s">
        <v>37</v>
      </c>
      <c r="C1293">
        <v>5.0999999999999996</v>
      </c>
      <c r="M1293" s="4"/>
    </row>
    <row r="1294" spans="1:13" x14ac:dyDescent="0.25">
      <c r="A1294" t="s">
        <v>9280</v>
      </c>
      <c r="B1294" t="s">
        <v>37</v>
      </c>
      <c r="C1294">
        <v>5.2</v>
      </c>
      <c r="M1294" s="4"/>
    </row>
    <row r="1295" spans="1:13" x14ac:dyDescent="0.25">
      <c r="A1295" t="s">
        <v>7171</v>
      </c>
      <c r="B1295" t="s">
        <v>37</v>
      </c>
      <c r="C1295">
        <v>6.9</v>
      </c>
      <c r="M1295" s="4"/>
    </row>
    <row r="1296" spans="1:13" x14ac:dyDescent="0.25">
      <c r="A1296" t="s">
        <v>10943</v>
      </c>
      <c r="B1296" t="s">
        <v>37</v>
      </c>
      <c r="C1296">
        <v>8.3000000000000007</v>
      </c>
      <c r="M1296" s="4"/>
    </row>
    <row r="1297" spans="1:13" x14ac:dyDescent="0.25">
      <c r="A1297" t="s">
        <v>12859</v>
      </c>
      <c r="B1297" t="s">
        <v>37</v>
      </c>
      <c r="C1297">
        <v>6</v>
      </c>
      <c r="M1297" s="4"/>
    </row>
    <row r="1298" spans="1:13" x14ac:dyDescent="0.25">
      <c r="A1298" t="s">
        <v>10984</v>
      </c>
      <c r="B1298" t="s">
        <v>37</v>
      </c>
      <c r="C1298">
        <v>5.0999999999999996</v>
      </c>
      <c r="M1298" s="4"/>
    </row>
    <row r="1299" spans="1:13" x14ac:dyDescent="0.25">
      <c r="A1299" t="s">
        <v>8845</v>
      </c>
      <c r="B1299" t="s">
        <v>37</v>
      </c>
      <c r="C1299">
        <v>6.3</v>
      </c>
      <c r="M1299" s="4"/>
    </row>
    <row r="1300" spans="1:13" x14ac:dyDescent="0.25">
      <c r="A1300" t="s">
        <v>13721</v>
      </c>
      <c r="B1300" t="s">
        <v>37</v>
      </c>
      <c r="C1300">
        <v>6.1</v>
      </c>
      <c r="M1300" s="4"/>
    </row>
    <row r="1301" spans="1:13" x14ac:dyDescent="0.25">
      <c r="A1301" t="s">
        <v>3701</v>
      </c>
      <c r="B1301" t="s">
        <v>37</v>
      </c>
      <c r="C1301">
        <v>6.4</v>
      </c>
      <c r="M1301" s="4"/>
    </row>
    <row r="1302" spans="1:13" x14ac:dyDescent="0.25">
      <c r="A1302" t="s">
        <v>10391</v>
      </c>
      <c r="B1302" t="s">
        <v>37</v>
      </c>
      <c r="C1302">
        <v>6.6</v>
      </c>
      <c r="M1302" s="4"/>
    </row>
    <row r="1303" spans="1:13" x14ac:dyDescent="0.25">
      <c r="A1303" t="s">
        <v>9581</v>
      </c>
      <c r="B1303" t="s">
        <v>37</v>
      </c>
      <c r="C1303">
        <v>6.6</v>
      </c>
      <c r="M1303" s="4"/>
    </row>
    <row r="1304" spans="1:13" x14ac:dyDescent="0.25">
      <c r="A1304" t="s">
        <v>9185</v>
      </c>
      <c r="B1304" t="s">
        <v>37</v>
      </c>
      <c r="C1304">
        <v>6.7</v>
      </c>
      <c r="M1304" s="4"/>
    </row>
    <row r="1305" spans="1:13" x14ac:dyDescent="0.25">
      <c r="A1305" t="s">
        <v>8072</v>
      </c>
      <c r="B1305" t="s">
        <v>37</v>
      </c>
      <c r="C1305">
        <v>7.3</v>
      </c>
      <c r="M1305" s="4"/>
    </row>
    <row r="1306" spans="1:13" x14ac:dyDescent="0.25">
      <c r="A1306" t="s">
        <v>6429</v>
      </c>
      <c r="B1306" t="s">
        <v>37</v>
      </c>
      <c r="C1306">
        <v>6.1</v>
      </c>
      <c r="M1306" s="4"/>
    </row>
    <row r="1307" spans="1:13" x14ac:dyDescent="0.25">
      <c r="A1307" t="s">
        <v>7394</v>
      </c>
      <c r="B1307" t="s">
        <v>37</v>
      </c>
      <c r="C1307">
        <v>5.9</v>
      </c>
      <c r="M1307" s="4"/>
    </row>
    <row r="1308" spans="1:13" x14ac:dyDescent="0.25">
      <c r="A1308" t="s">
        <v>3398</v>
      </c>
      <c r="B1308" t="s">
        <v>37</v>
      </c>
      <c r="C1308">
        <v>7.2</v>
      </c>
      <c r="M1308" s="4"/>
    </row>
    <row r="1309" spans="1:13" x14ac:dyDescent="0.25">
      <c r="A1309" t="s">
        <v>14129</v>
      </c>
      <c r="B1309" t="s">
        <v>37</v>
      </c>
      <c r="C1309">
        <v>7.4</v>
      </c>
      <c r="M1309" s="4"/>
    </row>
    <row r="1310" spans="1:13" x14ac:dyDescent="0.25">
      <c r="A1310" t="s">
        <v>4680</v>
      </c>
      <c r="B1310" t="s">
        <v>37</v>
      </c>
      <c r="C1310">
        <v>6.4</v>
      </c>
      <c r="M1310" s="4"/>
    </row>
    <row r="1311" spans="1:13" x14ac:dyDescent="0.25">
      <c r="A1311" t="s">
        <v>8397</v>
      </c>
      <c r="B1311" t="s">
        <v>37</v>
      </c>
      <c r="C1311">
        <v>6.9</v>
      </c>
      <c r="M1311" s="4"/>
    </row>
    <row r="1312" spans="1:13" x14ac:dyDescent="0.25">
      <c r="A1312" t="s">
        <v>5118</v>
      </c>
      <c r="B1312" t="s">
        <v>37</v>
      </c>
      <c r="C1312">
        <v>5.2</v>
      </c>
      <c r="M1312" s="4"/>
    </row>
    <row r="1313" spans="1:13" x14ac:dyDescent="0.25">
      <c r="A1313" t="s">
        <v>14856</v>
      </c>
      <c r="B1313" t="s">
        <v>37</v>
      </c>
      <c r="C1313">
        <v>6.5</v>
      </c>
      <c r="M1313" s="4"/>
    </row>
    <row r="1314" spans="1:13" x14ac:dyDescent="0.25">
      <c r="A1314" t="s">
        <v>9628</v>
      </c>
      <c r="B1314" t="s">
        <v>37</v>
      </c>
      <c r="C1314">
        <v>6.4</v>
      </c>
      <c r="M1314" s="4"/>
    </row>
    <row r="1315" spans="1:13" x14ac:dyDescent="0.25">
      <c r="A1315" t="s">
        <v>17684</v>
      </c>
      <c r="B1315" t="s">
        <v>37</v>
      </c>
      <c r="C1315">
        <v>7.5</v>
      </c>
      <c r="M1315" s="4"/>
    </row>
    <row r="1316" spans="1:13" x14ac:dyDescent="0.25">
      <c r="A1316" t="s">
        <v>4062</v>
      </c>
      <c r="B1316" t="s">
        <v>37</v>
      </c>
      <c r="C1316">
        <v>5.8</v>
      </c>
      <c r="M1316" s="4"/>
    </row>
    <row r="1317" spans="1:13" x14ac:dyDescent="0.25">
      <c r="A1317" t="s">
        <v>12864</v>
      </c>
      <c r="B1317" t="s">
        <v>37</v>
      </c>
      <c r="C1317">
        <v>7</v>
      </c>
      <c r="M1317" s="4"/>
    </row>
    <row r="1318" spans="1:13" x14ac:dyDescent="0.25">
      <c r="A1318" t="s">
        <v>21544</v>
      </c>
      <c r="B1318" t="s">
        <v>37</v>
      </c>
      <c r="C1318">
        <v>7</v>
      </c>
      <c r="M1318" s="4"/>
    </row>
    <row r="1319" spans="1:13" x14ac:dyDescent="0.25">
      <c r="A1319" t="s">
        <v>3382</v>
      </c>
      <c r="B1319" t="s">
        <v>37</v>
      </c>
      <c r="C1319">
        <v>5.8</v>
      </c>
      <c r="M1319" s="4"/>
    </row>
    <row r="1320" spans="1:13" x14ac:dyDescent="0.25">
      <c r="A1320" t="s">
        <v>13726</v>
      </c>
      <c r="B1320" t="s">
        <v>37</v>
      </c>
      <c r="C1320">
        <v>5.9</v>
      </c>
      <c r="M1320" s="4"/>
    </row>
    <row r="1321" spans="1:13" x14ac:dyDescent="0.25">
      <c r="A1321" t="s">
        <v>13427</v>
      </c>
      <c r="B1321" t="s">
        <v>37</v>
      </c>
      <c r="C1321">
        <v>5.9</v>
      </c>
      <c r="M1321" s="4"/>
    </row>
    <row r="1322" spans="1:13" x14ac:dyDescent="0.25">
      <c r="A1322" t="s">
        <v>19266</v>
      </c>
      <c r="B1322" t="s">
        <v>37</v>
      </c>
      <c r="C1322">
        <v>4.3</v>
      </c>
      <c r="M1322" s="4"/>
    </row>
    <row r="1323" spans="1:13" x14ac:dyDescent="0.25">
      <c r="A1323" t="s">
        <v>10866</v>
      </c>
      <c r="B1323" t="s">
        <v>37</v>
      </c>
      <c r="C1323">
        <v>7.5</v>
      </c>
      <c r="M1323" s="4"/>
    </row>
    <row r="1324" spans="1:13" x14ac:dyDescent="0.25">
      <c r="A1324" t="s">
        <v>8330</v>
      </c>
      <c r="B1324" t="s">
        <v>37</v>
      </c>
      <c r="C1324">
        <v>7.4</v>
      </c>
      <c r="M1324" s="4"/>
    </row>
    <row r="1325" spans="1:13" x14ac:dyDescent="0.25">
      <c r="A1325" t="s">
        <v>12194</v>
      </c>
      <c r="B1325" t="s">
        <v>37</v>
      </c>
      <c r="C1325">
        <v>6.2</v>
      </c>
      <c r="M1325" s="4"/>
    </row>
    <row r="1326" spans="1:13" x14ac:dyDescent="0.25">
      <c r="A1326" t="s">
        <v>18549</v>
      </c>
      <c r="B1326" t="s">
        <v>37</v>
      </c>
      <c r="C1326">
        <v>4.7</v>
      </c>
      <c r="M1326" s="4"/>
    </row>
    <row r="1327" spans="1:13" x14ac:dyDescent="0.25">
      <c r="A1327" t="s">
        <v>14147</v>
      </c>
      <c r="B1327" t="s">
        <v>37</v>
      </c>
      <c r="C1327">
        <v>6.5</v>
      </c>
      <c r="M1327" s="4"/>
    </row>
    <row r="1328" spans="1:13" x14ac:dyDescent="0.25">
      <c r="A1328" t="s">
        <v>3560</v>
      </c>
      <c r="B1328" t="s">
        <v>37</v>
      </c>
      <c r="C1328">
        <v>6.4</v>
      </c>
      <c r="M1328" s="4"/>
    </row>
    <row r="1329" spans="1:13" x14ac:dyDescent="0.25">
      <c r="A1329" t="s">
        <v>16518</v>
      </c>
      <c r="B1329" t="s">
        <v>37</v>
      </c>
      <c r="C1329">
        <v>5.2</v>
      </c>
      <c r="M1329" s="4"/>
    </row>
    <row r="1330" spans="1:13" x14ac:dyDescent="0.25">
      <c r="A1330" t="s">
        <v>14135</v>
      </c>
      <c r="B1330" t="s">
        <v>37</v>
      </c>
      <c r="C1330">
        <v>5.9</v>
      </c>
      <c r="M1330" s="4"/>
    </row>
    <row r="1331" spans="1:13" x14ac:dyDescent="0.25">
      <c r="A1331" t="s">
        <v>9578</v>
      </c>
      <c r="B1331" t="s">
        <v>37</v>
      </c>
      <c r="C1331">
        <v>5.8</v>
      </c>
      <c r="M1331" s="4"/>
    </row>
    <row r="1332" spans="1:13" x14ac:dyDescent="0.25">
      <c r="A1332" t="s">
        <v>4686</v>
      </c>
      <c r="B1332" t="s">
        <v>37</v>
      </c>
      <c r="C1332">
        <v>6</v>
      </c>
      <c r="M1332" s="4"/>
    </row>
    <row r="1333" spans="1:13" x14ac:dyDescent="0.25">
      <c r="A1333" t="s">
        <v>5599</v>
      </c>
      <c r="B1333" t="s">
        <v>37</v>
      </c>
      <c r="C1333">
        <v>6</v>
      </c>
      <c r="M1333" s="4"/>
    </row>
    <row r="1334" spans="1:13" x14ac:dyDescent="0.25">
      <c r="A1334" t="s">
        <v>21424</v>
      </c>
      <c r="B1334" t="s">
        <v>37</v>
      </c>
      <c r="C1334">
        <v>6.8</v>
      </c>
      <c r="M1334" s="4"/>
    </row>
    <row r="1335" spans="1:13" x14ac:dyDescent="0.25">
      <c r="A1335" t="s">
        <v>6449</v>
      </c>
      <c r="B1335" t="s">
        <v>37</v>
      </c>
      <c r="C1335">
        <v>8.5</v>
      </c>
      <c r="M1335" s="4"/>
    </row>
    <row r="1336" spans="1:13" x14ac:dyDescent="0.25">
      <c r="A1336" t="s">
        <v>15851</v>
      </c>
      <c r="B1336" t="s">
        <v>37</v>
      </c>
      <c r="C1336">
        <v>5</v>
      </c>
      <c r="M1336" s="4"/>
    </row>
    <row r="1337" spans="1:13" x14ac:dyDescent="0.25">
      <c r="A1337" t="s">
        <v>14911</v>
      </c>
      <c r="B1337" t="s">
        <v>37</v>
      </c>
      <c r="C1337">
        <v>6.5</v>
      </c>
      <c r="M1337" s="4"/>
    </row>
    <row r="1338" spans="1:13" x14ac:dyDescent="0.25">
      <c r="A1338" t="s">
        <v>12880</v>
      </c>
      <c r="B1338" t="s">
        <v>37</v>
      </c>
      <c r="C1338">
        <v>7.4</v>
      </c>
      <c r="M1338" s="4"/>
    </row>
    <row r="1339" spans="1:13" x14ac:dyDescent="0.25">
      <c r="A1339" t="s">
        <v>19174</v>
      </c>
      <c r="B1339" t="s">
        <v>37</v>
      </c>
      <c r="C1339">
        <v>8.1999999999999993</v>
      </c>
      <c r="M1339" s="4"/>
    </row>
    <row r="1340" spans="1:13" x14ac:dyDescent="0.25">
      <c r="A1340" t="s">
        <v>14877</v>
      </c>
      <c r="B1340" t="s">
        <v>37</v>
      </c>
      <c r="C1340">
        <v>5.8</v>
      </c>
      <c r="M1340" s="4"/>
    </row>
    <row r="1341" spans="1:13" x14ac:dyDescent="0.25">
      <c r="A1341" t="s">
        <v>14564</v>
      </c>
      <c r="B1341" t="s">
        <v>37</v>
      </c>
      <c r="C1341">
        <v>4.5999999999999996</v>
      </c>
      <c r="M1341" s="4"/>
    </row>
    <row r="1342" spans="1:13" x14ac:dyDescent="0.25">
      <c r="A1342" t="s">
        <v>2659</v>
      </c>
      <c r="B1342" t="s">
        <v>37</v>
      </c>
      <c r="C1342">
        <v>5.2</v>
      </c>
      <c r="M1342" s="4"/>
    </row>
    <row r="1343" spans="1:13" x14ac:dyDescent="0.25">
      <c r="A1343" t="s">
        <v>5675</v>
      </c>
      <c r="B1343" t="s">
        <v>37</v>
      </c>
      <c r="C1343">
        <v>6.6</v>
      </c>
      <c r="M1343" s="4"/>
    </row>
    <row r="1344" spans="1:13" x14ac:dyDescent="0.25">
      <c r="A1344" t="s">
        <v>17736</v>
      </c>
      <c r="B1344" t="s">
        <v>37</v>
      </c>
      <c r="C1344">
        <v>5.9</v>
      </c>
      <c r="M1344" s="4"/>
    </row>
    <row r="1345" spans="1:13" x14ac:dyDescent="0.25">
      <c r="A1345" t="s">
        <v>9711</v>
      </c>
      <c r="B1345" t="s">
        <v>37</v>
      </c>
      <c r="C1345">
        <v>7.3</v>
      </c>
      <c r="M1345" s="4"/>
    </row>
    <row r="1346" spans="1:13" x14ac:dyDescent="0.25">
      <c r="A1346" t="s">
        <v>12437</v>
      </c>
      <c r="B1346" t="s">
        <v>37</v>
      </c>
      <c r="C1346">
        <v>6.4</v>
      </c>
      <c r="M1346" s="4"/>
    </row>
    <row r="1347" spans="1:13" x14ac:dyDescent="0.25">
      <c r="A1347" t="s">
        <v>22396</v>
      </c>
      <c r="B1347" t="s">
        <v>37</v>
      </c>
      <c r="C1347">
        <v>8.1</v>
      </c>
      <c r="M1347" s="4"/>
    </row>
    <row r="1348" spans="1:13" x14ac:dyDescent="0.25">
      <c r="A1348" t="s">
        <v>17757</v>
      </c>
      <c r="B1348" t="s">
        <v>37</v>
      </c>
      <c r="C1348">
        <v>5.2</v>
      </c>
      <c r="M1348" s="4"/>
    </row>
    <row r="1349" spans="1:13" x14ac:dyDescent="0.25">
      <c r="A1349" t="s">
        <v>4851</v>
      </c>
      <c r="B1349" t="s">
        <v>37</v>
      </c>
      <c r="C1349">
        <v>7.6</v>
      </c>
      <c r="M1349" s="4"/>
    </row>
    <row r="1350" spans="1:13" x14ac:dyDescent="0.25">
      <c r="A1350" t="s">
        <v>13822</v>
      </c>
      <c r="B1350" t="s">
        <v>37</v>
      </c>
      <c r="C1350">
        <v>5.9</v>
      </c>
      <c r="M1350" s="4"/>
    </row>
    <row r="1351" spans="1:13" x14ac:dyDescent="0.25">
      <c r="A1351" t="s">
        <v>20142</v>
      </c>
      <c r="B1351" t="s">
        <v>37</v>
      </c>
      <c r="C1351">
        <v>6.9</v>
      </c>
      <c r="M1351" s="4"/>
    </row>
    <row r="1352" spans="1:13" x14ac:dyDescent="0.25">
      <c r="A1352" t="s">
        <v>6998</v>
      </c>
      <c r="B1352" t="s">
        <v>37</v>
      </c>
      <c r="C1352">
        <v>7.6</v>
      </c>
      <c r="M1352" s="4"/>
    </row>
    <row r="1353" spans="1:13" x14ac:dyDescent="0.25">
      <c r="A1353" t="s">
        <v>5551</v>
      </c>
      <c r="B1353" t="s">
        <v>37</v>
      </c>
      <c r="C1353">
        <v>7.1</v>
      </c>
      <c r="M1353" s="4"/>
    </row>
    <row r="1354" spans="1:13" x14ac:dyDescent="0.25">
      <c r="A1354" t="s">
        <v>17047</v>
      </c>
      <c r="B1354" t="s">
        <v>37</v>
      </c>
      <c r="C1354">
        <v>7.5</v>
      </c>
      <c r="M1354" s="4"/>
    </row>
    <row r="1355" spans="1:13" x14ac:dyDescent="0.25">
      <c r="A1355" t="s">
        <v>15158</v>
      </c>
      <c r="B1355" t="s">
        <v>37</v>
      </c>
      <c r="C1355">
        <v>6.6</v>
      </c>
      <c r="M1355" s="4"/>
    </row>
    <row r="1356" spans="1:13" x14ac:dyDescent="0.25">
      <c r="A1356" t="s">
        <v>1445</v>
      </c>
      <c r="B1356" t="s">
        <v>37</v>
      </c>
      <c r="C1356">
        <v>6.7</v>
      </c>
      <c r="M1356" s="4"/>
    </row>
    <row r="1357" spans="1:13" x14ac:dyDescent="0.25">
      <c r="A1357" t="s">
        <v>2143</v>
      </c>
      <c r="B1357" t="s">
        <v>37</v>
      </c>
      <c r="C1357">
        <v>7.8</v>
      </c>
      <c r="M1357" s="4"/>
    </row>
    <row r="1358" spans="1:13" x14ac:dyDescent="0.25">
      <c r="A1358" t="s">
        <v>12877</v>
      </c>
      <c r="B1358" t="s">
        <v>37</v>
      </c>
      <c r="C1358">
        <v>7.2</v>
      </c>
      <c r="M1358" s="4"/>
    </row>
    <row r="1359" spans="1:13" x14ac:dyDescent="0.25">
      <c r="A1359" t="s">
        <v>6452</v>
      </c>
      <c r="B1359" t="s">
        <v>37</v>
      </c>
      <c r="C1359">
        <v>6.3</v>
      </c>
      <c r="M1359" s="4"/>
    </row>
    <row r="1360" spans="1:13" x14ac:dyDescent="0.25">
      <c r="A1360" t="s">
        <v>17043</v>
      </c>
      <c r="B1360" t="s">
        <v>37</v>
      </c>
      <c r="C1360">
        <v>6.9</v>
      </c>
      <c r="M1360" s="4"/>
    </row>
    <row r="1361" spans="1:13" x14ac:dyDescent="0.25">
      <c r="A1361" t="s">
        <v>8360</v>
      </c>
      <c r="B1361" t="s">
        <v>37</v>
      </c>
      <c r="C1361">
        <v>6.2</v>
      </c>
      <c r="M1361" s="4"/>
    </row>
    <row r="1362" spans="1:13" x14ac:dyDescent="0.25">
      <c r="A1362" t="s">
        <v>17677</v>
      </c>
      <c r="B1362" t="s">
        <v>2778</v>
      </c>
      <c r="C1362">
        <v>5.2</v>
      </c>
      <c r="M1362" s="4"/>
    </row>
    <row r="1363" spans="1:13" x14ac:dyDescent="0.25">
      <c r="A1363" t="s">
        <v>19251</v>
      </c>
      <c r="B1363" t="s">
        <v>37</v>
      </c>
      <c r="C1363">
        <v>5.3</v>
      </c>
      <c r="M1363" s="4"/>
    </row>
    <row r="1364" spans="1:13" x14ac:dyDescent="0.25">
      <c r="A1364" t="s">
        <v>5807</v>
      </c>
      <c r="B1364" t="s">
        <v>37</v>
      </c>
      <c r="C1364">
        <v>5.4</v>
      </c>
      <c r="M1364" s="4"/>
    </row>
    <row r="1365" spans="1:13" x14ac:dyDescent="0.25">
      <c r="A1365" t="s">
        <v>343</v>
      </c>
      <c r="B1365" t="s">
        <v>37</v>
      </c>
      <c r="C1365">
        <v>7</v>
      </c>
      <c r="M1365" s="4"/>
    </row>
    <row r="1366" spans="1:13" x14ac:dyDescent="0.25">
      <c r="A1366" t="s">
        <v>6486</v>
      </c>
      <c r="B1366" t="s">
        <v>37</v>
      </c>
      <c r="C1366">
        <v>6.8</v>
      </c>
      <c r="M1366" s="4"/>
    </row>
    <row r="1367" spans="1:13" x14ac:dyDescent="0.25">
      <c r="A1367" t="s">
        <v>6043</v>
      </c>
      <c r="B1367" t="s">
        <v>37</v>
      </c>
      <c r="C1367">
        <v>6.8</v>
      </c>
      <c r="M1367" s="4"/>
    </row>
    <row r="1368" spans="1:13" x14ac:dyDescent="0.25">
      <c r="A1368" t="s">
        <v>10394</v>
      </c>
      <c r="B1368" t="s">
        <v>37</v>
      </c>
      <c r="C1368">
        <v>6.5</v>
      </c>
      <c r="M1368" s="4"/>
    </row>
    <row r="1369" spans="1:13" x14ac:dyDescent="0.25">
      <c r="A1369" t="s">
        <v>5003</v>
      </c>
      <c r="B1369" t="s">
        <v>37</v>
      </c>
      <c r="C1369">
        <v>7.1</v>
      </c>
      <c r="M1369" s="4"/>
    </row>
    <row r="1370" spans="1:13" x14ac:dyDescent="0.25">
      <c r="A1370" t="s">
        <v>3378</v>
      </c>
      <c r="B1370" t="s">
        <v>37</v>
      </c>
      <c r="C1370">
        <v>6.4</v>
      </c>
      <c r="M1370" s="4"/>
    </row>
    <row r="1371" spans="1:13" x14ac:dyDescent="0.25">
      <c r="A1371" t="s">
        <v>6598</v>
      </c>
      <c r="B1371" t="s">
        <v>37</v>
      </c>
      <c r="C1371">
        <v>6.2</v>
      </c>
      <c r="M1371" s="4"/>
    </row>
    <row r="1372" spans="1:13" x14ac:dyDescent="0.25">
      <c r="A1372" t="s">
        <v>8348</v>
      </c>
      <c r="B1372" t="s">
        <v>37</v>
      </c>
      <c r="C1372">
        <v>6.6</v>
      </c>
      <c r="M1372" s="4"/>
    </row>
    <row r="1373" spans="1:13" x14ac:dyDescent="0.25">
      <c r="A1373" t="s">
        <v>10880</v>
      </c>
      <c r="B1373" t="s">
        <v>37</v>
      </c>
      <c r="C1373">
        <v>6.6</v>
      </c>
      <c r="M1373" s="4"/>
    </row>
    <row r="1374" spans="1:13" x14ac:dyDescent="0.25">
      <c r="A1374" t="s">
        <v>8379</v>
      </c>
      <c r="B1374" t="s">
        <v>37</v>
      </c>
      <c r="C1374">
        <v>7</v>
      </c>
      <c r="M1374" s="4"/>
    </row>
    <row r="1375" spans="1:13" x14ac:dyDescent="0.25">
      <c r="A1375" t="s">
        <v>10884</v>
      </c>
      <c r="B1375" t="s">
        <v>37</v>
      </c>
      <c r="C1375">
        <v>3.5</v>
      </c>
      <c r="M1375" s="4"/>
    </row>
    <row r="1376" spans="1:13" x14ac:dyDescent="0.25">
      <c r="A1376" t="s">
        <v>6474</v>
      </c>
      <c r="B1376" t="s">
        <v>37</v>
      </c>
      <c r="C1376">
        <v>6.4</v>
      </c>
      <c r="M1376" s="4"/>
    </row>
    <row r="1377" spans="1:13" x14ac:dyDescent="0.25">
      <c r="A1377" t="s">
        <v>19812</v>
      </c>
      <c r="B1377" t="s">
        <v>37</v>
      </c>
      <c r="C1377">
        <v>4.5999999999999996</v>
      </c>
      <c r="M1377" s="4"/>
    </row>
    <row r="1378" spans="1:13" x14ac:dyDescent="0.25">
      <c r="A1378" t="s">
        <v>4070</v>
      </c>
      <c r="B1378" t="s">
        <v>37</v>
      </c>
      <c r="C1378">
        <v>7.3</v>
      </c>
      <c r="M1378" s="4"/>
    </row>
    <row r="1379" spans="1:13" x14ac:dyDescent="0.25">
      <c r="A1379" t="s">
        <v>10893</v>
      </c>
      <c r="B1379" t="s">
        <v>37</v>
      </c>
      <c r="C1379">
        <v>7.6</v>
      </c>
      <c r="M1379" s="4"/>
    </row>
    <row r="1380" spans="1:13" x14ac:dyDescent="0.25">
      <c r="A1380" t="s">
        <v>9585</v>
      </c>
      <c r="B1380" t="s">
        <v>37</v>
      </c>
      <c r="C1380">
        <v>6.6</v>
      </c>
      <c r="M1380" s="4"/>
    </row>
    <row r="1381" spans="1:13" x14ac:dyDescent="0.25">
      <c r="A1381" t="s">
        <v>23146</v>
      </c>
      <c r="B1381" t="s">
        <v>37</v>
      </c>
      <c r="C1381">
        <v>7.3</v>
      </c>
      <c r="M1381" s="4"/>
    </row>
    <row r="1382" spans="1:13" x14ac:dyDescent="0.25">
      <c r="A1382" t="s">
        <v>10498</v>
      </c>
      <c r="B1382" t="s">
        <v>37</v>
      </c>
      <c r="C1382">
        <v>6.1</v>
      </c>
      <c r="M1382" s="4"/>
    </row>
    <row r="1383" spans="1:13" x14ac:dyDescent="0.25">
      <c r="A1383" t="s">
        <v>12241</v>
      </c>
      <c r="B1383" t="s">
        <v>37</v>
      </c>
      <c r="C1383">
        <v>3.1</v>
      </c>
      <c r="M1383" s="4"/>
    </row>
    <row r="1384" spans="1:13" x14ac:dyDescent="0.25">
      <c r="A1384" t="s">
        <v>1688</v>
      </c>
      <c r="B1384" t="s">
        <v>37</v>
      </c>
      <c r="C1384">
        <v>6.5</v>
      </c>
      <c r="M1384" s="4"/>
    </row>
    <row r="1385" spans="1:13" x14ac:dyDescent="0.25">
      <c r="A1385" t="s">
        <v>17718</v>
      </c>
      <c r="B1385" t="s">
        <v>2778</v>
      </c>
      <c r="C1385">
        <v>7.7</v>
      </c>
      <c r="M1385" s="4"/>
    </row>
    <row r="1386" spans="1:13" x14ac:dyDescent="0.25">
      <c r="A1386" t="s">
        <v>17085</v>
      </c>
      <c r="B1386" t="s">
        <v>37</v>
      </c>
      <c r="C1386">
        <v>7.7</v>
      </c>
      <c r="M1386" s="4"/>
    </row>
    <row r="1387" spans="1:13" x14ac:dyDescent="0.25">
      <c r="A1387" t="s">
        <v>15019</v>
      </c>
      <c r="B1387" t="s">
        <v>37</v>
      </c>
      <c r="C1387">
        <v>7.4</v>
      </c>
      <c r="M1387" s="4"/>
    </row>
    <row r="1388" spans="1:13" x14ac:dyDescent="0.25">
      <c r="A1388" t="s">
        <v>10973</v>
      </c>
      <c r="B1388" t="s">
        <v>37</v>
      </c>
      <c r="C1388">
        <v>6.4</v>
      </c>
      <c r="M1388" s="4"/>
    </row>
    <row r="1389" spans="1:13" x14ac:dyDescent="0.25">
      <c r="A1389" t="s">
        <v>13423</v>
      </c>
      <c r="B1389" t="s">
        <v>37</v>
      </c>
      <c r="C1389">
        <v>6.6</v>
      </c>
      <c r="M1389" s="4"/>
    </row>
    <row r="1390" spans="1:13" x14ac:dyDescent="0.25">
      <c r="A1390" t="s">
        <v>14720</v>
      </c>
      <c r="B1390" t="s">
        <v>37</v>
      </c>
      <c r="C1390">
        <v>5.4</v>
      </c>
      <c r="M1390" s="4"/>
    </row>
    <row r="1391" spans="1:13" x14ac:dyDescent="0.25">
      <c r="A1391" t="s">
        <v>9181</v>
      </c>
      <c r="B1391" t="s">
        <v>37</v>
      </c>
      <c r="C1391">
        <v>3.6</v>
      </c>
      <c r="M1391" s="4"/>
    </row>
    <row r="1392" spans="1:13" x14ac:dyDescent="0.25">
      <c r="A1392" t="s">
        <v>8928</v>
      </c>
      <c r="B1392" t="s">
        <v>37</v>
      </c>
      <c r="C1392">
        <v>6.7</v>
      </c>
      <c r="M1392" s="4"/>
    </row>
    <row r="1393" spans="1:13" x14ac:dyDescent="0.25">
      <c r="A1393" t="s">
        <v>13432</v>
      </c>
      <c r="B1393" t="s">
        <v>37</v>
      </c>
      <c r="C1393">
        <v>5.7</v>
      </c>
      <c r="M1393" s="4"/>
    </row>
    <row r="1394" spans="1:13" x14ac:dyDescent="0.25">
      <c r="A1394" t="s">
        <v>23806</v>
      </c>
      <c r="B1394" t="s">
        <v>37</v>
      </c>
      <c r="C1394">
        <v>7.3</v>
      </c>
      <c r="M1394" s="4"/>
    </row>
    <row r="1395" spans="1:13" x14ac:dyDescent="0.25">
      <c r="A1395" t="s">
        <v>12911</v>
      </c>
      <c r="B1395" t="s">
        <v>37</v>
      </c>
      <c r="C1395">
        <v>7.9</v>
      </c>
      <c r="M1395" s="4"/>
    </row>
    <row r="1396" spans="1:13" x14ac:dyDescent="0.25">
      <c r="A1396" t="s">
        <v>9599</v>
      </c>
      <c r="B1396" t="s">
        <v>37</v>
      </c>
      <c r="C1396">
        <v>7</v>
      </c>
      <c r="M1396" s="4"/>
    </row>
    <row r="1397" spans="1:13" x14ac:dyDescent="0.25">
      <c r="A1397" t="s">
        <v>12892</v>
      </c>
      <c r="B1397" t="s">
        <v>37</v>
      </c>
      <c r="C1397">
        <v>4</v>
      </c>
      <c r="M1397" s="4"/>
    </row>
    <row r="1398" spans="1:13" x14ac:dyDescent="0.25">
      <c r="A1398" t="s">
        <v>8356</v>
      </c>
      <c r="B1398" t="s">
        <v>37</v>
      </c>
      <c r="C1398">
        <v>7.6</v>
      </c>
      <c r="M1398" s="4"/>
    </row>
    <row r="1399" spans="1:13" x14ac:dyDescent="0.25">
      <c r="A1399" t="s">
        <v>12915</v>
      </c>
      <c r="B1399" t="s">
        <v>37</v>
      </c>
      <c r="C1399">
        <v>7.9</v>
      </c>
      <c r="M1399" s="4"/>
    </row>
    <row r="1400" spans="1:13" x14ac:dyDescent="0.25">
      <c r="A1400" t="s">
        <v>14977</v>
      </c>
      <c r="B1400" t="s">
        <v>37</v>
      </c>
      <c r="C1400">
        <v>4.4000000000000004</v>
      </c>
      <c r="M1400" s="4"/>
    </row>
    <row r="1401" spans="1:13" x14ac:dyDescent="0.25">
      <c r="A1401" t="s">
        <v>4652</v>
      </c>
      <c r="B1401" t="s">
        <v>37</v>
      </c>
      <c r="C1401">
        <v>6.4</v>
      </c>
      <c r="M1401" s="4"/>
    </row>
    <row r="1402" spans="1:13" x14ac:dyDescent="0.25">
      <c r="A1402" t="s">
        <v>2665</v>
      </c>
      <c r="B1402" t="s">
        <v>37</v>
      </c>
      <c r="C1402">
        <v>4.9000000000000004</v>
      </c>
      <c r="M1402" s="4"/>
    </row>
    <row r="1403" spans="1:13" x14ac:dyDescent="0.25">
      <c r="A1403" t="s">
        <v>12907</v>
      </c>
      <c r="B1403" t="s">
        <v>37</v>
      </c>
      <c r="C1403">
        <v>6.7</v>
      </c>
      <c r="M1403" s="4"/>
    </row>
    <row r="1404" spans="1:13" x14ac:dyDescent="0.25">
      <c r="A1404" t="s">
        <v>10924</v>
      </c>
      <c r="B1404" t="s">
        <v>37</v>
      </c>
      <c r="C1404">
        <v>6.9</v>
      </c>
      <c r="M1404" s="4"/>
    </row>
    <row r="1405" spans="1:13" x14ac:dyDescent="0.25">
      <c r="A1405" t="s">
        <v>8392</v>
      </c>
      <c r="B1405" t="s">
        <v>37</v>
      </c>
      <c r="C1405">
        <v>6.6</v>
      </c>
      <c r="M1405" s="4"/>
    </row>
    <row r="1406" spans="1:13" x14ac:dyDescent="0.25">
      <c r="A1406" t="s">
        <v>4100</v>
      </c>
      <c r="B1406" t="s">
        <v>37</v>
      </c>
      <c r="C1406">
        <v>4.4000000000000004</v>
      </c>
      <c r="M1406" s="4"/>
    </row>
    <row r="1407" spans="1:13" x14ac:dyDescent="0.25">
      <c r="A1407" t="s">
        <v>7973</v>
      </c>
      <c r="B1407" t="s">
        <v>37</v>
      </c>
      <c r="C1407">
        <v>6.3</v>
      </c>
      <c r="M1407" s="4"/>
    </row>
    <row r="1408" spans="1:13" x14ac:dyDescent="0.25">
      <c r="A1408" t="s">
        <v>209</v>
      </c>
      <c r="B1408" t="s">
        <v>37</v>
      </c>
      <c r="C1408">
        <v>7.2</v>
      </c>
      <c r="M1408" s="4"/>
    </row>
    <row r="1409" spans="1:13" x14ac:dyDescent="0.25">
      <c r="A1409" t="s">
        <v>209</v>
      </c>
      <c r="B1409" t="s">
        <v>37</v>
      </c>
      <c r="C1409">
        <v>7.2</v>
      </c>
      <c r="M1409" s="4"/>
    </row>
    <row r="1410" spans="1:13" x14ac:dyDescent="0.25">
      <c r="A1410" t="s">
        <v>209</v>
      </c>
      <c r="B1410" t="s">
        <v>37</v>
      </c>
      <c r="C1410">
        <v>7.2</v>
      </c>
      <c r="M1410" s="4"/>
    </row>
    <row r="1411" spans="1:13" x14ac:dyDescent="0.25">
      <c r="A1411" t="s">
        <v>15646</v>
      </c>
      <c r="B1411" t="s">
        <v>37</v>
      </c>
      <c r="C1411">
        <v>4.9000000000000004</v>
      </c>
      <c r="M1411" s="4"/>
    </row>
    <row r="1412" spans="1:13" x14ac:dyDescent="0.25">
      <c r="A1412" t="s">
        <v>14651</v>
      </c>
      <c r="B1412" t="s">
        <v>37</v>
      </c>
      <c r="C1412">
        <v>6.2</v>
      </c>
      <c r="M1412" s="4"/>
    </row>
    <row r="1413" spans="1:13" x14ac:dyDescent="0.25">
      <c r="A1413" t="s">
        <v>7119</v>
      </c>
      <c r="B1413" t="s">
        <v>37</v>
      </c>
      <c r="C1413">
        <v>6</v>
      </c>
      <c r="M1413" s="4"/>
    </row>
    <row r="1414" spans="1:13" x14ac:dyDescent="0.25">
      <c r="A1414" t="s">
        <v>9292</v>
      </c>
      <c r="B1414" t="s">
        <v>37</v>
      </c>
      <c r="C1414">
        <v>5.2</v>
      </c>
      <c r="M1414" s="4"/>
    </row>
    <row r="1415" spans="1:13" x14ac:dyDescent="0.25">
      <c r="A1415" t="s">
        <v>20679</v>
      </c>
      <c r="B1415" t="s">
        <v>37</v>
      </c>
      <c r="C1415">
        <v>7.3</v>
      </c>
      <c r="M1415" s="4"/>
    </row>
    <row r="1416" spans="1:13" x14ac:dyDescent="0.25">
      <c r="A1416" t="s">
        <v>14144</v>
      </c>
      <c r="B1416" t="s">
        <v>37</v>
      </c>
      <c r="C1416">
        <v>7.4</v>
      </c>
      <c r="M1416" s="4"/>
    </row>
    <row r="1417" spans="1:13" x14ac:dyDescent="0.25">
      <c r="A1417" t="s">
        <v>6464</v>
      </c>
      <c r="B1417" t="s">
        <v>6468</v>
      </c>
      <c r="C1417">
        <v>7.8</v>
      </c>
      <c r="M1417" s="4"/>
    </row>
    <row r="1418" spans="1:13" x14ac:dyDescent="0.25">
      <c r="A1418" t="s">
        <v>12197</v>
      </c>
      <c r="B1418" t="s">
        <v>37</v>
      </c>
      <c r="C1418">
        <v>5.6</v>
      </c>
      <c r="M1418" s="4"/>
    </row>
    <row r="1419" spans="1:13" x14ac:dyDescent="0.25">
      <c r="A1419" t="s">
        <v>2203</v>
      </c>
      <c r="B1419" t="s">
        <v>37</v>
      </c>
      <c r="C1419">
        <v>7.4</v>
      </c>
      <c r="M1419" s="4"/>
    </row>
    <row r="1420" spans="1:13" x14ac:dyDescent="0.25">
      <c r="A1420" t="s">
        <v>7381</v>
      </c>
      <c r="B1420" t="s">
        <v>37</v>
      </c>
      <c r="C1420">
        <v>6.6</v>
      </c>
      <c r="M1420" s="4"/>
    </row>
    <row r="1421" spans="1:13" x14ac:dyDescent="0.25">
      <c r="A1421" t="s">
        <v>20886</v>
      </c>
      <c r="B1421" t="s">
        <v>37</v>
      </c>
      <c r="C1421">
        <v>6.8</v>
      </c>
      <c r="M1421" s="4"/>
    </row>
    <row r="1422" spans="1:13" x14ac:dyDescent="0.25">
      <c r="A1422" t="s">
        <v>20032</v>
      </c>
      <c r="B1422" t="s">
        <v>37</v>
      </c>
      <c r="C1422">
        <v>5.9</v>
      </c>
      <c r="M1422" s="4"/>
    </row>
    <row r="1423" spans="1:13" x14ac:dyDescent="0.25">
      <c r="A1423" t="s">
        <v>15039</v>
      </c>
      <c r="B1423" t="s">
        <v>37</v>
      </c>
      <c r="C1423">
        <v>5.9</v>
      </c>
      <c r="M1423" s="4"/>
    </row>
    <row r="1424" spans="1:13" x14ac:dyDescent="0.25">
      <c r="A1424" t="s">
        <v>9117</v>
      </c>
      <c r="B1424" t="s">
        <v>37</v>
      </c>
      <c r="C1424">
        <v>7.1</v>
      </c>
      <c r="M1424" s="4"/>
    </row>
    <row r="1425" spans="1:13" x14ac:dyDescent="0.25">
      <c r="A1425" t="s">
        <v>20172</v>
      </c>
      <c r="B1425" t="s">
        <v>37</v>
      </c>
      <c r="C1425">
        <v>5.3</v>
      </c>
      <c r="M1425" s="4"/>
    </row>
    <row r="1426" spans="1:13" x14ac:dyDescent="0.25">
      <c r="A1426" t="s">
        <v>18890</v>
      </c>
      <c r="B1426" t="s">
        <v>37</v>
      </c>
      <c r="C1426">
        <v>6</v>
      </c>
      <c r="M1426" s="4"/>
    </row>
    <row r="1427" spans="1:13" x14ac:dyDescent="0.25">
      <c r="A1427" t="s">
        <v>19894</v>
      </c>
      <c r="B1427" t="s">
        <v>37</v>
      </c>
      <c r="C1427">
        <v>7.7</v>
      </c>
      <c r="M1427" s="4"/>
    </row>
    <row r="1428" spans="1:13" x14ac:dyDescent="0.25">
      <c r="A1428" t="s">
        <v>16552</v>
      </c>
      <c r="B1428" t="s">
        <v>37</v>
      </c>
      <c r="C1428">
        <v>7.3</v>
      </c>
      <c r="M1428" s="4"/>
    </row>
    <row r="1429" spans="1:13" x14ac:dyDescent="0.25">
      <c r="A1429" t="s">
        <v>5146</v>
      </c>
      <c r="B1429" t="s">
        <v>37</v>
      </c>
      <c r="C1429">
        <v>6.2</v>
      </c>
      <c r="M1429" s="4"/>
    </row>
    <row r="1430" spans="1:13" x14ac:dyDescent="0.25">
      <c r="A1430" t="s">
        <v>2671</v>
      </c>
      <c r="B1430" t="s">
        <v>37</v>
      </c>
      <c r="C1430">
        <v>6.3</v>
      </c>
      <c r="M1430" s="4"/>
    </row>
    <row r="1431" spans="1:13" x14ac:dyDescent="0.25">
      <c r="A1431" t="s">
        <v>13748</v>
      </c>
      <c r="B1431" t="s">
        <v>37</v>
      </c>
      <c r="C1431">
        <v>7.7</v>
      </c>
      <c r="M1431" s="4"/>
    </row>
    <row r="1432" spans="1:13" x14ac:dyDescent="0.25">
      <c r="A1432" t="s">
        <v>9067</v>
      </c>
      <c r="B1432" t="s">
        <v>37</v>
      </c>
      <c r="C1432">
        <v>7.4</v>
      </c>
      <c r="M1432" s="4"/>
    </row>
    <row r="1433" spans="1:13" x14ac:dyDescent="0.25">
      <c r="A1433" t="s">
        <v>12461</v>
      </c>
      <c r="B1433" t="s">
        <v>37</v>
      </c>
      <c r="C1433">
        <v>4.9000000000000004</v>
      </c>
      <c r="M1433" s="4"/>
    </row>
    <row r="1434" spans="1:13" x14ac:dyDescent="0.25">
      <c r="A1434" t="s">
        <v>14950</v>
      </c>
      <c r="B1434" t="s">
        <v>37</v>
      </c>
      <c r="C1434">
        <v>4.7</v>
      </c>
      <c r="M1434" s="4"/>
    </row>
    <row r="1435" spans="1:13" x14ac:dyDescent="0.25">
      <c r="A1435" t="s">
        <v>8955</v>
      </c>
      <c r="B1435" t="s">
        <v>37</v>
      </c>
      <c r="C1435">
        <v>7.8</v>
      </c>
      <c r="M1435" s="4"/>
    </row>
    <row r="1436" spans="1:13" x14ac:dyDescent="0.25">
      <c r="A1436" t="s">
        <v>16881</v>
      </c>
      <c r="B1436" t="s">
        <v>37</v>
      </c>
      <c r="C1436">
        <v>7.3</v>
      </c>
      <c r="M1436" s="4"/>
    </row>
    <row r="1437" spans="1:13" x14ac:dyDescent="0.25">
      <c r="A1437" t="s">
        <v>15023</v>
      </c>
      <c r="B1437" t="s">
        <v>37</v>
      </c>
      <c r="C1437">
        <v>5.9</v>
      </c>
      <c r="M1437" s="4"/>
    </row>
    <row r="1438" spans="1:13" x14ac:dyDescent="0.25">
      <c r="A1438" t="s">
        <v>14958</v>
      </c>
      <c r="B1438" t="s">
        <v>37</v>
      </c>
      <c r="C1438">
        <v>6.8</v>
      </c>
      <c r="M1438" s="4"/>
    </row>
    <row r="1439" spans="1:13" x14ac:dyDescent="0.25">
      <c r="A1439" t="s">
        <v>1011</v>
      </c>
      <c r="B1439" t="s">
        <v>37</v>
      </c>
      <c r="C1439">
        <v>6.1</v>
      </c>
      <c r="M1439" s="4"/>
    </row>
    <row r="1440" spans="1:13" x14ac:dyDescent="0.25">
      <c r="A1440" t="s">
        <v>14257</v>
      </c>
      <c r="B1440" t="s">
        <v>37</v>
      </c>
      <c r="C1440">
        <v>6.4</v>
      </c>
      <c r="M1440" s="4"/>
    </row>
    <row r="1441" spans="1:13" x14ac:dyDescent="0.25">
      <c r="A1441" t="s">
        <v>1233</v>
      </c>
      <c r="B1441" t="s">
        <v>37</v>
      </c>
      <c r="C1441">
        <v>6.5</v>
      </c>
      <c r="M1441" s="4"/>
    </row>
    <row r="1442" spans="1:13" x14ac:dyDescent="0.25">
      <c r="A1442" t="s">
        <v>8403</v>
      </c>
      <c r="B1442" t="s">
        <v>37</v>
      </c>
      <c r="C1442">
        <v>6.8</v>
      </c>
      <c r="M1442" s="4"/>
    </row>
    <row r="1443" spans="1:13" x14ac:dyDescent="0.25">
      <c r="A1443" t="s">
        <v>23844</v>
      </c>
      <c r="B1443" t="s">
        <v>37</v>
      </c>
      <c r="C1443">
        <v>6.6</v>
      </c>
      <c r="M1443" s="4"/>
    </row>
    <row r="1444" spans="1:13" x14ac:dyDescent="0.25">
      <c r="A1444" t="s">
        <v>12252</v>
      </c>
      <c r="B1444" t="s">
        <v>37</v>
      </c>
      <c r="C1444">
        <v>6.7</v>
      </c>
      <c r="M1444" s="4"/>
    </row>
    <row r="1445" spans="1:13" x14ac:dyDescent="0.25">
      <c r="A1445" t="s">
        <v>18504</v>
      </c>
      <c r="B1445" t="s">
        <v>37</v>
      </c>
      <c r="C1445">
        <v>4</v>
      </c>
      <c r="M1445" s="4"/>
    </row>
    <row r="1446" spans="1:13" x14ac:dyDescent="0.25">
      <c r="A1446" t="s">
        <v>17714</v>
      </c>
      <c r="B1446" t="s">
        <v>37</v>
      </c>
      <c r="C1446">
        <v>4.9000000000000004</v>
      </c>
      <c r="M1446" s="4"/>
    </row>
    <row r="1447" spans="1:13" x14ac:dyDescent="0.25">
      <c r="A1447" t="s">
        <v>8364</v>
      </c>
      <c r="B1447" t="s">
        <v>37</v>
      </c>
      <c r="C1447">
        <v>5.6</v>
      </c>
      <c r="M1447" s="4"/>
    </row>
    <row r="1448" spans="1:13" x14ac:dyDescent="0.25">
      <c r="A1448" t="s">
        <v>3909</v>
      </c>
      <c r="B1448" t="s">
        <v>37</v>
      </c>
      <c r="C1448">
        <v>7.9</v>
      </c>
      <c r="M1448" s="4"/>
    </row>
    <row r="1449" spans="1:13" x14ac:dyDescent="0.25">
      <c r="A1449" t="s">
        <v>16059</v>
      </c>
      <c r="B1449" t="s">
        <v>37</v>
      </c>
      <c r="C1449">
        <v>6.4</v>
      </c>
      <c r="M1449" s="4"/>
    </row>
    <row r="1450" spans="1:13" x14ac:dyDescent="0.25">
      <c r="A1450" t="s">
        <v>23682</v>
      </c>
      <c r="B1450" t="s">
        <v>37</v>
      </c>
      <c r="C1450">
        <v>6.7</v>
      </c>
      <c r="M1450" s="4"/>
    </row>
    <row r="1451" spans="1:13" x14ac:dyDescent="0.25">
      <c r="A1451" t="s">
        <v>10940</v>
      </c>
      <c r="B1451" t="s">
        <v>37</v>
      </c>
      <c r="C1451">
        <v>7.3</v>
      </c>
      <c r="M1451" s="4"/>
    </row>
    <row r="1452" spans="1:13" x14ac:dyDescent="0.25">
      <c r="A1452" t="s">
        <v>2181</v>
      </c>
      <c r="B1452" t="s">
        <v>37</v>
      </c>
      <c r="C1452">
        <v>5.5</v>
      </c>
      <c r="M1452" s="4"/>
    </row>
    <row r="1453" spans="1:13" x14ac:dyDescent="0.25">
      <c r="A1453" t="s">
        <v>2148</v>
      </c>
      <c r="B1453" t="s">
        <v>37</v>
      </c>
      <c r="C1453">
        <v>7.6</v>
      </c>
      <c r="M1453" s="4"/>
    </row>
    <row r="1454" spans="1:13" x14ac:dyDescent="0.25">
      <c r="A1454" t="s">
        <v>9617</v>
      </c>
      <c r="B1454" t="s">
        <v>37</v>
      </c>
      <c r="C1454">
        <v>5.6</v>
      </c>
      <c r="M1454" s="4"/>
    </row>
    <row r="1455" spans="1:13" x14ac:dyDescent="0.25">
      <c r="A1455" t="s">
        <v>12964</v>
      </c>
      <c r="B1455" t="s">
        <v>37</v>
      </c>
      <c r="C1455">
        <v>6.3</v>
      </c>
      <c r="M1455" s="4"/>
    </row>
    <row r="1456" spans="1:13" x14ac:dyDescent="0.25">
      <c r="A1456" t="s">
        <v>10968</v>
      </c>
      <c r="B1456" t="s">
        <v>37</v>
      </c>
      <c r="C1456">
        <v>6.5</v>
      </c>
      <c r="M1456" s="4"/>
    </row>
    <row r="1457" spans="1:13" x14ac:dyDescent="0.25">
      <c r="A1457" t="s">
        <v>16545</v>
      </c>
      <c r="B1457" t="s">
        <v>37</v>
      </c>
      <c r="C1457">
        <v>6.9</v>
      </c>
      <c r="M1457" s="4"/>
    </row>
    <row r="1458" spans="1:13" x14ac:dyDescent="0.25">
      <c r="A1458" t="s">
        <v>12897</v>
      </c>
      <c r="B1458" t="s">
        <v>37</v>
      </c>
      <c r="C1458">
        <v>6.2</v>
      </c>
      <c r="M1458" s="4"/>
    </row>
    <row r="1459" spans="1:13" x14ac:dyDescent="0.25">
      <c r="A1459" t="s">
        <v>13753</v>
      </c>
      <c r="B1459" t="s">
        <v>37</v>
      </c>
      <c r="C1459">
        <v>7.8</v>
      </c>
      <c r="M1459" s="4"/>
    </row>
    <row r="1460" spans="1:13" x14ac:dyDescent="0.25">
      <c r="A1460" t="s">
        <v>6478</v>
      </c>
      <c r="B1460" t="s">
        <v>37</v>
      </c>
      <c r="C1460">
        <v>5.9</v>
      </c>
      <c r="M1460" s="4"/>
    </row>
    <row r="1461" spans="1:13" x14ac:dyDescent="0.25">
      <c r="A1461" t="s">
        <v>16063</v>
      </c>
      <c r="B1461" t="s">
        <v>37</v>
      </c>
      <c r="C1461">
        <v>5.7</v>
      </c>
      <c r="M1461" s="4"/>
    </row>
    <row r="1462" spans="1:13" x14ac:dyDescent="0.25">
      <c r="A1462" t="s">
        <v>19070</v>
      </c>
      <c r="B1462" t="s">
        <v>37</v>
      </c>
      <c r="C1462">
        <v>8.5</v>
      </c>
      <c r="M1462" s="4"/>
    </row>
    <row r="1463" spans="1:13" x14ac:dyDescent="0.25">
      <c r="A1463" t="s">
        <v>14172</v>
      </c>
      <c r="B1463" t="s">
        <v>37</v>
      </c>
      <c r="C1463">
        <v>6.9</v>
      </c>
      <c r="M1463" s="4"/>
    </row>
    <row r="1464" spans="1:13" x14ac:dyDescent="0.25">
      <c r="A1464" t="s">
        <v>10914</v>
      </c>
      <c r="B1464" t="s">
        <v>37</v>
      </c>
      <c r="C1464">
        <v>6.5</v>
      </c>
      <c r="M1464" s="4"/>
    </row>
    <row r="1465" spans="1:13" x14ac:dyDescent="0.25">
      <c r="A1465" t="s">
        <v>3710</v>
      </c>
      <c r="B1465" t="s">
        <v>37</v>
      </c>
      <c r="C1465">
        <v>6.1</v>
      </c>
      <c r="M1465" s="4"/>
    </row>
    <row r="1466" spans="1:13" x14ac:dyDescent="0.25">
      <c r="A1466" t="s">
        <v>4894</v>
      </c>
      <c r="B1466" t="s">
        <v>37</v>
      </c>
      <c r="C1466">
        <v>7</v>
      </c>
      <c r="M1466" s="4"/>
    </row>
    <row r="1467" spans="1:13" x14ac:dyDescent="0.25">
      <c r="A1467" t="s">
        <v>20160</v>
      </c>
      <c r="B1467" t="s">
        <v>7241</v>
      </c>
      <c r="C1467">
        <v>7.6</v>
      </c>
      <c r="M1467" s="4"/>
    </row>
    <row r="1468" spans="1:13" x14ac:dyDescent="0.25">
      <c r="A1468" t="s">
        <v>16103</v>
      </c>
      <c r="B1468" t="s">
        <v>37</v>
      </c>
      <c r="C1468">
        <v>7.1</v>
      </c>
      <c r="M1468" s="4"/>
    </row>
    <row r="1469" spans="1:13" x14ac:dyDescent="0.25">
      <c r="A1469" t="s">
        <v>20165</v>
      </c>
      <c r="B1469" t="s">
        <v>37</v>
      </c>
      <c r="C1469">
        <v>7.6</v>
      </c>
      <c r="M1469" s="4"/>
    </row>
    <row r="1470" spans="1:13" x14ac:dyDescent="0.25">
      <c r="A1470" t="s">
        <v>17723</v>
      </c>
      <c r="B1470" t="s">
        <v>37</v>
      </c>
      <c r="C1470">
        <v>8</v>
      </c>
      <c r="M1470" s="4"/>
    </row>
    <row r="1471" spans="1:13" x14ac:dyDescent="0.25">
      <c r="A1471" t="s">
        <v>9809</v>
      </c>
      <c r="B1471" t="s">
        <v>37</v>
      </c>
      <c r="C1471">
        <v>5.9</v>
      </c>
      <c r="M1471" s="4"/>
    </row>
    <row r="1472" spans="1:13" x14ac:dyDescent="0.25">
      <c r="A1472" t="s">
        <v>44</v>
      </c>
      <c r="B1472" t="s">
        <v>37</v>
      </c>
      <c r="C1472">
        <v>7.1</v>
      </c>
      <c r="M1472" s="4"/>
    </row>
    <row r="1473" spans="1:13" x14ac:dyDescent="0.25">
      <c r="A1473" t="s">
        <v>12445</v>
      </c>
      <c r="B1473" t="s">
        <v>37</v>
      </c>
      <c r="C1473">
        <v>5.9</v>
      </c>
      <c r="M1473" s="4"/>
    </row>
    <row r="1474" spans="1:13" x14ac:dyDescent="0.25">
      <c r="A1474" t="s">
        <v>14569</v>
      </c>
      <c r="B1474" t="s">
        <v>37</v>
      </c>
      <c r="C1474">
        <v>6</v>
      </c>
      <c r="M1474" s="4"/>
    </row>
    <row r="1475" spans="1:13" x14ac:dyDescent="0.25">
      <c r="A1475" t="s">
        <v>17701</v>
      </c>
      <c r="B1475" t="s">
        <v>37</v>
      </c>
      <c r="C1475">
        <v>4.5</v>
      </c>
      <c r="M1475" s="4"/>
    </row>
    <row r="1476" spans="1:13" x14ac:dyDescent="0.25">
      <c r="A1476" t="s">
        <v>6016</v>
      </c>
      <c r="B1476" t="s">
        <v>37</v>
      </c>
      <c r="C1476">
        <v>7.5</v>
      </c>
      <c r="M1476" s="4"/>
    </row>
    <row r="1477" spans="1:13" x14ac:dyDescent="0.25">
      <c r="A1477" t="s">
        <v>10858</v>
      </c>
      <c r="B1477" t="s">
        <v>37</v>
      </c>
      <c r="C1477">
        <v>7.5</v>
      </c>
      <c r="M1477" s="4"/>
    </row>
    <row r="1478" spans="1:13" x14ac:dyDescent="0.25">
      <c r="A1478" t="s">
        <v>20176</v>
      </c>
      <c r="B1478" t="s">
        <v>8731</v>
      </c>
      <c r="C1478">
        <v>8.5</v>
      </c>
      <c r="M1478" s="4"/>
    </row>
    <row r="1479" spans="1:13" x14ac:dyDescent="0.25">
      <c r="A1479" t="s">
        <v>11887</v>
      </c>
      <c r="B1479" t="s">
        <v>37</v>
      </c>
      <c r="C1479">
        <v>5.7</v>
      </c>
      <c r="M1479" s="4"/>
    </row>
    <row r="1480" spans="1:13" x14ac:dyDescent="0.25">
      <c r="A1480" t="s">
        <v>16072</v>
      </c>
      <c r="B1480" t="s">
        <v>37</v>
      </c>
      <c r="C1480">
        <v>6.7</v>
      </c>
      <c r="M1480" s="4"/>
    </row>
    <row r="1481" spans="1:13" x14ac:dyDescent="0.25">
      <c r="A1481" t="s">
        <v>23571</v>
      </c>
      <c r="B1481" t="s">
        <v>37</v>
      </c>
      <c r="C1481">
        <v>7.9</v>
      </c>
      <c r="M1481" s="4"/>
    </row>
    <row r="1482" spans="1:13" x14ac:dyDescent="0.25">
      <c r="A1482" t="s">
        <v>15649</v>
      </c>
      <c r="B1482" t="s">
        <v>37</v>
      </c>
      <c r="C1482">
        <v>7.1</v>
      </c>
      <c r="M1482" s="4"/>
    </row>
    <row r="1483" spans="1:13" x14ac:dyDescent="0.25">
      <c r="A1483" t="s">
        <v>13717</v>
      </c>
      <c r="B1483" t="s">
        <v>37</v>
      </c>
      <c r="C1483">
        <v>2.5</v>
      </c>
      <c r="M1483" s="4"/>
    </row>
    <row r="1484" spans="1:13" x14ac:dyDescent="0.25">
      <c r="A1484" t="s">
        <v>14157</v>
      </c>
      <c r="B1484" t="s">
        <v>37</v>
      </c>
      <c r="C1484">
        <v>7</v>
      </c>
      <c r="M1484" s="4"/>
    </row>
    <row r="1485" spans="1:13" x14ac:dyDescent="0.25">
      <c r="A1485" t="s">
        <v>17708</v>
      </c>
      <c r="B1485" t="s">
        <v>37</v>
      </c>
      <c r="C1485">
        <v>5.3</v>
      </c>
      <c r="M1485" s="4"/>
    </row>
    <row r="1486" spans="1:13" x14ac:dyDescent="0.25">
      <c r="A1486" t="s">
        <v>17746</v>
      </c>
      <c r="B1486" t="s">
        <v>37</v>
      </c>
      <c r="C1486">
        <v>7.2</v>
      </c>
      <c r="M1486" s="4"/>
    </row>
    <row r="1487" spans="1:13" x14ac:dyDescent="0.25">
      <c r="A1487" t="s">
        <v>8942</v>
      </c>
      <c r="B1487" t="s">
        <v>37</v>
      </c>
      <c r="C1487">
        <v>6.1</v>
      </c>
      <c r="M1487" s="4"/>
    </row>
    <row r="1488" spans="1:13" x14ac:dyDescent="0.25">
      <c r="A1488" t="s">
        <v>3577</v>
      </c>
      <c r="B1488" t="s">
        <v>37</v>
      </c>
      <c r="C1488">
        <v>5.9</v>
      </c>
      <c r="M1488" s="4"/>
    </row>
    <row r="1489" spans="1:13" x14ac:dyDescent="0.25">
      <c r="A1489" t="s">
        <v>21555</v>
      </c>
      <c r="B1489" t="s">
        <v>37</v>
      </c>
      <c r="C1489">
        <v>5.9</v>
      </c>
      <c r="M1489" s="4"/>
    </row>
    <row r="1490" spans="1:13" x14ac:dyDescent="0.25">
      <c r="A1490" t="s">
        <v>16083</v>
      </c>
      <c r="B1490" t="s">
        <v>37</v>
      </c>
      <c r="C1490">
        <v>6.5</v>
      </c>
      <c r="M1490" s="4"/>
    </row>
    <row r="1491" spans="1:13" x14ac:dyDescent="0.25">
      <c r="A1491" t="s">
        <v>18486</v>
      </c>
      <c r="B1491" t="s">
        <v>37</v>
      </c>
      <c r="C1491">
        <v>7.3</v>
      </c>
      <c r="M1491" s="4"/>
    </row>
    <row r="1492" spans="1:13" x14ac:dyDescent="0.25">
      <c r="A1492" t="s">
        <v>15656</v>
      </c>
      <c r="B1492" t="s">
        <v>37</v>
      </c>
      <c r="C1492">
        <v>7</v>
      </c>
      <c r="M1492" s="4"/>
    </row>
    <row r="1493" spans="1:13" x14ac:dyDescent="0.25">
      <c r="A1493" t="s">
        <v>11828</v>
      </c>
      <c r="B1493" t="s">
        <v>37</v>
      </c>
      <c r="C1493">
        <v>5.3</v>
      </c>
      <c r="M1493" s="4"/>
    </row>
    <row r="1494" spans="1:13" x14ac:dyDescent="0.25">
      <c r="A1494" t="s">
        <v>11015</v>
      </c>
      <c r="B1494" t="s">
        <v>37</v>
      </c>
      <c r="C1494">
        <v>7.1</v>
      </c>
      <c r="M1494" s="4"/>
    </row>
    <row r="1495" spans="1:13" x14ac:dyDescent="0.25">
      <c r="A1495" t="s">
        <v>5812</v>
      </c>
      <c r="B1495" t="s">
        <v>37</v>
      </c>
      <c r="C1495">
        <v>6.3</v>
      </c>
      <c r="M1495" s="4"/>
    </row>
    <row r="1496" spans="1:13" x14ac:dyDescent="0.25">
      <c r="A1496" t="s">
        <v>8659</v>
      </c>
      <c r="B1496" t="s">
        <v>37</v>
      </c>
      <c r="C1496">
        <v>7.9</v>
      </c>
      <c r="M1496" s="4"/>
    </row>
    <row r="1497" spans="1:13" x14ac:dyDescent="0.25">
      <c r="A1497" t="s">
        <v>8659</v>
      </c>
      <c r="B1497" t="s">
        <v>37</v>
      </c>
      <c r="C1497">
        <v>7.9</v>
      </c>
      <c r="M1497" s="4"/>
    </row>
    <row r="1498" spans="1:13" x14ac:dyDescent="0.25">
      <c r="A1498" t="s">
        <v>17680</v>
      </c>
      <c r="B1498" t="s">
        <v>37</v>
      </c>
      <c r="C1498">
        <v>7.3</v>
      </c>
      <c r="M1498" s="4"/>
    </row>
    <row r="1499" spans="1:13" x14ac:dyDescent="0.25">
      <c r="A1499" t="s">
        <v>16535</v>
      </c>
      <c r="B1499" t="s">
        <v>37</v>
      </c>
      <c r="C1499">
        <v>4</v>
      </c>
      <c r="M1499" s="4"/>
    </row>
    <row r="1500" spans="1:13" x14ac:dyDescent="0.25">
      <c r="A1500" t="s">
        <v>7139</v>
      </c>
      <c r="B1500" t="s">
        <v>37</v>
      </c>
      <c r="C1500">
        <v>6.1</v>
      </c>
      <c r="M1500" s="4"/>
    </row>
    <row r="1501" spans="1:13" x14ac:dyDescent="0.25">
      <c r="A1501" t="s">
        <v>7386</v>
      </c>
      <c r="B1501" t="s">
        <v>37</v>
      </c>
      <c r="C1501">
        <v>5.3</v>
      </c>
      <c r="M1501" s="4"/>
    </row>
    <row r="1502" spans="1:13" x14ac:dyDescent="0.25">
      <c r="A1502" t="s">
        <v>6053</v>
      </c>
      <c r="B1502" t="s">
        <v>37</v>
      </c>
      <c r="C1502">
        <v>7.3</v>
      </c>
      <c r="M1502" s="4"/>
    </row>
    <row r="1503" spans="1:13" x14ac:dyDescent="0.25">
      <c r="A1503" t="s">
        <v>11600</v>
      </c>
      <c r="B1503" t="s">
        <v>37</v>
      </c>
      <c r="C1503">
        <v>6.1</v>
      </c>
      <c r="M1503" s="4"/>
    </row>
    <row r="1504" spans="1:13" x14ac:dyDescent="0.25">
      <c r="A1504" t="s">
        <v>16076</v>
      </c>
      <c r="B1504" t="s">
        <v>37</v>
      </c>
      <c r="C1504">
        <v>5.6</v>
      </c>
      <c r="M1504" s="4"/>
    </row>
    <row r="1505" spans="1:13" x14ac:dyDescent="0.25">
      <c r="A1505" t="s">
        <v>19277</v>
      </c>
      <c r="B1505" t="s">
        <v>37</v>
      </c>
      <c r="C1505">
        <v>7.2</v>
      </c>
      <c r="M1505" s="4"/>
    </row>
    <row r="1506" spans="1:13" x14ac:dyDescent="0.25">
      <c r="A1506" t="s">
        <v>22042</v>
      </c>
      <c r="B1506" t="s">
        <v>37</v>
      </c>
      <c r="C1506">
        <v>8.1999999999999993</v>
      </c>
      <c r="M1506" s="4"/>
    </row>
    <row r="1507" spans="1:13" x14ac:dyDescent="0.25">
      <c r="A1507" t="s">
        <v>10114</v>
      </c>
      <c r="B1507" t="s">
        <v>37</v>
      </c>
      <c r="C1507">
        <v>6.9</v>
      </c>
      <c r="M1507" s="4"/>
    </row>
    <row r="1508" spans="1:13" x14ac:dyDescent="0.25">
      <c r="A1508" t="s">
        <v>17091</v>
      </c>
      <c r="B1508" t="s">
        <v>37</v>
      </c>
      <c r="C1508">
        <v>5.2</v>
      </c>
      <c r="M1508" s="4"/>
    </row>
    <row r="1509" spans="1:13" x14ac:dyDescent="0.25">
      <c r="A1509" t="s">
        <v>9706</v>
      </c>
      <c r="B1509" t="s">
        <v>37</v>
      </c>
      <c r="C1509">
        <v>6</v>
      </c>
      <c r="M1509" s="4"/>
    </row>
    <row r="1510" spans="1:13" x14ac:dyDescent="0.25">
      <c r="A1510" t="s">
        <v>9706</v>
      </c>
      <c r="B1510" t="s">
        <v>37</v>
      </c>
      <c r="C1510">
        <v>6</v>
      </c>
      <c r="M1510" s="4"/>
    </row>
    <row r="1511" spans="1:13" x14ac:dyDescent="0.25">
      <c r="A1511" t="s">
        <v>5563</v>
      </c>
      <c r="B1511" t="s">
        <v>37</v>
      </c>
      <c r="C1511">
        <v>6.4</v>
      </c>
      <c r="M1511" s="4"/>
    </row>
    <row r="1512" spans="1:13" x14ac:dyDescent="0.25">
      <c r="A1512" t="s">
        <v>13917</v>
      </c>
      <c r="B1512" t="s">
        <v>37</v>
      </c>
      <c r="C1512">
        <v>7.3</v>
      </c>
      <c r="M1512" s="4"/>
    </row>
    <row r="1513" spans="1:13" x14ac:dyDescent="0.25">
      <c r="A1513" t="s">
        <v>3145</v>
      </c>
      <c r="B1513" t="s">
        <v>37</v>
      </c>
      <c r="C1513">
        <v>6.1</v>
      </c>
      <c r="M1513" s="4"/>
    </row>
    <row r="1514" spans="1:13" x14ac:dyDescent="0.25">
      <c r="A1514" t="s">
        <v>8433</v>
      </c>
      <c r="B1514" t="s">
        <v>37</v>
      </c>
      <c r="C1514">
        <v>6.9</v>
      </c>
      <c r="M1514" s="4"/>
    </row>
    <row r="1515" spans="1:13" x14ac:dyDescent="0.25">
      <c r="A1515" t="s">
        <v>8388</v>
      </c>
      <c r="B1515" t="s">
        <v>37</v>
      </c>
      <c r="C1515">
        <v>7.6</v>
      </c>
      <c r="M1515" s="4"/>
    </row>
    <row r="1516" spans="1:13" x14ac:dyDescent="0.25">
      <c r="A1516" t="s">
        <v>4666</v>
      </c>
      <c r="B1516" t="s">
        <v>37</v>
      </c>
      <c r="C1516">
        <v>6.3</v>
      </c>
      <c r="M1516" s="4"/>
    </row>
    <row r="1517" spans="1:13" x14ac:dyDescent="0.25">
      <c r="A1517" t="s">
        <v>11852</v>
      </c>
      <c r="B1517" t="s">
        <v>37</v>
      </c>
      <c r="C1517">
        <v>5.8</v>
      </c>
      <c r="M1517" s="4"/>
    </row>
    <row r="1518" spans="1:13" x14ac:dyDescent="0.25">
      <c r="A1518" t="s">
        <v>1189</v>
      </c>
      <c r="B1518" t="s">
        <v>37</v>
      </c>
      <c r="C1518">
        <v>6.6</v>
      </c>
      <c r="M1518" s="4"/>
    </row>
    <row r="1519" spans="1:13" x14ac:dyDescent="0.25">
      <c r="A1519" t="s">
        <v>17728</v>
      </c>
      <c r="B1519" t="s">
        <v>37</v>
      </c>
      <c r="C1519">
        <v>3.8</v>
      </c>
      <c r="M1519" s="4"/>
    </row>
    <row r="1520" spans="1:13" x14ac:dyDescent="0.25">
      <c r="A1520" t="s">
        <v>5155</v>
      </c>
      <c r="B1520" t="s">
        <v>37</v>
      </c>
      <c r="C1520">
        <v>6.6</v>
      </c>
      <c r="M1520" s="4"/>
    </row>
    <row r="1521" spans="1:13" x14ac:dyDescent="0.25">
      <c r="A1521" t="s">
        <v>1200</v>
      </c>
      <c r="B1521" t="s">
        <v>37</v>
      </c>
      <c r="C1521">
        <v>6.4</v>
      </c>
      <c r="M1521" s="4"/>
    </row>
    <row r="1522" spans="1:13" x14ac:dyDescent="0.25">
      <c r="A1522" t="s">
        <v>4881</v>
      </c>
      <c r="B1522" t="s">
        <v>37</v>
      </c>
      <c r="C1522">
        <v>7.1</v>
      </c>
      <c r="M1522" s="4"/>
    </row>
    <row r="1523" spans="1:13" x14ac:dyDescent="0.25">
      <c r="A1523" t="s">
        <v>14962</v>
      </c>
      <c r="B1523" t="s">
        <v>37</v>
      </c>
      <c r="C1523">
        <v>5.9</v>
      </c>
      <c r="M1523" s="4"/>
    </row>
    <row r="1524" spans="1:13" x14ac:dyDescent="0.25">
      <c r="A1524" t="s">
        <v>17731</v>
      </c>
      <c r="B1524" t="s">
        <v>37</v>
      </c>
      <c r="C1524">
        <v>7.6</v>
      </c>
      <c r="M1524" s="4"/>
    </row>
    <row r="1525" spans="1:13" x14ac:dyDescent="0.25">
      <c r="A1525" t="s">
        <v>8383</v>
      </c>
      <c r="B1525" t="s">
        <v>37</v>
      </c>
      <c r="C1525">
        <v>2.7</v>
      </c>
      <c r="M1525" s="4"/>
    </row>
    <row r="1526" spans="1:13" x14ac:dyDescent="0.25">
      <c r="A1526" t="s">
        <v>15042</v>
      </c>
      <c r="B1526" t="s">
        <v>37</v>
      </c>
      <c r="C1526">
        <v>7</v>
      </c>
      <c r="M1526" s="4"/>
    </row>
    <row r="1527" spans="1:13" x14ac:dyDescent="0.25">
      <c r="A1527" t="s">
        <v>6520</v>
      </c>
      <c r="B1527" t="s">
        <v>37</v>
      </c>
      <c r="C1527">
        <v>7.2</v>
      </c>
      <c r="M1527" s="4"/>
    </row>
    <row r="1528" spans="1:13" x14ac:dyDescent="0.25">
      <c r="A1528" t="s">
        <v>16194</v>
      </c>
      <c r="B1528" t="s">
        <v>37</v>
      </c>
      <c r="C1528">
        <v>7.4</v>
      </c>
      <c r="M1528" s="4"/>
    </row>
    <row r="1529" spans="1:13" x14ac:dyDescent="0.25">
      <c r="A1529" t="s">
        <v>23028</v>
      </c>
      <c r="B1529" t="s">
        <v>37</v>
      </c>
      <c r="C1529">
        <v>6.6</v>
      </c>
      <c r="M1529" s="4"/>
    </row>
    <row r="1530" spans="1:13" x14ac:dyDescent="0.25">
      <c r="A1530" t="s">
        <v>21580</v>
      </c>
      <c r="B1530" t="s">
        <v>37</v>
      </c>
      <c r="C1530">
        <v>6.2</v>
      </c>
      <c r="M1530" s="4"/>
    </row>
    <row r="1531" spans="1:13" x14ac:dyDescent="0.25">
      <c r="A1531" t="s">
        <v>14974</v>
      </c>
      <c r="B1531" t="s">
        <v>37</v>
      </c>
      <c r="C1531">
        <v>7.7</v>
      </c>
      <c r="M1531" s="4"/>
    </row>
    <row r="1532" spans="1:13" x14ac:dyDescent="0.25">
      <c r="A1532" t="s">
        <v>12901</v>
      </c>
      <c r="B1532" t="s">
        <v>37</v>
      </c>
      <c r="C1532">
        <v>7.7</v>
      </c>
      <c r="M1532" s="4"/>
    </row>
    <row r="1533" spans="1:13" x14ac:dyDescent="0.25">
      <c r="A1533" t="s">
        <v>14197</v>
      </c>
      <c r="B1533" t="s">
        <v>37</v>
      </c>
      <c r="C1533">
        <v>6.7</v>
      </c>
      <c r="M1533" s="4"/>
    </row>
    <row r="1534" spans="1:13" x14ac:dyDescent="0.25">
      <c r="A1534" t="s">
        <v>2175</v>
      </c>
      <c r="B1534" t="s">
        <v>37</v>
      </c>
      <c r="C1534">
        <v>7.1</v>
      </c>
      <c r="M1534" s="4"/>
    </row>
    <row r="1535" spans="1:13" x14ac:dyDescent="0.25">
      <c r="A1535" t="s">
        <v>16344</v>
      </c>
      <c r="B1535" t="s">
        <v>37</v>
      </c>
      <c r="C1535">
        <v>7.3</v>
      </c>
      <c r="M1535" s="4"/>
    </row>
    <row r="1536" spans="1:13" x14ac:dyDescent="0.25">
      <c r="A1536" t="s">
        <v>10431</v>
      </c>
      <c r="B1536" t="s">
        <v>37</v>
      </c>
      <c r="C1536">
        <v>6.9</v>
      </c>
      <c r="M1536" s="4"/>
    </row>
    <row r="1537" spans="1:13" x14ac:dyDescent="0.25">
      <c r="A1537" t="s">
        <v>16080</v>
      </c>
      <c r="B1537" t="s">
        <v>37</v>
      </c>
      <c r="C1537">
        <v>7.6</v>
      </c>
      <c r="M1537" s="4"/>
    </row>
    <row r="1538" spans="1:13" x14ac:dyDescent="0.25">
      <c r="A1538" t="s">
        <v>17055</v>
      </c>
      <c r="B1538" t="s">
        <v>37</v>
      </c>
      <c r="C1538">
        <v>5.8</v>
      </c>
      <c r="M1538" s="4"/>
    </row>
    <row r="1539" spans="1:13" x14ac:dyDescent="0.25">
      <c r="A1539" t="s">
        <v>3402</v>
      </c>
      <c r="B1539" t="s">
        <v>37</v>
      </c>
      <c r="C1539">
        <v>6.1</v>
      </c>
      <c r="M1539" s="4"/>
    </row>
    <row r="1540" spans="1:13" x14ac:dyDescent="0.25">
      <c r="A1540" t="s">
        <v>21569</v>
      </c>
      <c r="B1540" t="s">
        <v>37</v>
      </c>
      <c r="C1540">
        <v>7.4</v>
      </c>
      <c r="M1540" s="4"/>
    </row>
    <row r="1541" spans="1:13" x14ac:dyDescent="0.25">
      <c r="A1541" t="s">
        <v>16515</v>
      </c>
      <c r="B1541" t="s">
        <v>37</v>
      </c>
      <c r="C1541">
        <v>6.8</v>
      </c>
      <c r="M1541" s="4"/>
    </row>
    <row r="1542" spans="1:13" x14ac:dyDescent="0.25">
      <c r="A1542" t="s">
        <v>10441</v>
      </c>
      <c r="B1542" t="s">
        <v>37</v>
      </c>
      <c r="C1542">
        <v>6.4</v>
      </c>
      <c r="M1542" s="4"/>
    </row>
    <row r="1543" spans="1:13" x14ac:dyDescent="0.25">
      <c r="A1543" t="s">
        <v>21304</v>
      </c>
      <c r="B1543" t="s">
        <v>37</v>
      </c>
      <c r="C1543">
        <v>7.7</v>
      </c>
      <c r="M1543" s="4"/>
    </row>
    <row r="1544" spans="1:13" x14ac:dyDescent="0.25">
      <c r="A1544" t="s">
        <v>17742</v>
      </c>
      <c r="B1544" t="s">
        <v>37</v>
      </c>
      <c r="C1544">
        <v>6.2</v>
      </c>
      <c r="M1544" s="4"/>
    </row>
    <row r="1545" spans="1:13" x14ac:dyDescent="0.25">
      <c r="A1545" t="s">
        <v>16540</v>
      </c>
      <c r="B1545" t="s">
        <v>37</v>
      </c>
      <c r="C1545">
        <v>6.8</v>
      </c>
      <c r="M1545" s="4"/>
    </row>
    <row r="1546" spans="1:13" x14ac:dyDescent="0.25">
      <c r="A1546" t="s">
        <v>6426</v>
      </c>
      <c r="B1546" t="s">
        <v>37</v>
      </c>
      <c r="C1546">
        <v>6.1</v>
      </c>
      <c r="M1546" s="4"/>
    </row>
    <row r="1547" spans="1:13" x14ac:dyDescent="0.25">
      <c r="A1547" t="s">
        <v>7135</v>
      </c>
      <c r="B1547" t="s">
        <v>37</v>
      </c>
      <c r="C1547">
        <v>5.6</v>
      </c>
      <c r="M1547" s="4"/>
    </row>
    <row r="1548" spans="1:13" x14ac:dyDescent="0.25">
      <c r="A1548" t="s">
        <v>4096</v>
      </c>
      <c r="B1548" t="s">
        <v>37</v>
      </c>
      <c r="C1548">
        <v>7.7</v>
      </c>
      <c r="M1548" s="4"/>
    </row>
    <row r="1549" spans="1:13" x14ac:dyDescent="0.25">
      <c r="A1549" t="s">
        <v>6482</v>
      </c>
      <c r="B1549" t="s">
        <v>37</v>
      </c>
      <c r="C1549">
        <v>6.6</v>
      </c>
      <c r="M1549" s="4"/>
    </row>
    <row r="1550" spans="1:13" x14ac:dyDescent="0.25">
      <c r="A1550" t="s">
        <v>12464</v>
      </c>
      <c r="B1550" t="s">
        <v>37</v>
      </c>
      <c r="C1550">
        <v>7.2</v>
      </c>
      <c r="M1550" s="4"/>
    </row>
    <row r="1551" spans="1:13" x14ac:dyDescent="0.25">
      <c r="A1551" t="s">
        <v>3965</v>
      </c>
      <c r="B1551" t="s">
        <v>37</v>
      </c>
      <c r="C1551">
        <v>6.3</v>
      </c>
      <c r="M1551" s="4"/>
    </row>
    <row r="1552" spans="1:13" x14ac:dyDescent="0.25">
      <c r="A1552" t="s">
        <v>14986</v>
      </c>
      <c r="B1552" t="s">
        <v>37</v>
      </c>
      <c r="C1552">
        <v>6.7</v>
      </c>
      <c r="M1552" s="4"/>
    </row>
    <row r="1553" spans="1:13" x14ac:dyDescent="0.25">
      <c r="A1553" t="s">
        <v>7464</v>
      </c>
      <c r="B1553" t="s">
        <v>37</v>
      </c>
      <c r="C1553">
        <v>6.8</v>
      </c>
      <c r="M1553" s="4"/>
    </row>
    <row r="1554" spans="1:13" x14ac:dyDescent="0.25">
      <c r="A1554" t="s">
        <v>16582</v>
      </c>
      <c r="B1554" t="s">
        <v>37</v>
      </c>
      <c r="C1554">
        <v>6.9</v>
      </c>
      <c r="M1554" s="4"/>
    </row>
    <row r="1555" spans="1:13" x14ac:dyDescent="0.25">
      <c r="A1555" t="s">
        <v>13742</v>
      </c>
      <c r="B1555" t="s">
        <v>37</v>
      </c>
      <c r="C1555">
        <v>7.2</v>
      </c>
      <c r="M1555" s="4"/>
    </row>
    <row r="1556" spans="1:13" x14ac:dyDescent="0.25">
      <c r="A1556" t="s">
        <v>5822</v>
      </c>
      <c r="B1556" t="s">
        <v>37</v>
      </c>
      <c r="C1556">
        <v>5.6</v>
      </c>
      <c r="M1556" s="4"/>
    </row>
    <row r="1557" spans="1:13" x14ac:dyDescent="0.25">
      <c r="A1557" t="s">
        <v>8374</v>
      </c>
      <c r="B1557" t="s">
        <v>37</v>
      </c>
      <c r="C1557">
        <v>6.6</v>
      </c>
      <c r="M1557" s="4"/>
    </row>
    <row r="1558" spans="1:13" x14ac:dyDescent="0.25">
      <c r="A1558" t="s">
        <v>8974</v>
      </c>
      <c r="B1558" t="s">
        <v>37</v>
      </c>
      <c r="C1558">
        <v>6.9</v>
      </c>
      <c r="M1558" s="4"/>
    </row>
    <row r="1559" spans="1:13" x14ac:dyDescent="0.25">
      <c r="A1559" t="s">
        <v>9635</v>
      </c>
      <c r="B1559" t="s">
        <v>37</v>
      </c>
      <c r="C1559">
        <v>6.3</v>
      </c>
      <c r="M1559" s="4"/>
    </row>
    <row r="1560" spans="1:13" x14ac:dyDescent="0.25">
      <c r="A1560" t="s">
        <v>16340</v>
      </c>
      <c r="B1560" t="s">
        <v>37</v>
      </c>
      <c r="C1560">
        <v>5.4</v>
      </c>
      <c r="M1560" s="4"/>
    </row>
    <row r="1561" spans="1:13" x14ac:dyDescent="0.25">
      <c r="A1561" t="s">
        <v>1809</v>
      </c>
      <c r="B1561" t="s">
        <v>37</v>
      </c>
      <c r="C1561">
        <v>6.7</v>
      </c>
      <c r="M1561" s="4"/>
    </row>
    <row r="1562" spans="1:13" x14ac:dyDescent="0.25">
      <c r="A1562" t="s">
        <v>12934</v>
      </c>
      <c r="B1562" t="s">
        <v>37</v>
      </c>
      <c r="C1562">
        <v>4.0999999999999996</v>
      </c>
      <c r="M1562" s="4"/>
    </row>
    <row r="1563" spans="1:13" x14ac:dyDescent="0.25">
      <c r="A1563" t="s">
        <v>10118</v>
      </c>
      <c r="B1563" t="s">
        <v>37</v>
      </c>
      <c r="C1563">
        <v>6.6</v>
      </c>
      <c r="M1563" s="4"/>
    </row>
    <row r="1564" spans="1:13" x14ac:dyDescent="0.25">
      <c r="A1564" t="s">
        <v>10127</v>
      </c>
      <c r="B1564" t="s">
        <v>37</v>
      </c>
      <c r="C1564">
        <v>6.2</v>
      </c>
      <c r="M1564" s="4"/>
    </row>
    <row r="1565" spans="1:13" x14ac:dyDescent="0.25">
      <c r="A1565" t="s">
        <v>14947</v>
      </c>
      <c r="B1565" t="s">
        <v>37</v>
      </c>
      <c r="C1565">
        <v>5.7</v>
      </c>
      <c r="M1565" s="4"/>
    </row>
    <row r="1566" spans="1:13" x14ac:dyDescent="0.25">
      <c r="A1566" t="s">
        <v>14600</v>
      </c>
      <c r="B1566" t="s">
        <v>37</v>
      </c>
      <c r="C1566">
        <v>6.8</v>
      </c>
      <c r="M1566" s="4"/>
    </row>
    <row r="1567" spans="1:13" x14ac:dyDescent="0.25">
      <c r="A1567" t="s">
        <v>9663</v>
      </c>
      <c r="B1567" t="s">
        <v>37</v>
      </c>
      <c r="C1567">
        <v>5.3</v>
      </c>
      <c r="M1567" s="4"/>
    </row>
    <row r="1568" spans="1:13" x14ac:dyDescent="0.25">
      <c r="A1568" t="s">
        <v>10928</v>
      </c>
      <c r="B1568" t="s">
        <v>37</v>
      </c>
      <c r="C1568">
        <v>7.6</v>
      </c>
      <c r="M1568" s="4"/>
    </row>
    <row r="1569" spans="1:13" x14ac:dyDescent="0.25">
      <c r="A1569" t="s">
        <v>3715</v>
      </c>
      <c r="B1569" t="s">
        <v>37</v>
      </c>
      <c r="C1569">
        <v>6</v>
      </c>
      <c r="M1569" s="4"/>
    </row>
    <row r="1570" spans="1:13" x14ac:dyDescent="0.25">
      <c r="A1570" t="s">
        <v>15665</v>
      </c>
      <c r="B1570" t="s">
        <v>37</v>
      </c>
      <c r="C1570">
        <v>4.5</v>
      </c>
      <c r="M1570" s="4"/>
    </row>
    <row r="1571" spans="1:13" x14ac:dyDescent="0.25">
      <c r="A1571" t="s">
        <v>17059</v>
      </c>
      <c r="B1571" t="s">
        <v>37</v>
      </c>
      <c r="C1571">
        <v>2.9</v>
      </c>
      <c r="M1571" s="4"/>
    </row>
    <row r="1572" spans="1:13" x14ac:dyDescent="0.25">
      <c r="A1572" t="s">
        <v>9298</v>
      </c>
      <c r="B1572" t="s">
        <v>37</v>
      </c>
      <c r="C1572">
        <v>7.2</v>
      </c>
      <c r="M1572" s="4"/>
    </row>
    <row r="1573" spans="1:13" x14ac:dyDescent="0.25">
      <c r="A1573" t="s">
        <v>17751</v>
      </c>
      <c r="B1573" t="s">
        <v>37</v>
      </c>
      <c r="C1573">
        <v>6.3</v>
      </c>
      <c r="M1573" s="4"/>
    </row>
    <row r="1574" spans="1:13" x14ac:dyDescent="0.25">
      <c r="A1574" t="s">
        <v>12919</v>
      </c>
      <c r="B1574" t="s">
        <v>37</v>
      </c>
      <c r="C1574">
        <v>5.5</v>
      </c>
      <c r="M1574" s="4"/>
    </row>
    <row r="1575" spans="1:13" x14ac:dyDescent="0.25">
      <c r="A1575" t="s">
        <v>9062</v>
      </c>
      <c r="B1575" t="s">
        <v>37</v>
      </c>
      <c r="C1575">
        <v>5.3</v>
      </c>
      <c r="M1575" s="4"/>
    </row>
    <row r="1576" spans="1:13" x14ac:dyDescent="0.25">
      <c r="A1576" t="s">
        <v>22295</v>
      </c>
      <c r="B1576" t="s">
        <v>37</v>
      </c>
      <c r="C1576">
        <v>8.3000000000000007</v>
      </c>
      <c r="M1576" s="4"/>
    </row>
    <row r="1577" spans="1:13" x14ac:dyDescent="0.25">
      <c r="A1577" t="s">
        <v>8462</v>
      </c>
      <c r="B1577" t="s">
        <v>37</v>
      </c>
      <c r="C1577">
        <v>3.4</v>
      </c>
      <c r="M1577" s="4"/>
    </row>
    <row r="1578" spans="1:13" x14ac:dyDescent="0.25">
      <c r="A1578" t="s">
        <v>6617</v>
      </c>
      <c r="B1578" t="s">
        <v>37</v>
      </c>
      <c r="C1578">
        <v>6</v>
      </c>
      <c r="M1578" s="4"/>
    </row>
    <row r="1579" spans="1:13" x14ac:dyDescent="0.25">
      <c r="A1579" t="s">
        <v>8783</v>
      </c>
      <c r="B1579" t="s">
        <v>37</v>
      </c>
      <c r="C1579">
        <v>6.4</v>
      </c>
      <c r="M1579" s="4"/>
    </row>
    <row r="1580" spans="1:13" x14ac:dyDescent="0.25">
      <c r="A1580" t="s">
        <v>6509</v>
      </c>
      <c r="B1580" t="s">
        <v>37</v>
      </c>
      <c r="C1580">
        <v>6.9</v>
      </c>
      <c r="M1580" s="4"/>
    </row>
    <row r="1581" spans="1:13" x14ac:dyDescent="0.25">
      <c r="A1581" t="s">
        <v>19291</v>
      </c>
      <c r="B1581" t="s">
        <v>37</v>
      </c>
      <c r="C1581">
        <v>5.9</v>
      </c>
      <c r="M1581" s="4"/>
    </row>
    <row r="1582" spans="1:13" x14ac:dyDescent="0.25">
      <c r="A1582" t="s">
        <v>1654</v>
      </c>
      <c r="B1582" t="s">
        <v>37</v>
      </c>
      <c r="C1582">
        <v>5.9</v>
      </c>
      <c r="M1582" s="4"/>
    </row>
    <row r="1583" spans="1:13" x14ac:dyDescent="0.25">
      <c r="A1583" t="s">
        <v>5863</v>
      </c>
      <c r="B1583" t="s">
        <v>37</v>
      </c>
      <c r="C1583">
        <v>6.5</v>
      </c>
      <c r="M1583" s="4"/>
    </row>
    <row r="1584" spans="1:13" x14ac:dyDescent="0.25">
      <c r="A1584" t="s">
        <v>16555</v>
      </c>
      <c r="B1584" t="s">
        <v>37</v>
      </c>
      <c r="C1584">
        <v>6.1</v>
      </c>
      <c r="M1584" s="4"/>
    </row>
    <row r="1585" spans="1:13" x14ac:dyDescent="0.25">
      <c r="A1585" t="s">
        <v>20155</v>
      </c>
      <c r="B1585" t="s">
        <v>37</v>
      </c>
      <c r="C1585">
        <v>7.6</v>
      </c>
      <c r="M1585" s="4"/>
    </row>
    <row r="1586" spans="1:13" x14ac:dyDescent="0.25">
      <c r="A1586" t="s">
        <v>7473</v>
      </c>
      <c r="B1586" t="s">
        <v>37</v>
      </c>
      <c r="C1586">
        <v>7.3</v>
      </c>
      <c r="M1586" s="4"/>
    </row>
    <row r="1587" spans="1:13" x14ac:dyDescent="0.25">
      <c r="A1587" t="s">
        <v>23534</v>
      </c>
      <c r="B1587" t="s">
        <v>37</v>
      </c>
      <c r="C1587">
        <v>6.5</v>
      </c>
      <c r="M1587" s="4"/>
    </row>
    <row r="1588" spans="1:13" x14ac:dyDescent="0.25">
      <c r="A1588" t="s">
        <v>7397</v>
      </c>
      <c r="B1588" t="s">
        <v>37</v>
      </c>
      <c r="C1588">
        <v>7.8</v>
      </c>
      <c r="M1588" s="4"/>
    </row>
    <row r="1589" spans="1:13" x14ac:dyDescent="0.25">
      <c r="A1589" t="s">
        <v>15867</v>
      </c>
      <c r="B1589" t="s">
        <v>37</v>
      </c>
      <c r="C1589">
        <v>7.3</v>
      </c>
      <c r="M1589" s="4"/>
    </row>
    <row r="1590" spans="1:13" x14ac:dyDescent="0.25">
      <c r="A1590" t="s">
        <v>21301</v>
      </c>
      <c r="B1590" t="s">
        <v>5611</v>
      </c>
      <c r="C1590">
        <v>7.4</v>
      </c>
      <c r="M1590" s="4"/>
    </row>
    <row r="1591" spans="1:13" x14ac:dyDescent="0.25">
      <c r="A1591" t="s">
        <v>16885</v>
      </c>
      <c r="B1591" t="s">
        <v>37</v>
      </c>
      <c r="C1591">
        <v>5.9</v>
      </c>
      <c r="M1591" s="4"/>
    </row>
    <row r="1592" spans="1:13" x14ac:dyDescent="0.25">
      <c r="A1592" t="s">
        <v>18925</v>
      </c>
      <c r="B1592" t="s">
        <v>37</v>
      </c>
      <c r="C1592">
        <v>3.9</v>
      </c>
      <c r="M1592" s="4"/>
    </row>
    <row r="1593" spans="1:13" x14ac:dyDescent="0.25">
      <c r="A1593" t="s">
        <v>14847</v>
      </c>
      <c r="B1593" t="s">
        <v>37</v>
      </c>
      <c r="C1593">
        <v>7.5</v>
      </c>
      <c r="M1593" s="4"/>
    </row>
    <row r="1594" spans="1:13" x14ac:dyDescent="0.25">
      <c r="A1594" t="s">
        <v>17070</v>
      </c>
      <c r="B1594" t="s">
        <v>37</v>
      </c>
      <c r="C1594">
        <v>6.2</v>
      </c>
      <c r="M1594" s="4"/>
    </row>
    <row r="1595" spans="1:13" x14ac:dyDescent="0.25">
      <c r="A1595" t="s">
        <v>11082</v>
      </c>
      <c r="B1595" t="s">
        <v>37</v>
      </c>
      <c r="C1595">
        <v>7.3</v>
      </c>
      <c r="M1595" s="4"/>
    </row>
    <row r="1596" spans="1:13" x14ac:dyDescent="0.25">
      <c r="A1596" t="s">
        <v>4082</v>
      </c>
      <c r="B1596" t="s">
        <v>37</v>
      </c>
      <c r="C1596">
        <v>4.4000000000000004</v>
      </c>
      <c r="M1596" s="4"/>
    </row>
    <row r="1597" spans="1:13" x14ac:dyDescent="0.25">
      <c r="A1597" t="s">
        <v>5232</v>
      </c>
      <c r="B1597" t="s">
        <v>37</v>
      </c>
      <c r="C1597">
        <v>6.7</v>
      </c>
      <c r="M1597" s="4"/>
    </row>
    <row r="1598" spans="1:13" x14ac:dyDescent="0.25">
      <c r="A1598" t="s">
        <v>17783</v>
      </c>
      <c r="B1598" t="s">
        <v>37</v>
      </c>
      <c r="C1598">
        <v>3.5</v>
      </c>
      <c r="M1598" s="4"/>
    </row>
    <row r="1599" spans="1:13" x14ac:dyDescent="0.25">
      <c r="A1599" t="s">
        <v>13470</v>
      </c>
      <c r="B1599" t="s">
        <v>37</v>
      </c>
      <c r="C1599">
        <v>5.7</v>
      </c>
      <c r="M1599" s="4"/>
    </row>
    <row r="1600" spans="1:13" x14ac:dyDescent="0.25">
      <c r="A1600" t="s">
        <v>22146</v>
      </c>
      <c r="B1600" t="s">
        <v>22077</v>
      </c>
      <c r="C1600">
        <v>8.4</v>
      </c>
      <c r="M1600" s="4"/>
    </row>
    <row r="1601" spans="1:13" x14ac:dyDescent="0.25">
      <c r="A1601" t="s">
        <v>14180</v>
      </c>
      <c r="B1601" t="s">
        <v>37</v>
      </c>
      <c r="C1601">
        <v>5.3</v>
      </c>
      <c r="M1601" s="4"/>
    </row>
    <row r="1602" spans="1:13" x14ac:dyDescent="0.25">
      <c r="A1602" t="s">
        <v>23629</v>
      </c>
      <c r="B1602" t="s">
        <v>37</v>
      </c>
      <c r="C1602">
        <v>7.5</v>
      </c>
      <c r="M1602" s="4"/>
    </row>
    <row r="1603" spans="1:13" x14ac:dyDescent="0.25">
      <c r="A1603" t="s">
        <v>7401</v>
      </c>
      <c r="B1603" t="s">
        <v>37</v>
      </c>
      <c r="C1603">
        <v>6.7</v>
      </c>
      <c r="M1603" s="4"/>
    </row>
    <row r="1604" spans="1:13" x14ac:dyDescent="0.25">
      <c r="A1604" t="s">
        <v>9642</v>
      </c>
      <c r="B1604" t="s">
        <v>37</v>
      </c>
      <c r="C1604">
        <v>4.5999999999999996</v>
      </c>
      <c r="M1604" s="4"/>
    </row>
    <row r="1605" spans="1:13" x14ac:dyDescent="0.25">
      <c r="A1605" t="s">
        <v>18514</v>
      </c>
      <c r="B1605" t="s">
        <v>37</v>
      </c>
      <c r="C1605">
        <v>6.7</v>
      </c>
      <c r="M1605" s="4"/>
    </row>
    <row r="1606" spans="1:13" x14ac:dyDescent="0.25">
      <c r="A1606" t="s">
        <v>10951</v>
      </c>
      <c r="B1606" t="s">
        <v>37</v>
      </c>
      <c r="C1606">
        <v>6.8</v>
      </c>
      <c r="M1606" s="4"/>
    </row>
    <row r="1607" spans="1:13" x14ac:dyDescent="0.25">
      <c r="A1607" t="s">
        <v>12959</v>
      </c>
      <c r="B1607" t="s">
        <v>37</v>
      </c>
      <c r="C1607">
        <v>7.3</v>
      </c>
      <c r="M1607" s="4"/>
    </row>
    <row r="1608" spans="1:13" x14ac:dyDescent="0.25">
      <c r="A1608" t="s">
        <v>19699</v>
      </c>
      <c r="B1608" t="s">
        <v>37</v>
      </c>
      <c r="C1608">
        <v>7.1</v>
      </c>
      <c r="M1608" s="4"/>
    </row>
    <row r="1609" spans="1:13" x14ac:dyDescent="0.25">
      <c r="A1609" t="s">
        <v>5839</v>
      </c>
      <c r="B1609" t="s">
        <v>37</v>
      </c>
      <c r="C1609">
        <v>6.5</v>
      </c>
      <c r="M1609" s="4"/>
    </row>
    <row r="1610" spans="1:13" x14ac:dyDescent="0.25">
      <c r="A1610" t="s">
        <v>13456</v>
      </c>
      <c r="B1610" t="s">
        <v>37</v>
      </c>
      <c r="C1610">
        <v>4.9000000000000004</v>
      </c>
      <c r="M1610" s="4"/>
    </row>
    <row r="1611" spans="1:13" x14ac:dyDescent="0.25">
      <c r="A1611" t="s">
        <v>21565</v>
      </c>
      <c r="B1611" t="s">
        <v>37</v>
      </c>
      <c r="C1611">
        <v>7.4</v>
      </c>
      <c r="M1611" s="4"/>
    </row>
    <row r="1612" spans="1:13" x14ac:dyDescent="0.25">
      <c r="A1612" t="s">
        <v>14992</v>
      </c>
      <c r="B1612" t="s">
        <v>37</v>
      </c>
      <c r="C1612">
        <v>6.5</v>
      </c>
      <c r="M1612" s="4"/>
    </row>
    <row r="1613" spans="1:13" x14ac:dyDescent="0.25">
      <c r="A1613" t="s">
        <v>18519</v>
      </c>
      <c r="B1613" t="s">
        <v>37</v>
      </c>
      <c r="C1613">
        <v>4.5999999999999996</v>
      </c>
      <c r="M1613" s="4"/>
    </row>
    <row r="1614" spans="1:13" x14ac:dyDescent="0.25">
      <c r="A1614" t="s">
        <v>14997</v>
      </c>
      <c r="B1614" t="s">
        <v>37</v>
      </c>
      <c r="C1614">
        <v>6.2</v>
      </c>
      <c r="M1614" s="4"/>
    </row>
    <row r="1615" spans="1:13" x14ac:dyDescent="0.25">
      <c r="A1615" t="s">
        <v>20906</v>
      </c>
      <c r="B1615" t="s">
        <v>37</v>
      </c>
      <c r="C1615">
        <v>6.7</v>
      </c>
      <c r="M1615" s="4"/>
    </row>
    <row r="1616" spans="1:13" x14ac:dyDescent="0.25">
      <c r="A1616" t="s">
        <v>7188</v>
      </c>
      <c r="B1616" t="s">
        <v>37</v>
      </c>
      <c r="C1616">
        <v>6.4</v>
      </c>
      <c r="M1616" s="4"/>
    </row>
    <row r="1617" spans="1:13" x14ac:dyDescent="0.25">
      <c r="A1617" t="s">
        <v>6503</v>
      </c>
      <c r="B1617" t="s">
        <v>37</v>
      </c>
      <c r="C1617">
        <v>5.8</v>
      </c>
      <c r="M1617" s="4"/>
    </row>
    <row r="1618" spans="1:13" x14ac:dyDescent="0.25">
      <c r="A1618" t="s">
        <v>10955</v>
      </c>
      <c r="B1618" t="s">
        <v>37</v>
      </c>
      <c r="C1618">
        <v>7</v>
      </c>
      <c r="M1618" s="4"/>
    </row>
    <row r="1619" spans="1:13" x14ac:dyDescent="0.25">
      <c r="A1619" t="s">
        <v>12925</v>
      </c>
      <c r="B1619" t="s">
        <v>37</v>
      </c>
      <c r="C1619">
        <v>6.2</v>
      </c>
      <c r="M1619" s="4"/>
    </row>
    <row r="1620" spans="1:13" x14ac:dyDescent="0.25">
      <c r="A1620" t="s">
        <v>11847</v>
      </c>
      <c r="B1620" t="s">
        <v>37</v>
      </c>
      <c r="C1620">
        <v>5.8</v>
      </c>
      <c r="M1620" s="4"/>
    </row>
    <row r="1621" spans="1:13" x14ac:dyDescent="0.25">
      <c r="A1621" t="s">
        <v>12111</v>
      </c>
      <c r="B1621" t="s">
        <v>37</v>
      </c>
      <c r="C1621">
        <v>8.1</v>
      </c>
      <c r="M1621" s="4"/>
    </row>
    <row r="1622" spans="1:13" x14ac:dyDescent="0.25">
      <c r="A1622" t="s">
        <v>18929</v>
      </c>
      <c r="B1622" t="s">
        <v>37</v>
      </c>
      <c r="C1622">
        <v>6.1</v>
      </c>
      <c r="M1622" s="4"/>
    </row>
    <row r="1623" spans="1:13" x14ac:dyDescent="0.25">
      <c r="A1623" t="s">
        <v>8411</v>
      </c>
      <c r="B1623" t="s">
        <v>37</v>
      </c>
      <c r="C1623">
        <v>3.7</v>
      </c>
      <c r="M1623" s="4"/>
    </row>
    <row r="1624" spans="1:13" x14ac:dyDescent="0.25">
      <c r="A1624" t="s">
        <v>9112</v>
      </c>
      <c r="B1624" t="s">
        <v>37</v>
      </c>
      <c r="C1624">
        <v>5.7</v>
      </c>
      <c r="M1624" s="4"/>
    </row>
    <row r="1625" spans="1:13" x14ac:dyDescent="0.25">
      <c r="A1625" t="s">
        <v>20894</v>
      </c>
      <c r="B1625" t="s">
        <v>37</v>
      </c>
      <c r="C1625">
        <v>7</v>
      </c>
      <c r="M1625" s="4"/>
    </row>
    <row r="1626" spans="1:13" x14ac:dyDescent="0.25">
      <c r="A1626" t="s">
        <v>7934</v>
      </c>
      <c r="B1626" t="s">
        <v>37</v>
      </c>
      <c r="C1626">
        <v>4.4000000000000004</v>
      </c>
      <c r="M1626" s="4"/>
    </row>
    <row r="1627" spans="1:13" x14ac:dyDescent="0.25">
      <c r="A1627" t="s">
        <v>20900</v>
      </c>
      <c r="B1627" t="s">
        <v>37</v>
      </c>
      <c r="C1627">
        <v>7.4</v>
      </c>
      <c r="M1627" s="4"/>
    </row>
    <row r="1628" spans="1:13" x14ac:dyDescent="0.25">
      <c r="A1628" t="s">
        <v>6513</v>
      </c>
      <c r="B1628" t="s">
        <v>37</v>
      </c>
      <c r="C1628">
        <v>7.1</v>
      </c>
      <c r="M1628" s="4"/>
    </row>
    <row r="1629" spans="1:13" x14ac:dyDescent="0.25">
      <c r="A1629" t="s">
        <v>1365</v>
      </c>
      <c r="B1629" t="s">
        <v>37</v>
      </c>
      <c r="C1629">
        <v>5.2</v>
      </c>
      <c r="M1629" s="4"/>
    </row>
    <row r="1630" spans="1:13" x14ac:dyDescent="0.25">
      <c r="A1630" t="s">
        <v>12929</v>
      </c>
      <c r="B1630" t="s">
        <v>37</v>
      </c>
      <c r="C1630">
        <v>5.0999999999999996</v>
      </c>
      <c r="M1630" s="4"/>
    </row>
    <row r="1631" spans="1:13" x14ac:dyDescent="0.25">
      <c r="A1631" t="s">
        <v>17081</v>
      </c>
      <c r="B1631" t="s">
        <v>37</v>
      </c>
      <c r="C1631">
        <v>6.1</v>
      </c>
      <c r="M1631" s="4"/>
    </row>
    <row r="1632" spans="1:13" x14ac:dyDescent="0.25">
      <c r="A1632" t="s">
        <v>15824</v>
      </c>
      <c r="B1632" t="s">
        <v>37</v>
      </c>
      <c r="C1632">
        <v>6.5</v>
      </c>
      <c r="M1632" s="4"/>
    </row>
    <row r="1633" spans="1:13" x14ac:dyDescent="0.25">
      <c r="A1633" t="s">
        <v>5264</v>
      </c>
      <c r="B1633" t="s">
        <v>37</v>
      </c>
      <c r="C1633">
        <v>6.2</v>
      </c>
      <c r="M1633" s="4"/>
    </row>
    <row r="1634" spans="1:13" x14ac:dyDescent="0.25">
      <c r="A1634" t="s">
        <v>12204</v>
      </c>
      <c r="B1634" t="s">
        <v>37</v>
      </c>
      <c r="C1634">
        <v>5.6</v>
      </c>
      <c r="M1634" s="4"/>
    </row>
    <row r="1635" spans="1:13" x14ac:dyDescent="0.25">
      <c r="A1635" t="s">
        <v>7415</v>
      </c>
      <c r="B1635" t="s">
        <v>37</v>
      </c>
      <c r="C1635">
        <v>5.4</v>
      </c>
      <c r="M1635" s="4"/>
    </row>
    <row r="1636" spans="1:13" x14ac:dyDescent="0.25">
      <c r="A1636" t="s">
        <v>5172</v>
      </c>
      <c r="B1636" t="s">
        <v>37</v>
      </c>
      <c r="C1636">
        <v>6.1</v>
      </c>
      <c r="M1636" s="4"/>
    </row>
    <row r="1637" spans="1:13" x14ac:dyDescent="0.25">
      <c r="A1637" t="s">
        <v>10947</v>
      </c>
      <c r="B1637" t="s">
        <v>37</v>
      </c>
      <c r="C1637">
        <v>5.8</v>
      </c>
      <c r="M1637" s="4"/>
    </row>
    <row r="1638" spans="1:13" x14ac:dyDescent="0.25">
      <c r="A1638" t="s">
        <v>15002</v>
      </c>
      <c r="B1638" t="s">
        <v>37</v>
      </c>
      <c r="C1638">
        <v>7.1</v>
      </c>
      <c r="M1638" s="4"/>
    </row>
    <row r="1639" spans="1:13" x14ac:dyDescent="0.25">
      <c r="A1639" t="s">
        <v>5835</v>
      </c>
      <c r="B1639" t="s">
        <v>37</v>
      </c>
      <c r="C1639">
        <v>6.3</v>
      </c>
      <c r="M1639" s="4"/>
    </row>
    <row r="1640" spans="1:13" x14ac:dyDescent="0.25">
      <c r="A1640" t="s">
        <v>14193</v>
      </c>
      <c r="B1640" t="s">
        <v>37</v>
      </c>
      <c r="C1640">
        <v>7.8</v>
      </c>
      <c r="M1640" s="4"/>
    </row>
    <row r="1641" spans="1:13" x14ac:dyDescent="0.25">
      <c r="A1641" t="s">
        <v>10962</v>
      </c>
      <c r="B1641" t="s">
        <v>37</v>
      </c>
      <c r="C1641">
        <v>5.9</v>
      </c>
      <c r="M1641" s="4"/>
    </row>
    <row r="1642" spans="1:13" x14ac:dyDescent="0.25">
      <c r="A1642" t="s">
        <v>16559</v>
      </c>
      <c r="B1642" t="s">
        <v>37</v>
      </c>
      <c r="C1642">
        <v>6</v>
      </c>
      <c r="M1642" s="4"/>
    </row>
    <row r="1643" spans="1:13" x14ac:dyDescent="0.25">
      <c r="A1643" t="s">
        <v>12946</v>
      </c>
      <c r="B1643" t="s">
        <v>37</v>
      </c>
      <c r="C1643">
        <v>6.4</v>
      </c>
      <c r="M1643" s="4"/>
    </row>
    <row r="1644" spans="1:13" x14ac:dyDescent="0.25">
      <c r="A1644" t="s">
        <v>8414</v>
      </c>
      <c r="B1644" t="s">
        <v>37</v>
      </c>
      <c r="C1644">
        <v>6.1</v>
      </c>
      <c r="M1644" s="4"/>
    </row>
    <row r="1645" spans="1:13" x14ac:dyDescent="0.25">
      <c r="A1645" t="s">
        <v>6525</v>
      </c>
      <c r="B1645" t="s">
        <v>37</v>
      </c>
      <c r="C1645">
        <v>6</v>
      </c>
      <c r="M1645" s="4"/>
    </row>
    <row r="1646" spans="1:13" x14ac:dyDescent="0.25">
      <c r="A1646" t="s">
        <v>4700</v>
      </c>
      <c r="B1646" t="s">
        <v>37</v>
      </c>
      <c r="C1646">
        <v>6.4</v>
      </c>
      <c r="M1646" s="4"/>
    </row>
    <row r="1647" spans="1:13" x14ac:dyDescent="0.25">
      <c r="A1647" t="s">
        <v>17114</v>
      </c>
      <c r="B1647" t="s">
        <v>37</v>
      </c>
      <c r="C1647">
        <v>7.1</v>
      </c>
      <c r="M1647" s="4"/>
    </row>
    <row r="1648" spans="1:13" x14ac:dyDescent="0.25">
      <c r="A1648" t="s">
        <v>11698</v>
      </c>
      <c r="B1648" t="s">
        <v>37</v>
      </c>
      <c r="C1648">
        <v>6.2</v>
      </c>
      <c r="M1648" s="4"/>
    </row>
    <row r="1649" spans="1:13" x14ac:dyDescent="0.25">
      <c r="A1649" t="s">
        <v>18270</v>
      </c>
      <c r="B1649" t="s">
        <v>37</v>
      </c>
      <c r="C1649">
        <v>5.4</v>
      </c>
      <c r="M1649" s="4"/>
    </row>
    <row r="1650" spans="1:13" x14ac:dyDescent="0.25">
      <c r="A1650" t="s">
        <v>20282</v>
      </c>
      <c r="B1650" t="s">
        <v>37</v>
      </c>
      <c r="C1650">
        <v>5.7</v>
      </c>
      <c r="M1650" s="4"/>
    </row>
    <row r="1651" spans="1:13" x14ac:dyDescent="0.25">
      <c r="A1651" t="s">
        <v>7006</v>
      </c>
      <c r="B1651" t="s">
        <v>37</v>
      </c>
      <c r="C1651">
        <v>6.2</v>
      </c>
      <c r="M1651" s="4"/>
    </row>
    <row r="1652" spans="1:13" x14ac:dyDescent="0.25">
      <c r="A1652" t="s">
        <v>14201</v>
      </c>
      <c r="B1652" t="s">
        <v>37</v>
      </c>
      <c r="C1652">
        <v>5.3</v>
      </c>
      <c r="M1652" s="4"/>
    </row>
    <row r="1653" spans="1:13" x14ac:dyDescent="0.25">
      <c r="A1653" t="s">
        <v>8418</v>
      </c>
      <c r="B1653" t="s">
        <v>37</v>
      </c>
      <c r="C1653">
        <v>5.9</v>
      </c>
      <c r="M1653" s="4"/>
    </row>
    <row r="1654" spans="1:13" x14ac:dyDescent="0.25">
      <c r="A1654" t="s">
        <v>8418</v>
      </c>
      <c r="B1654" t="s">
        <v>37</v>
      </c>
      <c r="C1654">
        <v>5.9</v>
      </c>
      <c r="M1654" s="4"/>
    </row>
    <row r="1655" spans="1:13" x14ac:dyDescent="0.25">
      <c r="A1655" t="s">
        <v>22522</v>
      </c>
      <c r="B1655" t="s">
        <v>37</v>
      </c>
      <c r="C1655">
        <v>7.7</v>
      </c>
      <c r="M1655" s="4"/>
    </row>
    <row r="1656" spans="1:13" x14ac:dyDescent="0.25">
      <c r="A1656" t="s">
        <v>11822</v>
      </c>
      <c r="B1656" t="s">
        <v>37</v>
      </c>
      <c r="C1656">
        <v>5.3</v>
      </c>
      <c r="M1656" s="4"/>
    </row>
    <row r="1657" spans="1:13" x14ac:dyDescent="0.25">
      <c r="A1657" t="s">
        <v>12950</v>
      </c>
      <c r="B1657" t="s">
        <v>37</v>
      </c>
      <c r="C1657">
        <v>6.3</v>
      </c>
      <c r="M1657" s="4"/>
    </row>
    <row r="1658" spans="1:13" x14ac:dyDescent="0.25">
      <c r="A1658" t="s">
        <v>23705</v>
      </c>
      <c r="B1658" t="s">
        <v>37</v>
      </c>
      <c r="C1658">
        <v>7</v>
      </c>
      <c r="M1658" s="4"/>
    </row>
    <row r="1659" spans="1:13" x14ac:dyDescent="0.25">
      <c r="A1659" t="s">
        <v>19325</v>
      </c>
      <c r="B1659" t="s">
        <v>37</v>
      </c>
      <c r="C1659">
        <v>7.9</v>
      </c>
      <c r="M1659" s="4"/>
    </row>
    <row r="1660" spans="1:13" x14ac:dyDescent="0.25">
      <c r="A1660" t="s">
        <v>16437</v>
      </c>
      <c r="B1660" t="s">
        <v>37</v>
      </c>
      <c r="C1660">
        <v>3.5</v>
      </c>
      <c r="M1660" s="4"/>
    </row>
    <row r="1661" spans="1:13" x14ac:dyDescent="0.25">
      <c r="A1661" t="s">
        <v>175</v>
      </c>
      <c r="B1661" t="s">
        <v>37</v>
      </c>
      <c r="C1661">
        <v>7.5</v>
      </c>
      <c r="M1661" s="4"/>
    </row>
    <row r="1662" spans="1:13" x14ac:dyDescent="0.25">
      <c r="A1662" t="s">
        <v>10992</v>
      </c>
      <c r="B1662" t="s">
        <v>37</v>
      </c>
      <c r="C1662">
        <v>5.3</v>
      </c>
      <c r="M1662" s="4"/>
    </row>
    <row r="1663" spans="1:13" x14ac:dyDescent="0.25">
      <c r="A1663" t="s">
        <v>18526</v>
      </c>
      <c r="B1663" t="s">
        <v>37</v>
      </c>
      <c r="C1663">
        <v>7</v>
      </c>
      <c r="M1663" s="4"/>
    </row>
    <row r="1664" spans="1:13" x14ac:dyDescent="0.25">
      <c r="A1664" t="s">
        <v>8815</v>
      </c>
      <c r="B1664" t="s">
        <v>37</v>
      </c>
      <c r="C1664">
        <v>4.9000000000000004</v>
      </c>
      <c r="M1664" s="4"/>
    </row>
    <row r="1665" spans="1:13" x14ac:dyDescent="0.25">
      <c r="A1665" t="s">
        <v>9656</v>
      </c>
      <c r="B1665" t="s">
        <v>37</v>
      </c>
      <c r="C1665">
        <v>7.5</v>
      </c>
      <c r="M1665" s="4"/>
    </row>
    <row r="1666" spans="1:13" x14ac:dyDescent="0.25">
      <c r="A1666" t="s">
        <v>13836</v>
      </c>
      <c r="B1666" t="s">
        <v>37</v>
      </c>
      <c r="C1666">
        <v>5.7</v>
      </c>
      <c r="M1666" s="4"/>
    </row>
    <row r="1667" spans="1:13" x14ac:dyDescent="0.25">
      <c r="A1667" t="s">
        <v>8946</v>
      </c>
      <c r="B1667" t="s">
        <v>37</v>
      </c>
      <c r="C1667">
        <v>4.9000000000000004</v>
      </c>
      <c r="M1667" s="4"/>
    </row>
    <row r="1668" spans="1:13" x14ac:dyDescent="0.25">
      <c r="A1668" t="s">
        <v>5166</v>
      </c>
      <c r="B1668" t="s">
        <v>37</v>
      </c>
      <c r="C1668">
        <v>6.3</v>
      </c>
      <c r="M1668" s="4"/>
    </row>
    <row r="1669" spans="1:13" x14ac:dyDescent="0.25">
      <c r="A1669" t="s">
        <v>21621</v>
      </c>
      <c r="B1669" t="s">
        <v>37</v>
      </c>
      <c r="C1669">
        <v>7.2</v>
      </c>
      <c r="M1669" s="4"/>
    </row>
    <row r="1670" spans="1:13" x14ac:dyDescent="0.25">
      <c r="A1670" t="s">
        <v>1358</v>
      </c>
      <c r="B1670" t="s">
        <v>37</v>
      </c>
      <c r="C1670">
        <v>8</v>
      </c>
      <c r="M1670" s="4"/>
    </row>
    <row r="1671" spans="1:13" x14ac:dyDescent="0.25">
      <c r="A1671" t="s">
        <v>11862</v>
      </c>
      <c r="B1671" t="s">
        <v>37</v>
      </c>
      <c r="C1671">
        <v>5.6</v>
      </c>
      <c r="M1671" s="4"/>
    </row>
    <row r="1672" spans="1:13" x14ac:dyDescent="0.25">
      <c r="A1672" t="s">
        <v>21329</v>
      </c>
      <c r="B1672" t="s">
        <v>9795</v>
      </c>
      <c r="C1672">
        <v>8.9</v>
      </c>
      <c r="M1672" s="4"/>
    </row>
    <row r="1673" spans="1:13" x14ac:dyDescent="0.25">
      <c r="A1673" t="s">
        <v>19332</v>
      </c>
      <c r="B1673" t="s">
        <v>37</v>
      </c>
      <c r="C1673">
        <v>3.2</v>
      </c>
      <c r="M1673" s="4"/>
    </row>
    <row r="1674" spans="1:13" x14ac:dyDescent="0.25">
      <c r="A1674" t="s">
        <v>4886</v>
      </c>
      <c r="B1674" t="s">
        <v>37</v>
      </c>
      <c r="C1674">
        <v>7.6</v>
      </c>
      <c r="M1674" s="4"/>
    </row>
    <row r="1675" spans="1:13" x14ac:dyDescent="0.25">
      <c r="A1675" t="s">
        <v>10134</v>
      </c>
      <c r="B1675" t="s">
        <v>37</v>
      </c>
      <c r="C1675">
        <v>7.3</v>
      </c>
      <c r="M1675" s="4"/>
    </row>
    <row r="1676" spans="1:13" x14ac:dyDescent="0.25">
      <c r="A1676" t="s">
        <v>10589</v>
      </c>
      <c r="B1676" t="s">
        <v>37</v>
      </c>
      <c r="C1676">
        <v>6.6</v>
      </c>
      <c r="M1676" s="4"/>
    </row>
    <row r="1677" spans="1:13" x14ac:dyDescent="0.25">
      <c r="A1677" t="s">
        <v>19103</v>
      </c>
      <c r="B1677" t="s">
        <v>37</v>
      </c>
      <c r="C1677">
        <v>7.4</v>
      </c>
      <c r="M1677" s="4"/>
    </row>
    <row r="1678" spans="1:13" x14ac:dyDescent="0.25">
      <c r="A1678" t="s">
        <v>6492</v>
      </c>
      <c r="B1678" t="s">
        <v>37</v>
      </c>
      <c r="C1678">
        <v>6.5</v>
      </c>
      <c r="M1678" s="4"/>
    </row>
    <row r="1679" spans="1:13" x14ac:dyDescent="0.25">
      <c r="A1679" t="s">
        <v>23373</v>
      </c>
      <c r="B1679" t="s">
        <v>37</v>
      </c>
      <c r="C1679">
        <v>6.7</v>
      </c>
      <c r="M1679" s="4"/>
    </row>
    <row r="1680" spans="1:13" x14ac:dyDescent="0.25">
      <c r="A1680" t="s">
        <v>22241</v>
      </c>
      <c r="B1680" t="s">
        <v>37</v>
      </c>
      <c r="C1680">
        <v>6.9</v>
      </c>
      <c r="M1680" s="4"/>
    </row>
    <row r="1681" spans="1:13" x14ac:dyDescent="0.25">
      <c r="A1681" t="s">
        <v>9121</v>
      </c>
      <c r="B1681" t="s">
        <v>37</v>
      </c>
      <c r="C1681">
        <v>5.6</v>
      </c>
      <c r="M1681" s="4"/>
    </row>
    <row r="1682" spans="1:13" x14ac:dyDescent="0.25">
      <c r="A1682" t="s">
        <v>13859</v>
      </c>
      <c r="B1682" t="s">
        <v>37</v>
      </c>
      <c r="C1682">
        <v>8</v>
      </c>
      <c r="M1682" s="4"/>
    </row>
    <row r="1683" spans="1:13" x14ac:dyDescent="0.25">
      <c r="A1683" t="s">
        <v>7945</v>
      </c>
      <c r="B1683" t="s">
        <v>37</v>
      </c>
      <c r="C1683">
        <v>7.1</v>
      </c>
      <c r="M1683" s="4"/>
    </row>
    <row r="1684" spans="1:13" x14ac:dyDescent="0.25">
      <c r="A1684" t="s">
        <v>20204</v>
      </c>
      <c r="B1684" t="s">
        <v>37</v>
      </c>
      <c r="C1684">
        <v>7.2</v>
      </c>
      <c r="M1684" s="4"/>
    </row>
    <row r="1685" spans="1:13" x14ac:dyDescent="0.25">
      <c r="A1685" t="s">
        <v>8423</v>
      </c>
      <c r="B1685" t="s">
        <v>37</v>
      </c>
      <c r="C1685">
        <v>6.7</v>
      </c>
      <c r="M1685" s="4"/>
    </row>
    <row r="1686" spans="1:13" x14ac:dyDescent="0.25">
      <c r="A1686" t="s">
        <v>7411</v>
      </c>
      <c r="B1686" t="s">
        <v>37</v>
      </c>
      <c r="C1686">
        <v>6.2</v>
      </c>
      <c r="M1686" s="4"/>
    </row>
    <row r="1687" spans="1:13" x14ac:dyDescent="0.25">
      <c r="A1687" t="s">
        <v>10408</v>
      </c>
      <c r="B1687" t="s">
        <v>37</v>
      </c>
      <c r="C1687">
        <v>6.4</v>
      </c>
      <c r="M1687" s="4"/>
    </row>
    <row r="1688" spans="1:13" x14ac:dyDescent="0.25">
      <c r="A1688" t="s">
        <v>17796</v>
      </c>
      <c r="B1688" t="s">
        <v>37</v>
      </c>
      <c r="C1688">
        <v>4.5</v>
      </c>
      <c r="M1688" s="4"/>
    </row>
    <row r="1689" spans="1:13" x14ac:dyDescent="0.25">
      <c r="A1689" t="s">
        <v>17802</v>
      </c>
      <c r="B1689" t="s">
        <v>37</v>
      </c>
      <c r="C1689">
        <v>5.9</v>
      </c>
      <c r="M1689" s="4"/>
    </row>
    <row r="1690" spans="1:13" x14ac:dyDescent="0.25">
      <c r="A1690" t="s">
        <v>12475</v>
      </c>
      <c r="B1690" t="s">
        <v>37</v>
      </c>
      <c r="C1690">
        <v>5.3</v>
      </c>
      <c r="M1690" s="4"/>
    </row>
    <row r="1691" spans="1:13" x14ac:dyDescent="0.25">
      <c r="A1691" t="s">
        <v>9620</v>
      </c>
      <c r="B1691" t="s">
        <v>37</v>
      </c>
      <c r="C1691">
        <v>5.8</v>
      </c>
      <c r="M1691" s="4"/>
    </row>
    <row r="1692" spans="1:13" x14ac:dyDescent="0.25">
      <c r="A1692" t="s">
        <v>14711</v>
      </c>
      <c r="B1692" t="s">
        <v>37</v>
      </c>
      <c r="C1692">
        <v>6.9</v>
      </c>
      <c r="M1692" s="4"/>
    </row>
    <row r="1693" spans="1:13" x14ac:dyDescent="0.25">
      <c r="A1693" t="s">
        <v>20234</v>
      </c>
      <c r="B1693" t="s">
        <v>37</v>
      </c>
      <c r="C1693">
        <v>7.2</v>
      </c>
      <c r="M1693" s="4"/>
    </row>
    <row r="1694" spans="1:13" x14ac:dyDescent="0.25">
      <c r="A1694" t="s">
        <v>15075</v>
      </c>
      <c r="B1694" t="s">
        <v>37</v>
      </c>
      <c r="C1694">
        <v>7</v>
      </c>
      <c r="M1694" s="4"/>
    </row>
    <row r="1695" spans="1:13" x14ac:dyDescent="0.25">
      <c r="A1695" t="s">
        <v>11872</v>
      </c>
      <c r="B1695" t="s">
        <v>37</v>
      </c>
      <c r="C1695">
        <v>5</v>
      </c>
      <c r="M1695" s="4"/>
    </row>
    <row r="1696" spans="1:13" x14ac:dyDescent="0.25">
      <c r="A1696" t="s">
        <v>9698</v>
      </c>
      <c r="B1696" t="s">
        <v>37</v>
      </c>
      <c r="C1696">
        <v>4.8</v>
      </c>
      <c r="M1696" s="4"/>
    </row>
    <row r="1697" spans="1:13" x14ac:dyDescent="0.25">
      <c r="A1697" t="s">
        <v>19882</v>
      </c>
      <c r="B1697" t="s">
        <v>37</v>
      </c>
      <c r="C1697">
        <v>7.1</v>
      </c>
      <c r="M1697" s="4"/>
    </row>
    <row r="1698" spans="1:13" x14ac:dyDescent="0.25">
      <c r="A1698" t="s">
        <v>10226</v>
      </c>
      <c r="B1698" t="s">
        <v>37</v>
      </c>
      <c r="C1698">
        <v>6.1</v>
      </c>
      <c r="M1698" s="4"/>
    </row>
    <row r="1699" spans="1:13" x14ac:dyDescent="0.25">
      <c r="A1699" t="s">
        <v>2700</v>
      </c>
      <c r="B1699" t="s">
        <v>37</v>
      </c>
      <c r="C1699">
        <v>5.7</v>
      </c>
      <c r="M1699" s="4"/>
    </row>
    <row r="1700" spans="1:13" x14ac:dyDescent="0.25">
      <c r="A1700" t="s">
        <v>23383</v>
      </c>
      <c r="B1700" t="s">
        <v>37</v>
      </c>
      <c r="C1700">
        <v>7.4</v>
      </c>
      <c r="M1700" s="4"/>
    </row>
    <row r="1701" spans="1:13" x14ac:dyDescent="0.25">
      <c r="A1701" t="s">
        <v>14204</v>
      </c>
      <c r="B1701" t="s">
        <v>37</v>
      </c>
      <c r="C1701">
        <v>6.3</v>
      </c>
      <c r="M1701" s="4"/>
    </row>
    <row r="1702" spans="1:13" x14ac:dyDescent="0.25">
      <c r="A1702" t="s">
        <v>10585</v>
      </c>
      <c r="B1702" t="s">
        <v>37</v>
      </c>
      <c r="C1702">
        <v>6.8</v>
      </c>
      <c r="M1702" s="4"/>
    </row>
    <row r="1703" spans="1:13" x14ac:dyDescent="0.25">
      <c r="A1703" t="s">
        <v>19337</v>
      </c>
      <c r="B1703" t="s">
        <v>37</v>
      </c>
      <c r="C1703">
        <v>6.5</v>
      </c>
      <c r="M1703" s="4"/>
    </row>
    <row r="1704" spans="1:13" x14ac:dyDescent="0.25">
      <c r="A1704" t="s">
        <v>19073</v>
      </c>
      <c r="B1704" t="s">
        <v>14503</v>
      </c>
      <c r="C1704">
        <v>8.6999999999999993</v>
      </c>
      <c r="M1704" s="4"/>
    </row>
    <row r="1705" spans="1:13" x14ac:dyDescent="0.25">
      <c r="A1705" t="s">
        <v>9677</v>
      </c>
      <c r="B1705" t="s">
        <v>37</v>
      </c>
      <c r="C1705">
        <v>3.3</v>
      </c>
      <c r="M1705" s="4"/>
    </row>
    <row r="1706" spans="1:13" x14ac:dyDescent="0.25">
      <c r="A1706" t="s">
        <v>18816</v>
      </c>
      <c r="B1706" t="s">
        <v>37</v>
      </c>
      <c r="C1706">
        <v>7</v>
      </c>
      <c r="M1706" s="4"/>
    </row>
    <row r="1707" spans="1:13" x14ac:dyDescent="0.25">
      <c r="A1707" t="s">
        <v>17095</v>
      </c>
      <c r="B1707" t="s">
        <v>37</v>
      </c>
      <c r="C1707">
        <v>6.8</v>
      </c>
      <c r="M1707" s="4"/>
    </row>
    <row r="1708" spans="1:13" x14ac:dyDescent="0.25">
      <c r="A1708" t="s">
        <v>9415</v>
      </c>
      <c r="B1708" t="s">
        <v>37</v>
      </c>
      <c r="C1708">
        <v>4.9000000000000004</v>
      </c>
      <c r="M1708" s="4"/>
    </row>
    <row r="1709" spans="1:13" x14ac:dyDescent="0.25">
      <c r="A1709" t="s">
        <v>12937</v>
      </c>
      <c r="B1709" t="s">
        <v>37</v>
      </c>
      <c r="C1709">
        <v>6.7</v>
      </c>
      <c r="M1709" s="4"/>
    </row>
    <row r="1710" spans="1:13" x14ac:dyDescent="0.25">
      <c r="A1710" t="s">
        <v>10615</v>
      </c>
      <c r="B1710" t="s">
        <v>37</v>
      </c>
      <c r="C1710">
        <v>7.1</v>
      </c>
      <c r="M1710" s="4"/>
    </row>
    <row r="1711" spans="1:13" x14ac:dyDescent="0.25">
      <c r="A1711" t="s">
        <v>19319</v>
      </c>
      <c r="B1711" t="s">
        <v>37</v>
      </c>
      <c r="C1711">
        <v>3</v>
      </c>
      <c r="M1711" s="4"/>
    </row>
    <row r="1712" spans="1:13" x14ac:dyDescent="0.25">
      <c r="A1712" t="s">
        <v>17762</v>
      </c>
      <c r="B1712" t="s">
        <v>37</v>
      </c>
      <c r="C1712">
        <v>6.9</v>
      </c>
      <c r="M1712" s="4"/>
    </row>
    <row r="1713" spans="1:13" x14ac:dyDescent="0.25">
      <c r="A1713" t="s">
        <v>20828</v>
      </c>
      <c r="B1713" t="s">
        <v>37</v>
      </c>
      <c r="C1713">
        <v>4.3</v>
      </c>
      <c r="M1713" s="4"/>
    </row>
    <row r="1714" spans="1:13" x14ac:dyDescent="0.25">
      <c r="A1714" t="s">
        <v>7430</v>
      </c>
      <c r="B1714" t="s">
        <v>37</v>
      </c>
      <c r="C1714">
        <v>5.9</v>
      </c>
      <c r="M1714" s="4"/>
    </row>
    <row r="1715" spans="1:13" x14ac:dyDescent="0.25">
      <c r="A1715" t="s">
        <v>7054</v>
      </c>
      <c r="B1715" t="s">
        <v>37</v>
      </c>
      <c r="C1715">
        <v>6.4</v>
      </c>
      <c r="M1715" s="4"/>
    </row>
    <row r="1716" spans="1:13" x14ac:dyDescent="0.25">
      <c r="A1716" t="s">
        <v>4513</v>
      </c>
      <c r="B1716" t="s">
        <v>37</v>
      </c>
      <c r="C1716">
        <v>7.5</v>
      </c>
      <c r="M1716" s="4"/>
    </row>
    <row r="1717" spans="1:13" x14ac:dyDescent="0.25">
      <c r="A1717" t="s">
        <v>22158</v>
      </c>
      <c r="B1717" t="s">
        <v>37</v>
      </c>
      <c r="C1717">
        <v>7.5</v>
      </c>
      <c r="M1717" s="4"/>
    </row>
    <row r="1718" spans="1:13" x14ac:dyDescent="0.25">
      <c r="A1718" t="s">
        <v>21664</v>
      </c>
      <c r="B1718" t="s">
        <v>37</v>
      </c>
      <c r="C1718">
        <v>7.4</v>
      </c>
      <c r="M1718" s="4"/>
    </row>
    <row r="1719" spans="1:13" x14ac:dyDescent="0.25">
      <c r="A1719" t="s">
        <v>23149</v>
      </c>
      <c r="B1719" t="s">
        <v>37</v>
      </c>
      <c r="C1719">
        <v>6.9</v>
      </c>
      <c r="M1719" s="4"/>
    </row>
    <row r="1720" spans="1:13" x14ac:dyDescent="0.25">
      <c r="A1720" t="s">
        <v>20674</v>
      </c>
      <c r="B1720" t="s">
        <v>2778</v>
      </c>
      <c r="C1720">
        <v>6.8</v>
      </c>
      <c r="M1720" s="4"/>
    </row>
    <row r="1721" spans="1:13" x14ac:dyDescent="0.25">
      <c r="A1721" t="s">
        <v>19833</v>
      </c>
      <c r="B1721" t="s">
        <v>37</v>
      </c>
      <c r="C1721">
        <v>7.1</v>
      </c>
      <c r="M1721" s="4"/>
    </row>
    <row r="1722" spans="1:13" x14ac:dyDescent="0.25">
      <c r="A1722" t="s">
        <v>10397</v>
      </c>
      <c r="B1722" t="s">
        <v>37</v>
      </c>
      <c r="C1722">
        <v>7.4</v>
      </c>
      <c r="M1722" s="4"/>
    </row>
    <row r="1723" spans="1:13" x14ac:dyDescent="0.25">
      <c r="A1723" t="s">
        <v>9856</v>
      </c>
      <c r="B1723" t="s">
        <v>37</v>
      </c>
      <c r="C1723">
        <v>6.8</v>
      </c>
      <c r="M1723" s="4"/>
    </row>
    <row r="1724" spans="1:13" x14ac:dyDescent="0.25">
      <c r="A1724" t="s">
        <v>18535</v>
      </c>
      <c r="B1724" t="s">
        <v>37</v>
      </c>
      <c r="C1724">
        <v>5.9</v>
      </c>
      <c r="M1724" s="4"/>
    </row>
    <row r="1725" spans="1:13" x14ac:dyDescent="0.25">
      <c r="A1725" t="s">
        <v>18522</v>
      </c>
      <c r="B1725" t="s">
        <v>37</v>
      </c>
      <c r="C1725">
        <v>4</v>
      </c>
      <c r="M1725" s="4"/>
    </row>
    <row r="1726" spans="1:13" x14ac:dyDescent="0.25">
      <c r="A1726" t="s">
        <v>17807</v>
      </c>
      <c r="B1726" t="s">
        <v>37</v>
      </c>
      <c r="C1726">
        <v>6.9</v>
      </c>
      <c r="M1726" s="4"/>
    </row>
    <row r="1727" spans="1:13" x14ac:dyDescent="0.25">
      <c r="A1727" t="s">
        <v>20751</v>
      </c>
      <c r="B1727" t="s">
        <v>8731</v>
      </c>
      <c r="C1727">
        <v>7.8</v>
      </c>
      <c r="M1727" s="4"/>
    </row>
    <row r="1728" spans="1:13" x14ac:dyDescent="0.25">
      <c r="A1728" t="s">
        <v>18544</v>
      </c>
      <c r="B1728" t="s">
        <v>2778</v>
      </c>
      <c r="C1728">
        <v>7.5</v>
      </c>
      <c r="M1728" s="4"/>
    </row>
    <row r="1729" spans="1:13" x14ac:dyDescent="0.25">
      <c r="A1729" t="s">
        <v>3740</v>
      </c>
      <c r="B1729" t="s">
        <v>37</v>
      </c>
      <c r="C1729">
        <v>6.6</v>
      </c>
      <c r="M1729" s="4"/>
    </row>
    <row r="1730" spans="1:13" x14ac:dyDescent="0.25">
      <c r="A1730" t="s">
        <v>5616</v>
      </c>
      <c r="B1730" t="s">
        <v>37</v>
      </c>
      <c r="C1730">
        <v>6.1</v>
      </c>
      <c r="M1730" s="4"/>
    </row>
    <row r="1731" spans="1:13" x14ac:dyDescent="0.25">
      <c r="A1731" t="s">
        <v>22974</v>
      </c>
      <c r="B1731" t="s">
        <v>37</v>
      </c>
      <c r="C1731">
        <v>4.7</v>
      </c>
      <c r="M1731" s="4"/>
    </row>
    <row r="1732" spans="1:13" x14ac:dyDescent="0.25">
      <c r="A1732" t="s">
        <v>16896</v>
      </c>
      <c r="B1732" t="s">
        <v>37</v>
      </c>
      <c r="C1732">
        <v>3.6</v>
      </c>
      <c r="M1732" s="4"/>
    </row>
    <row r="1733" spans="1:13" x14ac:dyDescent="0.25">
      <c r="A1733" t="s">
        <v>846</v>
      </c>
      <c r="B1733" t="s">
        <v>37</v>
      </c>
      <c r="C1733">
        <v>8.1</v>
      </c>
      <c r="M1733" s="4"/>
    </row>
    <row r="1734" spans="1:13" x14ac:dyDescent="0.25">
      <c r="A1734" t="s">
        <v>15530</v>
      </c>
      <c r="B1734" t="s">
        <v>37</v>
      </c>
      <c r="C1734">
        <v>4.5</v>
      </c>
      <c r="M1734" s="4"/>
    </row>
    <row r="1735" spans="1:13" x14ac:dyDescent="0.25">
      <c r="A1735" t="s">
        <v>3243</v>
      </c>
      <c r="B1735" t="s">
        <v>37</v>
      </c>
      <c r="C1735">
        <v>8.4</v>
      </c>
      <c r="M1735" s="4"/>
    </row>
    <row r="1736" spans="1:13" x14ac:dyDescent="0.25">
      <c r="A1736" t="s">
        <v>8964</v>
      </c>
      <c r="B1736" t="s">
        <v>37</v>
      </c>
      <c r="C1736">
        <v>6.9</v>
      </c>
      <c r="M1736" s="4"/>
    </row>
    <row r="1737" spans="1:13" x14ac:dyDescent="0.25">
      <c r="A1737" t="s">
        <v>13808</v>
      </c>
      <c r="B1737" t="s">
        <v>37</v>
      </c>
      <c r="C1737">
        <v>5.8</v>
      </c>
      <c r="M1737" s="4"/>
    </row>
    <row r="1738" spans="1:13" x14ac:dyDescent="0.25">
      <c r="A1738" t="s">
        <v>23162</v>
      </c>
      <c r="B1738" t="s">
        <v>37</v>
      </c>
      <c r="C1738">
        <v>7.2</v>
      </c>
      <c r="M1738" s="4"/>
    </row>
    <row r="1739" spans="1:13" x14ac:dyDescent="0.25">
      <c r="A1739" t="s">
        <v>19141</v>
      </c>
      <c r="B1739" t="s">
        <v>2778</v>
      </c>
      <c r="C1739">
        <v>7.5</v>
      </c>
      <c r="M1739" s="4"/>
    </row>
    <row r="1740" spans="1:13" x14ac:dyDescent="0.25">
      <c r="A1740" t="s">
        <v>4205</v>
      </c>
      <c r="B1740" t="s">
        <v>37</v>
      </c>
      <c r="C1740">
        <v>5</v>
      </c>
      <c r="M1740" s="4"/>
    </row>
    <row r="1741" spans="1:13" x14ac:dyDescent="0.25">
      <c r="A1741" t="s">
        <v>7788</v>
      </c>
      <c r="B1741" t="s">
        <v>37</v>
      </c>
      <c r="C1741">
        <v>7.1</v>
      </c>
      <c r="M1741" s="4"/>
    </row>
    <row r="1742" spans="1:13" x14ac:dyDescent="0.25">
      <c r="A1742" t="s">
        <v>4670</v>
      </c>
      <c r="B1742" t="s">
        <v>37</v>
      </c>
      <c r="C1742">
        <v>6.4</v>
      </c>
      <c r="M1742" s="4"/>
    </row>
    <row r="1743" spans="1:13" x14ac:dyDescent="0.25">
      <c r="A1743" t="s">
        <v>11044</v>
      </c>
      <c r="B1743" t="s">
        <v>37</v>
      </c>
      <c r="C1743">
        <v>6.3</v>
      </c>
      <c r="M1743" s="4"/>
    </row>
    <row r="1744" spans="1:13" x14ac:dyDescent="0.25">
      <c r="A1744" t="s">
        <v>20218</v>
      </c>
      <c r="B1744" t="s">
        <v>2778</v>
      </c>
      <c r="C1744">
        <v>8.1</v>
      </c>
      <c r="M1744" s="4"/>
    </row>
    <row r="1745" spans="1:13" x14ac:dyDescent="0.25">
      <c r="A1745" t="s">
        <v>11070</v>
      </c>
      <c r="B1745" t="s">
        <v>37</v>
      </c>
      <c r="C1745">
        <v>8.1999999999999993</v>
      </c>
      <c r="M1745" s="4"/>
    </row>
    <row r="1746" spans="1:13" x14ac:dyDescent="0.25">
      <c r="A1746" t="s">
        <v>9693</v>
      </c>
      <c r="B1746" t="s">
        <v>37</v>
      </c>
      <c r="C1746">
        <v>9.3000000000000007</v>
      </c>
      <c r="M1746" s="4"/>
    </row>
    <row r="1747" spans="1:13" x14ac:dyDescent="0.25">
      <c r="A1747" t="s">
        <v>19950</v>
      </c>
      <c r="B1747" t="s">
        <v>37</v>
      </c>
      <c r="C1747">
        <v>6.8</v>
      </c>
      <c r="M1747" s="4"/>
    </row>
    <row r="1748" spans="1:13" x14ac:dyDescent="0.25">
      <c r="A1748" t="s">
        <v>1523</v>
      </c>
      <c r="B1748" t="s">
        <v>37</v>
      </c>
      <c r="C1748">
        <v>7.1</v>
      </c>
      <c r="M1748" s="4"/>
    </row>
    <row r="1749" spans="1:13" x14ac:dyDescent="0.25">
      <c r="A1749" t="s">
        <v>18151</v>
      </c>
      <c r="B1749" t="s">
        <v>37</v>
      </c>
      <c r="C1749">
        <v>5.5</v>
      </c>
      <c r="M1749" s="4"/>
    </row>
    <row r="1750" spans="1:13" x14ac:dyDescent="0.25">
      <c r="A1750" t="s">
        <v>23388</v>
      </c>
      <c r="B1750" t="s">
        <v>9795</v>
      </c>
      <c r="C1750">
        <v>8</v>
      </c>
      <c r="M1750" s="4"/>
    </row>
    <row r="1751" spans="1:13" x14ac:dyDescent="0.25">
      <c r="A1751" t="s">
        <v>14243</v>
      </c>
      <c r="B1751" t="s">
        <v>37</v>
      </c>
      <c r="C1751">
        <v>7.8</v>
      </c>
      <c r="M1751" s="4"/>
    </row>
    <row r="1752" spans="1:13" x14ac:dyDescent="0.25">
      <c r="A1752" t="s">
        <v>10995</v>
      </c>
      <c r="B1752" t="s">
        <v>37</v>
      </c>
      <c r="C1752">
        <v>5.3</v>
      </c>
      <c r="M1752" s="4"/>
    </row>
    <row r="1753" spans="1:13" x14ac:dyDescent="0.25">
      <c r="A1753" t="s">
        <v>6119</v>
      </c>
      <c r="B1753" t="s">
        <v>37</v>
      </c>
      <c r="C1753">
        <v>6.5</v>
      </c>
      <c r="M1753" s="4"/>
    </row>
    <row r="1754" spans="1:13" x14ac:dyDescent="0.25">
      <c r="A1754" t="s">
        <v>22244</v>
      </c>
      <c r="B1754" t="s">
        <v>37</v>
      </c>
      <c r="C1754">
        <v>7</v>
      </c>
      <c r="M1754" s="4"/>
    </row>
    <row r="1755" spans="1:13" x14ac:dyDescent="0.25">
      <c r="A1755" t="s">
        <v>11695</v>
      </c>
      <c r="B1755" t="s">
        <v>37</v>
      </c>
      <c r="C1755">
        <v>7.7</v>
      </c>
      <c r="M1755" s="4"/>
    </row>
    <row r="1756" spans="1:13" x14ac:dyDescent="0.25">
      <c r="A1756" t="s">
        <v>20802</v>
      </c>
      <c r="B1756" t="s">
        <v>5611</v>
      </c>
      <c r="C1756">
        <v>7.8</v>
      </c>
      <c r="M1756" s="4"/>
    </row>
    <row r="1757" spans="1:13" x14ac:dyDescent="0.25">
      <c r="A1757" t="s">
        <v>6133</v>
      </c>
      <c r="B1757" t="s">
        <v>37</v>
      </c>
      <c r="C1757">
        <v>6.5</v>
      </c>
      <c r="M1757" s="4"/>
    </row>
    <row r="1758" spans="1:13" x14ac:dyDescent="0.25">
      <c r="A1758" t="s">
        <v>7155</v>
      </c>
      <c r="B1758" t="s">
        <v>37</v>
      </c>
      <c r="C1758">
        <v>6.3</v>
      </c>
      <c r="M1758" s="4"/>
    </row>
    <row r="1759" spans="1:13" x14ac:dyDescent="0.25">
      <c r="A1759" t="s">
        <v>10978</v>
      </c>
      <c r="B1759" t="s">
        <v>37</v>
      </c>
      <c r="C1759">
        <v>5.8</v>
      </c>
      <c r="M1759" s="4"/>
    </row>
    <row r="1760" spans="1:13" x14ac:dyDescent="0.25">
      <c r="A1760" t="s">
        <v>23781</v>
      </c>
      <c r="B1760" t="s">
        <v>37</v>
      </c>
      <c r="C1760">
        <v>7.5</v>
      </c>
      <c r="M1760" s="4"/>
    </row>
    <row r="1761" spans="1:13" x14ac:dyDescent="0.25">
      <c r="A1761" t="s">
        <v>23209</v>
      </c>
      <c r="B1761" t="s">
        <v>37</v>
      </c>
      <c r="C1761">
        <v>6.7</v>
      </c>
      <c r="M1761" s="4"/>
    </row>
    <row r="1762" spans="1:13" x14ac:dyDescent="0.25">
      <c r="A1762" t="s">
        <v>20922</v>
      </c>
      <c r="B1762" t="s">
        <v>37</v>
      </c>
      <c r="C1762">
        <v>7.2</v>
      </c>
      <c r="M1762" s="4"/>
    </row>
    <row r="1763" spans="1:13" x14ac:dyDescent="0.25">
      <c r="A1763" t="s">
        <v>3368</v>
      </c>
      <c r="B1763" t="s">
        <v>37</v>
      </c>
      <c r="C1763">
        <v>7.1</v>
      </c>
      <c r="M1763" s="4"/>
    </row>
    <row r="1764" spans="1:13" x14ac:dyDescent="0.25">
      <c r="A1764" t="s">
        <v>20223</v>
      </c>
      <c r="B1764" t="s">
        <v>37</v>
      </c>
      <c r="C1764">
        <v>6.8</v>
      </c>
      <c r="M1764" s="4"/>
    </row>
    <row r="1765" spans="1:13" x14ac:dyDescent="0.25">
      <c r="A1765" t="s">
        <v>20213</v>
      </c>
      <c r="B1765" t="s">
        <v>37</v>
      </c>
      <c r="C1765">
        <v>8</v>
      </c>
      <c r="M1765" s="4"/>
    </row>
    <row r="1766" spans="1:13" x14ac:dyDescent="0.25">
      <c r="A1766" t="s">
        <v>3545</v>
      </c>
      <c r="B1766" t="s">
        <v>37</v>
      </c>
      <c r="C1766">
        <v>6.8</v>
      </c>
      <c r="M1766" s="4"/>
    </row>
    <row r="1767" spans="1:13" x14ac:dyDescent="0.25">
      <c r="A1767" t="s">
        <v>7949</v>
      </c>
      <c r="B1767" t="s">
        <v>37</v>
      </c>
      <c r="C1767">
        <v>6.4</v>
      </c>
      <c r="M1767" s="4"/>
    </row>
    <row r="1768" spans="1:13" x14ac:dyDescent="0.25">
      <c r="A1768" t="s">
        <v>12498</v>
      </c>
      <c r="B1768" t="s">
        <v>37</v>
      </c>
      <c r="C1768">
        <v>7.2</v>
      </c>
      <c r="M1768" s="4"/>
    </row>
    <row r="1769" spans="1:13" x14ac:dyDescent="0.25">
      <c r="A1769" t="s">
        <v>2364</v>
      </c>
      <c r="B1769" t="s">
        <v>37</v>
      </c>
      <c r="C1769">
        <v>6.2</v>
      </c>
      <c r="M1769" s="4"/>
    </row>
    <row r="1770" spans="1:13" x14ac:dyDescent="0.25">
      <c r="A1770" t="s">
        <v>21469</v>
      </c>
      <c r="B1770" t="s">
        <v>21473</v>
      </c>
      <c r="C1770">
        <v>7.6</v>
      </c>
      <c r="M1770" s="4"/>
    </row>
    <row r="1771" spans="1:13" x14ac:dyDescent="0.25">
      <c r="A1771" t="s">
        <v>3893</v>
      </c>
      <c r="B1771" t="s">
        <v>37</v>
      </c>
      <c r="C1771">
        <v>6.8</v>
      </c>
      <c r="M1771" s="4"/>
    </row>
    <row r="1772" spans="1:13" x14ac:dyDescent="0.25">
      <c r="A1772" t="s">
        <v>16356</v>
      </c>
      <c r="B1772" t="s">
        <v>37</v>
      </c>
      <c r="C1772">
        <v>7.2</v>
      </c>
      <c r="M1772" s="4"/>
    </row>
    <row r="1773" spans="1:13" x14ac:dyDescent="0.25">
      <c r="A1773" t="s">
        <v>13767</v>
      </c>
      <c r="B1773" t="s">
        <v>37</v>
      </c>
      <c r="C1773">
        <v>6.5</v>
      </c>
      <c r="M1773" s="4"/>
    </row>
    <row r="1774" spans="1:13" x14ac:dyDescent="0.25">
      <c r="A1774" t="s">
        <v>23974</v>
      </c>
      <c r="B1774" t="s">
        <v>37</v>
      </c>
      <c r="C1774">
        <v>7.8</v>
      </c>
      <c r="M1774" s="4"/>
    </row>
    <row r="1775" spans="1:13" x14ac:dyDescent="0.25">
      <c r="A1775" t="s">
        <v>14592</v>
      </c>
      <c r="B1775" t="s">
        <v>37</v>
      </c>
      <c r="C1775">
        <v>6.3</v>
      </c>
      <c r="M1775" s="4"/>
    </row>
    <row r="1776" spans="1:13" x14ac:dyDescent="0.25">
      <c r="A1776" t="s">
        <v>19842</v>
      </c>
      <c r="B1776" t="s">
        <v>37</v>
      </c>
      <c r="C1776">
        <v>8.1</v>
      </c>
      <c r="M1776" s="4"/>
    </row>
    <row r="1777" spans="1:13" x14ac:dyDescent="0.25">
      <c r="A1777" t="s">
        <v>18933</v>
      </c>
      <c r="B1777" t="s">
        <v>37</v>
      </c>
      <c r="C1777">
        <v>7.5</v>
      </c>
      <c r="M1777" s="4"/>
    </row>
    <row r="1778" spans="1:13" x14ac:dyDescent="0.25">
      <c r="A1778" t="s">
        <v>17076</v>
      </c>
      <c r="B1778" t="s">
        <v>37</v>
      </c>
      <c r="C1778">
        <v>6.8</v>
      </c>
      <c r="M1778" s="4"/>
    </row>
    <row r="1779" spans="1:13" x14ac:dyDescent="0.25">
      <c r="A1779" t="s">
        <v>10537</v>
      </c>
      <c r="B1779" t="s">
        <v>37</v>
      </c>
      <c r="C1779">
        <v>7.2</v>
      </c>
      <c r="M1779" s="4"/>
    </row>
    <row r="1780" spans="1:13" x14ac:dyDescent="0.25">
      <c r="A1780" t="s">
        <v>15738</v>
      </c>
      <c r="B1780" t="s">
        <v>37</v>
      </c>
      <c r="C1780">
        <v>5.4</v>
      </c>
      <c r="M1780" s="4"/>
    </row>
    <row r="1781" spans="1:13" x14ac:dyDescent="0.25">
      <c r="A1781" t="s">
        <v>295</v>
      </c>
      <c r="B1781" t="s">
        <v>37</v>
      </c>
      <c r="C1781">
        <v>6.7</v>
      </c>
      <c r="M1781" s="4"/>
    </row>
    <row r="1782" spans="1:13" x14ac:dyDescent="0.25">
      <c r="A1782" t="s">
        <v>19346</v>
      </c>
      <c r="B1782" t="s">
        <v>37</v>
      </c>
      <c r="C1782">
        <v>7</v>
      </c>
      <c r="M1782" s="4"/>
    </row>
    <row r="1783" spans="1:13" x14ac:dyDescent="0.25">
      <c r="A1783" t="s">
        <v>23987</v>
      </c>
      <c r="B1783" t="s">
        <v>37</v>
      </c>
      <c r="C1783">
        <v>7.3</v>
      </c>
      <c r="M1783" s="4"/>
    </row>
    <row r="1784" spans="1:13" x14ac:dyDescent="0.25">
      <c r="A1784" t="s">
        <v>15094</v>
      </c>
      <c r="B1784" t="s">
        <v>37</v>
      </c>
      <c r="C1784">
        <v>4.3</v>
      </c>
      <c r="M1784" s="4"/>
    </row>
    <row r="1785" spans="1:13" x14ac:dyDescent="0.25">
      <c r="A1785" t="s">
        <v>5195</v>
      </c>
      <c r="B1785" t="s">
        <v>37</v>
      </c>
      <c r="C1785">
        <v>7.4</v>
      </c>
      <c r="M1785" s="4"/>
    </row>
    <row r="1786" spans="1:13" x14ac:dyDescent="0.25">
      <c r="A1786" t="s">
        <v>15008</v>
      </c>
      <c r="B1786" t="s">
        <v>37</v>
      </c>
      <c r="C1786">
        <v>6.1</v>
      </c>
      <c r="M1786" s="4"/>
    </row>
    <row r="1787" spans="1:13" x14ac:dyDescent="0.25">
      <c r="A1787" t="s">
        <v>16373</v>
      </c>
      <c r="B1787" t="s">
        <v>37</v>
      </c>
      <c r="C1787">
        <v>6.2</v>
      </c>
      <c r="M1787" s="4"/>
    </row>
    <row r="1788" spans="1:13" x14ac:dyDescent="0.25">
      <c r="A1788" t="s">
        <v>3091</v>
      </c>
      <c r="B1788" t="s">
        <v>37</v>
      </c>
      <c r="C1788">
        <v>5.7</v>
      </c>
      <c r="M1788" s="4"/>
    </row>
    <row r="1789" spans="1:13" x14ac:dyDescent="0.25">
      <c r="A1789" t="s">
        <v>10870</v>
      </c>
      <c r="B1789" t="s">
        <v>37</v>
      </c>
      <c r="C1789">
        <v>7.2</v>
      </c>
      <c r="M1789" s="4"/>
    </row>
    <row r="1790" spans="1:13" x14ac:dyDescent="0.25">
      <c r="A1790" t="s">
        <v>22526</v>
      </c>
      <c r="B1790" t="s">
        <v>37</v>
      </c>
      <c r="C1790">
        <v>7.1</v>
      </c>
      <c r="M1790" s="4"/>
    </row>
    <row r="1791" spans="1:13" x14ac:dyDescent="0.25">
      <c r="A1791" t="s">
        <v>5178</v>
      </c>
      <c r="B1791" t="s">
        <v>37</v>
      </c>
      <c r="C1791">
        <v>6.7</v>
      </c>
      <c r="M1791" s="4"/>
    </row>
    <row r="1792" spans="1:13" x14ac:dyDescent="0.25">
      <c r="A1792" t="s">
        <v>23566</v>
      </c>
      <c r="B1792" t="s">
        <v>37</v>
      </c>
      <c r="C1792">
        <v>6.3</v>
      </c>
      <c r="M1792" s="4"/>
    </row>
    <row r="1793" spans="1:13" x14ac:dyDescent="0.25">
      <c r="A1793" t="s">
        <v>22813</v>
      </c>
      <c r="B1793" t="s">
        <v>37</v>
      </c>
      <c r="C1793">
        <v>7.5</v>
      </c>
      <c r="M1793" s="4"/>
    </row>
    <row r="1794" spans="1:13" x14ac:dyDescent="0.25">
      <c r="A1794" t="s">
        <v>20601</v>
      </c>
      <c r="B1794" t="s">
        <v>37</v>
      </c>
      <c r="C1794">
        <v>7.1</v>
      </c>
      <c r="M1794" s="4"/>
    </row>
    <row r="1795" spans="1:13" x14ac:dyDescent="0.25">
      <c r="A1795" t="s">
        <v>19614</v>
      </c>
      <c r="B1795" t="s">
        <v>14503</v>
      </c>
      <c r="C1795">
        <v>8</v>
      </c>
      <c r="M1795" s="4"/>
    </row>
    <row r="1796" spans="1:13" x14ac:dyDescent="0.25">
      <c r="A1796" t="s">
        <v>21152</v>
      </c>
      <c r="B1796" t="s">
        <v>37</v>
      </c>
      <c r="C1796">
        <v>8.1999999999999993</v>
      </c>
      <c r="M1796" s="4"/>
    </row>
    <row r="1797" spans="1:13" x14ac:dyDescent="0.25">
      <c r="A1797" t="s">
        <v>8968</v>
      </c>
      <c r="B1797" t="s">
        <v>37</v>
      </c>
      <c r="C1797">
        <v>6.2</v>
      </c>
      <c r="M1797" s="4"/>
    </row>
    <row r="1798" spans="1:13" x14ac:dyDescent="0.25">
      <c r="A1798" t="s">
        <v>6144</v>
      </c>
      <c r="B1798" t="s">
        <v>37</v>
      </c>
      <c r="C1798">
        <v>6.6</v>
      </c>
      <c r="M1798" s="4"/>
    </row>
    <row r="1799" spans="1:13" x14ac:dyDescent="0.25">
      <c r="A1799" t="s">
        <v>6613</v>
      </c>
      <c r="B1799" t="s">
        <v>37</v>
      </c>
      <c r="C1799">
        <v>6.1</v>
      </c>
      <c r="M1799" s="4"/>
    </row>
    <row r="1800" spans="1:13" x14ac:dyDescent="0.25">
      <c r="A1800" t="s">
        <v>17105</v>
      </c>
      <c r="B1800" t="s">
        <v>37</v>
      </c>
      <c r="C1800">
        <v>7</v>
      </c>
      <c r="M1800" s="4"/>
    </row>
    <row r="1801" spans="1:13" x14ac:dyDescent="0.25">
      <c r="A1801" t="s">
        <v>14595</v>
      </c>
      <c r="B1801" t="s">
        <v>37</v>
      </c>
      <c r="C1801">
        <v>5.0999999999999996</v>
      </c>
      <c r="M1801" s="4"/>
    </row>
    <row r="1802" spans="1:13" x14ac:dyDescent="0.25">
      <c r="A1802" t="s">
        <v>7228</v>
      </c>
      <c r="B1802" t="s">
        <v>37</v>
      </c>
      <c r="C1802">
        <v>5.4</v>
      </c>
      <c r="M1802" s="4"/>
    </row>
    <row r="1803" spans="1:13" x14ac:dyDescent="0.25">
      <c r="A1803" t="s">
        <v>19146</v>
      </c>
      <c r="B1803" t="s">
        <v>37</v>
      </c>
      <c r="C1803">
        <v>7.2</v>
      </c>
      <c r="M1803" s="4"/>
    </row>
    <row r="1804" spans="1:13" x14ac:dyDescent="0.25">
      <c r="A1804" t="s">
        <v>6585</v>
      </c>
      <c r="B1804" t="s">
        <v>37</v>
      </c>
      <c r="C1804">
        <v>5.9</v>
      </c>
      <c r="M1804" s="4"/>
    </row>
    <row r="1805" spans="1:13" x14ac:dyDescent="0.25">
      <c r="A1805" t="s">
        <v>17786</v>
      </c>
      <c r="B1805" t="s">
        <v>37</v>
      </c>
      <c r="C1805">
        <v>6.1</v>
      </c>
      <c r="M1805" s="4"/>
    </row>
    <row r="1806" spans="1:13" x14ac:dyDescent="0.25">
      <c r="A1806" t="s">
        <v>15045</v>
      </c>
      <c r="B1806" t="s">
        <v>37</v>
      </c>
      <c r="C1806">
        <v>6.8</v>
      </c>
      <c r="M1806" s="4"/>
    </row>
    <row r="1807" spans="1:13" x14ac:dyDescent="0.25">
      <c r="A1807" t="s">
        <v>14605</v>
      </c>
      <c r="B1807" t="s">
        <v>37</v>
      </c>
      <c r="C1807">
        <v>5.3</v>
      </c>
      <c r="M1807" s="4"/>
    </row>
    <row r="1808" spans="1:13" x14ac:dyDescent="0.25">
      <c r="A1808" t="s">
        <v>10231</v>
      </c>
      <c r="B1808" t="s">
        <v>37</v>
      </c>
      <c r="C1808">
        <v>8</v>
      </c>
      <c r="M1808" s="4"/>
    </row>
    <row r="1809" spans="1:13" x14ac:dyDescent="0.25">
      <c r="A1809" t="s">
        <v>18554</v>
      </c>
      <c r="B1809" t="s">
        <v>37</v>
      </c>
      <c r="C1809">
        <v>6.7</v>
      </c>
      <c r="M1809" s="4"/>
    </row>
    <row r="1810" spans="1:13" x14ac:dyDescent="0.25">
      <c r="A1810" t="s">
        <v>15049</v>
      </c>
      <c r="B1810" t="s">
        <v>37</v>
      </c>
      <c r="C1810">
        <v>7.4</v>
      </c>
      <c r="M1810" s="4"/>
    </row>
    <row r="1811" spans="1:13" x14ac:dyDescent="0.25">
      <c r="A1811" t="s">
        <v>9073</v>
      </c>
      <c r="B1811" t="s">
        <v>37</v>
      </c>
      <c r="C1811">
        <v>7.4</v>
      </c>
      <c r="M1811" s="4"/>
    </row>
    <row r="1812" spans="1:13" x14ac:dyDescent="0.25">
      <c r="A1812" t="s">
        <v>9302</v>
      </c>
      <c r="B1812" t="s">
        <v>37</v>
      </c>
      <c r="C1812">
        <v>7.1</v>
      </c>
      <c r="M1812" s="4"/>
    </row>
    <row r="1813" spans="1:13" x14ac:dyDescent="0.25">
      <c r="A1813" t="s">
        <v>9302</v>
      </c>
      <c r="B1813" t="s">
        <v>37</v>
      </c>
      <c r="C1813">
        <v>7.1</v>
      </c>
      <c r="M1813" s="4"/>
    </row>
    <row r="1814" spans="1:13" x14ac:dyDescent="0.25">
      <c r="A1814" t="s">
        <v>11644</v>
      </c>
      <c r="B1814" t="s">
        <v>37</v>
      </c>
      <c r="C1814">
        <v>7.6</v>
      </c>
      <c r="M1814" s="4"/>
    </row>
    <row r="1815" spans="1:13" x14ac:dyDescent="0.25">
      <c r="A1815" t="s">
        <v>7424</v>
      </c>
      <c r="B1815" t="s">
        <v>37</v>
      </c>
      <c r="C1815">
        <v>5.3</v>
      </c>
      <c r="M1815" s="4"/>
    </row>
    <row r="1816" spans="1:13" x14ac:dyDescent="0.25">
      <c r="A1816" t="s">
        <v>13075</v>
      </c>
      <c r="B1816" t="s">
        <v>37</v>
      </c>
      <c r="C1816">
        <v>8.1999999999999993</v>
      </c>
      <c r="M1816" s="4"/>
    </row>
    <row r="1817" spans="1:13" x14ac:dyDescent="0.25">
      <c r="A1817" t="s">
        <v>22947</v>
      </c>
      <c r="B1817" t="s">
        <v>37</v>
      </c>
      <c r="C1817">
        <v>6.3</v>
      </c>
      <c r="M1817" s="4"/>
    </row>
    <row r="1818" spans="1:13" x14ac:dyDescent="0.25">
      <c r="A1818" t="s">
        <v>12955</v>
      </c>
      <c r="B1818" t="s">
        <v>37</v>
      </c>
      <c r="C1818">
        <v>5.5</v>
      </c>
      <c r="M1818" s="4"/>
    </row>
    <row r="1819" spans="1:13" x14ac:dyDescent="0.25">
      <c r="A1819" t="s">
        <v>21248</v>
      </c>
      <c r="B1819" t="s">
        <v>37</v>
      </c>
      <c r="C1819">
        <v>5.7</v>
      </c>
      <c r="M1819" s="4"/>
    </row>
    <row r="1820" spans="1:13" x14ac:dyDescent="0.25">
      <c r="A1820" t="s">
        <v>4172</v>
      </c>
      <c r="B1820" t="s">
        <v>37</v>
      </c>
      <c r="C1820">
        <v>5.9</v>
      </c>
      <c r="M1820" s="4"/>
    </row>
    <row r="1821" spans="1:13" x14ac:dyDescent="0.25">
      <c r="A1821" t="s">
        <v>22381</v>
      </c>
      <c r="B1821" t="s">
        <v>37</v>
      </c>
      <c r="C1821">
        <v>7.8</v>
      </c>
      <c r="M1821" s="4"/>
    </row>
    <row r="1822" spans="1:13" x14ac:dyDescent="0.25">
      <c r="A1822" t="s">
        <v>21637</v>
      </c>
      <c r="B1822" t="s">
        <v>37</v>
      </c>
      <c r="C1822">
        <v>6.7</v>
      </c>
      <c r="M1822" s="4"/>
    </row>
    <row r="1823" spans="1:13" x14ac:dyDescent="0.25">
      <c r="A1823" t="s">
        <v>9776</v>
      </c>
      <c r="B1823" t="s">
        <v>37</v>
      </c>
      <c r="C1823">
        <v>4.5999999999999996</v>
      </c>
      <c r="M1823" s="4"/>
    </row>
    <row r="1824" spans="1:13" x14ac:dyDescent="0.25">
      <c r="A1824" t="s">
        <v>8540</v>
      </c>
      <c r="B1824" t="s">
        <v>37</v>
      </c>
      <c r="C1824">
        <v>6.7</v>
      </c>
      <c r="M1824" s="4"/>
    </row>
    <row r="1825" spans="1:13" x14ac:dyDescent="0.25">
      <c r="A1825" t="s">
        <v>13593</v>
      </c>
      <c r="B1825" t="s">
        <v>37</v>
      </c>
      <c r="C1825">
        <v>7.4</v>
      </c>
      <c r="M1825" s="4"/>
    </row>
    <row r="1826" spans="1:13" x14ac:dyDescent="0.25">
      <c r="A1826" t="s">
        <v>13464</v>
      </c>
      <c r="B1826" t="s">
        <v>37</v>
      </c>
      <c r="C1826">
        <v>6.9</v>
      </c>
      <c r="M1826" s="4"/>
    </row>
    <row r="1827" spans="1:13" x14ac:dyDescent="0.25">
      <c r="A1827" t="s">
        <v>18951</v>
      </c>
      <c r="B1827" t="s">
        <v>37</v>
      </c>
      <c r="C1827">
        <v>7.8</v>
      </c>
      <c r="M1827" s="4"/>
    </row>
    <row r="1828" spans="1:13" x14ac:dyDescent="0.25">
      <c r="A1828" t="s">
        <v>5857</v>
      </c>
      <c r="B1828" t="s">
        <v>37</v>
      </c>
      <c r="C1828">
        <v>6.5</v>
      </c>
      <c r="M1828" s="4"/>
    </row>
    <row r="1829" spans="1:13" x14ac:dyDescent="0.25">
      <c r="A1829" t="s">
        <v>7477</v>
      </c>
      <c r="B1829" t="s">
        <v>37</v>
      </c>
      <c r="C1829">
        <v>6.6</v>
      </c>
      <c r="M1829" s="4"/>
    </row>
    <row r="1830" spans="1:13" x14ac:dyDescent="0.25">
      <c r="A1830" t="s">
        <v>13444</v>
      </c>
      <c r="B1830" t="s">
        <v>37</v>
      </c>
      <c r="C1830">
        <v>5</v>
      </c>
      <c r="M1830" s="4"/>
    </row>
    <row r="1831" spans="1:13" x14ac:dyDescent="0.25">
      <c r="A1831" t="s">
        <v>19359</v>
      </c>
      <c r="B1831" t="s">
        <v>37</v>
      </c>
      <c r="C1831">
        <v>6.9</v>
      </c>
      <c r="M1831" s="4"/>
    </row>
    <row r="1832" spans="1:13" x14ac:dyDescent="0.25">
      <c r="A1832" t="s">
        <v>16093</v>
      </c>
      <c r="B1832" t="s">
        <v>37</v>
      </c>
      <c r="C1832">
        <v>6.3</v>
      </c>
      <c r="M1832" s="4"/>
    </row>
    <row r="1833" spans="1:13" x14ac:dyDescent="0.25">
      <c r="A1833" t="s">
        <v>22767</v>
      </c>
      <c r="B1833" t="s">
        <v>37</v>
      </c>
      <c r="C1833">
        <v>5.9</v>
      </c>
      <c r="M1833" s="4"/>
    </row>
    <row r="1834" spans="1:13" x14ac:dyDescent="0.25">
      <c r="A1834" t="s">
        <v>12985</v>
      </c>
      <c r="B1834" t="s">
        <v>37</v>
      </c>
      <c r="C1834">
        <v>6.8</v>
      </c>
      <c r="M1834" s="4"/>
    </row>
    <row r="1835" spans="1:13" x14ac:dyDescent="0.25">
      <c r="A1835" t="s">
        <v>23409</v>
      </c>
      <c r="B1835" t="s">
        <v>37</v>
      </c>
      <c r="C1835">
        <v>6.4</v>
      </c>
      <c r="M1835" s="4"/>
    </row>
    <row r="1836" spans="1:13" x14ac:dyDescent="0.25">
      <c r="A1836" t="s">
        <v>14647</v>
      </c>
      <c r="B1836" t="s">
        <v>37</v>
      </c>
      <c r="C1836">
        <v>7.4</v>
      </c>
      <c r="M1836" s="4"/>
    </row>
    <row r="1837" spans="1:13" x14ac:dyDescent="0.25">
      <c r="A1837" t="s">
        <v>16571</v>
      </c>
      <c r="B1837" t="s">
        <v>37</v>
      </c>
      <c r="C1837">
        <v>7</v>
      </c>
      <c r="M1837" s="4"/>
    </row>
    <row r="1838" spans="1:13" x14ac:dyDescent="0.25">
      <c r="A1838" t="s">
        <v>7881</v>
      </c>
      <c r="B1838" t="s">
        <v>37</v>
      </c>
      <c r="C1838">
        <v>7.6</v>
      </c>
      <c r="M1838" s="4"/>
    </row>
    <row r="1839" spans="1:13" x14ac:dyDescent="0.25">
      <c r="A1839" t="s">
        <v>5568</v>
      </c>
      <c r="B1839" t="s">
        <v>37</v>
      </c>
      <c r="C1839">
        <v>7.4</v>
      </c>
      <c r="M1839" s="4"/>
    </row>
    <row r="1840" spans="1:13" x14ac:dyDescent="0.25">
      <c r="A1840" t="s">
        <v>16588</v>
      </c>
      <c r="B1840" t="s">
        <v>37</v>
      </c>
      <c r="C1840">
        <v>7.6</v>
      </c>
      <c r="M1840" s="4"/>
    </row>
    <row r="1841" spans="1:13" x14ac:dyDescent="0.25">
      <c r="A1841" t="s">
        <v>12361</v>
      </c>
      <c r="B1841" t="s">
        <v>37</v>
      </c>
      <c r="C1841">
        <v>7.1</v>
      </c>
      <c r="M1841" s="4"/>
    </row>
    <row r="1842" spans="1:13" x14ac:dyDescent="0.25">
      <c r="A1842" t="s">
        <v>8446</v>
      </c>
      <c r="B1842" t="s">
        <v>37</v>
      </c>
      <c r="C1842">
        <v>7.1</v>
      </c>
      <c r="M1842" s="4"/>
    </row>
    <row r="1843" spans="1:13" x14ac:dyDescent="0.25">
      <c r="A1843" t="s">
        <v>8446</v>
      </c>
      <c r="B1843" t="s">
        <v>37</v>
      </c>
      <c r="C1843">
        <v>7.1</v>
      </c>
      <c r="M1843" s="4"/>
    </row>
    <row r="1844" spans="1:13" x14ac:dyDescent="0.25">
      <c r="A1844" t="s">
        <v>8369</v>
      </c>
      <c r="B1844" t="s">
        <v>37</v>
      </c>
      <c r="C1844">
        <v>7.6</v>
      </c>
      <c r="M1844" s="4"/>
    </row>
    <row r="1845" spans="1:13" x14ac:dyDescent="0.25">
      <c r="A1845" t="s">
        <v>5136</v>
      </c>
      <c r="B1845" t="s">
        <v>37</v>
      </c>
      <c r="C1845">
        <v>5.7</v>
      </c>
      <c r="M1845" s="4"/>
    </row>
    <row r="1846" spans="1:13" x14ac:dyDescent="0.25">
      <c r="A1846" t="s">
        <v>16118</v>
      </c>
      <c r="B1846" t="s">
        <v>37</v>
      </c>
      <c r="C1846">
        <v>5.4</v>
      </c>
      <c r="M1846" s="4"/>
    </row>
    <row r="1847" spans="1:13" x14ac:dyDescent="0.25">
      <c r="A1847" t="s">
        <v>14608</v>
      </c>
      <c r="B1847" t="s">
        <v>37</v>
      </c>
      <c r="C1847">
        <v>7.3</v>
      </c>
      <c r="M1847" s="4"/>
    </row>
    <row r="1848" spans="1:13" x14ac:dyDescent="0.25">
      <c r="A1848" t="s">
        <v>16579</v>
      </c>
      <c r="B1848" t="s">
        <v>37</v>
      </c>
      <c r="C1848">
        <v>6.2</v>
      </c>
      <c r="M1848" s="4"/>
    </row>
    <row r="1849" spans="1:13" x14ac:dyDescent="0.25">
      <c r="A1849" t="s">
        <v>23036</v>
      </c>
      <c r="B1849" t="s">
        <v>37</v>
      </c>
      <c r="C1849">
        <v>7.1</v>
      </c>
      <c r="M1849" s="4"/>
    </row>
    <row r="1850" spans="1:13" x14ac:dyDescent="0.25">
      <c r="A1850" t="s">
        <v>7839</v>
      </c>
      <c r="B1850" t="s">
        <v>37</v>
      </c>
      <c r="C1850">
        <v>6.5</v>
      </c>
      <c r="M1850" s="4"/>
    </row>
    <row r="1851" spans="1:13" x14ac:dyDescent="0.25">
      <c r="A1851" t="s">
        <v>302</v>
      </c>
      <c r="B1851" t="s">
        <v>37</v>
      </c>
      <c r="C1851">
        <v>6.8</v>
      </c>
      <c r="M1851" s="4"/>
    </row>
    <row r="1852" spans="1:13" x14ac:dyDescent="0.25">
      <c r="A1852" t="s">
        <v>302</v>
      </c>
      <c r="B1852" t="s">
        <v>37</v>
      </c>
      <c r="C1852">
        <v>6.8</v>
      </c>
      <c r="M1852" s="4"/>
    </row>
    <row r="1853" spans="1:13" x14ac:dyDescent="0.25">
      <c r="A1853" t="s">
        <v>7469</v>
      </c>
      <c r="B1853" t="s">
        <v>37</v>
      </c>
      <c r="C1853">
        <v>5.3</v>
      </c>
      <c r="M1853" s="4"/>
    </row>
    <row r="1854" spans="1:13" x14ac:dyDescent="0.25">
      <c r="A1854" t="s">
        <v>7469</v>
      </c>
      <c r="B1854" t="s">
        <v>37</v>
      </c>
      <c r="C1854">
        <v>5.3</v>
      </c>
      <c r="M1854" s="4"/>
    </row>
    <row r="1855" spans="1:13" x14ac:dyDescent="0.25">
      <c r="A1855" t="s">
        <v>24120</v>
      </c>
      <c r="B1855" t="s">
        <v>2778</v>
      </c>
      <c r="C1855">
        <v>6.9</v>
      </c>
      <c r="M1855" s="4"/>
    </row>
    <row r="1856" spans="1:13" x14ac:dyDescent="0.25">
      <c r="A1856" t="s">
        <v>7760</v>
      </c>
      <c r="B1856" t="s">
        <v>37</v>
      </c>
      <c r="C1856">
        <v>7.2</v>
      </c>
      <c r="M1856" s="4"/>
    </row>
    <row r="1857" spans="1:13" x14ac:dyDescent="0.25">
      <c r="A1857" t="s">
        <v>22325</v>
      </c>
      <c r="B1857" t="s">
        <v>37</v>
      </c>
      <c r="C1857">
        <v>7.2</v>
      </c>
      <c r="M1857" s="4"/>
    </row>
    <row r="1858" spans="1:13" x14ac:dyDescent="0.25">
      <c r="A1858" t="s">
        <v>20641</v>
      </c>
      <c r="B1858" t="s">
        <v>37</v>
      </c>
      <c r="C1858">
        <v>7.8</v>
      </c>
      <c r="M1858" s="4"/>
    </row>
    <row r="1859" spans="1:13" x14ac:dyDescent="0.25">
      <c r="A1859" t="s">
        <v>20957</v>
      </c>
      <c r="B1859" t="s">
        <v>37</v>
      </c>
      <c r="C1859">
        <v>5.8</v>
      </c>
      <c r="M1859" s="4"/>
    </row>
    <row r="1860" spans="1:13" x14ac:dyDescent="0.25">
      <c r="A1860" t="s">
        <v>4676</v>
      </c>
      <c r="B1860" t="s">
        <v>37</v>
      </c>
      <c r="C1860">
        <v>6.6</v>
      </c>
      <c r="M1860" s="4"/>
    </row>
    <row r="1861" spans="1:13" x14ac:dyDescent="0.25">
      <c r="A1861" t="s">
        <v>1353</v>
      </c>
      <c r="B1861" t="s">
        <v>37</v>
      </c>
      <c r="C1861">
        <v>5.6</v>
      </c>
      <c r="M1861" s="4"/>
    </row>
    <row r="1862" spans="1:13" x14ac:dyDescent="0.25">
      <c r="A1862" t="s">
        <v>20252</v>
      </c>
      <c r="B1862" t="s">
        <v>37</v>
      </c>
      <c r="C1862">
        <v>7.4</v>
      </c>
      <c r="M1862" s="4"/>
    </row>
    <row r="1863" spans="1:13" x14ac:dyDescent="0.25">
      <c r="A1863" t="s">
        <v>22800</v>
      </c>
      <c r="B1863" t="s">
        <v>37</v>
      </c>
      <c r="C1863">
        <v>7.7</v>
      </c>
      <c r="M1863" s="4"/>
    </row>
    <row r="1864" spans="1:13" x14ac:dyDescent="0.25">
      <c r="A1864" t="s">
        <v>19055</v>
      </c>
      <c r="B1864" t="s">
        <v>37</v>
      </c>
      <c r="C1864">
        <v>7.1</v>
      </c>
      <c r="M1864" s="4"/>
    </row>
    <row r="1865" spans="1:13" x14ac:dyDescent="0.25">
      <c r="A1865" t="s">
        <v>5846</v>
      </c>
      <c r="B1865" t="s">
        <v>37</v>
      </c>
      <c r="C1865">
        <v>6.3</v>
      </c>
      <c r="M1865" s="4"/>
    </row>
    <row r="1866" spans="1:13" x14ac:dyDescent="0.25">
      <c r="A1866" t="s">
        <v>6532</v>
      </c>
      <c r="B1866" t="s">
        <v>37</v>
      </c>
      <c r="C1866">
        <v>4.7</v>
      </c>
      <c r="M1866" s="4"/>
    </row>
    <row r="1867" spans="1:13" x14ac:dyDescent="0.25">
      <c r="A1867" t="s">
        <v>17821</v>
      </c>
      <c r="B1867" t="s">
        <v>37</v>
      </c>
      <c r="C1867">
        <v>5.3</v>
      </c>
      <c r="M1867" s="4"/>
    </row>
    <row r="1868" spans="1:13" x14ac:dyDescent="0.25">
      <c r="A1868" t="s">
        <v>8442</v>
      </c>
      <c r="B1868" t="s">
        <v>37</v>
      </c>
      <c r="C1868">
        <v>7.1</v>
      </c>
      <c r="M1868" s="4"/>
    </row>
    <row r="1869" spans="1:13" x14ac:dyDescent="0.25">
      <c r="A1869" t="s">
        <v>23167</v>
      </c>
      <c r="B1869" t="s">
        <v>37</v>
      </c>
      <c r="C1869">
        <v>6.5</v>
      </c>
      <c r="M1869" s="4"/>
    </row>
    <row r="1870" spans="1:13" x14ac:dyDescent="0.25">
      <c r="A1870" t="s">
        <v>15059</v>
      </c>
      <c r="B1870" t="s">
        <v>37</v>
      </c>
      <c r="C1870">
        <v>7</v>
      </c>
      <c r="M1870" s="4"/>
    </row>
    <row r="1871" spans="1:13" x14ac:dyDescent="0.25">
      <c r="A1871" t="s">
        <v>12167</v>
      </c>
      <c r="B1871" t="s">
        <v>37</v>
      </c>
      <c r="C1871">
        <v>6.3</v>
      </c>
      <c r="M1871" s="4"/>
    </row>
    <row r="1872" spans="1:13" x14ac:dyDescent="0.25">
      <c r="A1872" t="s">
        <v>13786</v>
      </c>
      <c r="B1872" t="s">
        <v>37</v>
      </c>
      <c r="C1872">
        <v>8.3000000000000007</v>
      </c>
      <c r="M1872" s="4"/>
    </row>
    <row r="1873" spans="1:13" x14ac:dyDescent="0.25">
      <c r="A1873" t="s">
        <v>16576</v>
      </c>
      <c r="B1873" t="s">
        <v>37</v>
      </c>
      <c r="C1873">
        <v>7.1</v>
      </c>
      <c r="M1873" s="4"/>
    </row>
    <row r="1874" spans="1:13" x14ac:dyDescent="0.25">
      <c r="A1874" t="s">
        <v>21316</v>
      </c>
      <c r="B1874" t="s">
        <v>37</v>
      </c>
      <c r="C1874">
        <v>6</v>
      </c>
      <c r="M1874" s="4"/>
    </row>
    <row r="1875" spans="1:13" x14ac:dyDescent="0.25">
      <c r="A1875" t="s">
        <v>9652</v>
      </c>
      <c r="B1875" t="s">
        <v>37</v>
      </c>
      <c r="C1875">
        <v>7.5</v>
      </c>
      <c r="M1875" s="4"/>
    </row>
    <row r="1876" spans="1:13" x14ac:dyDescent="0.25">
      <c r="A1876" t="s">
        <v>22337</v>
      </c>
      <c r="B1876" t="s">
        <v>37</v>
      </c>
      <c r="C1876">
        <v>6.5</v>
      </c>
      <c r="M1876" s="4"/>
    </row>
    <row r="1877" spans="1:13" x14ac:dyDescent="0.25">
      <c r="A1877" t="s">
        <v>19629</v>
      </c>
      <c r="B1877" t="s">
        <v>37</v>
      </c>
      <c r="C1877">
        <v>6.5</v>
      </c>
      <c r="M1877" s="4"/>
    </row>
    <row r="1878" spans="1:13" x14ac:dyDescent="0.25">
      <c r="A1878" t="s">
        <v>21319</v>
      </c>
      <c r="B1878" t="s">
        <v>37</v>
      </c>
      <c r="C1878">
        <v>8.4</v>
      </c>
      <c r="M1878" s="4"/>
    </row>
    <row r="1879" spans="1:13" x14ac:dyDescent="0.25">
      <c r="A1879" t="s">
        <v>13485</v>
      </c>
      <c r="B1879" t="s">
        <v>37</v>
      </c>
      <c r="C1879">
        <v>4.4000000000000004</v>
      </c>
      <c r="M1879" s="4"/>
    </row>
    <row r="1880" spans="1:13" x14ac:dyDescent="0.25">
      <c r="A1880" t="s">
        <v>20261</v>
      </c>
      <c r="B1880" t="s">
        <v>37</v>
      </c>
      <c r="C1880">
        <v>6.1</v>
      </c>
      <c r="M1880" s="4"/>
    </row>
    <row r="1881" spans="1:13" x14ac:dyDescent="0.25">
      <c r="A1881" t="s">
        <v>13921</v>
      </c>
      <c r="B1881" t="s">
        <v>37</v>
      </c>
      <c r="C1881">
        <v>6.9</v>
      </c>
      <c r="M1881" s="4"/>
    </row>
    <row r="1882" spans="1:13" x14ac:dyDescent="0.25">
      <c r="A1882" t="s">
        <v>13447</v>
      </c>
      <c r="B1882" t="s">
        <v>37</v>
      </c>
      <c r="C1882">
        <v>4.5999999999999996</v>
      </c>
      <c r="M1882" s="4"/>
    </row>
    <row r="1883" spans="1:13" x14ac:dyDescent="0.25">
      <c r="A1883" t="s">
        <v>22539</v>
      </c>
      <c r="B1883" t="s">
        <v>37</v>
      </c>
      <c r="C1883">
        <v>7.6</v>
      </c>
      <c r="M1883" s="4"/>
    </row>
    <row r="1884" spans="1:13" x14ac:dyDescent="0.25">
      <c r="A1884" t="s">
        <v>17102</v>
      </c>
      <c r="B1884" t="s">
        <v>37</v>
      </c>
      <c r="C1884">
        <v>6.5</v>
      </c>
      <c r="M1884" s="4"/>
    </row>
    <row r="1885" spans="1:13" x14ac:dyDescent="0.25">
      <c r="A1885" t="s">
        <v>21658</v>
      </c>
      <c r="B1885" t="s">
        <v>37</v>
      </c>
      <c r="C1885">
        <v>7.2</v>
      </c>
      <c r="M1885" s="4"/>
    </row>
    <row r="1886" spans="1:13" x14ac:dyDescent="0.25">
      <c r="A1886" t="s">
        <v>13451</v>
      </c>
      <c r="B1886" t="s">
        <v>37</v>
      </c>
      <c r="C1886">
        <v>6.5</v>
      </c>
      <c r="M1886" s="4"/>
    </row>
    <row r="1887" spans="1:13" x14ac:dyDescent="0.25">
      <c r="A1887" t="s">
        <v>12969</v>
      </c>
      <c r="B1887" t="s">
        <v>37</v>
      </c>
      <c r="C1887">
        <v>4.9000000000000004</v>
      </c>
      <c r="M1887" s="4"/>
    </row>
    <row r="1888" spans="1:13" x14ac:dyDescent="0.25">
      <c r="A1888" t="s">
        <v>23656</v>
      </c>
      <c r="B1888" t="s">
        <v>37</v>
      </c>
      <c r="C1888">
        <v>6.7</v>
      </c>
      <c r="M1888" s="4"/>
    </row>
    <row r="1889" spans="1:13" x14ac:dyDescent="0.25">
      <c r="A1889" t="s">
        <v>19644</v>
      </c>
      <c r="B1889" t="s">
        <v>1464</v>
      </c>
      <c r="C1889">
        <v>6.8</v>
      </c>
      <c r="M1889" s="4"/>
    </row>
    <row r="1890" spans="1:13" x14ac:dyDescent="0.25">
      <c r="A1890" t="s">
        <v>10988</v>
      </c>
      <c r="B1890" t="s">
        <v>37</v>
      </c>
      <c r="C1890">
        <v>6.8</v>
      </c>
      <c r="M1890" s="4"/>
    </row>
    <row r="1891" spans="1:13" x14ac:dyDescent="0.25">
      <c r="A1891" t="s">
        <v>17360</v>
      </c>
      <c r="B1891" t="s">
        <v>37</v>
      </c>
      <c r="C1891">
        <v>2.1</v>
      </c>
      <c r="M1891" s="4"/>
    </row>
    <row r="1892" spans="1:13" x14ac:dyDescent="0.25">
      <c r="A1892" t="s">
        <v>16592</v>
      </c>
      <c r="B1892" t="s">
        <v>37</v>
      </c>
      <c r="C1892">
        <v>7.6</v>
      </c>
      <c r="M1892" s="4"/>
    </row>
    <row r="1893" spans="1:13" x14ac:dyDescent="0.25">
      <c r="A1893" t="s">
        <v>23032</v>
      </c>
      <c r="B1893" t="s">
        <v>1464</v>
      </c>
      <c r="C1893">
        <v>6.9</v>
      </c>
      <c r="M1893" s="4"/>
    </row>
    <row r="1894" spans="1:13" x14ac:dyDescent="0.25">
      <c r="A1894" t="s">
        <v>20270</v>
      </c>
      <c r="B1894" t="s">
        <v>37</v>
      </c>
      <c r="C1894">
        <v>7</v>
      </c>
      <c r="M1894" s="4"/>
    </row>
    <row r="1895" spans="1:13" x14ac:dyDescent="0.25">
      <c r="A1895" t="s">
        <v>22853</v>
      </c>
      <c r="B1895" t="s">
        <v>2778</v>
      </c>
      <c r="C1895">
        <v>7.1</v>
      </c>
      <c r="M1895" s="4"/>
    </row>
    <row r="1896" spans="1:13" x14ac:dyDescent="0.25">
      <c r="A1896" t="s">
        <v>22168</v>
      </c>
      <c r="B1896" t="s">
        <v>37</v>
      </c>
      <c r="C1896">
        <v>7.2</v>
      </c>
      <c r="M1896" s="4"/>
    </row>
    <row r="1897" spans="1:13" x14ac:dyDescent="0.25">
      <c r="A1897" t="s">
        <v>20689</v>
      </c>
      <c r="B1897" t="s">
        <v>37</v>
      </c>
      <c r="C1897">
        <v>7.3</v>
      </c>
      <c r="M1897" s="4"/>
    </row>
    <row r="1898" spans="1:13" x14ac:dyDescent="0.25">
      <c r="A1898" t="s">
        <v>17428</v>
      </c>
      <c r="B1898" t="s">
        <v>37</v>
      </c>
      <c r="C1898">
        <v>6.7</v>
      </c>
      <c r="M1898" s="4"/>
    </row>
    <row r="1899" spans="1:13" x14ac:dyDescent="0.25">
      <c r="A1899" t="s">
        <v>1760</v>
      </c>
      <c r="B1899" t="s">
        <v>37</v>
      </c>
      <c r="C1899">
        <v>6.1</v>
      </c>
      <c r="M1899" s="4"/>
    </row>
    <row r="1900" spans="1:13" x14ac:dyDescent="0.25">
      <c r="A1900" t="s">
        <v>23551</v>
      </c>
      <c r="B1900" t="s">
        <v>37</v>
      </c>
      <c r="C1900">
        <v>7</v>
      </c>
      <c r="M1900" s="4"/>
    </row>
    <row r="1901" spans="1:13" x14ac:dyDescent="0.25">
      <c r="A1901" t="s">
        <v>24001</v>
      </c>
      <c r="B1901" t="s">
        <v>37</v>
      </c>
      <c r="C1901">
        <v>7.1</v>
      </c>
      <c r="M1901" s="4"/>
    </row>
    <row r="1902" spans="1:13" x14ac:dyDescent="0.25">
      <c r="A1902" t="s">
        <v>11009</v>
      </c>
      <c r="B1902" t="s">
        <v>37</v>
      </c>
      <c r="C1902">
        <v>6.8</v>
      </c>
      <c r="M1902" s="4"/>
    </row>
    <row r="1903" spans="1:13" x14ac:dyDescent="0.25">
      <c r="A1903" t="s">
        <v>21610</v>
      </c>
      <c r="B1903" t="s">
        <v>37</v>
      </c>
      <c r="C1903">
        <v>5.4</v>
      </c>
      <c r="M1903" s="4"/>
    </row>
    <row r="1904" spans="1:13" x14ac:dyDescent="0.25">
      <c r="A1904" t="s">
        <v>4801</v>
      </c>
      <c r="B1904" t="s">
        <v>37</v>
      </c>
      <c r="C1904">
        <v>6.4</v>
      </c>
      <c r="M1904" s="4"/>
    </row>
    <row r="1905" spans="1:13" x14ac:dyDescent="0.25">
      <c r="A1905" t="s">
        <v>7002</v>
      </c>
      <c r="B1905" t="s">
        <v>37</v>
      </c>
      <c r="C1905">
        <v>5.6</v>
      </c>
      <c r="M1905" s="4"/>
    </row>
    <row r="1906" spans="1:13" x14ac:dyDescent="0.25">
      <c r="A1906" t="s">
        <v>10123</v>
      </c>
      <c r="B1906" t="s">
        <v>37</v>
      </c>
      <c r="C1906">
        <v>6.3</v>
      </c>
      <c r="M1906" s="4"/>
    </row>
    <row r="1907" spans="1:13" x14ac:dyDescent="0.25">
      <c r="A1907" t="s">
        <v>15674</v>
      </c>
      <c r="B1907" t="s">
        <v>37</v>
      </c>
      <c r="C1907">
        <v>7.7</v>
      </c>
      <c r="M1907" s="4"/>
    </row>
    <row r="1908" spans="1:13" x14ac:dyDescent="0.25">
      <c r="A1908" t="s">
        <v>17828</v>
      </c>
      <c r="B1908" t="s">
        <v>37</v>
      </c>
      <c r="C1908">
        <v>7</v>
      </c>
      <c r="M1908" s="4"/>
    </row>
    <row r="1909" spans="1:13" x14ac:dyDescent="0.25">
      <c r="A1909" t="s">
        <v>19364</v>
      </c>
      <c r="B1909" t="s">
        <v>37</v>
      </c>
      <c r="C1909">
        <v>4.4000000000000004</v>
      </c>
      <c r="M1909" s="4"/>
    </row>
    <row r="1910" spans="1:13" x14ac:dyDescent="0.25">
      <c r="A1910" t="s">
        <v>19369</v>
      </c>
      <c r="B1910" t="s">
        <v>37</v>
      </c>
      <c r="C1910">
        <v>6</v>
      </c>
      <c r="M1910" s="4"/>
    </row>
    <row r="1911" spans="1:13" x14ac:dyDescent="0.25">
      <c r="A1911" t="s">
        <v>7110</v>
      </c>
      <c r="B1911" t="s">
        <v>37</v>
      </c>
      <c r="C1911">
        <v>5.7</v>
      </c>
      <c r="M1911" s="4"/>
    </row>
    <row r="1912" spans="1:13" x14ac:dyDescent="0.25">
      <c r="A1912" t="s">
        <v>16778</v>
      </c>
      <c r="B1912" t="s">
        <v>37</v>
      </c>
      <c r="C1912">
        <v>7.7</v>
      </c>
      <c r="M1912" s="4"/>
    </row>
    <row r="1913" spans="1:13" x14ac:dyDescent="0.25">
      <c r="A1913" t="s">
        <v>2690</v>
      </c>
      <c r="B1913" t="s">
        <v>37</v>
      </c>
      <c r="C1913">
        <v>6.7</v>
      </c>
      <c r="M1913" s="4"/>
    </row>
    <row r="1914" spans="1:13" x14ac:dyDescent="0.25">
      <c r="A1914" t="s">
        <v>22552</v>
      </c>
      <c r="B1914" t="s">
        <v>11117</v>
      </c>
      <c r="C1914">
        <v>7.4</v>
      </c>
      <c r="M1914" s="4"/>
    </row>
    <row r="1915" spans="1:13" x14ac:dyDescent="0.25">
      <c r="A1915" t="s">
        <v>13460</v>
      </c>
      <c r="B1915" t="s">
        <v>37</v>
      </c>
      <c r="C1915">
        <v>6</v>
      </c>
      <c r="M1915" s="4"/>
    </row>
    <row r="1916" spans="1:13" x14ac:dyDescent="0.25">
      <c r="A1916" t="s">
        <v>14736</v>
      </c>
      <c r="B1916" t="s">
        <v>37</v>
      </c>
      <c r="C1916">
        <v>6.5</v>
      </c>
      <c r="M1916" s="4"/>
    </row>
    <row r="1917" spans="1:13" x14ac:dyDescent="0.25">
      <c r="A1917" t="s">
        <v>5826</v>
      </c>
      <c r="B1917" t="s">
        <v>37</v>
      </c>
      <c r="C1917">
        <v>6.8</v>
      </c>
      <c r="M1917" s="4"/>
    </row>
    <row r="1918" spans="1:13" x14ac:dyDescent="0.25">
      <c r="A1918" t="s">
        <v>7843</v>
      </c>
      <c r="B1918" t="s">
        <v>37</v>
      </c>
      <c r="C1918">
        <v>5.6</v>
      </c>
      <c r="M1918" s="4"/>
    </row>
    <row r="1919" spans="1:13" x14ac:dyDescent="0.25">
      <c r="A1919" t="s">
        <v>7843</v>
      </c>
      <c r="B1919" t="s">
        <v>37</v>
      </c>
      <c r="C1919">
        <v>5.6</v>
      </c>
      <c r="M1919" s="4"/>
    </row>
    <row r="1920" spans="1:13" x14ac:dyDescent="0.25">
      <c r="A1920" t="s">
        <v>10166</v>
      </c>
      <c r="B1920" t="s">
        <v>37</v>
      </c>
      <c r="C1920">
        <v>5.5</v>
      </c>
      <c r="M1920" s="4"/>
    </row>
    <row r="1921" spans="1:13" x14ac:dyDescent="0.25">
      <c r="A1921" t="s">
        <v>21312</v>
      </c>
      <c r="B1921" t="s">
        <v>37</v>
      </c>
      <c r="C1921">
        <v>6.6</v>
      </c>
      <c r="M1921" s="4"/>
    </row>
    <row r="1922" spans="1:13" x14ac:dyDescent="0.25">
      <c r="A1922" t="s">
        <v>22848</v>
      </c>
      <c r="B1922" t="s">
        <v>37</v>
      </c>
      <c r="C1922">
        <v>8.3000000000000007</v>
      </c>
      <c r="M1922" s="4"/>
    </row>
    <row r="1923" spans="1:13" x14ac:dyDescent="0.25">
      <c r="A1923" t="s">
        <v>23023</v>
      </c>
      <c r="B1923" t="s">
        <v>37</v>
      </c>
      <c r="C1923">
        <v>6.7</v>
      </c>
      <c r="M1923" s="4"/>
    </row>
    <row r="1924" spans="1:13" x14ac:dyDescent="0.25">
      <c r="A1924" t="s">
        <v>21669</v>
      </c>
      <c r="B1924" t="s">
        <v>37</v>
      </c>
      <c r="C1924">
        <v>5.6</v>
      </c>
      <c r="M1924" s="4"/>
    </row>
    <row r="1925" spans="1:13" x14ac:dyDescent="0.25">
      <c r="A1925" t="s">
        <v>14215</v>
      </c>
      <c r="B1925" t="s">
        <v>37</v>
      </c>
      <c r="C1925">
        <v>6.6</v>
      </c>
      <c r="M1925" s="4"/>
    </row>
    <row r="1926" spans="1:13" x14ac:dyDescent="0.25">
      <c r="A1926" t="s">
        <v>19385</v>
      </c>
      <c r="B1926" t="s">
        <v>37</v>
      </c>
      <c r="C1926">
        <v>5.3</v>
      </c>
      <c r="M1926" s="4"/>
    </row>
    <row r="1927" spans="1:13" x14ac:dyDescent="0.25">
      <c r="A1927" t="s">
        <v>20925</v>
      </c>
      <c r="B1927" t="s">
        <v>37</v>
      </c>
      <c r="C1927">
        <v>7.5</v>
      </c>
      <c r="M1927" s="4"/>
    </row>
    <row r="1928" spans="1:13" x14ac:dyDescent="0.25">
      <c r="A1928" t="s">
        <v>17110</v>
      </c>
      <c r="B1928" t="s">
        <v>37</v>
      </c>
      <c r="C1928">
        <v>5.9</v>
      </c>
      <c r="M1928" s="4"/>
    </row>
    <row r="1929" spans="1:13" x14ac:dyDescent="0.25">
      <c r="A1929" t="s">
        <v>6025</v>
      </c>
      <c r="B1929" t="s">
        <v>37</v>
      </c>
      <c r="C1929">
        <v>5.6</v>
      </c>
      <c r="M1929" s="4"/>
    </row>
    <row r="1930" spans="1:13" x14ac:dyDescent="0.25">
      <c r="A1930" t="s">
        <v>19872</v>
      </c>
      <c r="B1930" t="s">
        <v>37</v>
      </c>
      <c r="C1930">
        <v>7.1</v>
      </c>
      <c r="M1930" s="4"/>
    </row>
    <row r="1931" spans="1:13" x14ac:dyDescent="0.25">
      <c r="A1931" t="s">
        <v>15066</v>
      </c>
      <c r="B1931" t="s">
        <v>37</v>
      </c>
      <c r="C1931">
        <v>7.8</v>
      </c>
      <c r="M1931" s="4"/>
    </row>
    <row r="1932" spans="1:13" x14ac:dyDescent="0.25">
      <c r="A1932" t="s">
        <v>5190</v>
      </c>
      <c r="B1932" t="s">
        <v>37</v>
      </c>
      <c r="C1932">
        <v>7</v>
      </c>
      <c r="M1932" s="4"/>
    </row>
    <row r="1933" spans="1:13" x14ac:dyDescent="0.25">
      <c r="A1933" t="s">
        <v>5190</v>
      </c>
      <c r="B1933" t="s">
        <v>37</v>
      </c>
      <c r="C1933">
        <v>7</v>
      </c>
      <c r="M1933" s="4"/>
    </row>
    <row r="1934" spans="1:13" x14ac:dyDescent="0.25">
      <c r="A1934" t="s">
        <v>23358</v>
      </c>
      <c r="B1934" t="s">
        <v>37</v>
      </c>
      <c r="C1934">
        <v>7</v>
      </c>
      <c r="M1934" s="4"/>
    </row>
    <row r="1935" spans="1:13" x14ac:dyDescent="0.25">
      <c r="A1935" t="s">
        <v>23171</v>
      </c>
      <c r="B1935" t="s">
        <v>37</v>
      </c>
      <c r="C1935">
        <v>6.6</v>
      </c>
      <c r="M1935" s="4"/>
    </row>
    <row r="1936" spans="1:13" x14ac:dyDescent="0.25">
      <c r="A1936" t="s">
        <v>12031</v>
      </c>
      <c r="B1936" t="s">
        <v>37</v>
      </c>
      <c r="C1936">
        <v>5.9</v>
      </c>
      <c r="M1936" s="4"/>
    </row>
    <row r="1937" spans="1:13" x14ac:dyDescent="0.25">
      <c r="A1937" t="s">
        <v>10534</v>
      </c>
      <c r="B1937" t="s">
        <v>37</v>
      </c>
      <c r="C1937">
        <v>6.5</v>
      </c>
      <c r="M1937" s="4"/>
    </row>
    <row r="1938" spans="1:13" x14ac:dyDescent="0.25">
      <c r="A1938" t="s">
        <v>20298</v>
      </c>
      <c r="B1938" t="s">
        <v>11690</v>
      </c>
      <c r="C1938">
        <v>8</v>
      </c>
      <c r="M1938" s="4"/>
    </row>
    <row r="1939" spans="1:13" x14ac:dyDescent="0.25">
      <c r="A1939" t="s">
        <v>9394</v>
      </c>
      <c r="B1939" t="s">
        <v>37</v>
      </c>
      <c r="C1939">
        <v>6.7</v>
      </c>
      <c r="M1939" s="4"/>
    </row>
    <row r="1940" spans="1:13" x14ac:dyDescent="0.25">
      <c r="A1940" t="s">
        <v>9033</v>
      </c>
      <c r="B1940" t="s">
        <v>37</v>
      </c>
      <c r="C1940">
        <v>6.6</v>
      </c>
      <c r="M1940" s="4"/>
    </row>
    <row r="1941" spans="1:13" x14ac:dyDescent="0.25">
      <c r="A1941" t="s">
        <v>22545</v>
      </c>
      <c r="B1941" t="s">
        <v>37</v>
      </c>
      <c r="C1941">
        <v>6.4</v>
      </c>
      <c r="M1941" s="4"/>
    </row>
    <row r="1942" spans="1:13" x14ac:dyDescent="0.25">
      <c r="A1942" t="s">
        <v>4695</v>
      </c>
      <c r="B1942" t="s">
        <v>37</v>
      </c>
      <c r="C1942">
        <v>5.9</v>
      </c>
      <c r="M1942" s="4"/>
    </row>
    <row r="1943" spans="1:13" x14ac:dyDescent="0.25">
      <c r="A1943" t="s">
        <v>23523</v>
      </c>
      <c r="B1943" t="s">
        <v>22077</v>
      </c>
      <c r="C1943">
        <v>8.5</v>
      </c>
      <c r="M1943" s="4"/>
    </row>
    <row r="1944" spans="1:13" x14ac:dyDescent="0.25">
      <c r="A1944" t="s">
        <v>21683</v>
      </c>
      <c r="B1944" t="s">
        <v>37</v>
      </c>
      <c r="C1944">
        <v>7</v>
      </c>
      <c r="M1944" s="4"/>
    </row>
    <row r="1945" spans="1:13" x14ac:dyDescent="0.25">
      <c r="A1945" t="s">
        <v>18849</v>
      </c>
      <c r="B1945" t="s">
        <v>37</v>
      </c>
      <c r="C1945">
        <v>6.9</v>
      </c>
      <c r="M1945" s="4"/>
    </row>
    <row r="1946" spans="1:13" x14ac:dyDescent="0.25">
      <c r="A1946" t="s">
        <v>7965</v>
      </c>
      <c r="B1946" t="s">
        <v>37</v>
      </c>
      <c r="C1946">
        <v>6.9</v>
      </c>
      <c r="M1946" s="4"/>
    </row>
    <row r="1947" spans="1:13" x14ac:dyDescent="0.25">
      <c r="A1947" t="s">
        <v>12973</v>
      </c>
      <c r="B1947" t="s">
        <v>37</v>
      </c>
      <c r="C1947">
        <v>7.6</v>
      </c>
      <c r="M1947" s="4"/>
    </row>
    <row r="1948" spans="1:13" x14ac:dyDescent="0.25">
      <c r="A1948" t="s">
        <v>7854</v>
      </c>
      <c r="B1948" t="s">
        <v>37</v>
      </c>
      <c r="C1948">
        <v>6.5</v>
      </c>
      <c r="M1948" s="4"/>
    </row>
    <row r="1949" spans="1:13" x14ac:dyDescent="0.25">
      <c r="A1949" t="s">
        <v>21678</v>
      </c>
      <c r="B1949" t="s">
        <v>37</v>
      </c>
      <c r="C1949">
        <v>7.7</v>
      </c>
      <c r="M1949" s="4"/>
    </row>
    <row r="1950" spans="1:13" x14ac:dyDescent="0.25">
      <c r="A1950" t="s">
        <v>17123</v>
      </c>
      <c r="B1950" t="s">
        <v>37</v>
      </c>
      <c r="C1950">
        <v>7.4</v>
      </c>
      <c r="M1950" s="4"/>
    </row>
    <row r="1951" spans="1:13" x14ac:dyDescent="0.25">
      <c r="A1951" t="s">
        <v>24068</v>
      </c>
      <c r="B1951" t="s">
        <v>22077</v>
      </c>
      <c r="C1951">
        <v>7.5</v>
      </c>
      <c r="M1951" s="4"/>
    </row>
    <row r="1952" spans="1:13" x14ac:dyDescent="0.25">
      <c r="A1952" t="s">
        <v>23052</v>
      </c>
      <c r="B1952" t="s">
        <v>37</v>
      </c>
      <c r="C1952">
        <v>7.1</v>
      </c>
      <c r="M1952" s="4"/>
    </row>
    <row r="1953" spans="1:13" x14ac:dyDescent="0.25">
      <c r="A1953" t="s">
        <v>23177</v>
      </c>
      <c r="B1953" t="s">
        <v>37</v>
      </c>
      <c r="C1953">
        <v>6.7</v>
      </c>
      <c r="M1953" s="4"/>
    </row>
    <row r="1954" spans="1:13" x14ac:dyDescent="0.25">
      <c r="A1954" t="s">
        <v>9690</v>
      </c>
      <c r="B1954" t="s">
        <v>37</v>
      </c>
      <c r="C1954">
        <v>3.5</v>
      </c>
      <c r="M1954" s="4"/>
    </row>
    <row r="1955" spans="1:13" x14ac:dyDescent="0.25">
      <c r="A1955" t="s">
        <v>22565</v>
      </c>
      <c r="B1955" t="s">
        <v>37</v>
      </c>
      <c r="C1955">
        <v>6.5</v>
      </c>
      <c r="M1955" s="4"/>
    </row>
    <row r="1956" spans="1:13" x14ac:dyDescent="0.25">
      <c r="A1956" t="s">
        <v>22570</v>
      </c>
      <c r="B1956" t="s">
        <v>37</v>
      </c>
      <c r="C1956">
        <v>6</v>
      </c>
      <c r="M1956" s="4"/>
    </row>
    <row r="1957" spans="1:13" x14ac:dyDescent="0.25">
      <c r="A1957" t="s">
        <v>13051</v>
      </c>
      <c r="B1957" t="s">
        <v>37</v>
      </c>
      <c r="C1957">
        <v>5.4</v>
      </c>
      <c r="M1957" s="4"/>
    </row>
    <row r="1958" spans="1:13" x14ac:dyDescent="0.25">
      <c r="A1958" t="s">
        <v>22052</v>
      </c>
      <c r="B1958" t="s">
        <v>22056</v>
      </c>
      <c r="C1958">
        <v>7.9</v>
      </c>
      <c r="M1958" s="4"/>
    </row>
    <row r="1959" spans="1:13" x14ac:dyDescent="0.25">
      <c r="A1959" t="s">
        <v>22871</v>
      </c>
      <c r="B1959" t="s">
        <v>37</v>
      </c>
      <c r="C1959">
        <v>7.2</v>
      </c>
      <c r="M1959" s="4"/>
    </row>
    <row r="1960" spans="1:13" x14ac:dyDescent="0.25">
      <c r="A1960" t="s">
        <v>4109</v>
      </c>
      <c r="B1960" t="s">
        <v>37</v>
      </c>
      <c r="C1960">
        <v>5.4</v>
      </c>
      <c r="M1960" s="4"/>
    </row>
    <row r="1961" spans="1:13" x14ac:dyDescent="0.25">
      <c r="A1961" t="s">
        <v>15071</v>
      </c>
      <c r="B1961" t="s">
        <v>37</v>
      </c>
      <c r="C1961">
        <v>6.5</v>
      </c>
      <c r="M1961" s="4"/>
    </row>
    <row r="1962" spans="1:13" x14ac:dyDescent="0.25">
      <c r="A1962" t="s">
        <v>19391</v>
      </c>
      <c r="B1962" t="s">
        <v>37</v>
      </c>
      <c r="C1962">
        <v>5.3</v>
      </c>
      <c r="M1962" s="4"/>
    </row>
    <row r="1963" spans="1:13" x14ac:dyDescent="0.25">
      <c r="A1963" t="s">
        <v>20273</v>
      </c>
      <c r="B1963" t="s">
        <v>37</v>
      </c>
      <c r="C1963">
        <v>5.3</v>
      </c>
      <c r="M1963" s="4"/>
    </row>
    <row r="1964" spans="1:13" x14ac:dyDescent="0.25">
      <c r="A1964" t="s">
        <v>19757</v>
      </c>
      <c r="B1964" t="s">
        <v>37</v>
      </c>
      <c r="C1964">
        <v>7.8</v>
      </c>
      <c r="M1964" s="4"/>
    </row>
    <row r="1965" spans="1:13" x14ac:dyDescent="0.25">
      <c r="A1965" t="s">
        <v>22218</v>
      </c>
      <c r="B1965" t="s">
        <v>37</v>
      </c>
      <c r="C1965">
        <v>6.8</v>
      </c>
      <c r="M1965" s="4"/>
    </row>
    <row r="1966" spans="1:13" x14ac:dyDescent="0.25">
      <c r="A1966" t="s">
        <v>8487</v>
      </c>
      <c r="B1966" t="s">
        <v>37</v>
      </c>
      <c r="C1966">
        <v>6.2</v>
      </c>
      <c r="M1966" s="4"/>
    </row>
    <row r="1967" spans="1:13" x14ac:dyDescent="0.25">
      <c r="A1967" t="s">
        <v>8473</v>
      </c>
      <c r="B1967" t="s">
        <v>37</v>
      </c>
      <c r="C1967">
        <v>6.9</v>
      </c>
      <c r="M1967" s="4"/>
    </row>
    <row r="1968" spans="1:13" x14ac:dyDescent="0.25">
      <c r="A1968" t="s">
        <v>20277</v>
      </c>
      <c r="B1968" t="s">
        <v>37</v>
      </c>
      <c r="C1968">
        <v>4.7</v>
      </c>
      <c r="M1968" s="4"/>
    </row>
    <row r="1969" spans="1:13" x14ac:dyDescent="0.25">
      <c r="A1969" t="s">
        <v>22575</v>
      </c>
      <c r="B1969" t="s">
        <v>37</v>
      </c>
      <c r="C1969">
        <v>7.3</v>
      </c>
      <c r="M1969" s="4"/>
    </row>
    <row r="1970" spans="1:13" x14ac:dyDescent="0.25">
      <c r="A1970" t="s">
        <v>17837</v>
      </c>
      <c r="B1970" t="s">
        <v>37</v>
      </c>
      <c r="C1970">
        <v>6.6</v>
      </c>
      <c r="M1970" s="4"/>
    </row>
    <row r="1971" spans="1:13" x14ac:dyDescent="0.25">
      <c r="A1971" t="s">
        <v>23793</v>
      </c>
      <c r="B1971" t="s">
        <v>37</v>
      </c>
      <c r="C1971">
        <v>5.3</v>
      </c>
      <c r="M1971" s="4"/>
    </row>
    <row r="1972" spans="1:13" x14ac:dyDescent="0.25">
      <c r="A1972" t="s">
        <v>16640</v>
      </c>
      <c r="B1972" t="s">
        <v>37</v>
      </c>
      <c r="C1972">
        <v>6.3</v>
      </c>
      <c r="M1972" s="4"/>
    </row>
    <row r="1973" spans="1:13" x14ac:dyDescent="0.25">
      <c r="A1973" t="s">
        <v>22309</v>
      </c>
      <c r="B1973" t="s">
        <v>37</v>
      </c>
      <c r="C1973">
        <v>7.2</v>
      </c>
      <c r="M1973" s="4"/>
    </row>
    <row r="1974" spans="1:13" x14ac:dyDescent="0.25">
      <c r="A1974" t="s">
        <v>24106</v>
      </c>
      <c r="B1974" t="s">
        <v>37</v>
      </c>
      <c r="C1974">
        <v>7</v>
      </c>
      <c r="M1974" s="4"/>
    </row>
    <row r="1975" spans="1:13" x14ac:dyDescent="0.25">
      <c r="A1975" t="s">
        <v>9386</v>
      </c>
      <c r="B1975" t="s">
        <v>37</v>
      </c>
      <c r="C1975">
        <v>6.4</v>
      </c>
      <c r="M1975" s="4"/>
    </row>
    <row r="1976" spans="1:13" x14ac:dyDescent="0.25">
      <c r="A1976" t="s">
        <v>22559</v>
      </c>
      <c r="B1976" t="s">
        <v>37</v>
      </c>
      <c r="C1976">
        <v>6.8</v>
      </c>
      <c r="M1976" s="4"/>
    </row>
    <row r="1977" spans="1:13" x14ac:dyDescent="0.25">
      <c r="A1977" t="s">
        <v>22115</v>
      </c>
      <c r="B1977" t="s">
        <v>37</v>
      </c>
      <c r="C1977">
        <v>6</v>
      </c>
      <c r="M1977" s="4"/>
    </row>
    <row r="1978" spans="1:13" x14ac:dyDescent="0.25">
      <c r="A1978" t="s">
        <v>2718</v>
      </c>
      <c r="B1978" t="s">
        <v>37</v>
      </c>
      <c r="C1978">
        <v>5.2</v>
      </c>
      <c r="M1978" s="4"/>
    </row>
    <row r="1979" spans="1:13" x14ac:dyDescent="0.25">
      <c r="A1979" t="s">
        <v>23529</v>
      </c>
      <c r="B1979" t="s">
        <v>37</v>
      </c>
      <c r="C1979">
        <v>7.7</v>
      </c>
      <c r="M1979" s="4"/>
    </row>
    <row r="1980" spans="1:13" x14ac:dyDescent="0.25">
      <c r="A1980" t="s">
        <v>21164</v>
      </c>
      <c r="B1980" t="s">
        <v>15778</v>
      </c>
      <c r="C1980">
        <v>8.1</v>
      </c>
      <c r="M1980" s="4"/>
    </row>
    <row r="1981" spans="1:13" x14ac:dyDescent="0.25">
      <c r="A1981" t="s">
        <v>12480</v>
      </c>
      <c r="B1981" t="s">
        <v>37</v>
      </c>
      <c r="C1981">
        <v>7.2</v>
      </c>
      <c r="M1981" s="4"/>
    </row>
    <row r="1982" spans="1:13" x14ac:dyDescent="0.25">
      <c r="A1982" t="s">
        <v>11875</v>
      </c>
      <c r="B1982" t="s">
        <v>37</v>
      </c>
      <c r="C1982">
        <v>7.6</v>
      </c>
      <c r="M1982" s="4"/>
    </row>
    <row r="1983" spans="1:13" x14ac:dyDescent="0.25">
      <c r="A1983" t="s">
        <v>23860</v>
      </c>
      <c r="B1983" t="s">
        <v>37</v>
      </c>
      <c r="C1983">
        <v>6.3</v>
      </c>
      <c r="M1983" s="4"/>
    </row>
    <row r="1984" spans="1:13" x14ac:dyDescent="0.25">
      <c r="A1984" t="s">
        <v>9145</v>
      </c>
      <c r="B1984" t="s">
        <v>37</v>
      </c>
      <c r="C1984">
        <v>6.9</v>
      </c>
      <c r="M1984" s="4"/>
    </row>
    <row r="1985" spans="1:13" x14ac:dyDescent="0.25">
      <c r="A1985" t="s">
        <v>17847</v>
      </c>
      <c r="B1985" t="s">
        <v>37</v>
      </c>
      <c r="C1985">
        <v>6.4</v>
      </c>
      <c r="M1985" s="4"/>
    </row>
    <row r="1986" spans="1:13" x14ac:dyDescent="0.25">
      <c r="A1986" t="s">
        <v>18566</v>
      </c>
      <c r="B1986" t="s">
        <v>37</v>
      </c>
      <c r="C1986">
        <v>6.7</v>
      </c>
      <c r="M1986" s="4"/>
    </row>
    <row r="1987" spans="1:13" x14ac:dyDescent="0.25">
      <c r="A1987" t="s">
        <v>21437</v>
      </c>
      <c r="B1987" t="s">
        <v>37</v>
      </c>
      <c r="C1987">
        <v>5.9</v>
      </c>
      <c r="M1987" s="4"/>
    </row>
    <row r="1988" spans="1:13" x14ac:dyDescent="0.25">
      <c r="A1988" t="s">
        <v>19887</v>
      </c>
      <c r="B1988" t="s">
        <v>37</v>
      </c>
      <c r="C1988">
        <v>7.1</v>
      </c>
      <c r="M1988" s="4"/>
    </row>
    <row r="1989" spans="1:13" x14ac:dyDescent="0.25">
      <c r="A1989" t="s">
        <v>18957</v>
      </c>
      <c r="B1989" t="s">
        <v>37</v>
      </c>
      <c r="C1989">
        <v>5.2</v>
      </c>
      <c r="M1989" s="4"/>
    </row>
    <row r="1990" spans="1:13" x14ac:dyDescent="0.25">
      <c r="A1990" t="s">
        <v>16597</v>
      </c>
      <c r="B1990" t="s">
        <v>37</v>
      </c>
      <c r="C1990">
        <v>6.4</v>
      </c>
      <c r="M1990" s="4"/>
    </row>
    <row r="1991" spans="1:13" x14ac:dyDescent="0.25">
      <c r="A1991" t="s">
        <v>16115</v>
      </c>
      <c r="B1991" t="s">
        <v>37</v>
      </c>
      <c r="C1991">
        <v>6.9</v>
      </c>
      <c r="M1991" s="4"/>
    </row>
    <row r="1992" spans="1:13" x14ac:dyDescent="0.25">
      <c r="A1992" t="s">
        <v>21673</v>
      </c>
      <c r="B1992" t="s">
        <v>37</v>
      </c>
      <c r="C1992">
        <v>6.8</v>
      </c>
      <c r="M1992" s="4"/>
    </row>
    <row r="1993" spans="1:13" x14ac:dyDescent="0.25">
      <c r="A1993" t="s">
        <v>10402</v>
      </c>
      <c r="B1993" t="s">
        <v>37</v>
      </c>
      <c r="C1993">
        <v>4.5999999999999996</v>
      </c>
      <c r="M1993" s="4"/>
    </row>
    <row r="1994" spans="1:13" x14ac:dyDescent="0.25">
      <c r="A1994" t="s">
        <v>10647</v>
      </c>
      <c r="B1994" t="s">
        <v>37</v>
      </c>
      <c r="C1994">
        <v>4.7</v>
      </c>
      <c r="M1994" s="4"/>
    </row>
    <row r="1995" spans="1:13" x14ac:dyDescent="0.25">
      <c r="A1995" t="s">
        <v>21402</v>
      </c>
      <c r="B1995" t="s">
        <v>37</v>
      </c>
      <c r="C1995">
        <v>6.2</v>
      </c>
      <c r="M1995" s="4"/>
    </row>
    <row r="1996" spans="1:13" x14ac:dyDescent="0.25">
      <c r="A1996" t="s">
        <v>20792</v>
      </c>
      <c r="B1996" t="s">
        <v>37</v>
      </c>
      <c r="C1996">
        <v>6.3</v>
      </c>
      <c r="M1996" s="4"/>
    </row>
    <row r="1997" spans="1:13" x14ac:dyDescent="0.25">
      <c r="A1997" t="s">
        <v>22940</v>
      </c>
      <c r="B1997" t="s">
        <v>37</v>
      </c>
      <c r="C1997">
        <v>7</v>
      </c>
      <c r="M1997" s="4"/>
    </row>
    <row r="1998" spans="1:13" x14ac:dyDescent="0.25">
      <c r="A1998" t="s">
        <v>11025</v>
      </c>
      <c r="B1998" t="s">
        <v>37</v>
      </c>
      <c r="C1998">
        <v>6.1</v>
      </c>
      <c r="M1998" s="4"/>
    </row>
    <row r="1999" spans="1:13" x14ac:dyDescent="0.25">
      <c r="A1999" t="s">
        <v>23921</v>
      </c>
      <c r="B1999" t="s">
        <v>37</v>
      </c>
      <c r="C1999">
        <v>7.6</v>
      </c>
      <c r="M1999" s="4"/>
    </row>
    <row r="2000" spans="1:13" x14ac:dyDescent="0.25">
      <c r="A2000" t="s">
        <v>3214</v>
      </c>
      <c r="B2000" t="s">
        <v>37</v>
      </c>
      <c r="C2000">
        <v>5.6</v>
      </c>
      <c r="M2000" s="4"/>
    </row>
    <row r="2001" spans="1:13" x14ac:dyDescent="0.25">
      <c r="A2001" t="s">
        <v>23953</v>
      </c>
      <c r="B2001" t="s">
        <v>37</v>
      </c>
      <c r="C2001">
        <v>4.0999999999999996</v>
      </c>
      <c r="M2001" s="4"/>
    </row>
    <row r="2002" spans="1:13" x14ac:dyDescent="0.25">
      <c r="A2002" t="s">
        <v>12484</v>
      </c>
      <c r="B2002" t="s">
        <v>37</v>
      </c>
      <c r="C2002">
        <v>5.0999999999999996</v>
      </c>
      <c r="M2002" s="4"/>
    </row>
    <row r="2003" spans="1:13" x14ac:dyDescent="0.25">
      <c r="A2003" t="s">
        <v>5269</v>
      </c>
      <c r="B2003" t="s">
        <v>37</v>
      </c>
      <c r="C2003">
        <v>5.9</v>
      </c>
      <c r="M2003" s="4"/>
    </row>
    <row r="2004" spans="1:13" x14ac:dyDescent="0.25">
      <c r="A2004" t="s">
        <v>22163</v>
      </c>
      <c r="B2004" t="s">
        <v>37</v>
      </c>
      <c r="C2004">
        <v>7.2</v>
      </c>
      <c r="M2004" s="4"/>
    </row>
    <row r="2005" spans="1:13" x14ac:dyDescent="0.25">
      <c r="A2005" t="s">
        <v>1926</v>
      </c>
      <c r="B2005" t="s">
        <v>37</v>
      </c>
      <c r="C2005">
        <v>7.3</v>
      </c>
      <c r="M2005" s="4"/>
    </row>
    <row r="2006" spans="1:13" x14ac:dyDescent="0.25">
      <c r="A2006" t="s">
        <v>23915</v>
      </c>
      <c r="B2006" t="s">
        <v>37</v>
      </c>
      <c r="C2006">
        <v>7.5</v>
      </c>
      <c r="M2006" s="4"/>
    </row>
    <row r="2007" spans="1:13" x14ac:dyDescent="0.25">
      <c r="A2007" t="s">
        <v>23403</v>
      </c>
      <c r="B2007" t="s">
        <v>37</v>
      </c>
      <c r="C2007">
        <v>7.2</v>
      </c>
      <c r="M2007" s="4"/>
    </row>
    <row r="2008" spans="1:13" x14ac:dyDescent="0.25">
      <c r="A2008" t="s">
        <v>24033</v>
      </c>
      <c r="B2008" t="s">
        <v>37</v>
      </c>
      <c r="C2008">
        <v>6.6</v>
      </c>
      <c r="M2008" s="4"/>
    </row>
    <row r="2009" spans="1:13" x14ac:dyDescent="0.25">
      <c r="A2009" t="s">
        <v>24057</v>
      </c>
      <c r="B2009" t="s">
        <v>37</v>
      </c>
      <c r="C2009">
        <v>6.1</v>
      </c>
      <c r="M2009" s="4"/>
    </row>
    <row r="2010" spans="1:13" x14ac:dyDescent="0.25">
      <c r="A2010" t="s">
        <v>16606</v>
      </c>
      <c r="B2010" t="s">
        <v>2221</v>
      </c>
      <c r="C2010">
        <v>7.5</v>
      </c>
      <c r="M2010" s="4"/>
    </row>
    <row r="2011" spans="1:13" x14ac:dyDescent="0.25">
      <c r="A2011" t="s">
        <v>5200</v>
      </c>
      <c r="B2011" t="s">
        <v>37</v>
      </c>
      <c r="C2011">
        <v>7.3</v>
      </c>
      <c r="M2011" s="4"/>
    </row>
    <row r="2012" spans="1:13" x14ac:dyDescent="0.25">
      <c r="A2012" t="s">
        <v>24062</v>
      </c>
      <c r="B2012" t="s">
        <v>1464</v>
      </c>
      <c r="C2012">
        <v>6.9</v>
      </c>
      <c r="M2012" s="4"/>
    </row>
    <row r="2013" spans="1:13" x14ac:dyDescent="0.25">
      <c r="A2013" t="s">
        <v>4499</v>
      </c>
      <c r="B2013" t="s">
        <v>37</v>
      </c>
      <c r="C2013">
        <v>5.9</v>
      </c>
      <c r="M2013" s="4"/>
    </row>
    <row r="2014" spans="1:13" x14ac:dyDescent="0.25">
      <c r="A2014" t="s">
        <v>23187</v>
      </c>
      <c r="B2014" t="s">
        <v>37</v>
      </c>
      <c r="C2014">
        <v>7.3</v>
      </c>
      <c r="M2014" s="4"/>
    </row>
    <row r="2015" spans="1:13" x14ac:dyDescent="0.25">
      <c r="A2015" t="s">
        <v>1772</v>
      </c>
      <c r="B2015" t="s">
        <v>37</v>
      </c>
      <c r="C2015">
        <v>6.9</v>
      </c>
      <c r="M2015" s="4"/>
    </row>
    <row r="2016" spans="1:13" x14ac:dyDescent="0.25">
      <c r="A2016" t="s">
        <v>19452</v>
      </c>
      <c r="B2016" t="s">
        <v>37</v>
      </c>
      <c r="C2016">
        <v>5</v>
      </c>
      <c r="M2016" s="4"/>
    </row>
    <row r="2017" spans="1:13" x14ac:dyDescent="0.25">
      <c r="A2017" t="s">
        <v>22579</v>
      </c>
      <c r="B2017" t="s">
        <v>37</v>
      </c>
      <c r="C2017">
        <v>7.3</v>
      </c>
      <c r="M2017" s="4"/>
    </row>
    <row r="2018" spans="1:13" x14ac:dyDescent="0.25">
      <c r="A2018" t="s">
        <v>12978</v>
      </c>
      <c r="B2018" t="s">
        <v>37</v>
      </c>
      <c r="C2018">
        <v>6</v>
      </c>
      <c r="M2018" s="4"/>
    </row>
    <row r="2019" spans="1:13" x14ac:dyDescent="0.25">
      <c r="A2019" t="s">
        <v>24159</v>
      </c>
      <c r="B2019" t="s">
        <v>37</v>
      </c>
      <c r="C2019">
        <v>6.6</v>
      </c>
      <c r="M2019" s="4"/>
    </row>
    <row r="2020" spans="1:13" x14ac:dyDescent="0.25">
      <c r="A2020" t="s">
        <v>424</v>
      </c>
      <c r="B2020" t="s">
        <v>37</v>
      </c>
      <c r="C2020">
        <v>6.2</v>
      </c>
      <c r="M2020" s="4"/>
    </row>
    <row r="2021" spans="1:13" x14ac:dyDescent="0.25">
      <c r="A2021" t="s">
        <v>23721</v>
      </c>
      <c r="B2021" t="s">
        <v>37</v>
      </c>
      <c r="C2021">
        <v>7</v>
      </c>
      <c r="M2021" s="4"/>
    </row>
    <row r="2022" spans="1:13" x14ac:dyDescent="0.25">
      <c r="A2022" t="s">
        <v>24113</v>
      </c>
      <c r="B2022" t="s">
        <v>37</v>
      </c>
      <c r="C2022">
        <v>6.3</v>
      </c>
      <c r="M2022" s="4"/>
    </row>
    <row r="2023" spans="1:13" x14ac:dyDescent="0.25">
      <c r="A2023" t="s">
        <v>24047</v>
      </c>
      <c r="B2023" t="s">
        <v>37</v>
      </c>
      <c r="C2023">
        <v>6.2</v>
      </c>
      <c r="M2023" s="4"/>
    </row>
    <row r="2024" spans="1:13" x14ac:dyDescent="0.25">
      <c r="A2024" t="s">
        <v>22063</v>
      </c>
      <c r="B2024" t="s">
        <v>37</v>
      </c>
      <c r="C2024">
        <v>7.1</v>
      </c>
      <c r="M2024" s="4"/>
    </row>
    <row r="2025" spans="1:13" x14ac:dyDescent="0.25">
      <c r="A2025" t="s">
        <v>16821</v>
      </c>
      <c r="B2025" t="s">
        <v>1464</v>
      </c>
      <c r="C2025">
        <v>8.1999999999999993</v>
      </c>
      <c r="M2025" s="4"/>
    </row>
    <row r="2026" spans="1:13" x14ac:dyDescent="0.25">
      <c r="A2026" t="s">
        <v>23142</v>
      </c>
      <c r="B2026" t="s">
        <v>37</v>
      </c>
      <c r="C2026">
        <v>6.4</v>
      </c>
      <c r="M2026" s="4"/>
    </row>
    <row r="2027" spans="1:13" x14ac:dyDescent="0.25">
      <c r="A2027" t="s">
        <v>18569</v>
      </c>
      <c r="B2027" t="s">
        <v>37</v>
      </c>
      <c r="C2027">
        <v>7.1</v>
      </c>
      <c r="M2027" s="4"/>
    </row>
    <row r="2028" spans="1:13" x14ac:dyDescent="0.25">
      <c r="A2028" t="s">
        <v>23204</v>
      </c>
      <c r="B2028" t="s">
        <v>37</v>
      </c>
      <c r="C2028">
        <v>5.5</v>
      </c>
      <c r="M2028" s="4"/>
    </row>
    <row r="2029" spans="1:13" x14ac:dyDescent="0.25">
      <c r="A2029" t="s">
        <v>22878</v>
      </c>
      <c r="B2029" t="s">
        <v>37</v>
      </c>
      <c r="C2029">
        <v>5.0999999999999996</v>
      </c>
      <c r="M2029" s="4"/>
    </row>
    <row r="2030" spans="1:13" x14ac:dyDescent="0.25">
      <c r="A2030" t="s">
        <v>23432</v>
      </c>
      <c r="B2030" t="s">
        <v>37</v>
      </c>
      <c r="C2030">
        <v>7.5</v>
      </c>
      <c r="M2030" s="4"/>
    </row>
    <row r="2031" spans="1:13" x14ac:dyDescent="0.25">
      <c r="A2031" t="s">
        <v>17852</v>
      </c>
      <c r="B2031" t="s">
        <v>37</v>
      </c>
      <c r="C2031">
        <v>7.9</v>
      </c>
      <c r="M2031" s="4"/>
    </row>
    <row r="2032" spans="1:13" x14ac:dyDescent="0.25">
      <c r="A2032" t="s">
        <v>5209</v>
      </c>
      <c r="B2032" t="s">
        <v>37</v>
      </c>
      <c r="C2032">
        <v>6.7</v>
      </c>
      <c r="M2032" s="4"/>
    </row>
    <row r="2033" spans="1:13" x14ac:dyDescent="0.25">
      <c r="A2033" t="s">
        <v>19422</v>
      </c>
      <c r="B2033" t="s">
        <v>37</v>
      </c>
      <c r="C2033">
        <v>7.8</v>
      </c>
      <c r="M2033" s="4"/>
    </row>
    <row r="2034" spans="1:13" x14ac:dyDescent="0.25">
      <c r="A2034" t="s">
        <v>20440</v>
      </c>
      <c r="B2034" t="s">
        <v>37</v>
      </c>
      <c r="C2034">
        <v>6.6</v>
      </c>
      <c r="M2034" s="4"/>
    </row>
    <row r="2035" spans="1:13" x14ac:dyDescent="0.25">
      <c r="A2035" t="s">
        <v>23585</v>
      </c>
      <c r="B2035" t="s">
        <v>37</v>
      </c>
      <c r="C2035">
        <v>7.4</v>
      </c>
      <c r="M2035" s="4"/>
    </row>
    <row r="2036" spans="1:13" x14ac:dyDescent="0.25">
      <c r="A2036" t="s">
        <v>24133</v>
      </c>
      <c r="B2036" t="s">
        <v>37</v>
      </c>
      <c r="C2036">
        <v>6.4</v>
      </c>
      <c r="M2036" s="4"/>
    </row>
    <row r="2037" spans="1:13" x14ac:dyDescent="0.25">
      <c r="A2037" t="s">
        <v>13612</v>
      </c>
      <c r="B2037" t="s">
        <v>37</v>
      </c>
      <c r="C2037">
        <v>7.2</v>
      </c>
      <c r="M2037" s="4"/>
    </row>
    <row r="2038" spans="1:13" x14ac:dyDescent="0.25">
      <c r="A2038" t="s">
        <v>20291</v>
      </c>
      <c r="B2038" t="s">
        <v>37</v>
      </c>
      <c r="C2038">
        <v>6.5</v>
      </c>
      <c r="M2038" s="4"/>
    </row>
    <row r="2039" spans="1:13" x14ac:dyDescent="0.25">
      <c r="A2039" t="s">
        <v>21693</v>
      </c>
      <c r="B2039" t="s">
        <v>37</v>
      </c>
      <c r="C2039">
        <v>7.2</v>
      </c>
      <c r="M2039" s="4"/>
    </row>
    <row r="2040" spans="1:13" x14ac:dyDescent="0.25">
      <c r="A2040" t="s">
        <v>23980</v>
      </c>
      <c r="B2040" t="s">
        <v>37</v>
      </c>
      <c r="C2040">
        <v>6.7</v>
      </c>
      <c r="M2040" s="4"/>
    </row>
    <row r="2041" spans="1:13" x14ac:dyDescent="0.25">
      <c r="A2041" t="s">
        <v>23812</v>
      </c>
      <c r="B2041" t="s">
        <v>37</v>
      </c>
      <c r="C2041">
        <v>5.6</v>
      </c>
      <c r="M2041" s="4"/>
    </row>
    <row r="2042" spans="1:13" x14ac:dyDescent="0.25">
      <c r="A2042" t="s">
        <v>8521</v>
      </c>
      <c r="B2042" t="s">
        <v>37</v>
      </c>
      <c r="C2042">
        <v>6.3</v>
      </c>
      <c r="M2042" s="4"/>
    </row>
    <row r="2043" spans="1:13" x14ac:dyDescent="0.25">
      <c r="A2043" t="s">
        <v>23425</v>
      </c>
      <c r="B2043" t="s">
        <v>37</v>
      </c>
      <c r="C2043">
        <v>6.9</v>
      </c>
      <c r="M2043" s="4"/>
    </row>
    <row r="2044" spans="1:13" x14ac:dyDescent="0.25">
      <c r="A2044" t="s">
        <v>22100</v>
      </c>
      <c r="B2044" t="s">
        <v>37</v>
      </c>
      <c r="C2044">
        <v>7.2</v>
      </c>
      <c r="M2044" s="4"/>
    </row>
    <row r="2045" spans="1:13" x14ac:dyDescent="0.25">
      <c r="A2045" t="s">
        <v>23191</v>
      </c>
      <c r="B2045" t="s">
        <v>37</v>
      </c>
      <c r="C2045">
        <v>6.4</v>
      </c>
      <c r="M2045" s="4"/>
    </row>
    <row r="2046" spans="1:13" x14ac:dyDescent="0.25">
      <c r="A2046" t="s">
        <v>23816</v>
      </c>
      <c r="B2046" t="s">
        <v>37</v>
      </c>
      <c r="C2046">
        <v>5.6</v>
      </c>
      <c r="M2046" s="4"/>
    </row>
    <row r="2047" spans="1:13" x14ac:dyDescent="0.25">
      <c r="A2047" t="s">
        <v>23048</v>
      </c>
      <c r="B2047" t="s">
        <v>37</v>
      </c>
      <c r="C2047">
        <v>6.7</v>
      </c>
      <c r="M2047" s="4"/>
    </row>
    <row r="2048" spans="1:13" x14ac:dyDescent="0.25">
      <c r="A2048" t="s">
        <v>22456</v>
      </c>
      <c r="B2048" t="s">
        <v>37</v>
      </c>
      <c r="C2048">
        <v>7.7</v>
      </c>
      <c r="M2048" s="4"/>
    </row>
    <row r="2049" spans="1:13" x14ac:dyDescent="0.25">
      <c r="A2049" t="s">
        <v>23199</v>
      </c>
      <c r="B2049" t="s">
        <v>37</v>
      </c>
      <c r="C2049">
        <v>7</v>
      </c>
      <c r="M2049" s="4"/>
    </row>
    <row r="2050" spans="1:13" x14ac:dyDescent="0.25">
      <c r="A2050" t="s">
        <v>17870</v>
      </c>
      <c r="B2050" t="s">
        <v>1464</v>
      </c>
      <c r="C2050">
        <v>7.2</v>
      </c>
      <c r="M2050" s="4"/>
    </row>
    <row r="2051" spans="1:13" x14ac:dyDescent="0.25">
      <c r="A2051" t="s">
        <v>11712</v>
      </c>
      <c r="B2051" t="s">
        <v>37</v>
      </c>
      <c r="C2051">
        <v>6.4</v>
      </c>
      <c r="M2051" s="4"/>
    </row>
    <row r="2052" spans="1:13" x14ac:dyDescent="0.25">
      <c r="A2052" t="s">
        <v>12981</v>
      </c>
      <c r="B2052" t="s">
        <v>37</v>
      </c>
      <c r="C2052">
        <v>6.2</v>
      </c>
      <c r="M2052" s="4"/>
    </row>
    <row r="2053" spans="1:13" x14ac:dyDescent="0.25">
      <c r="A2053" t="s">
        <v>22782</v>
      </c>
      <c r="B2053" t="s">
        <v>37</v>
      </c>
      <c r="C2053">
        <v>7.1</v>
      </c>
      <c r="M2053" s="4"/>
    </row>
    <row r="2054" spans="1:13" x14ac:dyDescent="0.25">
      <c r="A2054" t="s">
        <v>23219</v>
      </c>
      <c r="B2054" t="s">
        <v>37</v>
      </c>
      <c r="C2054">
        <v>6.1</v>
      </c>
      <c r="M2054" s="4"/>
    </row>
    <row r="2055" spans="1:13" x14ac:dyDescent="0.25">
      <c r="A2055" t="s">
        <v>19066</v>
      </c>
      <c r="B2055" t="s">
        <v>37</v>
      </c>
      <c r="C2055">
        <v>6.5</v>
      </c>
      <c r="M2055" s="4"/>
    </row>
    <row r="2056" spans="1:13" x14ac:dyDescent="0.25">
      <c r="A2056" t="s">
        <v>19417</v>
      </c>
      <c r="B2056" t="s">
        <v>19421</v>
      </c>
      <c r="C2056">
        <v>7.3</v>
      </c>
      <c r="M2056" s="4"/>
    </row>
    <row r="2057" spans="1:13" x14ac:dyDescent="0.25">
      <c r="A2057" t="s">
        <v>22860</v>
      </c>
      <c r="B2057" t="s">
        <v>37</v>
      </c>
      <c r="C2057">
        <v>4.7</v>
      </c>
      <c r="M2057" s="4"/>
    </row>
    <row r="2058" spans="1:13" x14ac:dyDescent="0.25">
      <c r="A2058" t="s">
        <v>11407</v>
      </c>
      <c r="B2058" t="s">
        <v>37</v>
      </c>
      <c r="C2058">
        <v>7.4</v>
      </c>
      <c r="M2058" s="4"/>
    </row>
    <row r="2059" spans="1:13" x14ac:dyDescent="0.25">
      <c r="A2059" t="s">
        <v>13436</v>
      </c>
      <c r="B2059" t="s">
        <v>37</v>
      </c>
      <c r="C2059">
        <v>4.5</v>
      </c>
      <c r="M2059" s="4"/>
    </row>
    <row r="2060" spans="1:13" x14ac:dyDescent="0.25">
      <c r="A2060" t="s">
        <v>17118</v>
      </c>
      <c r="B2060" t="s">
        <v>2778</v>
      </c>
      <c r="C2060">
        <v>5.5</v>
      </c>
      <c r="M2060" s="4"/>
    </row>
    <row r="2061" spans="1:13" x14ac:dyDescent="0.25">
      <c r="A2061" t="s">
        <v>23353</v>
      </c>
      <c r="B2061" t="s">
        <v>37</v>
      </c>
      <c r="C2061">
        <v>7.5</v>
      </c>
      <c r="M2061" s="4"/>
    </row>
    <row r="2062" spans="1:13" x14ac:dyDescent="0.25">
      <c r="A2062" t="s">
        <v>23413</v>
      </c>
      <c r="B2062" t="s">
        <v>37</v>
      </c>
      <c r="C2062">
        <v>6.5</v>
      </c>
      <c r="M2062" s="4"/>
    </row>
    <row r="2063" spans="1:13" x14ac:dyDescent="0.25">
      <c r="A2063" t="s">
        <v>10933</v>
      </c>
      <c r="B2063" t="s">
        <v>37</v>
      </c>
      <c r="C2063">
        <v>3.9</v>
      </c>
      <c r="M2063" s="4"/>
    </row>
    <row r="2064" spans="1:13" x14ac:dyDescent="0.25">
      <c r="A2064" t="s">
        <v>23732</v>
      </c>
      <c r="B2064" t="s">
        <v>37</v>
      </c>
      <c r="C2064">
        <v>6.8</v>
      </c>
      <c r="M2064" s="4"/>
    </row>
    <row r="2065" spans="1:13" x14ac:dyDescent="0.25">
      <c r="A2065" t="s">
        <v>23625</v>
      </c>
      <c r="B2065" t="s">
        <v>37</v>
      </c>
      <c r="C2065">
        <v>7.1</v>
      </c>
      <c r="M2065" s="4"/>
    </row>
    <row r="2066" spans="1:13" x14ac:dyDescent="0.25">
      <c r="A2066" t="s">
        <v>23612</v>
      </c>
      <c r="B2066" t="s">
        <v>37</v>
      </c>
      <c r="C2066">
        <v>7</v>
      </c>
      <c r="M2066" s="4"/>
    </row>
    <row r="2067" spans="1:13" x14ac:dyDescent="0.25">
      <c r="A2067" t="s">
        <v>23075</v>
      </c>
      <c r="B2067" t="s">
        <v>37</v>
      </c>
      <c r="C2067">
        <v>8.1</v>
      </c>
      <c r="M2067" s="4"/>
    </row>
    <row r="2068" spans="1:13" x14ac:dyDescent="0.25">
      <c r="A2068" t="s">
        <v>22582</v>
      </c>
      <c r="B2068" t="s">
        <v>37</v>
      </c>
      <c r="C2068">
        <v>6.5</v>
      </c>
      <c r="M2068" s="4"/>
    </row>
    <row r="2069" spans="1:13" x14ac:dyDescent="0.25">
      <c r="A2069" t="s">
        <v>19808</v>
      </c>
      <c r="B2069" t="s">
        <v>37</v>
      </c>
      <c r="C2069">
        <v>6.9</v>
      </c>
      <c r="M2069" s="4"/>
    </row>
    <row r="2070" spans="1:13" x14ac:dyDescent="0.25">
      <c r="A2070" t="s">
        <v>23085</v>
      </c>
      <c r="B2070" t="s">
        <v>37</v>
      </c>
      <c r="C2070">
        <v>6.6</v>
      </c>
      <c r="M2070" s="4"/>
    </row>
    <row r="2071" spans="1:13" x14ac:dyDescent="0.25">
      <c r="A2071" t="s">
        <v>15078</v>
      </c>
      <c r="B2071" t="s">
        <v>37</v>
      </c>
      <c r="C2071">
        <v>6.3</v>
      </c>
      <c r="M2071" s="4"/>
    </row>
    <row r="2072" spans="1:13" x14ac:dyDescent="0.25">
      <c r="A2072" t="s">
        <v>23487</v>
      </c>
      <c r="B2072" t="s">
        <v>37</v>
      </c>
      <c r="C2072">
        <v>7.7</v>
      </c>
      <c r="M2072" s="4"/>
    </row>
    <row r="2073" spans="1:13" x14ac:dyDescent="0.25">
      <c r="A2073" t="s">
        <v>23229</v>
      </c>
      <c r="B2073" t="s">
        <v>37</v>
      </c>
      <c r="C2073">
        <v>3.9</v>
      </c>
      <c r="M2073" s="4"/>
    </row>
    <row r="2074" spans="1:13" x14ac:dyDescent="0.25">
      <c r="A2074" t="s">
        <v>21699</v>
      </c>
      <c r="B2074" t="s">
        <v>37</v>
      </c>
      <c r="C2074">
        <v>7.2</v>
      </c>
      <c r="M2074" s="4"/>
    </row>
    <row r="2075" spans="1:13" x14ac:dyDescent="0.25">
      <c r="A2075" t="s">
        <v>22586</v>
      </c>
      <c r="B2075" t="s">
        <v>37</v>
      </c>
      <c r="C2075">
        <v>6</v>
      </c>
      <c r="M2075" s="4"/>
    </row>
    <row r="2076" spans="1:13" x14ac:dyDescent="0.25">
      <c r="A2076" t="s">
        <v>22969</v>
      </c>
      <c r="B2076" t="s">
        <v>37</v>
      </c>
      <c r="C2076">
        <v>7.8</v>
      </c>
      <c r="M2076" s="4"/>
    </row>
    <row r="2077" spans="1:13" x14ac:dyDescent="0.25">
      <c r="A2077" t="s">
        <v>23257</v>
      </c>
      <c r="B2077" t="s">
        <v>37</v>
      </c>
      <c r="C2077">
        <v>6.3</v>
      </c>
      <c r="M2077" s="4"/>
    </row>
    <row r="2078" spans="1:13" x14ac:dyDescent="0.25">
      <c r="A2078" t="s">
        <v>20839</v>
      </c>
      <c r="B2078" t="s">
        <v>15950</v>
      </c>
      <c r="C2078">
        <v>7.2</v>
      </c>
      <c r="M2078" s="4"/>
    </row>
    <row r="2079" spans="1:13" x14ac:dyDescent="0.25">
      <c r="A2079" t="s">
        <v>22590</v>
      </c>
      <c r="B2079" t="s">
        <v>37</v>
      </c>
      <c r="C2079">
        <v>5.3</v>
      </c>
      <c r="M2079" s="4"/>
    </row>
    <row r="2080" spans="1:13" x14ac:dyDescent="0.25">
      <c r="A2080" t="s">
        <v>23080</v>
      </c>
      <c r="B2080" t="s">
        <v>37</v>
      </c>
      <c r="C2080">
        <v>5.5</v>
      </c>
      <c r="M2080" s="4"/>
    </row>
    <row r="2081" spans="1:13" x14ac:dyDescent="0.25">
      <c r="A2081" t="s">
        <v>22647</v>
      </c>
      <c r="B2081" t="s">
        <v>37</v>
      </c>
      <c r="C2081">
        <v>6.4</v>
      </c>
      <c r="M2081" s="4"/>
    </row>
    <row r="2082" spans="1:13" x14ac:dyDescent="0.25">
      <c r="A2082" t="s">
        <v>22890</v>
      </c>
      <c r="B2082" t="s">
        <v>9795</v>
      </c>
      <c r="C2082">
        <v>6.9</v>
      </c>
      <c r="M2082" s="4"/>
    </row>
    <row r="2083" spans="1:13" x14ac:dyDescent="0.25">
      <c r="A2083" t="s">
        <v>20940</v>
      </c>
      <c r="B2083" t="s">
        <v>2778</v>
      </c>
      <c r="C2083">
        <v>7.9</v>
      </c>
      <c r="M2083" s="4"/>
    </row>
    <row r="2084" spans="1:13" x14ac:dyDescent="0.25">
      <c r="A2084" t="s">
        <v>23071</v>
      </c>
      <c r="B2084" t="s">
        <v>37</v>
      </c>
      <c r="C2084">
        <v>7.6</v>
      </c>
      <c r="M2084" s="4"/>
    </row>
    <row r="2085" spans="1:13" x14ac:dyDescent="0.25">
      <c r="A2085" t="s">
        <v>23108</v>
      </c>
      <c r="B2085" t="s">
        <v>37</v>
      </c>
      <c r="C2085">
        <v>4.8</v>
      </c>
      <c r="M2085" s="4"/>
    </row>
    <row r="2086" spans="1:13" x14ac:dyDescent="0.25">
      <c r="A2086" t="s">
        <v>17892</v>
      </c>
      <c r="B2086" t="s">
        <v>37</v>
      </c>
      <c r="C2086">
        <v>4.5999999999999996</v>
      </c>
      <c r="M2086" s="4"/>
    </row>
    <row r="2087" spans="1:13" x14ac:dyDescent="0.25">
      <c r="A2087" t="s">
        <v>10549</v>
      </c>
      <c r="B2087" t="s">
        <v>37</v>
      </c>
      <c r="C2087">
        <v>6.3</v>
      </c>
      <c r="M2087" s="4"/>
    </row>
    <row r="2088" spans="1:13" x14ac:dyDescent="0.25">
      <c r="A2088" t="s">
        <v>19408</v>
      </c>
      <c r="B2088" t="s">
        <v>37</v>
      </c>
      <c r="C2088">
        <v>6.9</v>
      </c>
      <c r="M2088" s="4"/>
    </row>
    <row r="2089" spans="1:13" x14ac:dyDescent="0.25">
      <c r="A2089" t="s">
        <v>11066</v>
      </c>
      <c r="B2089" t="s">
        <v>37</v>
      </c>
      <c r="C2089">
        <v>7.5</v>
      </c>
      <c r="M2089" s="4"/>
    </row>
    <row r="2090" spans="1:13" x14ac:dyDescent="0.25">
      <c r="A2090" t="s">
        <v>22593</v>
      </c>
      <c r="B2090" t="s">
        <v>37</v>
      </c>
      <c r="C2090">
        <v>6.6</v>
      </c>
      <c r="M2090" s="4"/>
    </row>
    <row r="2091" spans="1:13" x14ac:dyDescent="0.25">
      <c r="A2091" t="s">
        <v>22602</v>
      </c>
      <c r="B2091" t="s">
        <v>37</v>
      </c>
      <c r="C2091">
        <v>7.1</v>
      </c>
      <c r="M2091" s="4"/>
    </row>
    <row r="2092" spans="1:13" x14ac:dyDescent="0.25">
      <c r="A2092" t="s">
        <v>20757</v>
      </c>
      <c r="B2092" t="s">
        <v>37</v>
      </c>
      <c r="C2092">
        <v>6.7</v>
      </c>
      <c r="M2092" s="4"/>
    </row>
    <row r="2093" spans="1:13" x14ac:dyDescent="0.25">
      <c r="A2093" t="s">
        <v>13476</v>
      </c>
      <c r="B2093" t="s">
        <v>37</v>
      </c>
      <c r="C2093">
        <v>6.9</v>
      </c>
      <c r="M2093" s="4"/>
    </row>
    <row r="2094" spans="1:13" x14ac:dyDescent="0.25">
      <c r="A2094" t="s">
        <v>22615</v>
      </c>
      <c r="B2094" t="s">
        <v>37</v>
      </c>
      <c r="C2094">
        <v>8.4</v>
      </c>
      <c r="M2094" s="4"/>
    </row>
    <row r="2095" spans="1:13" x14ac:dyDescent="0.25">
      <c r="A2095" t="s">
        <v>21705</v>
      </c>
      <c r="B2095" t="s">
        <v>5611</v>
      </c>
      <c r="C2095">
        <v>6.2</v>
      </c>
      <c r="M2095" s="4"/>
    </row>
    <row r="2096" spans="1:13" x14ac:dyDescent="0.25">
      <c r="A2096" t="s">
        <v>16600</v>
      </c>
      <c r="B2096" t="s">
        <v>37</v>
      </c>
      <c r="C2096">
        <v>6.2</v>
      </c>
      <c r="M2096" s="4"/>
    </row>
    <row r="2097" spans="1:13" x14ac:dyDescent="0.25">
      <c r="A2097" t="s">
        <v>22631</v>
      </c>
      <c r="B2097" t="s">
        <v>37</v>
      </c>
      <c r="C2097">
        <v>5.8</v>
      </c>
      <c r="M2097" s="4"/>
    </row>
    <row r="2098" spans="1:13" x14ac:dyDescent="0.25">
      <c r="A2098" t="s">
        <v>22096</v>
      </c>
      <c r="B2098" t="s">
        <v>37</v>
      </c>
      <c r="C2098">
        <v>7.3</v>
      </c>
      <c r="M2098" s="4"/>
    </row>
    <row r="2099" spans="1:13" x14ac:dyDescent="0.25">
      <c r="A2099" t="s">
        <v>22964</v>
      </c>
      <c r="B2099" t="s">
        <v>11690</v>
      </c>
      <c r="C2099">
        <v>7.2</v>
      </c>
      <c r="M2099" s="4"/>
    </row>
    <row r="2100" spans="1:13" x14ac:dyDescent="0.25">
      <c r="A2100" t="s">
        <v>21710</v>
      </c>
      <c r="B2100" t="s">
        <v>37</v>
      </c>
      <c r="C2100">
        <v>6.2</v>
      </c>
      <c r="M2100" s="4"/>
    </row>
    <row r="2101" spans="1:13" x14ac:dyDescent="0.25">
      <c r="A2101" t="s">
        <v>10563</v>
      </c>
      <c r="B2101" t="s">
        <v>37</v>
      </c>
      <c r="C2101">
        <v>7.4</v>
      </c>
      <c r="M2101" s="4"/>
    </row>
    <row r="2102" spans="1:13" x14ac:dyDescent="0.25">
      <c r="A2102" t="s">
        <v>22406</v>
      </c>
      <c r="B2102" t="s">
        <v>37</v>
      </c>
      <c r="C2102">
        <v>5.6</v>
      </c>
      <c r="M2102" s="4"/>
    </row>
    <row r="2103" spans="1:13" x14ac:dyDescent="0.25">
      <c r="A2103" t="s">
        <v>19404</v>
      </c>
      <c r="B2103" t="s">
        <v>37</v>
      </c>
      <c r="C2103">
        <v>5.4</v>
      </c>
      <c r="M2103" s="4"/>
    </row>
    <row r="2104" spans="1:13" x14ac:dyDescent="0.25">
      <c r="A2104" t="s">
        <v>22626</v>
      </c>
      <c r="B2104" t="s">
        <v>37</v>
      </c>
      <c r="C2104">
        <v>6.2</v>
      </c>
      <c r="M2104" s="4"/>
    </row>
    <row r="2105" spans="1:13" x14ac:dyDescent="0.25">
      <c r="A2105" t="s">
        <v>21814</v>
      </c>
      <c r="B2105" t="s">
        <v>37</v>
      </c>
      <c r="C2105">
        <v>6.8</v>
      </c>
      <c r="M2105" s="4"/>
    </row>
    <row r="2106" spans="1:13" x14ac:dyDescent="0.25">
      <c r="A2106" t="s">
        <v>6123</v>
      </c>
      <c r="B2106" t="s">
        <v>37</v>
      </c>
      <c r="C2106">
        <v>6.3</v>
      </c>
      <c r="M2106" s="4"/>
    </row>
    <row r="2107" spans="1:13" x14ac:dyDescent="0.25">
      <c r="A2107" t="s">
        <v>6680</v>
      </c>
      <c r="B2107" t="s">
        <v>37</v>
      </c>
      <c r="C2107">
        <v>7.4</v>
      </c>
      <c r="M2107" s="4"/>
    </row>
    <row r="2108" spans="1:13" x14ac:dyDescent="0.25">
      <c r="A2108" t="s">
        <v>22637</v>
      </c>
      <c r="B2108" t="s">
        <v>37</v>
      </c>
      <c r="C2108">
        <v>5.7</v>
      </c>
      <c r="M2108" s="4"/>
    </row>
    <row r="2109" spans="1:13" x14ac:dyDescent="0.25">
      <c r="A2109" t="s">
        <v>7546</v>
      </c>
      <c r="B2109" t="s">
        <v>37</v>
      </c>
      <c r="C2109">
        <v>7.1</v>
      </c>
      <c r="M2109" s="4"/>
    </row>
    <row r="2110" spans="1:13" x14ac:dyDescent="0.25">
      <c r="A2110" t="s">
        <v>22253</v>
      </c>
      <c r="B2110" t="s">
        <v>37</v>
      </c>
      <c r="C2110">
        <v>6.3</v>
      </c>
      <c r="M2110" s="4"/>
    </row>
    <row r="2111" spans="1:13" x14ac:dyDescent="0.25">
      <c r="A2111" t="s">
        <v>22787</v>
      </c>
      <c r="B2111" t="s">
        <v>37</v>
      </c>
      <c r="C2111">
        <v>6.2</v>
      </c>
      <c r="M2111" s="4"/>
    </row>
    <row r="2112" spans="1:13" x14ac:dyDescent="0.25">
      <c r="A2112" t="s">
        <v>22751</v>
      </c>
      <c r="B2112" t="s">
        <v>37</v>
      </c>
      <c r="C2112">
        <v>6.8</v>
      </c>
      <c r="M2112" s="4"/>
    </row>
    <row r="2113" spans="1:13" x14ac:dyDescent="0.25">
      <c r="A2113" t="s">
        <v>20604</v>
      </c>
      <c r="B2113" t="s">
        <v>37</v>
      </c>
      <c r="C2113">
        <v>6.4</v>
      </c>
      <c r="M2113" s="4"/>
    </row>
    <row r="2114" spans="1:13" x14ac:dyDescent="0.25">
      <c r="A2114" t="s">
        <v>22642</v>
      </c>
      <c r="B2114" t="s">
        <v>37</v>
      </c>
      <c r="C2114">
        <v>6.1</v>
      </c>
      <c r="M2114" s="4"/>
    </row>
    <row r="2115" spans="1:13" x14ac:dyDescent="0.25">
      <c r="A2115" t="s">
        <v>22656</v>
      </c>
      <c r="B2115" t="s">
        <v>37</v>
      </c>
      <c r="C2115">
        <v>6.5</v>
      </c>
      <c r="M2115" s="4"/>
    </row>
    <row r="2116" spans="1:13" x14ac:dyDescent="0.25">
      <c r="A2116" t="s">
        <v>7589</v>
      </c>
      <c r="B2116" t="s">
        <v>37</v>
      </c>
      <c r="C2116">
        <v>5.0999999999999996</v>
      </c>
      <c r="M2116" s="4"/>
    </row>
    <row r="2117" spans="1:13" x14ac:dyDescent="0.25">
      <c r="A2117" t="s">
        <v>22661</v>
      </c>
      <c r="B2117" t="s">
        <v>37</v>
      </c>
      <c r="C2117">
        <v>4.5999999999999996</v>
      </c>
      <c r="M2117" s="4"/>
    </row>
    <row r="2118" spans="1:13" x14ac:dyDescent="0.25">
      <c r="A2118" t="s">
        <v>12515</v>
      </c>
      <c r="B2118" t="s">
        <v>37</v>
      </c>
      <c r="C2118">
        <v>7</v>
      </c>
      <c r="M2118" s="4"/>
    </row>
    <row r="2119" spans="1:13" x14ac:dyDescent="0.25">
      <c r="A2119" t="s">
        <v>7970</v>
      </c>
      <c r="B2119" t="s">
        <v>37</v>
      </c>
      <c r="C2119">
        <v>7.5</v>
      </c>
      <c r="M2119" s="4"/>
    </row>
    <row r="2120" spans="1:13" x14ac:dyDescent="0.25">
      <c r="A2120" t="s">
        <v>21757</v>
      </c>
      <c r="B2120" t="s">
        <v>21473</v>
      </c>
      <c r="C2120">
        <v>8.1999999999999993</v>
      </c>
      <c r="M2120" s="4"/>
    </row>
    <row r="2121" spans="1:13" x14ac:dyDescent="0.25">
      <c r="A2121" t="s">
        <v>22067</v>
      </c>
      <c r="B2121" t="s">
        <v>37</v>
      </c>
      <c r="C2121">
        <v>6.4</v>
      </c>
      <c r="M2121" s="4"/>
    </row>
    <row r="2122" spans="1:13" x14ac:dyDescent="0.25">
      <c r="A2122" t="s">
        <v>20317</v>
      </c>
      <c r="B2122" t="s">
        <v>37</v>
      </c>
      <c r="C2122">
        <v>6.9</v>
      </c>
      <c r="M2122" s="4"/>
    </row>
    <row r="2123" spans="1:13" x14ac:dyDescent="0.25">
      <c r="A2123" t="s">
        <v>15132</v>
      </c>
      <c r="B2123" t="s">
        <v>1464</v>
      </c>
      <c r="C2123">
        <v>7.7</v>
      </c>
      <c r="M2123" s="4"/>
    </row>
    <row r="2124" spans="1:13" x14ac:dyDescent="0.25">
      <c r="A2124" t="s">
        <v>18577</v>
      </c>
      <c r="B2124" t="s">
        <v>37</v>
      </c>
      <c r="C2124">
        <v>7.3</v>
      </c>
      <c r="M2124" s="4"/>
    </row>
    <row r="2125" spans="1:13" x14ac:dyDescent="0.25">
      <c r="A2125" t="s">
        <v>21718</v>
      </c>
      <c r="B2125" t="s">
        <v>37</v>
      </c>
      <c r="C2125">
        <v>7</v>
      </c>
      <c r="M2125" s="4"/>
    </row>
    <row r="2126" spans="1:13" x14ac:dyDescent="0.25">
      <c r="A2126" t="s">
        <v>21721</v>
      </c>
      <c r="B2126" t="s">
        <v>37</v>
      </c>
      <c r="C2126">
        <v>6.7</v>
      </c>
      <c r="M2126" s="4"/>
    </row>
    <row r="2127" spans="1:13" x14ac:dyDescent="0.25">
      <c r="A2127" t="s">
        <v>22461</v>
      </c>
      <c r="B2127" t="s">
        <v>37</v>
      </c>
      <c r="C2127">
        <v>7.2</v>
      </c>
      <c r="M2127" s="4"/>
    </row>
    <row r="2128" spans="1:13" x14ac:dyDescent="0.25">
      <c r="A2128" t="s">
        <v>22207</v>
      </c>
      <c r="B2128" t="s">
        <v>37</v>
      </c>
      <c r="C2128">
        <v>5.0999999999999996</v>
      </c>
      <c r="M2128" s="4"/>
    </row>
    <row r="2129" spans="1:13" x14ac:dyDescent="0.25">
      <c r="A2129" t="s">
        <v>20312</v>
      </c>
      <c r="B2129" t="s">
        <v>37</v>
      </c>
      <c r="C2129">
        <v>8.3000000000000007</v>
      </c>
      <c r="M2129" s="4"/>
    </row>
    <row r="2130" spans="1:13" x14ac:dyDescent="0.25">
      <c r="A2130" t="s">
        <v>21725</v>
      </c>
      <c r="B2130" t="s">
        <v>37</v>
      </c>
      <c r="C2130">
        <v>3.6</v>
      </c>
      <c r="M2130" s="4"/>
    </row>
    <row r="2131" spans="1:13" x14ac:dyDescent="0.25">
      <c r="A2131" t="s">
        <v>12489</v>
      </c>
      <c r="B2131" t="s">
        <v>37</v>
      </c>
      <c r="C2131">
        <v>5.6</v>
      </c>
      <c r="M2131" s="4"/>
    </row>
    <row r="2132" spans="1:13" x14ac:dyDescent="0.25">
      <c r="A2132" t="s">
        <v>22417</v>
      </c>
      <c r="B2132" t="s">
        <v>37</v>
      </c>
      <c r="C2132">
        <v>6.6</v>
      </c>
      <c r="M2132" s="4"/>
    </row>
    <row r="2133" spans="1:13" x14ac:dyDescent="0.25">
      <c r="A2133" t="s">
        <v>20806</v>
      </c>
      <c r="B2133" t="s">
        <v>37</v>
      </c>
      <c r="C2133">
        <v>6.9</v>
      </c>
      <c r="M2133" s="4"/>
    </row>
    <row r="2134" spans="1:13" x14ac:dyDescent="0.25">
      <c r="A2134" t="s">
        <v>21168</v>
      </c>
      <c r="B2134" t="s">
        <v>37</v>
      </c>
      <c r="C2134">
        <v>7.2</v>
      </c>
      <c r="M2134" s="4"/>
    </row>
    <row r="2135" spans="1:13" x14ac:dyDescent="0.25">
      <c r="A2135" t="s">
        <v>21342</v>
      </c>
      <c r="B2135" t="s">
        <v>37</v>
      </c>
      <c r="C2135">
        <v>6</v>
      </c>
      <c r="M2135" s="4"/>
    </row>
    <row r="2136" spans="1:13" x14ac:dyDescent="0.25">
      <c r="A2136" t="s">
        <v>1661</v>
      </c>
      <c r="B2136" t="s">
        <v>37</v>
      </c>
      <c r="C2136">
        <v>7.1</v>
      </c>
      <c r="M2136" s="4"/>
    </row>
    <row r="2137" spans="1:13" x14ac:dyDescent="0.25">
      <c r="A2137" t="s">
        <v>18697</v>
      </c>
      <c r="B2137" t="s">
        <v>37</v>
      </c>
      <c r="C2137">
        <v>6.5</v>
      </c>
      <c r="M2137" s="4"/>
    </row>
    <row r="2138" spans="1:13" x14ac:dyDescent="0.25">
      <c r="A2138" t="s">
        <v>2684</v>
      </c>
      <c r="B2138" t="s">
        <v>37</v>
      </c>
      <c r="C2138">
        <v>5.5</v>
      </c>
      <c r="M2138" s="4"/>
    </row>
    <row r="2139" spans="1:13" x14ac:dyDescent="0.25">
      <c r="A2139" t="s">
        <v>2684</v>
      </c>
      <c r="B2139" t="s">
        <v>37</v>
      </c>
      <c r="C2139">
        <v>5.5</v>
      </c>
      <c r="M2139" s="4"/>
    </row>
    <row r="2140" spans="1:13" x14ac:dyDescent="0.25">
      <c r="A2140" t="s">
        <v>17128</v>
      </c>
      <c r="B2140" t="s">
        <v>37</v>
      </c>
      <c r="C2140">
        <v>7.3</v>
      </c>
      <c r="M2140" s="4"/>
    </row>
    <row r="2141" spans="1:13" x14ac:dyDescent="0.25">
      <c r="A2141" t="s">
        <v>19441</v>
      </c>
      <c r="B2141" t="s">
        <v>37</v>
      </c>
      <c r="C2141">
        <v>6.3</v>
      </c>
      <c r="M2141" s="4"/>
    </row>
    <row r="2142" spans="1:13" x14ac:dyDescent="0.25">
      <c r="A2142" t="s">
        <v>22192</v>
      </c>
      <c r="B2142" t="s">
        <v>37</v>
      </c>
      <c r="C2142">
        <v>6.5</v>
      </c>
      <c r="M2142" s="4"/>
    </row>
    <row r="2143" spans="1:13" x14ac:dyDescent="0.25">
      <c r="A2143" t="s">
        <v>22257</v>
      </c>
      <c r="B2143" t="s">
        <v>37</v>
      </c>
      <c r="C2143">
        <v>5.5</v>
      </c>
      <c r="M2143" s="4"/>
    </row>
    <row r="2144" spans="1:13" x14ac:dyDescent="0.25">
      <c r="A2144" t="s">
        <v>12233</v>
      </c>
      <c r="B2144" t="s">
        <v>37</v>
      </c>
      <c r="C2144">
        <v>7.5</v>
      </c>
      <c r="M2144" s="4"/>
    </row>
    <row r="2145" spans="1:13" x14ac:dyDescent="0.25">
      <c r="A2145" t="s">
        <v>21427</v>
      </c>
      <c r="B2145" t="s">
        <v>37</v>
      </c>
      <c r="C2145">
        <v>7.7</v>
      </c>
      <c r="M2145" s="4"/>
    </row>
    <row r="2146" spans="1:13" x14ac:dyDescent="0.25">
      <c r="A2146" t="s">
        <v>22331</v>
      </c>
      <c r="B2146" t="s">
        <v>37</v>
      </c>
      <c r="C2146">
        <v>6.5</v>
      </c>
      <c r="M2146" s="4"/>
    </row>
    <row r="2147" spans="1:13" x14ac:dyDescent="0.25">
      <c r="A2147" t="s">
        <v>21180</v>
      </c>
      <c r="B2147" t="s">
        <v>37</v>
      </c>
      <c r="C2147">
        <v>6.5</v>
      </c>
      <c r="M2147" s="4"/>
    </row>
    <row r="2148" spans="1:13" x14ac:dyDescent="0.25">
      <c r="A2148" t="s">
        <v>17865</v>
      </c>
      <c r="B2148" t="s">
        <v>37</v>
      </c>
      <c r="C2148">
        <v>7.7</v>
      </c>
      <c r="M2148" s="4"/>
    </row>
    <row r="2149" spans="1:13" x14ac:dyDescent="0.25">
      <c r="A2149" t="s">
        <v>2388</v>
      </c>
      <c r="B2149" t="s">
        <v>37</v>
      </c>
      <c r="C2149">
        <v>6.2</v>
      </c>
      <c r="M2149" s="4"/>
    </row>
    <row r="2150" spans="1:13" x14ac:dyDescent="0.25">
      <c r="A2150" t="s">
        <v>18240</v>
      </c>
      <c r="B2150" t="s">
        <v>37</v>
      </c>
      <c r="C2150">
        <v>7.4</v>
      </c>
      <c r="M2150" s="4"/>
    </row>
    <row r="2151" spans="1:13" x14ac:dyDescent="0.25">
      <c r="A2151" t="s">
        <v>22268</v>
      </c>
      <c r="B2151" t="s">
        <v>37</v>
      </c>
      <c r="C2151">
        <v>6.6</v>
      </c>
      <c r="M2151" s="4"/>
    </row>
    <row r="2152" spans="1:13" x14ac:dyDescent="0.25">
      <c r="A2152" t="s">
        <v>20796</v>
      </c>
      <c r="B2152" t="s">
        <v>37</v>
      </c>
      <c r="C2152">
        <v>6.8</v>
      </c>
      <c r="M2152" s="4"/>
    </row>
    <row r="2153" spans="1:13" x14ac:dyDescent="0.25">
      <c r="A2153" t="s">
        <v>21788</v>
      </c>
      <c r="B2153" t="s">
        <v>37</v>
      </c>
      <c r="C2153">
        <v>7.6</v>
      </c>
      <c r="M2153" s="4"/>
    </row>
    <row r="2154" spans="1:13" x14ac:dyDescent="0.25">
      <c r="A2154" t="s">
        <v>13925</v>
      </c>
      <c r="B2154" t="s">
        <v>37</v>
      </c>
      <c r="C2154">
        <v>8</v>
      </c>
      <c r="M2154" s="4"/>
    </row>
    <row r="2155" spans="1:13" x14ac:dyDescent="0.25">
      <c r="A2155" t="s">
        <v>21750</v>
      </c>
      <c r="B2155" t="s">
        <v>37</v>
      </c>
      <c r="C2155">
        <v>6.1</v>
      </c>
      <c r="M2155" s="4"/>
    </row>
    <row r="2156" spans="1:13" x14ac:dyDescent="0.25">
      <c r="A2156" t="s">
        <v>21762</v>
      </c>
      <c r="B2156" t="s">
        <v>37</v>
      </c>
      <c r="C2156">
        <v>7.7</v>
      </c>
      <c r="M2156" s="4"/>
    </row>
    <row r="2157" spans="1:13" x14ac:dyDescent="0.25">
      <c r="A2157" t="s">
        <v>16948</v>
      </c>
      <c r="B2157" t="s">
        <v>8731</v>
      </c>
      <c r="C2157">
        <v>7.7</v>
      </c>
      <c r="M2157" s="4"/>
    </row>
    <row r="2158" spans="1:13" x14ac:dyDescent="0.25">
      <c r="A2158" t="s">
        <v>18840</v>
      </c>
      <c r="B2158" t="s">
        <v>37</v>
      </c>
      <c r="C2158">
        <v>7.1</v>
      </c>
      <c r="M2158" s="4"/>
    </row>
    <row r="2159" spans="1:13" x14ac:dyDescent="0.25">
      <c r="A2159" t="s">
        <v>6127</v>
      </c>
      <c r="B2159" t="s">
        <v>37</v>
      </c>
      <c r="C2159">
        <v>6.5</v>
      </c>
      <c r="M2159" s="4"/>
    </row>
    <row r="2160" spans="1:13" x14ac:dyDescent="0.25">
      <c r="A2160" t="s">
        <v>12990</v>
      </c>
      <c r="B2160" t="s">
        <v>37</v>
      </c>
      <c r="C2160">
        <v>4.5</v>
      </c>
      <c r="M2160" s="4"/>
    </row>
    <row r="2161" spans="1:13" x14ac:dyDescent="0.25">
      <c r="A2161" t="s">
        <v>22211</v>
      </c>
      <c r="B2161" t="s">
        <v>17494</v>
      </c>
      <c r="C2161">
        <v>6.4</v>
      </c>
      <c r="M2161" s="4"/>
    </row>
    <row r="2162" spans="1:13" x14ac:dyDescent="0.25">
      <c r="A2162" t="s">
        <v>10188</v>
      </c>
      <c r="B2162" t="s">
        <v>37</v>
      </c>
      <c r="C2162">
        <v>6.5</v>
      </c>
      <c r="M2162" s="4"/>
    </row>
    <row r="2163" spans="1:13" x14ac:dyDescent="0.25">
      <c r="A2163" t="s">
        <v>19426</v>
      </c>
      <c r="B2163" t="s">
        <v>37</v>
      </c>
      <c r="C2163">
        <v>6.6</v>
      </c>
      <c r="M2163" s="4"/>
    </row>
    <row r="2164" spans="1:13" x14ac:dyDescent="0.25">
      <c r="A2164" t="s">
        <v>14615</v>
      </c>
      <c r="B2164" t="s">
        <v>37</v>
      </c>
      <c r="C2164">
        <v>7.1</v>
      </c>
      <c r="M2164" s="4"/>
    </row>
    <row r="2165" spans="1:13" x14ac:dyDescent="0.25">
      <c r="A2165" t="s">
        <v>20952</v>
      </c>
      <c r="B2165" t="s">
        <v>37</v>
      </c>
      <c r="C2165">
        <v>6.7</v>
      </c>
      <c r="M2165" s="4"/>
    </row>
    <row r="2166" spans="1:13" x14ac:dyDescent="0.25">
      <c r="A2166" t="s">
        <v>15115</v>
      </c>
      <c r="B2166" t="s">
        <v>37</v>
      </c>
      <c r="C2166">
        <v>8.6</v>
      </c>
      <c r="M2166" s="4"/>
    </row>
    <row r="2167" spans="1:13" x14ac:dyDescent="0.25">
      <c r="A2167" t="s">
        <v>17407</v>
      </c>
      <c r="B2167" t="s">
        <v>37</v>
      </c>
      <c r="C2167">
        <v>7.4</v>
      </c>
      <c r="M2167" s="4"/>
    </row>
    <row r="2168" spans="1:13" x14ac:dyDescent="0.25">
      <c r="A2168" t="s">
        <v>21810</v>
      </c>
      <c r="B2168" t="s">
        <v>37</v>
      </c>
      <c r="C2168">
        <v>6.4</v>
      </c>
      <c r="M2168" s="4"/>
    </row>
    <row r="2169" spans="1:13" x14ac:dyDescent="0.25">
      <c r="A2169" t="s">
        <v>22833</v>
      </c>
      <c r="B2169" t="s">
        <v>37</v>
      </c>
      <c r="C2169">
        <v>7.1</v>
      </c>
      <c r="M2169" s="4"/>
    </row>
    <row r="2170" spans="1:13" x14ac:dyDescent="0.25">
      <c r="A2170" t="s">
        <v>22125</v>
      </c>
      <c r="B2170" t="s">
        <v>37</v>
      </c>
      <c r="C2170">
        <v>5.6</v>
      </c>
      <c r="M2170" s="4"/>
    </row>
    <row r="2171" spans="1:13" x14ac:dyDescent="0.25">
      <c r="A2171" t="s">
        <v>19435</v>
      </c>
      <c r="B2171" t="s">
        <v>12700</v>
      </c>
      <c r="C2171">
        <v>8.4</v>
      </c>
      <c r="M2171" s="4"/>
    </row>
    <row r="2172" spans="1:13" x14ac:dyDescent="0.25">
      <c r="A2172" t="s">
        <v>11883</v>
      </c>
      <c r="B2172" t="s">
        <v>37</v>
      </c>
      <c r="C2172">
        <v>6.7</v>
      </c>
      <c r="M2172" s="4"/>
    </row>
    <row r="2173" spans="1:13" x14ac:dyDescent="0.25">
      <c r="A2173" t="s">
        <v>16902</v>
      </c>
      <c r="B2173" t="s">
        <v>37</v>
      </c>
      <c r="C2173">
        <v>7.7</v>
      </c>
      <c r="M2173" s="4"/>
    </row>
    <row r="2174" spans="1:13" x14ac:dyDescent="0.25">
      <c r="A2174" t="s">
        <v>21769</v>
      </c>
      <c r="B2174" t="s">
        <v>37</v>
      </c>
      <c r="C2174">
        <v>7.3</v>
      </c>
      <c r="M2174" s="4"/>
    </row>
    <row r="2175" spans="1:13" x14ac:dyDescent="0.25">
      <c r="A2175" t="s">
        <v>20703</v>
      </c>
      <c r="B2175" t="s">
        <v>37</v>
      </c>
      <c r="C2175">
        <v>6.6</v>
      </c>
      <c r="M2175" s="4"/>
    </row>
    <row r="2176" spans="1:13" x14ac:dyDescent="0.25">
      <c r="A2176" t="s">
        <v>20329</v>
      </c>
      <c r="B2176" t="s">
        <v>37</v>
      </c>
      <c r="C2176">
        <v>8.1</v>
      </c>
      <c r="M2176" s="4"/>
    </row>
    <row r="2177" spans="1:13" x14ac:dyDescent="0.25">
      <c r="A2177" t="s">
        <v>22274</v>
      </c>
      <c r="B2177" t="s">
        <v>37</v>
      </c>
      <c r="C2177">
        <v>5.2</v>
      </c>
      <c r="M2177" s="4"/>
    </row>
    <row r="2178" spans="1:13" x14ac:dyDescent="0.25">
      <c r="A2178" t="s">
        <v>18244</v>
      </c>
      <c r="B2178" t="s">
        <v>37</v>
      </c>
      <c r="C2178">
        <v>8.4</v>
      </c>
      <c r="M2178" s="4"/>
    </row>
    <row r="2179" spans="1:13" x14ac:dyDescent="0.25">
      <c r="A2179" t="s">
        <v>22085</v>
      </c>
      <c r="B2179" t="s">
        <v>37</v>
      </c>
      <c r="C2179">
        <v>6.4</v>
      </c>
      <c r="M2179" s="4"/>
    </row>
    <row r="2180" spans="1:13" x14ac:dyDescent="0.25">
      <c r="A2180" t="s">
        <v>21740</v>
      </c>
      <c r="B2180" t="s">
        <v>37</v>
      </c>
      <c r="C2180">
        <v>7.4</v>
      </c>
      <c r="M2180" s="4"/>
    </row>
    <row r="2181" spans="1:13" x14ac:dyDescent="0.25">
      <c r="A2181" t="s">
        <v>21794</v>
      </c>
      <c r="B2181" t="s">
        <v>37</v>
      </c>
      <c r="C2181">
        <v>6.8</v>
      </c>
      <c r="M2181" s="4"/>
    </row>
    <row r="2182" spans="1:13" x14ac:dyDescent="0.25">
      <c r="A2182" t="s">
        <v>20306</v>
      </c>
      <c r="B2182" t="s">
        <v>37</v>
      </c>
      <c r="C2182">
        <v>3.3</v>
      </c>
      <c r="M2182" s="4"/>
    </row>
    <row r="2183" spans="1:13" x14ac:dyDescent="0.25">
      <c r="A2183" t="s">
        <v>21798</v>
      </c>
      <c r="B2183" t="s">
        <v>37</v>
      </c>
      <c r="C2183">
        <v>5.6</v>
      </c>
      <c r="M2183" s="4"/>
    </row>
    <row r="2184" spans="1:13" x14ac:dyDescent="0.25">
      <c r="A2184" t="s">
        <v>5571</v>
      </c>
      <c r="B2184" t="s">
        <v>37</v>
      </c>
      <c r="C2184">
        <v>6.4</v>
      </c>
      <c r="M2184" s="4"/>
    </row>
    <row r="2185" spans="1:13" x14ac:dyDescent="0.25">
      <c r="A2185" t="s">
        <v>24081</v>
      </c>
      <c r="B2185" t="s">
        <v>676</v>
      </c>
      <c r="C2185">
        <v>7.4</v>
      </c>
      <c r="M2185" s="4"/>
    </row>
    <row r="2186" spans="1:13" x14ac:dyDescent="0.25">
      <c r="A2186" t="s">
        <v>22046</v>
      </c>
      <c r="B2186" t="s">
        <v>37</v>
      </c>
      <c r="C2186">
        <v>5.7</v>
      </c>
      <c r="M2186" s="4"/>
    </row>
    <row r="2187" spans="1:13" x14ac:dyDescent="0.25">
      <c r="A2187" t="s">
        <v>17861</v>
      </c>
      <c r="B2187" t="s">
        <v>37</v>
      </c>
      <c r="C2187">
        <v>6.9</v>
      </c>
      <c r="M2187" s="4"/>
    </row>
    <row r="2188" spans="1:13" x14ac:dyDescent="0.25">
      <c r="A2188" t="s">
        <v>11878</v>
      </c>
      <c r="B2188" t="s">
        <v>37</v>
      </c>
      <c r="C2188">
        <v>6.7</v>
      </c>
      <c r="M2188" s="4"/>
    </row>
    <row r="2189" spans="1:13" x14ac:dyDescent="0.25">
      <c r="A2189" t="s">
        <v>21852</v>
      </c>
      <c r="B2189" t="s">
        <v>37</v>
      </c>
      <c r="C2189">
        <v>5.5</v>
      </c>
      <c r="M2189" s="4"/>
    </row>
    <row r="2190" spans="1:13" x14ac:dyDescent="0.25">
      <c r="A2190" t="s">
        <v>18646</v>
      </c>
      <c r="B2190" t="s">
        <v>37</v>
      </c>
      <c r="C2190">
        <v>5.9</v>
      </c>
      <c r="M2190" s="4"/>
    </row>
    <row r="2191" spans="1:13" x14ac:dyDescent="0.25">
      <c r="A2191" t="s">
        <v>21174</v>
      </c>
      <c r="B2191" t="s">
        <v>21178</v>
      </c>
      <c r="C2191">
        <v>7.4</v>
      </c>
      <c r="M2191" s="4"/>
    </row>
    <row r="2192" spans="1:13" x14ac:dyDescent="0.25">
      <c r="A2192" t="s">
        <v>9804</v>
      </c>
      <c r="B2192" t="s">
        <v>37</v>
      </c>
      <c r="C2192">
        <v>5.6</v>
      </c>
      <c r="M2192" s="4"/>
    </row>
    <row r="2193" spans="1:13" x14ac:dyDescent="0.25">
      <c r="A2193" t="s">
        <v>9755</v>
      </c>
      <c r="B2193" t="s">
        <v>37</v>
      </c>
      <c r="C2193">
        <v>5.6</v>
      </c>
      <c r="M2193" s="4"/>
    </row>
    <row r="2194" spans="1:13" x14ac:dyDescent="0.25">
      <c r="A2194" t="s">
        <v>17875</v>
      </c>
      <c r="B2194" t="s">
        <v>37</v>
      </c>
      <c r="C2194">
        <v>6.8</v>
      </c>
      <c r="M2194" s="4"/>
    </row>
    <row r="2195" spans="1:13" x14ac:dyDescent="0.25">
      <c r="A2195" t="s">
        <v>21817</v>
      </c>
      <c r="B2195" t="s">
        <v>37</v>
      </c>
      <c r="C2195">
        <v>6.1</v>
      </c>
      <c r="M2195" s="4"/>
    </row>
    <row r="2196" spans="1:13" x14ac:dyDescent="0.25">
      <c r="A2196" t="s">
        <v>21207</v>
      </c>
      <c r="B2196" t="s">
        <v>37</v>
      </c>
      <c r="C2196">
        <v>6.2</v>
      </c>
      <c r="M2196" s="4"/>
    </row>
    <row r="2197" spans="1:13" x14ac:dyDescent="0.25">
      <c r="A2197" t="s">
        <v>21834</v>
      </c>
      <c r="B2197" t="s">
        <v>37</v>
      </c>
      <c r="C2197">
        <v>6</v>
      </c>
      <c r="M2197" s="4"/>
    </row>
    <row r="2198" spans="1:13" x14ac:dyDescent="0.25">
      <c r="A2198" t="s">
        <v>21846</v>
      </c>
      <c r="B2198" t="s">
        <v>37</v>
      </c>
      <c r="C2198">
        <v>6.1</v>
      </c>
      <c r="M2198" s="4"/>
    </row>
    <row r="2199" spans="1:13" x14ac:dyDescent="0.25">
      <c r="A2199" t="s">
        <v>21858</v>
      </c>
      <c r="B2199" t="s">
        <v>37</v>
      </c>
      <c r="C2199">
        <v>6.9</v>
      </c>
      <c r="M2199" s="4"/>
    </row>
    <row r="2200" spans="1:13" x14ac:dyDescent="0.25">
      <c r="A2200" t="s">
        <v>21874</v>
      </c>
      <c r="B2200" t="s">
        <v>37</v>
      </c>
      <c r="C2200">
        <v>4.0999999999999996</v>
      </c>
      <c r="M2200" s="4"/>
    </row>
    <row r="2201" spans="1:13" x14ac:dyDescent="0.25">
      <c r="A2201" t="s">
        <v>8960</v>
      </c>
      <c r="B2201" t="s">
        <v>37</v>
      </c>
      <c r="C2201">
        <v>8.1999999999999993</v>
      </c>
      <c r="M2201" s="4"/>
    </row>
    <row r="2202" spans="1:13" x14ac:dyDescent="0.25">
      <c r="A2202" t="s">
        <v>10236</v>
      </c>
      <c r="B2202" t="s">
        <v>37</v>
      </c>
      <c r="C2202">
        <v>6.6</v>
      </c>
      <c r="M2202" s="4"/>
    </row>
    <row r="2203" spans="1:13" x14ac:dyDescent="0.25">
      <c r="A2203" t="s">
        <v>21462</v>
      </c>
      <c r="B2203" t="s">
        <v>37</v>
      </c>
      <c r="C2203">
        <v>6.1</v>
      </c>
      <c r="M2203" s="4"/>
    </row>
    <row r="2204" spans="1:13" x14ac:dyDescent="0.25">
      <c r="A2204" t="s">
        <v>19688</v>
      </c>
      <c r="B2204" t="s">
        <v>37</v>
      </c>
      <c r="C2204">
        <v>5.7</v>
      </c>
      <c r="M2204" s="4"/>
    </row>
    <row r="2205" spans="1:13" x14ac:dyDescent="0.25">
      <c r="A2205" t="s">
        <v>20961</v>
      </c>
      <c r="B2205" t="s">
        <v>37</v>
      </c>
      <c r="C2205">
        <v>6.5</v>
      </c>
      <c r="M2205" s="4"/>
    </row>
    <row r="2206" spans="1:13" x14ac:dyDescent="0.25">
      <c r="A2206" t="s">
        <v>23578</v>
      </c>
      <c r="B2206" t="s">
        <v>37</v>
      </c>
      <c r="C2206">
        <v>7.3</v>
      </c>
      <c r="M2206" s="4"/>
    </row>
    <row r="2207" spans="1:13" x14ac:dyDescent="0.25">
      <c r="A2207" t="s">
        <v>20966</v>
      </c>
      <c r="B2207" t="s">
        <v>37</v>
      </c>
      <c r="C2207">
        <v>7.2</v>
      </c>
      <c r="M2207" s="4"/>
    </row>
    <row r="2208" spans="1:13" x14ac:dyDescent="0.25">
      <c r="A2208" t="s">
        <v>21108</v>
      </c>
      <c r="B2208" t="s">
        <v>2778</v>
      </c>
      <c r="C2208">
        <v>6.7</v>
      </c>
      <c r="M2208" s="4"/>
    </row>
    <row r="2209" spans="1:13" x14ac:dyDescent="0.25">
      <c r="A2209" t="s">
        <v>18580</v>
      </c>
      <c r="B2209" t="s">
        <v>37</v>
      </c>
      <c r="C2209">
        <v>7.6</v>
      </c>
      <c r="M2209" s="4"/>
    </row>
    <row r="2210" spans="1:13" x14ac:dyDescent="0.25">
      <c r="A2210" t="s">
        <v>11047</v>
      </c>
      <c r="B2210" t="s">
        <v>37</v>
      </c>
      <c r="C2210">
        <v>5.9</v>
      </c>
      <c r="M2210" s="4"/>
    </row>
    <row r="2211" spans="1:13" x14ac:dyDescent="0.25">
      <c r="A2211" t="s">
        <v>20979</v>
      </c>
      <c r="B2211" t="s">
        <v>37</v>
      </c>
      <c r="C2211">
        <v>6.5</v>
      </c>
      <c r="M2211" s="4"/>
    </row>
    <row r="2212" spans="1:13" x14ac:dyDescent="0.25">
      <c r="A2212" t="s">
        <v>17136</v>
      </c>
      <c r="B2212" t="s">
        <v>37</v>
      </c>
      <c r="C2212">
        <v>7.2</v>
      </c>
      <c r="M2212" s="4"/>
    </row>
    <row r="2213" spans="1:13" x14ac:dyDescent="0.25">
      <c r="A2213" t="s">
        <v>21349</v>
      </c>
      <c r="B2213" t="s">
        <v>37</v>
      </c>
      <c r="C2213">
        <v>6.1</v>
      </c>
      <c r="M2213" s="4"/>
    </row>
    <row r="2214" spans="1:13" x14ac:dyDescent="0.25">
      <c r="A2214" t="s">
        <v>12942</v>
      </c>
      <c r="B2214" t="s">
        <v>37</v>
      </c>
      <c r="C2214">
        <v>4.7</v>
      </c>
      <c r="M2214" s="4"/>
    </row>
    <row r="2215" spans="1:13" x14ac:dyDescent="0.25">
      <c r="A2215" t="s">
        <v>19967</v>
      </c>
      <c r="B2215" t="s">
        <v>37</v>
      </c>
      <c r="C2215">
        <v>7.7</v>
      </c>
      <c r="M2215" s="4"/>
    </row>
    <row r="2216" spans="1:13" x14ac:dyDescent="0.25">
      <c r="A2216" t="s">
        <v>21353</v>
      </c>
      <c r="B2216" t="s">
        <v>37</v>
      </c>
      <c r="C2216">
        <v>7.4</v>
      </c>
      <c r="M2216" s="4"/>
    </row>
    <row r="2217" spans="1:13" x14ac:dyDescent="0.25">
      <c r="A2217" t="s">
        <v>19431</v>
      </c>
      <c r="B2217" t="s">
        <v>37</v>
      </c>
      <c r="C2217">
        <v>5.4</v>
      </c>
      <c r="M2217" s="4"/>
    </row>
    <row r="2218" spans="1:13" x14ac:dyDescent="0.25">
      <c r="A2218" t="s">
        <v>21357</v>
      </c>
      <c r="B2218" t="s">
        <v>37</v>
      </c>
      <c r="C2218">
        <v>6.2</v>
      </c>
      <c r="M2218" s="4"/>
    </row>
    <row r="2219" spans="1:13" x14ac:dyDescent="0.25">
      <c r="A2219" t="s">
        <v>21370</v>
      </c>
      <c r="B2219" t="s">
        <v>2778</v>
      </c>
      <c r="C2219">
        <v>7.2</v>
      </c>
      <c r="M2219" s="4"/>
    </row>
    <row r="2220" spans="1:13" x14ac:dyDescent="0.25">
      <c r="A2220" t="s">
        <v>18584</v>
      </c>
      <c r="B2220" t="s">
        <v>37</v>
      </c>
      <c r="C2220">
        <v>5.8</v>
      </c>
      <c r="M2220" s="4"/>
    </row>
    <row r="2221" spans="1:13" x14ac:dyDescent="0.25">
      <c r="A2221" t="s">
        <v>12494</v>
      </c>
      <c r="B2221" t="s">
        <v>37</v>
      </c>
      <c r="C2221">
        <v>7.6</v>
      </c>
      <c r="M2221" s="4"/>
    </row>
    <row r="2222" spans="1:13" x14ac:dyDescent="0.25">
      <c r="A2222" t="s">
        <v>19400</v>
      </c>
      <c r="B2222" t="s">
        <v>37</v>
      </c>
      <c r="C2222">
        <v>7.1</v>
      </c>
      <c r="M2222" s="4"/>
    </row>
    <row r="2223" spans="1:13" x14ac:dyDescent="0.25">
      <c r="A2223" t="s">
        <v>7049</v>
      </c>
      <c r="B2223" t="s">
        <v>37</v>
      </c>
      <c r="C2223">
        <v>8.1999999999999993</v>
      </c>
      <c r="M2223" s="4"/>
    </row>
    <row r="2224" spans="1:13" x14ac:dyDescent="0.25">
      <c r="A2224" t="s">
        <v>19855</v>
      </c>
      <c r="B2224" t="s">
        <v>37</v>
      </c>
      <c r="C2224">
        <v>7</v>
      </c>
      <c r="M2224" s="4"/>
    </row>
    <row r="2225" spans="1:13" x14ac:dyDescent="0.25">
      <c r="A2225" t="s">
        <v>22771</v>
      </c>
      <c r="B2225" t="s">
        <v>37</v>
      </c>
      <c r="C2225">
        <v>7.7</v>
      </c>
      <c r="M2225" s="4"/>
    </row>
    <row r="2226" spans="1:13" x14ac:dyDescent="0.25">
      <c r="A2226" t="s">
        <v>13018</v>
      </c>
      <c r="B2226" t="s">
        <v>37</v>
      </c>
      <c r="C2226">
        <v>7</v>
      </c>
      <c r="M2226" s="4"/>
    </row>
    <row r="2227" spans="1:13" x14ac:dyDescent="0.25">
      <c r="A2227" t="s">
        <v>18653</v>
      </c>
      <c r="B2227" t="s">
        <v>37</v>
      </c>
      <c r="C2227">
        <v>6.3</v>
      </c>
      <c r="M2227" s="4"/>
    </row>
    <row r="2228" spans="1:13" x14ac:dyDescent="0.25">
      <c r="A2228" t="s">
        <v>5205</v>
      </c>
      <c r="B2228" t="s">
        <v>37</v>
      </c>
      <c r="C2228">
        <v>5.8</v>
      </c>
      <c r="M2228" s="4"/>
    </row>
    <row r="2229" spans="1:13" x14ac:dyDescent="0.25">
      <c r="A2229" t="s">
        <v>14273</v>
      </c>
      <c r="B2229" t="s">
        <v>37</v>
      </c>
      <c r="C2229">
        <v>5.9</v>
      </c>
      <c r="M2229" s="4"/>
    </row>
    <row r="2230" spans="1:13" x14ac:dyDescent="0.25">
      <c r="A2230" t="s">
        <v>21296</v>
      </c>
      <c r="B2230" t="s">
        <v>2778</v>
      </c>
      <c r="C2230">
        <v>7</v>
      </c>
      <c r="M2230" s="4"/>
    </row>
    <row r="2231" spans="1:13" x14ac:dyDescent="0.25">
      <c r="A2231" t="s">
        <v>20714</v>
      </c>
      <c r="B2231" t="s">
        <v>20718</v>
      </c>
      <c r="C2231">
        <v>7.5</v>
      </c>
      <c r="M2231" s="4"/>
    </row>
    <row r="2232" spans="1:13" x14ac:dyDescent="0.25">
      <c r="A2232" t="s">
        <v>11893</v>
      </c>
      <c r="B2232" t="s">
        <v>37</v>
      </c>
      <c r="C2232">
        <v>5.2</v>
      </c>
      <c r="M2232" s="4"/>
    </row>
    <row r="2233" spans="1:13" x14ac:dyDescent="0.25">
      <c r="A2233" t="s">
        <v>3718</v>
      </c>
      <c r="B2233" t="s">
        <v>37</v>
      </c>
      <c r="C2233">
        <v>6.4</v>
      </c>
      <c r="M2233" s="4"/>
    </row>
    <row r="2234" spans="1:13" x14ac:dyDescent="0.25">
      <c r="A2234" t="s">
        <v>20983</v>
      </c>
      <c r="B2234" t="s">
        <v>37</v>
      </c>
      <c r="C2234">
        <v>6.2</v>
      </c>
      <c r="M2234" s="4"/>
    </row>
    <row r="2235" spans="1:13" x14ac:dyDescent="0.25">
      <c r="A2235" t="s">
        <v>16610</v>
      </c>
      <c r="B2235" t="s">
        <v>37</v>
      </c>
      <c r="C2235">
        <v>2</v>
      </c>
      <c r="M2235" s="4"/>
    </row>
    <row r="2236" spans="1:13" x14ac:dyDescent="0.25">
      <c r="A2236" t="s">
        <v>12277</v>
      </c>
      <c r="B2236" t="s">
        <v>37</v>
      </c>
      <c r="C2236">
        <v>3.6</v>
      </c>
      <c r="M2236" s="4"/>
    </row>
    <row r="2237" spans="1:13" x14ac:dyDescent="0.25">
      <c r="A2237" t="s">
        <v>21005</v>
      </c>
      <c r="B2237" t="s">
        <v>37</v>
      </c>
      <c r="C2237">
        <v>6.3</v>
      </c>
      <c r="M2237" s="4"/>
    </row>
    <row r="2238" spans="1:13" x14ac:dyDescent="0.25">
      <c r="A2238" t="s">
        <v>10501</v>
      </c>
      <c r="B2238" t="s">
        <v>37</v>
      </c>
      <c r="C2238">
        <v>5.8</v>
      </c>
      <c r="M2238" s="4"/>
    </row>
    <row r="2239" spans="1:13" x14ac:dyDescent="0.25">
      <c r="A2239" t="s">
        <v>21041</v>
      </c>
      <c r="B2239" t="s">
        <v>37</v>
      </c>
      <c r="C2239">
        <v>5.0999999999999996</v>
      </c>
      <c r="M2239" s="4"/>
    </row>
    <row r="2240" spans="1:13" x14ac:dyDescent="0.25">
      <c r="A2240" t="s">
        <v>20997</v>
      </c>
      <c r="B2240" t="s">
        <v>37</v>
      </c>
      <c r="C2240">
        <v>8.6</v>
      </c>
      <c r="M2240" s="4"/>
    </row>
    <row r="2241" spans="1:13" x14ac:dyDescent="0.25">
      <c r="A2241" t="s">
        <v>3119</v>
      </c>
      <c r="B2241" t="s">
        <v>37</v>
      </c>
      <c r="C2241">
        <v>6.6</v>
      </c>
      <c r="M2241" s="4"/>
    </row>
    <row r="2242" spans="1:13" x14ac:dyDescent="0.25">
      <c r="A2242" t="s">
        <v>20851</v>
      </c>
      <c r="B2242" t="s">
        <v>11690</v>
      </c>
      <c r="C2242">
        <v>7.3</v>
      </c>
      <c r="M2242" s="4"/>
    </row>
    <row r="2243" spans="1:13" x14ac:dyDescent="0.25">
      <c r="A2243" t="s">
        <v>20338</v>
      </c>
      <c r="B2243" t="s">
        <v>37</v>
      </c>
      <c r="C2243">
        <v>6.8</v>
      </c>
      <c r="M2243" s="4"/>
    </row>
    <row r="2244" spans="1:13" x14ac:dyDescent="0.25">
      <c r="A2244" t="s">
        <v>8501</v>
      </c>
      <c r="B2244" t="s">
        <v>37</v>
      </c>
      <c r="C2244">
        <v>6.2</v>
      </c>
      <c r="M2244" s="4"/>
    </row>
    <row r="2245" spans="1:13" x14ac:dyDescent="0.25">
      <c r="A2245" t="s">
        <v>21120</v>
      </c>
      <c r="B2245" t="s">
        <v>37</v>
      </c>
      <c r="C2245">
        <v>6.6</v>
      </c>
      <c r="M2245" s="4"/>
    </row>
    <row r="2246" spans="1:13" x14ac:dyDescent="0.25">
      <c r="A2246" t="s">
        <v>21002</v>
      </c>
      <c r="B2246" t="s">
        <v>37</v>
      </c>
      <c r="C2246">
        <v>6.5</v>
      </c>
      <c r="M2246" s="4"/>
    </row>
    <row r="2247" spans="1:13" x14ac:dyDescent="0.25">
      <c r="A2247" t="s">
        <v>20631</v>
      </c>
      <c r="B2247" t="s">
        <v>1464</v>
      </c>
      <c r="C2247">
        <v>5.8</v>
      </c>
      <c r="M2247" s="4"/>
    </row>
    <row r="2248" spans="1:13" x14ac:dyDescent="0.25">
      <c r="A2248" t="s">
        <v>4196</v>
      </c>
      <c r="B2248" t="s">
        <v>37</v>
      </c>
      <c r="C2248">
        <v>6.1</v>
      </c>
      <c r="M2248" s="4"/>
    </row>
    <row r="2249" spans="1:13" x14ac:dyDescent="0.25">
      <c r="A2249" t="s">
        <v>21013</v>
      </c>
      <c r="B2249" t="s">
        <v>37</v>
      </c>
      <c r="C2249">
        <v>6.1</v>
      </c>
      <c r="M2249" s="4"/>
    </row>
    <row r="2250" spans="1:13" x14ac:dyDescent="0.25">
      <c r="A2250" t="s">
        <v>18609</v>
      </c>
      <c r="B2250" t="s">
        <v>13916</v>
      </c>
      <c r="C2250">
        <v>8.5</v>
      </c>
      <c r="M2250" s="4"/>
    </row>
    <row r="2251" spans="1:13" x14ac:dyDescent="0.25">
      <c r="A2251" t="s">
        <v>21212</v>
      </c>
      <c r="B2251" t="s">
        <v>37</v>
      </c>
      <c r="C2251">
        <v>3.3</v>
      </c>
      <c r="M2251" s="4"/>
    </row>
    <row r="2252" spans="1:13" x14ac:dyDescent="0.25">
      <c r="A2252" t="s">
        <v>17302</v>
      </c>
      <c r="B2252" t="s">
        <v>1464</v>
      </c>
      <c r="C2252">
        <v>7.3</v>
      </c>
      <c r="M2252" s="4"/>
    </row>
    <row r="2253" spans="1:13" x14ac:dyDescent="0.25">
      <c r="A2253" t="s">
        <v>21009</v>
      </c>
      <c r="B2253" t="s">
        <v>37</v>
      </c>
      <c r="C2253">
        <v>4.3</v>
      </c>
      <c r="M2253" s="4"/>
    </row>
    <row r="2254" spans="1:13" x14ac:dyDescent="0.25">
      <c r="A2254" t="s">
        <v>19954</v>
      </c>
      <c r="B2254" t="s">
        <v>37</v>
      </c>
      <c r="C2254">
        <v>5.0999999999999996</v>
      </c>
      <c r="M2254" s="4"/>
    </row>
    <row r="2255" spans="1:13" x14ac:dyDescent="0.25">
      <c r="A2255" t="s">
        <v>5585</v>
      </c>
      <c r="B2255" t="s">
        <v>37</v>
      </c>
      <c r="C2255">
        <v>7.8</v>
      </c>
      <c r="M2255" s="4"/>
    </row>
    <row r="2256" spans="1:13" x14ac:dyDescent="0.25">
      <c r="A2256" t="s">
        <v>21804</v>
      </c>
      <c r="B2256" t="s">
        <v>5611</v>
      </c>
      <c r="C2256">
        <v>4.8</v>
      </c>
      <c r="M2256" s="4"/>
    </row>
    <row r="2257" spans="1:13" x14ac:dyDescent="0.25">
      <c r="A2257" t="s">
        <v>20654</v>
      </c>
      <c r="B2257" t="s">
        <v>37</v>
      </c>
      <c r="C2257">
        <v>7.2</v>
      </c>
      <c r="M2257" s="4"/>
    </row>
    <row r="2258" spans="1:13" x14ac:dyDescent="0.25">
      <c r="A2258" t="s">
        <v>6574</v>
      </c>
      <c r="B2258" t="s">
        <v>37</v>
      </c>
      <c r="C2258">
        <v>5.0999999999999996</v>
      </c>
      <c r="M2258" s="4"/>
    </row>
    <row r="2259" spans="1:13" x14ac:dyDescent="0.25">
      <c r="A2259" t="s">
        <v>17146</v>
      </c>
      <c r="B2259" t="s">
        <v>37</v>
      </c>
      <c r="C2259">
        <v>5.0999999999999996</v>
      </c>
      <c r="M2259" s="4"/>
    </row>
    <row r="2260" spans="1:13" x14ac:dyDescent="0.25">
      <c r="A2260" t="s">
        <v>9310</v>
      </c>
      <c r="B2260" t="s">
        <v>37</v>
      </c>
      <c r="C2260">
        <v>5.7</v>
      </c>
      <c r="M2260" s="4"/>
    </row>
    <row r="2261" spans="1:13" x14ac:dyDescent="0.25">
      <c r="A2261" t="s">
        <v>9749</v>
      </c>
      <c r="B2261" t="s">
        <v>37</v>
      </c>
      <c r="C2261">
        <v>6.4</v>
      </c>
      <c r="M2261" s="4"/>
    </row>
    <row r="2262" spans="1:13" x14ac:dyDescent="0.25">
      <c r="A2262" t="s">
        <v>993</v>
      </c>
      <c r="B2262" t="s">
        <v>37</v>
      </c>
      <c r="C2262">
        <v>7.2</v>
      </c>
      <c r="M2262" s="4"/>
    </row>
    <row r="2263" spans="1:13" x14ac:dyDescent="0.25">
      <c r="A2263" t="s">
        <v>20429</v>
      </c>
      <c r="B2263" t="s">
        <v>37</v>
      </c>
      <c r="C2263">
        <v>6.2</v>
      </c>
      <c r="M2263" s="4"/>
    </row>
    <row r="2264" spans="1:13" x14ac:dyDescent="0.25">
      <c r="A2264" t="s">
        <v>21029</v>
      </c>
      <c r="B2264" t="s">
        <v>37</v>
      </c>
      <c r="C2264">
        <v>6.7</v>
      </c>
      <c r="M2264" s="4"/>
    </row>
    <row r="2265" spans="1:13" x14ac:dyDescent="0.25">
      <c r="A2265" t="s">
        <v>21184</v>
      </c>
      <c r="B2265" t="s">
        <v>37</v>
      </c>
      <c r="C2265">
        <v>5.7</v>
      </c>
      <c r="M2265" s="4"/>
    </row>
    <row r="2266" spans="1:13" x14ac:dyDescent="0.25">
      <c r="A2266" t="s">
        <v>14619</v>
      </c>
      <c r="B2266" t="s">
        <v>37</v>
      </c>
      <c r="C2266">
        <v>7.6</v>
      </c>
      <c r="M2266" s="4"/>
    </row>
    <row r="2267" spans="1:13" x14ac:dyDescent="0.25">
      <c r="A2267" t="s">
        <v>21878</v>
      </c>
      <c r="B2267" t="s">
        <v>37</v>
      </c>
      <c r="C2267">
        <v>5.4</v>
      </c>
      <c r="M2267" s="4"/>
    </row>
    <row r="2268" spans="1:13" x14ac:dyDescent="0.25">
      <c r="A2268" t="s">
        <v>20125</v>
      </c>
      <c r="B2268" t="s">
        <v>37</v>
      </c>
      <c r="C2268">
        <v>5.0999999999999996</v>
      </c>
      <c r="M2268" s="4"/>
    </row>
    <row r="2269" spans="1:13" x14ac:dyDescent="0.25">
      <c r="A2269" t="s">
        <v>21023</v>
      </c>
      <c r="B2269" t="s">
        <v>37</v>
      </c>
      <c r="C2269">
        <v>5.8</v>
      </c>
      <c r="M2269" s="4"/>
    </row>
    <row r="2270" spans="1:13" x14ac:dyDescent="0.25">
      <c r="A2270" t="s">
        <v>15088</v>
      </c>
      <c r="B2270" t="s">
        <v>37</v>
      </c>
      <c r="C2270">
        <v>5.5</v>
      </c>
      <c r="M2270" s="4"/>
    </row>
    <row r="2271" spans="1:13" x14ac:dyDescent="0.25">
      <c r="A2271" t="s">
        <v>18129</v>
      </c>
      <c r="B2271" t="s">
        <v>37</v>
      </c>
      <c r="C2271">
        <v>6.8</v>
      </c>
      <c r="M2271" s="4"/>
    </row>
    <row r="2272" spans="1:13" x14ac:dyDescent="0.25">
      <c r="A2272" t="s">
        <v>21449</v>
      </c>
      <c r="B2272" t="s">
        <v>37</v>
      </c>
      <c r="C2272">
        <v>7</v>
      </c>
      <c r="M2272" s="4"/>
    </row>
    <row r="2273" spans="1:13" x14ac:dyDescent="0.25">
      <c r="A2273" t="s">
        <v>16617</v>
      </c>
      <c r="B2273" t="s">
        <v>37</v>
      </c>
      <c r="C2273">
        <v>6.2</v>
      </c>
      <c r="M2273" s="4"/>
    </row>
    <row r="2274" spans="1:13" x14ac:dyDescent="0.25">
      <c r="A2274" t="s">
        <v>20865</v>
      </c>
      <c r="B2274" t="s">
        <v>1464</v>
      </c>
      <c r="C2274">
        <v>7.2</v>
      </c>
      <c r="M2274" s="4"/>
    </row>
    <row r="2275" spans="1:13" x14ac:dyDescent="0.25">
      <c r="A2275" t="s">
        <v>18588</v>
      </c>
      <c r="B2275" t="s">
        <v>37</v>
      </c>
      <c r="C2275">
        <v>6.5</v>
      </c>
      <c r="M2275" s="4"/>
    </row>
    <row r="2276" spans="1:13" x14ac:dyDescent="0.25">
      <c r="A2276" t="s">
        <v>7453</v>
      </c>
      <c r="B2276" t="s">
        <v>37</v>
      </c>
      <c r="C2276">
        <v>3.8</v>
      </c>
      <c r="M2276" s="4"/>
    </row>
    <row r="2277" spans="1:13" x14ac:dyDescent="0.25">
      <c r="A2277" t="s">
        <v>18293</v>
      </c>
      <c r="B2277" t="s">
        <v>37</v>
      </c>
      <c r="C2277">
        <v>6.8</v>
      </c>
      <c r="M2277" s="4"/>
    </row>
    <row r="2278" spans="1:13" x14ac:dyDescent="0.25">
      <c r="A2278" t="s">
        <v>19877</v>
      </c>
      <c r="B2278" t="s">
        <v>37</v>
      </c>
      <c r="C2278">
        <v>7.6</v>
      </c>
      <c r="M2278" s="4"/>
    </row>
    <row r="2279" spans="1:13" x14ac:dyDescent="0.25">
      <c r="A2279" t="s">
        <v>17155</v>
      </c>
      <c r="B2279" t="s">
        <v>37</v>
      </c>
      <c r="C2279">
        <v>5.3</v>
      </c>
      <c r="M2279" s="4"/>
    </row>
    <row r="2280" spans="1:13" x14ac:dyDescent="0.25">
      <c r="A2280" t="s">
        <v>12434</v>
      </c>
      <c r="B2280" t="s">
        <v>37</v>
      </c>
      <c r="C2280">
        <v>5.4</v>
      </c>
      <c r="M2280" s="4"/>
    </row>
    <row r="2281" spans="1:13" x14ac:dyDescent="0.25">
      <c r="A2281" t="s">
        <v>20870</v>
      </c>
      <c r="B2281" t="s">
        <v>37</v>
      </c>
      <c r="C2281">
        <v>5.4</v>
      </c>
      <c r="M2281" s="4"/>
    </row>
    <row r="2282" spans="1:13" x14ac:dyDescent="0.25">
      <c r="A2282" t="s">
        <v>16163</v>
      </c>
      <c r="B2282" t="s">
        <v>37</v>
      </c>
      <c r="C2282">
        <v>7.2</v>
      </c>
      <c r="M2282" s="4"/>
    </row>
    <row r="2283" spans="1:13" x14ac:dyDescent="0.25">
      <c r="A2283" t="s">
        <v>16909</v>
      </c>
      <c r="B2283" t="s">
        <v>37</v>
      </c>
      <c r="C2283">
        <v>7.4</v>
      </c>
      <c r="M2283" s="4"/>
    </row>
    <row r="2284" spans="1:13" x14ac:dyDescent="0.25">
      <c r="A2284" t="s">
        <v>13596</v>
      </c>
      <c r="B2284" t="s">
        <v>37</v>
      </c>
      <c r="C2284">
        <v>5.0999999999999996</v>
      </c>
      <c r="M2284" s="4"/>
    </row>
    <row r="2285" spans="1:13" x14ac:dyDescent="0.25">
      <c r="A2285" t="s">
        <v>22608</v>
      </c>
      <c r="B2285" t="s">
        <v>676</v>
      </c>
      <c r="C2285">
        <v>8.6999999999999993</v>
      </c>
      <c r="M2285" s="4"/>
    </row>
    <row r="2286" spans="1:13" x14ac:dyDescent="0.25">
      <c r="A2286" t="s">
        <v>5215</v>
      </c>
      <c r="B2286" t="s">
        <v>37</v>
      </c>
      <c r="C2286">
        <v>7.8</v>
      </c>
      <c r="M2286" s="4"/>
    </row>
    <row r="2287" spans="1:13" x14ac:dyDescent="0.25">
      <c r="A2287" t="s">
        <v>13933</v>
      </c>
      <c r="B2287" t="s">
        <v>37</v>
      </c>
      <c r="C2287">
        <v>7.8</v>
      </c>
      <c r="M2287" s="4"/>
    </row>
    <row r="2288" spans="1:13" x14ac:dyDescent="0.25">
      <c r="A2288" t="s">
        <v>17925</v>
      </c>
      <c r="B2288" t="s">
        <v>37</v>
      </c>
      <c r="C2288">
        <v>7.1</v>
      </c>
      <c r="M2288" s="4"/>
    </row>
    <row r="2289" spans="1:13" x14ac:dyDescent="0.25">
      <c r="A2289" t="s">
        <v>13864</v>
      </c>
      <c r="B2289" t="s">
        <v>37</v>
      </c>
      <c r="C2289">
        <v>5.0999999999999996</v>
      </c>
      <c r="M2289" s="4"/>
    </row>
    <row r="2290" spans="1:13" x14ac:dyDescent="0.25">
      <c r="A2290" t="s">
        <v>14239</v>
      </c>
      <c r="B2290" t="s">
        <v>37</v>
      </c>
      <c r="C2290">
        <v>5.4</v>
      </c>
      <c r="M2290" s="4"/>
    </row>
    <row r="2291" spans="1:13" x14ac:dyDescent="0.25">
      <c r="A2291" t="s">
        <v>20444</v>
      </c>
      <c r="B2291" t="s">
        <v>37</v>
      </c>
      <c r="C2291">
        <v>6.6</v>
      </c>
      <c r="M2291" s="4"/>
    </row>
    <row r="2292" spans="1:13" x14ac:dyDescent="0.25">
      <c r="A2292" t="s">
        <v>17133</v>
      </c>
      <c r="B2292" t="s">
        <v>37</v>
      </c>
      <c r="C2292">
        <v>4.5999999999999996</v>
      </c>
      <c r="M2292" s="4"/>
    </row>
    <row r="2293" spans="1:13" x14ac:dyDescent="0.25">
      <c r="A2293" t="s">
        <v>20028</v>
      </c>
      <c r="B2293" t="s">
        <v>37</v>
      </c>
      <c r="C2293">
        <v>5.9</v>
      </c>
      <c r="M2293" s="4"/>
    </row>
    <row r="2294" spans="1:13" x14ac:dyDescent="0.25">
      <c r="A2294" t="s">
        <v>6562</v>
      </c>
      <c r="B2294" t="s">
        <v>37</v>
      </c>
      <c r="C2294">
        <v>6.2</v>
      </c>
      <c r="M2294" s="4"/>
    </row>
    <row r="2295" spans="1:13" x14ac:dyDescent="0.25">
      <c r="A2295" t="s">
        <v>14627</v>
      </c>
      <c r="B2295" t="s">
        <v>37</v>
      </c>
      <c r="C2295">
        <v>7.8</v>
      </c>
      <c r="M2295" s="4"/>
    </row>
    <row r="2296" spans="1:13" x14ac:dyDescent="0.25">
      <c r="A2296" t="s">
        <v>5212</v>
      </c>
      <c r="B2296" t="s">
        <v>37</v>
      </c>
      <c r="C2296">
        <v>5.8</v>
      </c>
      <c r="M2296" s="4"/>
    </row>
    <row r="2297" spans="1:13" x14ac:dyDescent="0.25">
      <c r="A2297" t="s">
        <v>17422</v>
      </c>
      <c r="B2297" t="s">
        <v>1464</v>
      </c>
      <c r="C2297">
        <v>7.9</v>
      </c>
      <c r="M2297" s="4"/>
    </row>
    <row r="2298" spans="1:13" x14ac:dyDescent="0.25">
      <c r="A2298" t="s">
        <v>20376</v>
      </c>
      <c r="B2298" t="s">
        <v>37</v>
      </c>
      <c r="C2298">
        <v>6.7</v>
      </c>
      <c r="M2298" s="4"/>
    </row>
    <row r="2299" spans="1:13" x14ac:dyDescent="0.25">
      <c r="A2299" t="s">
        <v>15091</v>
      </c>
      <c r="B2299" t="s">
        <v>37</v>
      </c>
      <c r="C2299">
        <v>7.4</v>
      </c>
      <c r="M2299" s="4"/>
    </row>
    <row r="2300" spans="1:13" x14ac:dyDescent="0.25">
      <c r="A2300" t="s">
        <v>12504</v>
      </c>
      <c r="B2300" t="s">
        <v>37</v>
      </c>
      <c r="C2300">
        <v>5.7</v>
      </c>
      <c r="M2300" s="4"/>
    </row>
    <row r="2301" spans="1:13" x14ac:dyDescent="0.25">
      <c r="A2301" t="s">
        <v>5300</v>
      </c>
      <c r="B2301" t="s">
        <v>37</v>
      </c>
      <c r="C2301">
        <v>6.4</v>
      </c>
      <c r="M2301" s="4"/>
    </row>
    <row r="2302" spans="1:13" x14ac:dyDescent="0.25">
      <c r="A2302" t="s">
        <v>17985</v>
      </c>
      <c r="B2302" t="s">
        <v>37</v>
      </c>
      <c r="C2302">
        <v>6.2</v>
      </c>
      <c r="M2302" s="4"/>
    </row>
    <row r="2303" spans="1:13" x14ac:dyDescent="0.25">
      <c r="A2303" t="s">
        <v>15319</v>
      </c>
      <c r="B2303" t="s">
        <v>37</v>
      </c>
      <c r="C2303">
        <v>6.6</v>
      </c>
      <c r="M2303" s="4"/>
    </row>
    <row r="2304" spans="1:13" x14ac:dyDescent="0.25">
      <c r="A2304" t="s">
        <v>20786</v>
      </c>
      <c r="B2304" t="s">
        <v>37</v>
      </c>
      <c r="C2304">
        <v>6.3</v>
      </c>
      <c r="M2304" s="4"/>
    </row>
    <row r="2305" spans="1:13" x14ac:dyDescent="0.25">
      <c r="A2305" t="s">
        <v>6538</v>
      </c>
      <c r="B2305" t="s">
        <v>37</v>
      </c>
      <c r="C2305">
        <v>5.2</v>
      </c>
      <c r="M2305" s="4"/>
    </row>
    <row r="2306" spans="1:13" x14ac:dyDescent="0.25">
      <c r="A2306" t="s">
        <v>11087</v>
      </c>
      <c r="B2306" t="s">
        <v>37</v>
      </c>
      <c r="C2306">
        <v>6.4</v>
      </c>
      <c r="M2306" s="4"/>
    </row>
    <row r="2307" spans="1:13" x14ac:dyDescent="0.25">
      <c r="A2307" t="s">
        <v>15081</v>
      </c>
      <c r="B2307" t="s">
        <v>37</v>
      </c>
      <c r="C2307">
        <v>5.3</v>
      </c>
      <c r="M2307" s="4"/>
    </row>
    <row r="2308" spans="1:13" x14ac:dyDescent="0.25">
      <c r="A2308" t="s">
        <v>18233</v>
      </c>
      <c r="B2308" t="s">
        <v>37</v>
      </c>
      <c r="C2308">
        <v>7.7</v>
      </c>
      <c r="M2308" s="4"/>
    </row>
    <row r="2309" spans="1:13" x14ac:dyDescent="0.25">
      <c r="A2309" t="s">
        <v>21034</v>
      </c>
      <c r="B2309" t="s">
        <v>37</v>
      </c>
      <c r="C2309">
        <v>6.7</v>
      </c>
      <c r="M2309" s="4"/>
    </row>
    <row r="2310" spans="1:13" x14ac:dyDescent="0.25">
      <c r="A2310" t="s">
        <v>17887</v>
      </c>
      <c r="B2310" t="s">
        <v>37</v>
      </c>
      <c r="C2310">
        <v>7.4</v>
      </c>
      <c r="M2310" s="4"/>
    </row>
    <row r="2311" spans="1:13" x14ac:dyDescent="0.25">
      <c r="A2311" t="s">
        <v>21714</v>
      </c>
      <c r="B2311" t="s">
        <v>37</v>
      </c>
      <c r="C2311">
        <v>6.9</v>
      </c>
      <c r="M2311" s="4"/>
    </row>
    <row r="2312" spans="1:13" x14ac:dyDescent="0.25">
      <c r="A2312" t="s">
        <v>13022</v>
      </c>
      <c r="B2312" t="s">
        <v>37</v>
      </c>
      <c r="C2312">
        <v>6.9</v>
      </c>
      <c r="M2312" s="4"/>
    </row>
    <row r="2313" spans="1:13" x14ac:dyDescent="0.25">
      <c r="A2313" t="s">
        <v>20613</v>
      </c>
      <c r="B2313" t="s">
        <v>37</v>
      </c>
      <c r="C2313">
        <v>7</v>
      </c>
      <c r="M2313" s="4"/>
    </row>
    <row r="2314" spans="1:13" x14ac:dyDescent="0.25">
      <c r="A2314" t="s">
        <v>19116</v>
      </c>
      <c r="B2314" t="s">
        <v>37</v>
      </c>
      <c r="C2314">
        <v>6.4</v>
      </c>
      <c r="M2314" s="4"/>
    </row>
    <row r="2315" spans="1:13" x14ac:dyDescent="0.25">
      <c r="A2315" t="s">
        <v>12372</v>
      </c>
      <c r="B2315" t="s">
        <v>37</v>
      </c>
      <c r="C2315">
        <v>7.6</v>
      </c>
      <c r="M2315" s="4"/>
    </row>
    <row r="2316" spans="1:13" x14ac:dyDescent="0.25">
      <c r="A2316" t="s">
        <v>20471</v>
      </c>
      <c r="B2316" t="s">
        <v>37</v>
      </c>
      <c r="C2316">
        <v>7.8</v>
      </c>
      <c r="M2316" s="4"/>
    </row>
    <row r="2317" spans="1:13" x14ac:dyDescent="0.25">
      <c r="A2317" t="s">
        <v>20548</v>
      </c>
      <c r="B2317" t="s">
        <v>37</v>
      </c>
      <c r="C2317">
        <v>5.7</v>
      </c>
      <c r="M2317" s="4"/>
    </row>
    <row r="2318" spans="1:13" x14ac:dyDescent="0.25">
      <c r="A2318" t="s">
        <v>11750</v>
      </c>
      <c r="B2318" t="s">
        <v>37</v>
      </c>
      <c r="C2318">
        <v>3.1</v>
      </c>
      <c r="M2318" s="4"/>
    </row>
    <row r="2319" spans="1:13" x14ac:dyDescent="0.25">
      <c r="A2319" t="s">
        <v>13778</v>
      </c>
      <c r="B2319" t="s">
        <v>37</v>
      </c>
      <c r="C2319">
        <v>6.3</v>
      </c>
      <c r="M2319" s="4"/>
    </row>
    <row r="2320" spans="1:13" x14ac:dyDescent="0.25">
      <c r="A2320" t="s">
        <v>9232</v>
      </c>
      <c r="B2320" t="s">
        <v>37</v>
      </c>
      <c r="C2320">
        <v>6.5</v>
      </c>
      <c r="M2320" s="4"/>
    </row>
    <row r="2321" spans="1:13" x14ac:dyDescent="0.25">
      <c r="A2321" t="s">
        <v>12607</v>
      </c>
      <c r="B2321" t="s">
        <v>37</v>
      </c>
      <c r="C2321">
        <v>4.5</v>
      </c>
      <c r="M2321" s="4"/>
    </row>
    <row r="2322" spans="1:13" x14ac:dyDescent="0.25">
      <c r="A2322" t="s">
        <v>9702</v>
      </c>
      <c r="B2322" t="s">
        <v>37</v>
      </c>
      <c r="C2322">
        <v>6.9</v>
      </c>
      <c r="M2322" s="4"/>
    </row>
    <row r="2323" spans="1:13" x14ac:dyDescent="0.25">
      <c r="A2323" t="s">
        <v>12570</v>
      </c>
      <c r="B2323" t="s">
        <v>37</v>
      </c>
      <c r="C2323">
        <v>4.4000000000000004</v>
      </c>
      <c r="M2323" s="4"/>
    </row>
    <row r="2324" spans="1:13" x14ac:dyDescent="0.25">
      <c r="A2324" t="s">
        <v>19079</v>
      </c>
      <c r="B2324" t="s">
        <v>37</v>
      </c>
      <c r="C2324">
        <v>7.1</v>
      </c>
      <c r="M2324" s="4"/>
    </row>
    <row r="2325" spans="1:13" x14ac:dyDescent="0.25">
      <c r="A2325" t="s">
        <v>20088</v>
      </c>
      <c r="B2325" t="s">
        <v>37</v>
      </c>
      <c r="C2325">
        <v>7.2</v>
      </c>
      <c r="M2325" s="4"/>
    </row>
    <row r="2326" spans="1:13" x14ac:dyDescent="0.25">
      <c r="A2326" t="s">
        <v>19933</v>
      </c>
      <c r="B2326" t="s">
        <v>37</v>
      </c>
      <c r="C2326">
        <v>6.8</v>
      </c>
      <c r="M2326" s="4"/>
    </row>
    <row r="2327" spans="1:13" x14ac:dyDescent="0.25">
      <c r="A2327" t="s">
        <v>15652</v>
      </c>
      <c r="B2327" t="s">
        <v>37</v>
      </c>
      <c r="C2327">
        <v>7</v>
      </c>
      <c r="M2327" s="4"/>
    </row>
    <row r="2328" spans="1:13" x14ac:dyDescent="0.25">
      <c r="A2328" t="s">
        <v>11073</v>
      </c>
      <c r="B2328" t="s">
        <v>37</v>
      </c>
      <c r="C2328">
        <v>5.9</v>
      </c>
      <c r="M2328" s="4"/>
    </row>
    <row r="2329" spans="1:13" x14ac:dyDescent="0.25">
      <c r="A2329" t="s">
        <v>13008</v>
      </c>
      <c r="B2329" t="s">
        <v>37</v>
      </c>
      <c r="C2329">
        <v>4.5999999999999996</v>
      </c>
      <c r="M2329" s="4"/>
    </row>
    <row r="2330" spans="1:13" x14ac:dyDescent="0.25">
      <c r="A2330" t="s">
        <v>8270</v>
      </c>
      <c r="B2330" t="s">
        <v>37</v>
      </c>
      <c r="C2330">
        <v>6.1</v>
      </c>
      <c r="M2330" s="4"/>
    </row>
    <row r="2331" spans="1:13" x14ac:dyDescent="0.25">
      <c r="A2331" t="s">
        <v>10450</v>
      </c>
      <c r="B2331" t="s">
        <v>37</v>
      </c>
      <c r="C2331">
        <v>6.5</v>
      </c>
      <c r="M2331" s="4"/>
    </row>
    <row r="2332" spans="1:13" x14ac:dyDescent="0.25">
      <c r="A2332" t="s">
        <v>15145</v>
      </c>
      <c r="B2332" t="s">
        <v>37</v>
      </c>
      <c r="C2332">
        <v>6.7</v>
      </c>
      <c r="M2332" s="4"/>
    </row>
    <row r="2333" spans="1:13" x14ac:dyDescent="0.25">
      <c r="A2333" t="s">
        <v>10261</v>
      </c>
      <c r="B2333" t="s">
        <v>37</v>
      </c>
      <c r="C2333">
        <v>2.8</v>
      </c>
      <c r="M2333" s="4"/>
    </row>
    <row r="2334" spans="1:13" x14ac:dyDescent="0.25">
      <c r="A2334" t="s">
        <v>6542</v>
      </c>
      <c r="B2334" t="s">
        <v>37</v>
      </c>
      <c r="C2334">
        <v>5.5</v>
      </c>
      <c r="M2334" s="4"/>
    </row>
    <row r="2335" spans="1:13" x14ac:dyDescent="0.25">
      <c r="A2335" t="s">
        <v>19982</v>
      </c>
      <c r="B2335" t="s">
        <v>37</v>
      </c>
      <c r="C2335">
        <v>3.9</v>
      </c>
      <c r="M2335" s="4"/>
    </row>
    <row r="2336" spans="1:13" x14ac:dyDescent="0.25">
      <c r="A2336" t="s">
        <v>16626</v>
      </c>
      <c r="B2336" t="s">
        <v>37</v>
      </c>
      <c r="C2336">
        <v>6.5</v>
      </c>
      <c r="M2336" s="4"/>
    </row>
    <row r="2337" spans="1:13" x14ac:dyDescent="0.25">
      <c r="A2337" t="s">
        <v>17897</v>
      </c>
      <c r="B2337" t="s">
        <v>37</v>
      </c>
      <c r="C2337">
        <v>6.4</v>
      </c>
      <c r="M2337" s="4"/>
    </row>
    <row r="2338" spans="1:13" x14ac:dyDescent="0.25">
      <c r="A2338" t="s">
        <v>20525</v>
      </c>
      <c r="B2338" t="s">
        <v>37</v>
      </c>
      <c r="C2338">
        <v>7.7</v>
      </c>
      <c r="M2338" s="4"/>
    </row>
    <row r="2339" spans="1:13" x14ac:dyDescent="0.25">
      <c r="A2339" t="s">
        <v>19447</v>
      </c>
      <c r="B2339" t="s">
        <v>37</v>
      </c>
      <c r="C2339">
        <v>6.1</v>
      </c>
      <c r="M2339" s="4"/>
    </row>
    <row r="2340" spans="1:13" x14ac:dyDescent="0.25">
      <c r="A2340" t="s">
        <v>12996</v>
      </c>
      <c r="B2340" t="s">
        <v>37</v>
      </c>
      <c r="C2340">
        <v>5.7</v>
      </c>
      <c r="M2340" s="4"/>
    </row>
    <row r="2341" spans="1:13" x14ac:dyDescent="0.25">
      <c r="A2341" t="s">
        <v>13333</v>
      </c>
      <c r="B2341" t="s">
        <v>1464</v>
      </c>
      <c r="C2341">
        <v>7.5</v>
      </c>
      <c r="M2341" s="4"/>
    </row>
    <row r="2342" spans="1:13" x14ac:dyDescent="0.25">
      <c r="A2342" t="s">
        <v>19762</v>
      </c>
      <c r="B2342" t="s">
        <v>37</v>
      </c>
      <c r="C2342">
        <v>6</v>
      </c>
      <c r="M2342" s="4"/>
    </row>
    <row r="2343" spans="1:13" x14ac:dyDescent="0.25">
      <c r="A2343" t="s">
        <v>19900</v>
      </c>
      <c r="B2343" t="s">
        <v>37</v>
      </c>
      <c r="C2343">
        <v>7.6</v>
      </c>
      <c r="M2343" s="4"/>
    </row>
    <row r="2344" spans="1:13" x14ac:dyDescent="0.25">
      <c r="A2344" t="s">
        <v>19905</v>
      </c>
      <c r="B2344" t="s">
        <v>37</v>
      </c>
      <c r="C2344">
        <v>6.6</v>
      </c>
      <c r="M2344" s="4"/>
    </row>
    <row r="2345" spans="1:13" x14ac:dyDescent="0.25">
      <c r="A2345" t="s">
        <v>16352</v>
      </c>
      <c r="B2345" t="s">
        <v>37</v>
      </c>
      <c r="C2345">
        <v>6</v>
      </c>
      <c r="M2345" s="4"/>
    </row>
    <row r="2346" spans="1:13" x14ac:dyDescent="0.25">
      <c r="A2346" t="s">
        <v>19914</v>
      </c>
      <c r="B2346" t="s">
        <v>37</v>
      </c>
      <c r="C2346">
        <v>7.1</v>
      </c>
      <c r="M2346" s="4"/>
    </row>
    <row r="2347" spans="1:13" x14ac:dyDescent="0.25">
      <c r="A2347" t="s">
        <v>18314</v>
      </c>
      <c r="B2347" t="s">
        <v>37</v>
      </c>
      <c r="C2347">
        <v>6.5</v>
      </c>
      <c r="M2347" s="4"/>
    </row>
    <row r="2348" spans="1:13" x14ac:dyDescent="0.25">
      <c r="A2348" t="s">
        <v>17151</v>
      </c>
      <c r="B2348" t="s">
        <v>37</v>
      </c>
      <c r="C2348">
        <v>6.7</v>
      </c>
      <c r="M2348" s="4"/>
    </row>
    <row r="2349" spans="1:13" x14ac:dyDescent="0.25">
      <c r="A2349" t="s">
        <v>19929</v>
      </c>
      <c r="B2349" t="s">
        <v>2778</v>
      </c>
      <c r="C2349">
        <v>5.9</v>
      </c>
      <c r="M2349" s="4"/>
    </row>
    <row r="2350" spans="1:13" x14ac:dyDescent="0.25">
      <c r="A2350" t="s">
        <v>15236</v>
      </c>
      <c r="B2350" t="s">
        <v>37</v>
      </c>
      <c r="C2350">
        <v>6.3</v>
      </c>
      <c r="M2350" s="4"/>
    </row>
    <row r="2351" spans="1:13" x14ac:dyDescent="0.25">
      <c r="A2351" t="s">
        <v>19908</v>
      </c>
      <c r="B2351" t="s">
        <v>37</v>
      </c>
      <c r="C2351">
        <v>5.7</v>
      </c>
      <c r="M2351" s="4"/>
    </row>
    <row r="2352" spans="1:13" x14ac:dyDescent="0.25">
      <c r="A2352" t="s">
        <v>18676</v>
      </c>
      <c r="B2352" t="s">
        <v>37</v>
      </c>
      <c r="C2352">
        <v>5.9</v>
      </c>
      <c r="M2352" s="4"/>
    </row>
    <row r="2353" spans="1:13" x14ac:dyDescent="0.25">
      <c r="A2353" t="s">
        <v>15098</v>
      </c>
      <c r="B2353" t="s">
        <v>37</v>
      </c>
      <c r="C2353">
        <v>5.2</v>
      </c>
      <c r="M2353" s="4"/>
    </row>
    <row r="2354" spans="1:13" x14ac:dyDescent="0.25">
      <c r="A2354" t="s">
        <v>11897</v>
      </c>
      <c r="B2354" t="s">
        <v>37</v>
      </c>
      <c r="C2354">
        <v>7.5</v>
      </c>
      <c r="M2354" s="4"/>
    </row>
    <row r="2355" spans="1:13" x14ac:dyDescent="0.25">
      <c r="A2355" t="s">
        <v>7419</v>
      </c>
      <c r="B2355" t="s">
        <v>37</v>
      </c>
      <c r="C2355">
        <v>6.7</v>
      </c>
      <c r="M2355" s="4"/>
    </row>
    <row r="2356" spans="1:13" x14ac:dyDescent="0.25">
      <c r="A2356" t="s">
        <v>5241</v>
      </c>
      <c r="B2356" t="s">
        <v>37</v>
      </c>
      <c r="C2356">
        <v>5.8</v>
      </c>
      <c r="M2356" s="4"/>
    </row>
    <row r="2357" spans="1:13" x14ac:dyDescent="0.25">
      <c r="A2357" t="s">
        <v>13014</v>
      </c>
      <c r="B2357" t="s">
        <v>37</v>
      </c>
      <c r="C2357">
        <v>6.2</v>
      </c>
      <c r="M2357" s="4"/>
    </row>
    <row r="2358" spans="1:13" x14ac:dyDescent="0.25">
      <c r="A2358" t="s">
        <v>15689</v>
      </c>
      <c r="B2358" t="s">
        <v>37</v>
      </c>
      <c r="C2358">
        <v>6.7</v>
      </c>
      <c r="M2358" s="4"/>
    </row>
    <row r="2359" spans="1:13" x14ac:dyDescent="0.25">
      <c r="A2359" t="s">
        <v>11078</v>
      </c>
      <c r="B2359" t="s">
        <v>37</v>
      </c>
      <c r="C2359">
        <v>5</v>
      </c>
      <c r="M2359" s="4"/>
    </row>
    <row r="2360" spans="1:13" x14ac:dyDescent="0.25">
      <c r="A2360" t="s">
        <v>7458</v>
      </c>
      <c r="B2360" t="s">
        <v>37</v>
      </c>
      <c r="C2360">
        <v>8.5</v>
      </c>
      <c r="M2360" s="4"/>
    </row>
    <row r="2361" spans="1:13" x14ac:dyDescent="0.25">
      <c r="A2361" t="s">
        <v>11090</v>
      </c>
      <c r="B2361" t="s">
        <v>37</v>
      </c>
      <c r="C2361">
        <v>6.6</v>
      </c>
      <c r="M2361" s="4"/>
    </row>
    <row r="2362" spans="1:13" x14ac:dyDescent="0.25">
      <c r="A2362" t="s">
        <v>20199</v>
      </c>
      <c r="B2362" t="s">
        <v>1464</v>
      </c>
      <c r="C2362">
        <v>7.8</v>
      </c>
      <c r="M2362" s="4"/>
    </row>
    <row r="2363" spans="1:13" x14ac:dyDescent="0.25">
      <c r="A2363" t="s">
        <v>16906</v>
      </c>
      <c r="B2363" t="s">
        <v>37</v>
      </c>
      <c r="C2363">
        <v>7.3</v>
      </c>
      <c r="M2363" s="4"/>
    </row>
    <row r="2364" spans="1:13" x14ac:dyDescent="0.25">
      <c r="A2364" t="s">
        <v>9759</v>
      </c>
      <c r="B2364" t="s">
        <v>37</v>
      </c>
      <c r="C2364">
        <v>6.3</v>
      </c>
      <c r="M2364" s="4"/>
    </row>
    <row r="2365" spans="1:13" x14ac:dyDescent="0.25">
      <c r="A2365" t="s">
        <v>17354</v>
      </c>
      <c r="B2365" t="s">
        <v>37</v>
      </c>
      <c r="C2365">
        <v>6.9</v>
      </c>
      <c r="M2365" s="4"/>
    </row>
    <row r="2366" spans="1:13" x14ac:dyDescent="0.25">
      <c r="A2366" t="s">
        <v>17912</v>
      </c>
      <c r="B2366" t="s">
        <v>37</v>
      </c>
      <c r="C2366">
        <v>7</v>
      </c>
      <c r="M2366" s="4"/>
    </row>
    <row r="2367" spans="1:13" x14ac:dyDescent="0.25">
      <c r="A2367" t="s">
        <v>19775</v>
      </c>
      <c r="B2367" t="s">
        <v>2778</v>
      </c>
      <c r="C2367">
        <v>7.2</v>
      </c>
      <c r="M2367" s="4"/>
    </row>
    <row r="2368" spans="1:13" x14ac:dyDescent="0.25">
      <c r="A2368" t="s">
        <v>14234</v>
      </c>
      <c r="B2368" t="s">
        <v>8731</v>
      </c>
      <c r="C2368">
        <v>8.4</v>
      </c>
      <c r="M2368" s="4"/>
    </row>
    <row r="2369" spans="1:13" x14ac:dyDescent="0.25">
      <c r="A2369" t="s">
        <v>17812</v>
      </c>
      <c r="B2369" t="s">
        <v>1464</v>
      </c>
      <c r="C2369">
        <v>7.7</v>
      </c>
      <c r="M2369" s="4"/>
    </row>
    <row r="2370" spans="1:13" x14ac:dyDescent="0.25">
      <c r="A2370" t="s">
        <v>19478</v>
      </c>
      <c r="B2370" t="s">
        <v>37</v>
      </c>
      <c r="C2370">
        <v>5.3</v>
      </c>
      <c r="M2370" s="4"/>
    </row>
    <row r="2371" spans="1:13" x14ac:dyDescent="0.25">
      <c r="A2371" t="s">
        <v>19503</v>
      </c>
      <c r="B2371" t="s">
        <v>8731</v>
      </c>
      <c r="C2371">
        <v>7.4</v>
      </c>
      <c r="M2371" s="4"/>
    </row>
    <row r="2372" spans="1:13" x14ac:dyDescent="0.25">
      <c r="A2372" t="s">
        <v>18968</v>
      </c>
      <c r="B2372" t="s">
        <v>2778</v>
      </c>
      <c r="C2372">
        <v>6.8</v>
      </c>
      <c r="M2372" s="4"/>
    </row>
    <row r="2373" spans="1:13" x14ac:dyDescent="0.25">
      <c r="A2373" t="s">
        <v>6552</v>
      </c>
      <c r="B2373" t="s">
        <v>37</v>
      </c>
      <c r="C2373">
        <v>7</v>
      </c>
      <c r="M2373" s="4"/>
    </row>
    <row r="2374" spans="1:13" x14ac:dyDescent="0.25">
      <c r="A2374" t="s">
        <v>10420</v>
      </c>
      <c r="B2374" t="s">
        <v>37</v>
      </c>
      <c r="C2374">
        <v>5.9</v>
      </c>
      <c r="M2374" s="4"/>
    </row>
    <row r="2375" spans="1:13" x14ac:dyDescent="0.25">
      <c r="A2375" t="s">
        <v>18592</v>
      </c>
      <c r="B2375" t="s">
        <v>37</v>
      </c>
      <c r="C2375">
        <v>6.6</v>
      </c>
      <c r="M2375" s="4"/>
    </row>
    <row r="2376" spans="1:13" x14ac:dyDescent="0.25">
      <c r="A2376" t="s">
        <v>18643</v>
      </c>
      <c r="B2376" t="s">
        <v>37</v>
      </c>
      <c r="C2376">
        <v>6.6</v>
      </c>
      <c r="M2376" s="4"/>
    </row>
    <row r="2377" spans="1:13" x14ac:dyDescent="0.25">
      <c r="A2377" t="s">
        <v>18412</v>
      </c>
      <c r="B2377" t="s">
        <v>5641</v>
      </c>
      <c r="C2377">
        <v>6.5</v>
      </c>
      <c r="M2377" s="4"/>
    </row>
    <row r="2378" spans="1:13" x14ac:dyDescent="0.25">
      <c r="A2378" t="s">
        <v>10428</v>
      </c>
      <c r="B2378" t="s">
        <v>37</v>
      </c>
      <c r="C2378">
        <v>6.6</v>
      </c>
      <c r="M2378" s="4"/>
    </row>
    <row r="2379" spans="1:13" x14ac:dyDescent="0.25">
      <c r="A2379" t="s">
        <v>11907</v>
      </c>
      <c r="B2379" t="s">
        <v>37</v>
      </c>
      <c r="C2379">
        <v>6.5</v>
      </c>
      <c r="M2379" s="4"/>
    </row>
    <row r="2380" spans="1:13" x14ac:dyDescent="0.25">
      <c r="A2380" t="s">
        <v>17169</v>
      </c>
      <c r="B2380" t="s">
        <v>37</v>
      </c>
      <c r="C2380">
        <v>6.7</v>
      </c>
      <c r="M2380" s="4"/>
    </row>
    <row r="2381" spans="1:13" x14ac:dyDescent="0.25">
      <c r="A2381" t="s">
        <v>15903</v>
      </c>
      <c r="B2381" t="s">
        <v>37</v>
      </c>
      <c r="C2381">
        <v>6.9</v>
      </c>
      <c r="M2381" s="4"/>
    </row>
    <row r="2382" spans="1:13" x14ac:dyDescent="0.25">
      <c r="A2382" t="s">
        <v>9307</v>
      </c>
      <c r="B2382" t="s">
        <v>37</v>
      </c>
      <c r="C2382">
        <v>4.5</v>
      </c>
      <c r="M2382" s="4"/>
    </row>
    <row r="2383" spans="1:13" x14ac:dyDescent="0.25">
      <c r="A2383" t="s">
        <v>17915</v>
      </c>
      <c r="B2383" t="s">
        <v>37</v>
      </c>
      <c r="C2383">
        <v>7</v>
      </c>
      <c r="M2383" s="4"/>
    </row>
    <row r="2384" spans="1:13" x14ac:dyDescent="0.25">
      <c r="A2384" t="s">
        <v>13031</v>
      </c>
      <c r="B2384" t="s">
        <v>37</v>
      </c>
      <c r="C2384">
        <v>6.7</v>
      </c>
      <c r="M2384" s="4"/>
    </row>
    <row r="2385" spans="1:13" x14ac:dyDescent="0.25">
      <c r="A2385" t="s">
        <v>13490</v>
      </c>
      <c r="B2385" t="s">
        <v>37</v>
      </c>
      <c r="C2385">
        <v>7</v>
      </c>
      <c r="M2385" s="4"/>
    </row>
    <row r="2386" spans="1:13" x14ac:dyDescent="0.25">
      <c r="A2386" t="s">
        <v>19492</v>
      </c>
      <c r="B2386" t="s">
        <v>37</v>
      </c>
      <c r="C2386">
        <v>5.3</v>
      </c>
      <c r="M2386" s="4"/>
    </row>
    <row r="2387" spans="1:13" x14ac:dyDescent="0.25">
      <c r="A2387" t="s">
        <v>9736</v>
      </c>
      <c r="B2387" t="s">
        <v>37</v>
      </c>
      <c r="C2387">
        <v>6.8</v>
      </c>
      <c r="M2387" s="4"/>
    </row>
    <row r="2388" spans="1:13" x14ac:dyDescent="0.25">
      <c r="A2388" t="s">
        <v>6570</v>
      </c>
      <c r="B2388" t="s">
        <v>37</v>
      </c>
      <c r="C2388">
        <v>7.2</v>
      </c>
      <c r="M2388" s="4"/>
    </row>
    <row r="2389" spans="1:13" x14ac:dyDescent="0.25">
      <c r="A2389" t="s">
        <v>11936</v>
      </c>
      <c r="B2389" t="s">
        <v>37</v>
      </c>
      <c r="C2389">
        <v>5.7</v>
      </c>
      <c r="M2389" s="4"/>
    </row>
    <row r="2390" spans="1:13" x14ac:dyDescent="0.25">
      <c r="A2390" t="s">
        <v>16412</v>
      </c>
      <c r="B2390" t="s">
        <v>1464</v>
      </c>
      <c r="C2390">
        <v>8</v>
      </c>
      <c r="M2390" s="4"/>
    </row>
    <row r="2391" spans="1:13" x14ac:dyDescent="0.25">
      <c r="A2391" t="s">
        <v>20353</v>
      </c>
      <c r="B2391" t="s">
        <v>37</v>
      </c>
      <c r="C2391">
        <v>4.5999999999999996</v>
      </c>
      <c r="M2391" s="4"/>
    </row>
    <row r="2392" spans="1:13" x14ac:dyDescent="0.25">
      <c r="A2392" t="s">
        <v>5256</v>
      </c>
      <c r="B2392" t="s">
        <v>37</v>
      </c>
      <c r="C2392">
        <v>7.4</v>
      </c>
      <c r="M2392" s="4"/>
    </row>
    <row r="2393" spans="1:13" x14ac:dyDescent="0.25">
      <c r="A2393" t="s">
        <v>11098</v>
      </c>
      <c r="B2393" t="s">
        <v>7241</v>
      </c>
      <c r="C2393">
        <v>7.8</v>
      </c>
      <c r="M2393" s="4"/>
    </row>
    <row r="2394" spans="1:13" x14ac:dyDescent="0.25">
      <c r="A2394" t="s">
        <v>6557</v>
      </c>
      <c r="B2394" t="s">
        <v>37</v>
      </c>
      <c r="C2394">
        <v>5.8</v>
      </c>
      <c r="M2394" s="4"/>
    </row>
    <row r="2395" spans="1:13" x14ac:dyDescent="0.25">
      <c r="A2395" t="s">
        <v>19640</v>
      </c>
      <c r="B2395" t="s">
        <v>37</v>
      </c>
      <c r="C2395">
        <v>6.4</v>
      </c>
      <c r="M2395" s="4"/>
    </row>
    <row r="2396" spans="1:13" x14ac:dyDescent="0.25">
      <c r="A2396" t="s">
        <v>19509</v>
      </c>
      <c r="B2396" t="s">
        <v>37</v>
      </c>
      <c r="C2396">
        <v>5.9</v>
      </c>
      <c r="M2396" s="4"/>
    </row>
    <row r="2397" spans="1:13" x14ac:dyDescent="0.25">
      <c r="A2397" t="s">
        <v>19517</v>
      </c>
      <c r="B2397" t="s">
        <v>37</v>
      </c>
      <c r="C2397">
        <v>6.7</v>
      </c>
      <c r="M2397" s="4"/>
    </row>
    <row r="2398" spans="1:13" x14ac:dyDescent="0.25">
      <c r="A2398" t="s">
        <v>1722</v>
      </c>
      <c r="B2398" t="s">
        <v>37</v>
      </c>
      <c r="C2398">
        <v>7</v>
      </c>
      <c r="M2398" s="4"/>
    </row>
    <row r="2399" spans="1:13" x14ac:dyDescent="0.25">
      <c r="A2399" t="s">
        <v>17165</v>
      </c>
      <c r="B2399" t="s">
        <v>37</v>
      </c>
      <c r="C2399">
        <v>7.8</v>
      </c>
      <c r="M2399" s="4"/>
    </row>
    <row r="2400" spans="1:13" x14ac:dyDescent="0.25">
      <c r="A2400" t="s">
        <v>18370</v>
      </c>
      <c r="B2400" t="s">
        <v>37</v>
      </c>
      <c r="C2400">
        <v>6.1</v>
      </c>
      <c r="M2400" s="4"/>
    </row>
    <row r="2401" spans="1:13" x14ac:dyDescent="0.25">
      <c r="A2401" t="s">
        <v>19521</v>
      </c>
      <c r="B2401" t="s">
        <v>37</v>
      </c>
      <c r="C2401">
        <v>5.8</v>
      </c>
      <c r="M2401" s="4"/>
    </row>
    <row r="2402" spans="1:13" x14ac:dyDescent="0.25">
      <c r="A2402" t="s">
        <v>16128</v>
      </c>
      <c r="B2402" t="s">
        <v>37</v>
      </c>
      <c r="C2402">
        <v>5.3</v>
      </c>
      <c r="M2402" s="4"/>
    </row>
    <row r="2403" spans="1:13" x14ac:dyDescent="0.25">
      <c r="A2403" t="s">
        <v>18137</v>
      </c>
      <c r="B2403" t="s">
        <v>37</v>
      </c>
      <c r="C2403">
        <v>6.7</v>
      </c>
      <c r="M2403" s="4"/>
    </row>
    <row r="2404" spans="1:13" x14ac:dyDescent="0.25">
      <c r="A2404" t="s">
        <v>19546</v>
      </c>
      <c r="B2404" t="s">
        <v>37</v>
      </c>
      <c r="C2404">
        <v>5.9</v>
      </c>
      <c r="M2404" s="4"/>
    </row>
    <row r="2405" spans="1:13" x14ac:dyDescent="0.25">
      <c r="A2405" t="s">
        <v>14268</v>
      </c>
      <c r="B2405" t="s">
        <v>37</v>
      </c>
      <c r="C2405">
        <v>5.7</v>
      </c>
      <c r="M2405" s="4"/>
    </row>
    <row r="2406" spans="1:13" x14ac:dyDescent="0.25">
      <c r="A2406" t="s">
        <v>5221</v>
      </c>
      <c r="B2406" t="s">
        <v>37</v>
      </c>
      <c r="C2406">
        <v>6.6</v>
      </c>
      <c r="M2406" s="4"/>
    </row>
    <row r="2407" spans="1:13" x14ac:dyDescent="0.25">
      <c r="A2407" t="s">
        <v>17901</v>
      </c>
      <c r="B2407" t="s">
        <v>37</v>
      </c>
      <c r="C2407">
        <v>7</v>
      </c>
      <c r="M2407" s="4"/>
    </row>
    <row r="2408" spans="1:13" x14ac:dyDescent="0.25">
      <c r="A2408" t="s">
        <v>13789</v>
      </c>
      <c r="B2408" t="s">
        <v>37</v>
      </c>
      <c r="C2408">
        <v>6.4</v>
      </c>
      <c r="M2408" s="4"/>
    </row>
    <row r="2409" spans="1:13" x14ac:dyDescent="0.25">
      <c r="A2409" t="s">
        <v>7096</v>
      </c>
      <c r="B2409" t="s">
        <v>37</v>
      </c>
      <c r="C2409">
        <v>5.2</v>
      </c>
      <c r="M2409" s="4"/>
    </row>
    <row r="2410" spans="1:13" x14ac:dyDescent="0.25">
      <c r="A2410" t="s">
        <v>11621</v>
      </c>
      <c r="B2410" t="s">
        <v>37</v>
      </c>
      <c r="C2410">
        <v>3.6</v>
      </c>
      <c r="M2410" s="4"/>
    </row>
    <row r="2411" spans="1:13" x14ac:dyDescent="0.25">
      <c r="A2411" t="s">
        <v>18602</v>
      </c>
      <c r="B2411" t="s">
        <v>37</v>
      </c>
      <c r="C2411">
        <v>6.9</v>
      </c>
      <c r="M2411" s="4"/>
    </row>
    <row r="2412" spans="1:13" x14ac:dyDescent="0.25">
      <c r="A2412" t="s">
        <v>15120</v>
      </c>
      <c r="B2412" t="s">
        <v>37</v>
      </c>
      <c r="C2412">
        <v>6.1</v>
      </c>
      <c r="M2412" s="4"/>
    </row>
    <row r="2413" spans="1:13" x14ac:dyDescent="0.25">
      <c r="A2413" t="s">
        <v>19094</v>
      </c>
      <c r="B2413" t="s">
        <v>15778</v>
      </c>
      <c r="C2413">
        <v>8.3000000000000007</v>
      </c>
      <c r="M2413" s="4"/>
    </row>
    <row r="2414" spans="1:13" x14ac:dyDescent="0.25">
      <c r="A2414" t="s">
        <v>18615</v>
      </c>
      <c r="B2414" t="s">
        <v>37</v>
      </c>
      <c r="C2414">
        <v>4.8</v>
      </c>
      <c r="M2414" s="4"/>
    </row>
    <row r="2415" spans="1:13" x14ac:dyDescent="0.25">
      <c r="A2415" t="s">
        <v>11904</v>
      </c>
      <c r="B2415" t="s">
        <v>37</v>
      </c>
      <c r="C2415">
        <v>5.3</v>
      </c>
      <c r="M2415" s="4"/>
    </row>
    <row r="2416" spans="1:13" x14ac:dyDescent="0.25">
      <c r="A2416" t="s">
        <v>11340</v>
      </c>
      <c r="B2416" t="s">
        <v>37</v>
      </c>
      <c r="C2416">
        <v>7.1</v>
      </c>
      <c r="M2416" s="4"/>
    </row>
    <row r="2417" spans="1:13" x14ac:dyDescent="0.25">
      <c r="A2417" t="s">
        <v>17448</v>
      </c>
      <c r="B2417" t="s">
        <v>1464</v>
      </c>
      <c r="C2417">
        <v>7.2</v>
      </c>
      <c r="M2417" s="4"/>
    </row>
    <row r="2418" spans="1:13" x14ac:dyDescent="0.25">
      <c r="A2418" t="s">
        <v>10595</v>
      </c>
      <c r="B2418" t="s">
        <v>37</v>
      </c>
      <c r="C2418">
        <v>4.5999999999999996</v>
      </c>
      <c r="M2418" s="4"/>
    </row>
    <row r="2419" spans="1:13" x14ac:dyDescent="0.25">
      <c r="A2419" t="s">
        <v>16360</v>
      </c>
      <c r="B2419" t="s">
        <v>37</v>
      </c>
      <c r="C2419">
        <v>6</v>
      </c>
      <c r="M2419" s="4"/>
    </row>
    <row r="2420" spans="1:13" x14ac:dyDescent="0.25">
      <c r="A2420" t="s">
        <v>16711</v>
      </c>
      <c r="B2420" t="s">
        <v>37</v>
      </c>
      <c r="C2420">
        <v>6.2</v>
      </c>
      <c r="M2420" s="4"/>
    </row>
    <row r="2421" spans="1:13" x14ac:dyDescent="0.25">
      <c r="A2421" t="s">
        <v>18132</v>
      </c>
      <c r="B2421" t="s">
        <v>37</v>
      </c>
      <c r="C2421">
        <v>7.4</v>
      </c>
      <c r="M2421" s="4"/>
    </row>
    <row r="2422" spans="1:13" x14ac:dyDescent="0.25">
      <c r="A2422" t="s">
        <v>18981</v>
      </c>
      <c r="B2422" t="s">
        <v>37</v>
      </c>
      <c r="C2422">
        <v>6.5</v>
      </c>
      <c r="M2422" s="4"/>
    </row>
    <row r="2423" spans="1:13" x14ac:dyDescent="0.25">
      <c r="A2423" t="s">
        <v>4119</v>
      </c>
      <c r="B2423" t="s">
        <v>37</v>
      </c>
      <c r="C2423">
        <v>6.5</v>
      </c>
      <c r="M2423" s="4"/>
    </row>
    <row r="2424" spans="1:13" x14ac:dyDescent="0.25">
      <c r="A2424" t="s">
        <v>16124</v>
      </c>
      <c r="B2424" t="s">
        <v>37</v>
      </c>
      <c r="C2424">
        <v>5.0999999999999996</v>
      </c>
      <c r="M2424" s="4"/>
    </row>
    <row r="2425" spans="1:13" x14ac:dyDescent="0.25">
      <c r="A2425" t="s">
        <v>8457</v>
      </c>
      <c r="B2425" t="s">
        <v>37</v>
      </c>
      <c r="C2425">
        <v>7.3</v>
      </c>
      <c r="M2425" s="4"/>
    </row>
    <row r="2426" spans="1:13" x14ac:dyDescent="0.25">
      <c r="A2426" t="s">
        <v>6690</v>
      </c>
      <c r="B2426" t="s">
        <v>37</v>
      </c>
      <c r="C2426">
        <v>6.4</v>
      </c>
      <c r="M2426" s="4"/>
    </row>
    <row r="2427" spans="1:13" x14ac:dyDescent="0.25">
      <c r="A2427" t="s">
        <v>16364</v>
      </c>
      <c r="B2427" t="s">
        <v>37</v>
      </c>
      <c r="C2427">
        <v>3.1</v>
      </c>
      <c r="M2427" s="4"/>
    </row>
    <row r="2428" spans="1:13" x14ac:dyDescent="0.25">
      <c r="A2428" t="s">
        <v>18994</v>
      </c>
      <c r="B2428" t="s">
        <v>37</v>
      </c>
      <c r="C2428">
        <v>4.7</v>
      </c>
      <c r="M2428" s="4"/>
    </row>
    <row r="2429" spans="1:13" x14ac:dyDescent="0.25">
      <c r="A2429" t="s">
        <v>15103</v>
      </c>
      <c r="B2429" t="s">
        <v>37</v>
      </c>
      <c r="C2429">
        <v>6.7</v>
      </c>
      <c r="M2429" s="4"/>
    </row>
    <row r="2430" spans="1:13" x14ac:dyDescent="0.25">
      <c r="A2430" t="s">
        <v>13034</v>
      </c>
      <c r="B2430" t="s">
        <v>37</v>
      </c>
      <c r="C2430">
        <v>5.6</v>
      </c>
      <c r="M2430" s="4"/>
    </row>
    <row r="2431" spans="1:13" x14ac:dyDescent="0.25">
      <c r="A2431" t="s">
        <v>18985</v>
      </c>
      <c r="B2431" t="s">
        <v>37</v>
      </c>
      <c r="C2431">
        <v>6.4</v>
      </c>
      <c r="M2431" s="4"/>
    </row>
    <row r="2432" spans="1:13" x14ac:dyDescent="0.25">
      <c r="A2432" t="s">
        <v>15561</v>
      </c>
      <c r="B2432" t="s">
        <v>37</v>
      </c>
      <c r="C2432">
        <v>7.5</v>
      </c>
      <c r="M2432" s="4"/>
    </row>
    <row r="2433" spans="1:13" x14ac:dyDescent="0.25">
      <c r="A2433" t="s">
        <v>5801</v>
      </c>
      <c r="B2433" t="s">
        <v>37</v>
      </c>
      <c r="C2433">
        <v>6.8</v>
      </c>
      <c r="M2433" s="4"/>
    </row>
    <row r="2434" spans="1:13" x14ac:dyDescent="0.25">
      <c r="A2434" t="s">
        <v>18988</v>
      </c>
      <c r="B2434" t="s">
        <v>37</v>
      </c>
      <c r="C2434">
        <v>5.3</v>
      </c>
      <c r="M2434" s="4"/>
    </row>
    <row r="2435" spans="1:13" x14ac:dyDescent="0.25">
      <c r="A2435" t="s">
        <v>18628</v>
      </c>
      <c r="B2435" t="s">
        <v>37</v>
      </c>
      <c r="C2435">
        <v>7</v>
      </c>
      <c r="M2435" s="4"/>
    </row>
    <row r="2436" spans="1:13" x14ac:dyDescent="0.25">
      <c r="A2436" t="s">
        <v>9732</v>
      </c>
      <c r="B2436" t="s">
        <v>37</v>
      </c>
      <c r="C2436">
        <v>6.9</v>
      </c>
      <c r="M2436" s="4"/>
    </row>
    <row r="2437" spans="1:13" x14ac:dyDescent="0.25">
      <c r="A2437" t="s">
        <v>17314</v>
      </c>
      <c r="B2437" t="s">
        <v>10490</v>
      </c>
      <c r="C2437">
        <v>7.1</v>
      </c>
      <c r="M2437" s="4"/>
    </row>
    <row r="2438" spans="1:13" x14ac:dyDescent="0.25">
      <c r="A2438" t="s">
        <v>18833</v>
      </c>
      <c r="B2438" t="s">
        <v>37</v>
      </c>
      <c r="C2438">
        <v>6.8</v>
      </c>
      <c r="M2438" s="4"/>
    </row>
    <row r="2439" spans="1:13" x14ac:dyDescent="0.25">
      <c r="A2439" t="s">
        <v>13962</v>
      </c>
      <c r="B2439" t="s">
        <v>37</v>
      </c>
      <c r="C2439">
        <v>7.8</v>
      </c>
      <c r="M2439" s="4"/>
    </row>
    <row r="2440" spans="1:13" x14ac:dyDescent="0.25">
      <c r="A2440" t="s">
        <v>19025</v>
      </c>
      <c r="B2440" t="s">
        <v>37</v>
      </c>
      <c r="C2440">
        <v>7</v>
      </c>
      <c r="M2440" s="4"/>
    </row>
    <row r="2441" spans="1:13" x14ac:dyDescent="0.25">
      <c r="A2441" t="s">
        <v>8467</v>
      </c>
      <c r="B2441" t="s">
        <v>37</v>
      </c>
      <c r="C2441">
        <v>6.8</v>
      </c>
      <c r="M2441" s="4"/>
    </row>
    <row r="2442" spans="1:13" x14ac:dyDescent="0.25">
      <c r="A2442" t="s">
        <v>15125</v>
      </c>
      <c r="B2442" t="s">
        <v>37</v>
      </c>
      <c r="C2442">
        <v>5.8</v>
      </c>
      <c r="M2442" s="4"/>
    </row>
    <row r="2443" spans="1:13" x14ac:dyDescent="0.25">
      <c r="A2443" t="s">
        <v>15274</v>
      </c>
      <c r="B2443" t="s">
        <v>37</v>
      </c>
      <c r="C2443">
        <v>6.5</v>
      </c>
      <c r="M2443" s="4"/>
    </row>
    <row r="2444" spans="1:13" x14ac:dyDescent="0.25">
      <c r="A2444" t="s">
        <v>1381</v>
      </c>
      <c r="B2444" t="s">
        <v>37</v>
      </c>
      <c r="C2444">
        <v>7</v>
      </c>
      <c r="M2444" s="4"/>
    </row>
    <row r="2445" spans="1:13" x14ac:dyDescent="0.25">
      <c r="A2445" t="s">
        <v>4168</v>
      </c>
      <c r="B2445" t="s">
        <v>37</v>
      </c>
      <c r="C2445">
        <v>6.6</v>
      </c>
      <c r="M2445" s="4"/>
    </row>
    <row r="2446" spans="1:13" x14ac:dyDescent="0.25">
      <c r="A2446" t="s">
        <v>15966</v>
      </c>
      <c r="B2446" t="s">
        <v>37</v>
      </c>
      <c r="C2446">
        <v>5.6</v>
      </c>
      <c r="M2446" s="4"/>
    </row>
    <row r="2447" spans="1:13" x14ac:dyDescent="0.25">
      <c r="A2447" t="s">
        <v>18631</v>
      </c>
      <c r="B2447" t="s">
        <v>37</v>
      </c>
      <c r="C2447">
        <v>5.4</v>
      </c>
      <c r="M2447" s="4"/>
    </row>
    <row r="2448" spans="1:13" x14ac:dyDescent="0.25">
      <c r="A2448" t="s">
        <v>13494</v>
      </c>
      <c r="B2448" t="s">
        <v>37</v>
      </c>
      <c r="C2448">
        <v>5.4</v>
      </c>
      <c r="M2448" s="4"/>
    </row>
    <row r="2449" spans="1:13" x14ac:dyDescent="0.25">
      <c r="A2449" t="s">
        <v>21336</v>
      </c>
      <c r="B2449" t="s">
        <v>14503</v>
      </c>
      <c r="C2449">
        <v>7.9</v>
      </c>
      <c r="M2449" s="4"/>
    </row>
    <row r="2450" spans="1:13" x14ac:dyDescent="0.25">
      <c r="A2450" t="s">
        <v>18638</v>
      </c>
      <c r="B2450" t="s">
        <v>37</v>
      </c>
      <c r="C2450">
        <v>6.9</v>
      </c>
      <c r="M2450" s="4"/>
    </row>
    <row r="2451" spans="1:13" x14ac:dyDescent="0.25">
      <c r="A2451" t="s">
        <v>16939</v>
      </c>
      <c r="B2451" t="s">
        <v>37</v>
      </c>
      <c r="C2451">
        <v>7.7</v>
      </c>
      <c r="M2451" s="4"/>
    </row>
    <row r="2452" spans="1:13" x14ac:dyDescent="0.25">
      <c r="A2452" t="s">
        <v>1572</v>
      </c>
      <c r="B2452" t="s">
        <v>37</v>
      </c>
      <c r="C2452">
        <v>6.2</v>
      </c>
      <c r="M2452" s="4"/>
    </row>
    <row r="2453" spans="1:13" x14ac:dyDescent="0.25">
      <c r="A2453" t="s">
        <v>15697</v>
      </c>
      <c r="B2453" t="s">
        <v>37</v>
      </c>
      <c r="C2453">
        <v>6.5</v>
      </c>
      <c r="M2453" s="4"/>
    </row>
    <row r="2454" spans="1:13" x14ac:dyDescent="0.25">
      <c r="A2454" t="s">
        <v>20394</v>
      </c>
      <c r="B2454" t="s">
        <v>37</v>
      </c>
      <c r="C2454">
        <v>5.8</v>
      </c>
      <c r="M2454" s="4"/>
    </row>
    <row r="2455" spans="1:13" x14ac:dyDescent="0.25">
      <c r="A2455" t="s">
        <v>6930</v>
      </c>
      <c r="B2455" t="s">
        <v>37</v>
      </c>
      <c r="C2455">
        <v>7</v>
      </c>
      <c r="M2455" s="4"/>
    </row>
    <row r="2456" spans="1:13" x14ac:dyDescent="0.25">
      <c r="A2456" t="s">
        <v>16674</v>
      </c>
      <c r="B2456" t="s">
        <v>37</v>
      </c>
      <c r="C2456">
        <v>7.2</v>
      </c>
      <c r="M2456" s="4"/>
    </row>
    <row r="2457" spans="1:13" x14ac:dyDescent="0.25">
      <c r="A2457" t="s">
        <v>6566</v>
      </c>
      <c r="B2457" t="s">
        <v>37</v>
      </c>
      <c r="C2457">
        <v>6.5</v>
      </c>
      <c r="M2457" s="4"/>
    </row>
    <row r="2458" spans="1:13" x14ac:dyDescent="0.25">
      <c r="A2458" t="s">
        <v>18113</v>
      </c>
      <c r="B2458" t="s">
        <v>8731</v>
      </c>
      <c r="C2458">
        <v>7.3</v>
      </c>
      <c r="M2458" s="4"/>
    </row>
    <row r="2459" spans="1:13" x14ac:dyDescent="0.25">
      <c r="A2459" t="s">
        <v>8998</v>
      </c>
      <c r="B2459" t="s">
        <v>37</v>
      </c>
      <c r="C2459">
        <v>5.4</v>
      </c>
      <c r="M2459" s="4"/>
    </row>
    <row r="2460" spans="1:13" x14ac:dyDescent="0.25">
      <c r="A2460" t="s">
        <v>3386</v>
      </c>
      <c r="B2460" t="s">
        <v>37</v>
      </c>
      <c r="C2460">
        <v>8</v>
      </c>
      <c r="M2460" s="4"/>
    </row>
    <row r="2461" spans="1:13" x14ac:dyDescent="0.25">
      <c r="A2461" t="s">
        <v>11118</v>
      </c>
      <c r="B2461" t="s">
        <v>37</v>
      </c>
      <c r="C2461">
        <v>7.7</v>
      </c>
      <c r="M2461" s="4"/>
    </row>
    <row r="2462" spans="1:13" x14ac:dyDescent="0.25">
      <c r="A2462" t="s">
        <v>15336</v>
      </c>
      <c r="B2462" t="s">
        <v>37</v>
      </c>
      <c r="C2462">
        <v>7.3</v>
      </c>
      <c r="M2462" s="4"/>
    </row>
    <row r="2463" spans="1:13" x14ac:dyDescent="0.25">
      <c r="A2463" t="s">
        <v>18273</v>
      </c>
      <c r="B2463" t="s">
        <v>37</v>
      </c>
      <c r="C2463">
        <v>8.1</v>
      </c>
      <c r="M2463" s="4"/>
    </row>
    <row r="2464" spans="1:13" x14ac:dyDescent="0.25">
      <c r="A2464" t="s">
        <v>18846</v>
      </c>
      <c r="B2464" t="s">
        <v>37</v>
      </c>
      <c r="C2464">
        <v>6.9</v>
      </c>
      <c r="M2464" s="4"/>
    </row>
    <row r="2465" spans="1:13" x14ac:dyDescent="0.25">
      <c r="A2465" t="s">
        <v>18805</v>
      </c>
      <c r="B2465" t="s">
        <v>37</v>
      </c>
      <c r="C2465">
        <v>6.8</v>
      </c>
      <c r="M2465" s="4"/>
    </row>
    <row r="2466" spans="1:13" x14ac:dyDescent="0.25">
      <c r="A2466" t="s">
        <v>18288</v>
      </c>
      <c r="B2466" t="s">
        <v>10490</v>
      </c>
      <c r="C2466">
        <v>7.8</v>
      </c>
      <c r="M2466" s="4"/>
    </row>
    <row r="2467" spans="1:13" x14ac:dyDescent="0.25">
      <c r="A2467" t="s">
        <v>17180</v>
      </c>
      <c r="B2467" t="s">
        <v>37</v>
      </c>
      <c r="C2467">
        <v>7.2</v>
      </c>
      <c r="M2467" s="4"/>
    </row>
    <row r="2468" spans="1:13" x14ac:dyDescent="0.25">
      <c r="A2468" t="s">
        <v>11329</v>
      </c>
      <c r="B2468" t="s">
        <v>37</v>
      </c>
      <c r="C2468">
        <v>7.4</v>
      </c>
      <c r="M2468" s="4"/>
    </row>
    <row r="2469" spans="1:13" x14ac:dyDescent="0.25">
      <c r="A2469" t="s">
        <v>15136</v>
      </c>
      <c r="B2469" t="s">
        <v>37</v>
      </c>
      <c r="C2469">
        <v>8</v>
      </c>
      <c r="M2469" s="4"/>
    </row>
    <row r="2470" spans="1:13" x14ac:dyDescent="0.25">
      <c r="A2470" t="s">
        <v>18657</v>
      </c>
      <c r="B2470" t="s">
        <v>37</v>
      </c>
      <c r="C2470">
        <v>6.3</v>
      </c>
      <c r="M2470" s="4"/>
    </row>
    <row r="2471" spans="1:13" x14ac:dyDescent="0.25">
      <c r="A2471" t="s">
        <v>18690</v>
      </c>
      <c r="B2471" t="s">
        <v>2778</v>
      </c>
      <c r="C2471">
        <v>7.7</v>
      </c>
      <c r="M2471" s="4"/>
    </row>
    <row r="2472" spans="1:13" x14ac:dyDescent="0.25">
      <c r="A2472" t="s">
        <v>13047</v>
      </c>
      <c r="B2472" t="s">
        <v>37</v>
      </c>
      <c r="C2472">
        <v>2.8</v>
      </c>
      <c r="M2472" s="4"/>
    </row>
    <row r="2473" spans="1:13" x14ac:dyDescent="0.25">
      <c r="A2473" t="s">
        <v>18799</v>
      </c>
      <c r="B2473" t="s">
        <v>37</v>
      </c>
      <c r="C2473">
        <v>6</v>
      </c>
      <c r="M2473" s="4"/>
    </row>
    <row r="2474" spans="1:13" x14ac:dyDescent="0.25">
      <c r="A2474" t="s">
        <v>14263</v>
      </c>
      <c r="B2474" t="s">
        <v>37</v>
      </c>
      <c r="C2474">
        <v>7</v>
      </c>
      <c r="M2474" s="4"/>
    </row>
    <row r="2475" spans="1:13" x14ac:dyDescent="0.25">
      <c r="A2475" t="s">
        <v>16968</v>
      </c>
      <c r="B2475" t="s">
        <v>37</v>
      </c>
      <c r="C2475">
        <v>7.2</v>
      </c>
      <c r="M2475" s="4"/>
    </row>
    <row r="2476" spans="1:13" x14ac:dyDescent="0.25">
      <c r="A2476" t="s">
        <v>18425</v>
      </c>
      <c r="B2476" t="s">
        <v>37</v>
      </c>
      <c r="C2476">
        <v>5</v>
      </c>
      <c r="M2476" s="4"/>
    </row>
    <row r="2477" spans="1:13" x14ac:dyDescent="0.25">
      <c r="A2477" t="s">
        <v>18663</v>
      </c>
      <c r="B2477" t="s">
        <v>8731</v>
      </c>
      <c r="C2477">
        <v>7.7</v>
      </c>
      <c r="M2477" s="4"/>
    </row>
    <row r="2478" spans="1:13" x14ac:dyDescent="0.25">
      <c r="A2478" t="s">
        <v>17907</v>
      </c>
      <c r="B2478" t="s">
        <v>37</v>
      </c>
      <c r="C2478">
        <v>6.8</v>
      </c>
      <c r="M2478" s="4"/>
    </row>
    <row r="2479" spans="1:13" x14ac:dyDescent="0.25">
      <c r="A2479" t="s">
        <v>17904</v>
      </c>
      <c r="B2479" t="s">
        <v>37</v>
      </c>
      <c r="C2479">
        <v>7.7</v>
      </c>
      <c r="M2479" s="4"/>
    </row>
    <row r="2480" spans="1:13" x14ac:dyDescent="0.25">
      <c r="A2480" t="s">
        <v>17201</v>
      </c>
      <c r="B2480" t="s">
        <v>37</v>
      </c>
      <c r="C2480">
        <v>7</v>
      </c>
      <c r="M2480" s="4"/>
    </row>
    <row r="2481" spans="1:13" x14ac:dyDescent="0.25">
      <c r="A2481" t="s">
        <v>17433</v>
      </c>
      <c r="B2481" t="s">
        <v>37</v>
      </c>
      <c r="C2481">
        <v>6.6</v>
      </c>
      <c r="M2481" s="4"/>
    </row>
    <row r="2482" spans="1:13" x14ac:dyDescent="0.25">
      <c r="A2482" t="s">
        <v>15141</v>
      </c>
      <c r="B2482" t="s">
        <v>37</v>
      </c>
      <c r="C2482">
        <v>5.6</v>
      </c>
      <c r="M2482" s="4"/>
    </row>
    <row r="2483" spans="1:13" x14ac:dyDescent="0.25">
      <c r="A2483" t="s">
        <v>7210</v>
      </c>
      <c r="B2483" t="s">
        <v>37</v>
      </c>
      <c r="C2483">
        <v>6</v>
      </c>
      <c r="M2483" s="4"/>
    </row>
    <row r="2484" spans="1:13" x14ac:dyDescent="0.25">
      <c r="A2484" t="s">
        <v>17185</v>
      </c>
      <c r="B2484" t="s">
        <v>37</v>
      </c>
      <c r="C2484">
        <v>5.8</v>
      </c>
      <c r="M2484" s="4"/>
    </row>
    <row r="2485" spans="1:13" x14ac:dyDescent="0.25">
      <c r="A2485" t="s">
        <v>18710</v>
      </c>
      <c r="B2485" t="s">
        <v>14503</v>
      </c>
      <c r="C2485">
        <v>6.1</v>
      </c>
      <c r="M2485" s="4"/>
    </row>
    <row r="2486" spans="1:13" x14ac:dyDescent="0.25">
      <c r="A2486" t="s">
        <v>18706</v>
      </c>
      <c r="B2486" t="s">
        <v>37</v>
      </c>
      <c r="C2486">
        <v>5.8</v>
      </c>
      <c r="M2486" s="4"/>
    </row>
    <row r="2487" spans="1:13" x14ac:dyDescent="0.25">
      <c r="A2487" t="s">
        <v>16837</v>
      </c>
      <c r="B2487" t="s">
        <v>14503</v>
      </c>
      <c r="C2487">
        <v>8.1</v>
      </c>
      <c r="M2487" s="4"/>
    </row>
    <row r="2488" spans="1:13" x14ac:dyDescent="0.25">
      <c r="A2488" t="s">
        <v>18740</v>
      </c>
      <c r="B2488" t="s">
        <v>37</v>
      </c>
      <c r="C2488">
        <v>5.2</v>
      </c>
      <c r="M2488" s="4"/>
    </row>
    <row r="2489" spans="1:13" x14ac:dyDescent="0.25">
      <c r="A2489" t="s">
        <v>4123</v>
      </c>
      <c r="B2489" t="s">
        <v>37</v>
      </c>
      <c r="C2489">
        <v>7</v>
      </c>
      <c r="M2489" s="4"/>
    </row>
    <row r="2490" spans="1:13" x14ac:dyDescent="0.25">
      <c r="A2490" t="s">
        <v>18160</v>
      </c>
      <c r="B2490" t="s">
        <v>37</v>
      </c>
      <c r="C2490">
        <v>5.7</v>
      </c>
      <c r="M2490" s="4"/>
    </row>
    <row r="2491" spans="1:13" x14ac:dyDescent="0.25">
      <c r="A2491" t="s">
        <v>13947</v>
      </c>
      <c r="B2491" t="s">
        <v>37</v>
      </c>
      <c r="C2491">
        <v>5.0999999999999996</v>
      </c>
      <c r="M2491" s="4"/>
    </row>
    <row r="2492" spans="1:13" x14ac:dyDescent="0.25">
      <c r="A2492" t="s">
        <v>15894</v>
      </c>
      <c r="B2492" t="s">
        <v>37</v>
      </c>
      <c r="C2492">
        <v>7</v>
      </c>
      <c r="M2492" s="4"/>
    </row>
    <row r="2493" spans="1:13" x14ac:dyDescent="0.25">
      <c r="A2493" t="s">
        <v>10256</v>
      </c>
      <c r="B2493" t="s">
        <v>37</v>
      </c>
      <c r="C2493">
        <v>5.8</v>
      </c>
      <c r="M2493" s="4"/>
    </row>
    <row r="2494" spans="1:13" x14ac:dyDescent="0.25">
      <c r="A2494" t="s">
        <v>7848</v>
      </c>
      <c r="B2494" t="s">
        <v>37</v>
      </c>
      <c r="C2494">
        <v>5.3</v>
      </c>
      <c r="M2494" s="4"/>
    </row>
    <row r="2495" spans="1:13" x14ac:dyDescent="0.25">
      <c r="A2495" t="s">
        <v>16633</v>
      </c>
      <c r="B2495" t="s">
        <v>5611</v>
      </c>
      <c r="C2495">
        <v>7.9</v>
      </c>
      <c r="M2495" s="4"/>
    </row>
    <row r="2496" spans="1:13" x14ac:dyDescent="0.25">
      <c r="A2496" t="s">
        <v>14251</v>
      </c>
      <c r="B2496" t="s">
        <v>37</v>
      </c>
      <c r="C2496">
        <v>6.6</v>
      </c>
      <c r="M2496" s="4"/>
    </row>
    <row r="2497" spans="1:13" x14ac:dyDescent="0.25">
      <c r="A2497" t="s">
        <v>18193</v>
      </c>
      <c r="B2497" t="s">
        <v>1464</v>
      </c>
      <c r="C2497">
        <v>7.2</v>
      </c>
      <c r="M2497" s="4"/>
    </row>
    <row r="2498" spans="1:13" x14ac:dyDescent="0.25">
      <c r="A2498" t="s">
        <v>2170</v>
      </c>
      <c r="B2498" t="s">
        <v>37</v>
      </c>
      <c r="C2498">
        <v>5</v>
      </c>
      <c r="M2498" s="4"/>
    </row>
    <row r="2499" spans="1:13" x14ac:dyDescent="0.25">
      <c r="A2499" t="s">
        <v>15723</v>
      </c>
      <c r="B2499" t="s">
        <v>37</v>
      </c>
      <c r="C2499">
        <v>6.4</v>
      </c>
      <c r="M2499" s="4"/>
    </row>
    <row r="2500" spans="1:13" x14ac:dyDescent="0.25">
      <c r="A2500" t="s">
        <v>16370</v>
      </c>
      <c r="B2500" t="s">
        <v>37</v>
      </c>
      <c r="C2500">
        <v>6.9</v>
      </c>
      <c r="M2500" s="4"/>
    </row>
    <row r="2501" spans="1:13" x14ac:dyDescent="0.25">
      <c r="A2501" t="s">
        <v>18202</v>
      </c>
      <c r="B2501" t="s">
        <v>37</v>
      </c>
      <c r="C2501">
        <v>5.9</v>
      </c>
      <c r="M2501" s="4"/>
    </row>
    <row r="2502" spans="1:13" x14ac:dyDescent="0.25">
      <c r="A2502" t="s">
        <v>17935</v>
      </c>
      <c r="B2502" t="s">
        <v>37</v>
      </c>
      <c r="C2502">
        <v>4.4000000000000004</v>
      </c>
      <c r="M2502" s="4"/>
    </row>
    <row r="2503" spans="1:13" x14ac:dyDescent="0.25">
      <c r="A2503" t="s">
        <v>15587</v>
      </c>
      <c r="B2503" t="s">
        <v>5611</v>
      </c>
      <c r="C2503">
        <v>6.9</v>
      </c>
      <c r="M2503" s="4"/>
    </row>
    <row r="2504" spans="1:13" x14ac:dyDescent="0.25">
      <c r="A2504" t="s">
        <v>11113</v>
      </c>
      <c r="B2504" t="s">
        <v>11117</v>
      </c>
      <c r="C2504">
        <v>7.6</v>
      </c>
      <c r="M2504" s="4"/>
    </row>
    <row r="2505" spans="1:13" x14ac:dyDescent="0.25">
      <c r="A2505" t="s">
        <v>17410</v>
      </c>
      <c r="B2505" t="s">
        <v>37</v>
      </c>
      <c r="C2505">
        <v>7.1</v>
      </c>
      <c r="M2505" s="4"/>
    </row>
    <row r="2506" spans="1:13" x14ac:dyDescent="0.25">
      <c r="A2506" t="s">
        <v>16918</v>
      </c>
      <c r="B2506" t="s">
        <v>37</v>
      </c>
      <c r="C2506">
        <v>6.9</v>
      </c>
      <c r="M2506" s="4"/>
    </row>
    <row r="2507" spans="1:13" x14ac:dyDescent="0.25">
      <c r="A2507" t="s">
        <v>13042</v>
      </c>
      <c r="B2507" t="s">
        <v>37</v>
      </c>
      <c r="C2507">
        <v>6.4</v>
      </c>
      <c r="M2507" s="4"/>
    </row>
    <row r="2508" spans="1:13" x14ac:dyDescent="0.25">
      <c r="A2508" t="s">
        <v>13549</v>
      </c>
      <c r="B2508" t="s">
        <v>37</v>
      </c>
      <c r="C2508">
        <v>6.8</v>
      </c>
      <c r="M2508" s="4"/>
    </row>
    <row r="2509" spans="1:13" x14ac:dyDescent="0.25">
      <c r="A2509" t="s">
        <v>18573</v>
      </c>
      <c r="B2509" t="s">
        <v>37</v>
      </c>
      <c r="C2509">
        <v>2.7</v>
      </c>
      <c r="M2509" s="4"/>
    </row>
    <row r="2510" spans="1:13" x14ac:dyDescent="0.25">
      <c r="A2510" t="s">
        <v>11123</v>
      </c>
      <c r="B2510" t="s">
        <v>37</v>
      </c>
      <c r="C2510">
        <v>5.8</v>
      </c>
      <c r="M2510" s="4"/>
    </row>
    <row r="2511" spans="1:13" x14ac:dyDescent="0.25">
      <c r="A2511" t="s">
        <v>12237</v>
      </c>
      <c r="B2511" t="s">
        <v>37</v>
      </c>
      <c r="C2511">
        <v>4.8</v>
      </c>
      <c r="M2511" s="4"/>
    </row>
    <row r="2512" spans="1:13" x14ac:dyDescent="0.25">
      <c r="A2512" t="s">
        <v>7481</v>
      </c>
      <c r="B2512" t="s">
        <v>37</v>
      </c>
      <c r="C2512">
        <v>6.2</v>
      </c>
      <c r="M2512" s="4"/>
    </row>
    <row r="2513" spans="1:13" x14ac:dyDescent="0.25">
      <c r="A2513" t="s">
        <v>15693</v>
      </c>
      <c r="B2513" t="s">
        <v>37</v>
      </c>
      <c r="C2513">
        <v>7</v>
      </c>
      <c r="M2513" s="4"/>
    </row>
    <row r="2514" spans="1:13" x14ac:dyDescent="0.25">
      <c r="A2514" t="s">
        <v>7489</v>
      </c>
      <c r="B2514" t="s">
        <v>37</v>
      </c>
      <c r="C2514">
        <v>6.2</v>
      </c>
      <c r="M2514" s="4"/>
    </row>
    <row r="2515" spans="1:13" x14ac:dyDescent="0.25">
      <c r="A2515" t="s">
        <v>10247</v>
      </c>
      <c r="B2515" t="s">
        <v>37</v>
      </c>
      <c r="C2515">
        <v>6.1</v>
      </c>
      <c r="M2515" s="4"/>
    </row>
    <row r="2516" spans="1:13" x14ac:dyDescent="0.25">
      <c r="A2516" t="s">
        <v>6149</v>
      </c>
      <c r="B2516" t="s">
        <v>37</v>
      </c>
      <c r="C2516">
        <v>5.4</v>
      </c>
      <c r="M2516" s="4"/>
    </row>
    <row r="2517" spans="1:13" x14ac:dyDescent="0.25">
      <c r="A2517" t="s">
        <v>15576</v>
      </c>
      <c r="B2517" t="s">
        <v>37</v>
      </c>
      <c r="C2517">
        <v>7.1</v>
      </c>
      <c r="M2517" s="4"/>
    </row>
    <row r="2518" spans="1:13" x14ac:dyDescent="0.25">
      <c r="A2518" t="s">
        <v>18332</v>
      </c>
      <c r="B2518" t="s">
        <v>37</v>
      </c>
      <c r="C2518">
        <v>5.9</v>
      </c>
      <c r="M2518" s="4"/>
    </row>
    <row r="2519" spans="1:13" x14ac:dyDescent="0.25">
      <c r="A2519" t="s">
        <v>16914</v>
      </c>
      <c r="B2519" t="s">
        <v>37</v>
      </c>
      <c r="C2519">
        <v>6.6</v>
      </c>
      <c r="M2519" s="4"/>
    </row>
    <row r="2520" spans="1:13" x14ac:dyDescent="0.25">
      <c r="A2520" t="s">
        <v>17480</v>
      </c>
      <c r="B2520" t="s">
        <v>37</v>
      </c>
      <c r="C2520">
        <v>5</v>
      </c>
      <c r="M2520" s="4"/>
    </row>
    <row r="2521" spans="1:13" x14ac:dyDescent="0.25">
      <c r="A2521" t="s">
        <v>18366</v>
      </c>
      <c r="B2521" t="s">
        <v>37</v>
      </c>
      <c r="C2521">
        <v>5.8</v>
      </c>
      <c r="M2521" s="4"/>
    </row>
    <row r="2522" spans="1:13" x14ac:dyDescent="0.25">
      <c r="A2522" t="s">
        <v>9125</v>
      </c>
      <c r="B2522" t="s">
        <v>37</v>
      </c>
      <c r="C2522">
        <v>7.8</v>
      </c>
      <c r="M2522" s="4"/>
    </row>
    <row r="2523" spans="1:13" x14ac:dyDescent="0.25">
      <c r="A2523" t="s">
        <v>9125</v>
      </c>
      <c r="B2523" t="s">
        <v>37</v>
      </c>
      <c r="C2523">
        <v>7.8</v>
      </c>
      <c r="M2523" s="4"/>
    </row>
    <row r="2524" spans="1:13" x14ac:dyDescent="0.25">
      <c r="A2524" t="s">
        <v>13059</v>
      </c>
      <c r="B2524" t="s">
        <v>37</v>
      </c>
      <c r="C2524">
        <v>5.0999999999999996</v>
      </c>
      <c r="M2524" s="4"/>
    </row>
    <row r="2525" spans="1:13" x14ac:dyDescent="0.25">
      <c r="A2525" t="s">
        <v>11917</v>
      </c>
      <c r="B2525" t="s">
        <v>37</v>
      </c>
      <c r="C2525">
        <v>6.1</v>
      </c>
      <c r="M2525" s="4"/>
    </row>
    <row r="2526" spans="1:13" x14ac:dyDescent="0.25">
      <c r="A2526" t="s">
        <v>15168</v>
      </c>
      <c r="B2526" t="s">
        <v>37</v>
      </c>
      <c r="C2526">
        <v>7.3</v>
      </c>
      <c r="M2526" s="4"/>
    </row>
    <row r="2527" spans="1:13" x14ac:dyDescent="0.25">
      <c r="A2527" t="s">
        <v>4385</v>
      </c>
      <c r="B2527" t="s">
        <v>37</v>
      </c>
      <c r="C2527">
        <v>5.6</v>
      </c>
      <c r="M2527" s="4"/>
    </row>
    <row r="2528" spans="1:13" x14ac:dyDescent="0.25">
      <c r="A2528" t="s">
        <v>11133</v>
      </c>
      <c r="B2528" t="s">
        <v>37</v>
      </c>
      <c r="C2528">
        <v>5.3</v>
      </c>
      <c r="M2528" s="4"/>
    </row>
    <row r="2529" spans="1:13" x14ac:dyDescent="0.25">
      <c r="A2529" t="s">
        <v>13055</v>
      </c>
      <c r="B2529" t="s">
        <v>37</v>
      </c>
      <c r="C2529">
        <v>5</v>
      </c>
      <c r="M2529" s="4"/>
    </row>
    <row r="2530" spans="1:13" x14ac:dyDescent="0.25">
      <c r="A2530" t="s">
        <v>16141</v>
      </c>
      <c r="B2530" t="s">
        <v>37</v>
      </c>
      <c r="C2530">
        <v>7.3</v>
      </c>
      <c r="M2530" s="4"/>
    </row>
    <row r="2531" spans="1:13" x14ac:dyDescent="0.25">
      <c r="A2531" t="s">
        <v>13066</v>
      </c>
      <c r="B2531" t="s">
        <v>37</v>
      </c>
      <c r="C2531">
        <v>5.9</v>
      </c>
      <c r="M2531" s="4"/>
    </row>
    <row r="2532" spans="1:13" x14ac:dyDescent="0.25">
      <c r="A2532" t="s">
        <v>11128</v>
      </c>
      <c r="B2532" t="s">
        <v>37</v>
      </c>
      <c r="C2532">
        <v>5.6</v>
      </c>
      <c r="M2532" s="4"/>
    </row>
    <row r="2533" spans="1:13" x14ac:dyDescent="0.25">
      <c r="A2533" t="s">
        <v>13499</v>
      </c>
      <c r="B2533" t="s">
        <v>37</v>
      </c>
      <c r="C2533">
        <v>5.4</v>
      </c>
      <c r="M2533" s="4"/>
    </row>
    <row r="2534" spans="1:13" x14ac:dyDescent="0.25">
      <c r="A2534" t="s">
        <v>11972</v>
      </c>
      <c r="B2534" t="s">
        <v>37</v>
      </c>
      <c r="C2534">
        <v>6.9</v>
      </c>
      <c r="M2534" s="4"/>
    </row>
    <row r="2535" spans="1:13" x14ac:dyDescent="0.25">
      <c r="A2535" t="s">
        <v>15173</v>
      </c>
      <c r="B2535" t="s">
        <v>37</v>
      </c>
      <c r="C2535">
        <v>7.1</v>
      </c>
      <c r="M2535" s="4"/>
    </row>
    <row r="2536" spans="1:13" x14ac:dyDescent="0.25">
      <c r="A2536" t="s">
        <v>17238</v>
      </c>
      <c r="B2536" t="s">
        <v>37</v>
      </c>
      <c r="C2536">
        <v>6.1</v>
      </c>
      <c r="M2536" s="4"/>
    </row>
    <row r="2537" spans="1:13" x14ac:dyDescent="0.25">
      <c r="A2537" t="s">
        <v>16637</v>
      </c>
      <c r="B2537" t="s">
        <v>37</v>
      </c>
      <c r="C2537">
        <v>6.8</v>
      </c>
      <c r="M2537" s="4"/>
    </row>
    <row r="2538" spans="1:13" x14ac:dyDescent="0.25">
      <c r="A2538" t="s">
        <v>1979</v>
      </c>
      <c r="B2538" t="s">
        <v>37</v>
      </c>
      <c r="C2538">
        <v>4.3</v>
      </c>
      <c r="M2538" s="4"/>
    </row>
    <row r="2539" spans="1:13" x14ac:dyDescent="0.25">
      <c r="A2539" t="s">
        <v>17944</v>
      </c>
      <c r="B2539" t="s">
        <v>37</v>
      </c>
      <c r="C2539">
        <v>6.1</v>
      </c>
      <c r="M2539" s="4"/>
    </row>
    <row r="2540" spans="1:13" x14ac:dyDescent="0.25">
      <c r="A2540" t="s">
        <v>7486</v>
      </c>
      <c r="B2540" t="s">
        <v>37</v>
      </c>
      <c r="C2540">
        <v>5.2</v>
      </c>
      <c r="M2540" s="4"/>
    </row>
    <row r="2541" spans="1:13" x14ac:dyDescent="0.25">
      <c r="A2541" t="s">
        <v>17919</v>
      </c>
      <c r="B2541" t="s">
        <v>37</v>
      </c>
      <c r="C2541">
        <v>6.3</v>
      </c>
      <c r="M2541" s="4"/>
    </row>
    <row r="2542" spans="1:13" x14ac:dyDescent="0.25">
      <c r="A2542" t="s">
        <v>10608</v>
      </c>
      <c r="B2542" t="s">
        <v>37</v>
      </c>
      <c r="C2542">
        <v>6.1</v>
      </c>
      <c r="M2542" s="4"/>
    </row>
    <row r="2543" spans="1:13" x14ac:dyDescent="0.25">
      <c r="A2543" t="s">
        <v>16827</v>
      </c>
      <c r="B2543" t="s">
        <v>9795</v>
      </c>
      <c r="C2543">
        <v>6.5</v>
      </c>
      <c r="M2543" s="4"/>
    </row>
    <row r="2544" spans="1:13" x14ac:dyDescent="0.25">
      <c r="A2544" t="s">
        <v>12367</v>
      </c>
      <c r="B2544" t="s">
        <v>37</v>
      </c>
      <c r="C2544">
        <v>6.3</v>
      </c>
      <c r="M2544" s="4"/>
    </row>
    <row r="2545" spans="1:13" x14ac:dyDescent="0.25">
      <c r="A2545" t="s">
        <v>2507</v>
      </c>
      <c r="B2545" t="s">
        <v>37</v>
      </c>
      <c r="C2545">
        <v>6.1</v>
      </c>
      <c r="M2545" s="4"/>
    </row>
    <row r="2546" spans="1:13" x14ac:dyDescent="0.25">
      <c r="A2546" t="s">
        <v>2939</v>
      </c>
      <c r="B2546" t="s">
        <v>37</v>
      </c>
      <c r="C2546">
        <v>3.4</v>
      </c>
      <c r="M2546" s="4"/>
    </row>
    <row r="2547" spans="1:13" x14ac:dyDescent="0.25">
      <c r="A2547" t="s">
        <v>16646</v>
      </c>
      <c r="B2547" t="s">
        <v>37</v>
      </c>
      <c r="C2547">
        <v>6.3</v>
      </c>
      <c r="M2547" s="4"/>
    </row>
    <row r="2548" spans="1:13" x14ac:dyDescent="0.25">
      <c r="A2548" t="s">
        <v>19513</v>
      </c>
      <c r="B2548" t="s">
        <v>37</v>
      </c>
      <c r="C2548">
        <v>4.0999999999999996</v>
      </c>
      <c r="M2548" s="4"/>
    </row>
    <row r="2549" spans="1:13" x14ac:dyDescent="0.25">
      <c r="A2549" t="s">
        <v>15350</v>
      </c>
      <c r="B2549" t="s">
        <v>37</v>
      </c>
      <c r="C2549">
        <v>6.6</v>
      </c>
      <c r="M2549" s="4"/>
    </row>
    <row r="2550" spans="1:13" x14ac:dyDescent="0.25">
      <c r="A2550" t="s">
        <v>17974</v>
      </c>
      <c r="B2550" t="s">
        <v>37</v>
      </c>
      <c r="C2550">
        <v>7.3</v>
      </c>
      <c r="M2550" s="4"/>
    </row>
    <row r="2551" spans="1:13" x14ac:dyDescent="0.25">
      <c r="A2551" t="s">
        <v>1067</v>
      </c>
      <c r="B2551" t="s">
        <v>37</v>
      </c>
      <c r="C2551">
        <v>5.7</v>
      </c>
      <c r="M2551" s="4"/>
    </row>
    <row r="2552" spans="1:13" x14ac:dyDescent="0.25">
      <c r="A2552" t="s">
        <v>15395</v>
      </c>
      <c r="B2552" t="s">
        <v>37</v>
      </c>
      <c r="C2552">
        <v>4.7</v>
      </c>
      <c r="M2552" s="4"/>
    </row>
    <row r="2553" spans="1:13" x14ac:dyDescent="0.25">
      <c r="A2553" t="s">
        <v>5184</v>
      </c>
      <c r="B2553" t="s">
        <v>37</v>
      </c>
      <c r="C2553">
        <v>6.1</v>
      </c>
      <c r="M2553" s="4"/>
    </row>
    <row r="2554" spans="1:13" x14ac:dyDescent="0.25">
      <c r="A2554" t="s">
        <v>10905</v>
      </c>
      <c r="B2554" t="s">
        <v>37</v>
      </c>
      <c r="C2554">
        <v>5.5</v>
      </c>
      <c r="M2554" s="4"/>
    </row>
    <row r="2555" spans="1:13" x14ac:dyDescent="0.25">
      <c r="A2555" t="s">
        <v>7517</v>
      </c>
      <c r="B2555" t="s">
        <v>37</v>
      </c>
      <c r="C2555">
        <v>6.6</v>
      </c>
      <c r="M2555" s="4"/>
    </row>
    <row r="2556" spans="1:13" x14ac:dyDescent="0.25">
      <c r="A2556" t="s">
        <v>16150</v>
      </c>
      <c r="B2556" t="s">
        <v>1464</v>
      </c>
      <c r="C2556">
        <v>7.1</v>
      </c>
      <c r="M2556" s="4"/>
    </row>
    <row r="2557" spans="1:13" x14ac:dyDescent="0.25">
      <c r="A2557" t="s">
        <v>18005</v>
      </c>
      <c r="B2557" t="s">
        <v>37</v>
      </c>
      <c r="C2557">
        <v>6.2</v>
      </c>
      <c r="M2557" s="4"/>
    </row>
    <row r="2558" spans="1:13" x14ac:dyDescent="0.25">
      <c r="A2558" t="s">
        <v>16649</v>
      </c>
      <c r="B2558" t="s">
        <v>37</v>
      </c>
      <c r="C2558">
        <v>6.6</v>
      </c>
      <c r="M2558" s="4"/>
    </row>
    <row r="2559" spans="1:13" x14ac:dyDescent="0.25">
      <c r="A2559" t="s">
        <v>18055</v>
      </c>
      <c r="B2559" t="s">
        <v>37</v>
      </c>
      <c r="C2559">
        <v>7.5</v>
      </c>
      <c r="M2559" s="4"/>
    </row>
    <row r="2560" spans="1:13" x14ac:dyDescent="0.25">
      <c r="A2560" t="s">
        <v>13782</v>
      </c>
      <c r="B2560" t="s">
        <v>37</v>
      </c>
      <c r="C2560">
        <v>3.8</v>
      </c>
      <c r="M2560" s="4"/>
    </row>
    <row r="2561" spans="1:13" x14ac:dyDescent="0.25">
      <c r="A2561" t="s">
        <v>18010</v>
      </c>
      <c r="B2561" t="s">
        <v>37</v>
      </c>
      <c r="C2561">
        <v>3.3</v>
      </c>
      <c r="M2561" s="4"/>
    </row>
    <row r="2562" spans="1:13" x14ac:dyDescent="0.25">
      <c r="A2562" t="s">
        <v>16393</v>
      </c>
      <c r="B2562" t="s">
        <v>37</v>
      </c>
      <c r="C2562">
        <v>6.7</v>
      </c>
      <c r="M2562" s="4"/>
    </row>
    <row r="2563" spans="1:13" x14ac:dyDescent="0.25">
      <c r="A2563" t="s">
        <v>3392</v>
      </c>
      <c r="B2563" t="s">
        <v>37</v>
      </c>
      <c r="C2563">
        <v>6.2</v>
      </c>
      <c r="M2563" s="4"/>
    </row>
    <row r="2564" spans="1:13" x14ac:dyDescent="0.25">
      <c r="A2564" t="s">
        <v>15184</v>
      </c>
      <c r="B2564" t="s">
        <v>9795</v>
      </c>
      <c r="C2564">
        <v>7</v>
      </c>
      <c r="M2564" s="4"/>
    </row>
    <row r="2565" spans="1:13" x14ac:dyDescent="0.25">
      <c r="A2565" t="s">
        <v>11310</v>
      </c>
      <c r="B2565" t="s">
        <v>37</v>
      </c>
      <c r="C2565">
        <v>4.3</v>
      </c>
      <c r="M2565" s="4"/>
    </row>
    <row r="2566" spans="1:13" x14ac:dyDescent="0.25">
      <c r="A2566" t="s">
        <v>4708</v>
      </c>
      <c r="B2566" t="s">
        <v>37</v>
      </c>
      <c r="C2566">
        <v>6.3</v>
      </c>
      <c r="M2566" s="4"/>
    </row>
    <row r="2567" spans="1:13" x14ac:dyDescent="0.25">
      <c r="A2567" t="s">
        <v>13062</v>
      </c>
      <c r="B2567" t="s">
        <v>37</v>
      </c>
      <c r="C2567">
        <v>8</v>
      </c>
      <c r="M2567" s="4"/>
    </row>
    <row r="2568" spans="1:13" x14ac:dyDescent="0.25">
      <c r="A2568" t="s">
        <v>4127</v>
      </c>
      <c r="B2568" t="s">
        <v>37</v>
      </c>
      <c r="C2568">
        <v>6.3</v>
      </c>
      <c r="M2568" s="4"/>
    </row>
    <row r="2569" spans="1:13" x14ac:dyDescent="0.25">
      <c r="A2569" t="s">
        <v>5496</v>
      </c>
      <c r="B2569" t="s">
        <v>37</v>
      </c>
      <c r="C2569">
        <v>5.9</v>
      </c>
      <c r="M2569" s="4"/>
    </row>
    <row r="2570" spans="1:13" x14ac:dyDescent="0.25">
      <c r="A2570" t="s">
        <v>16666</v>
      </c>
      <c r="B2570" t="s">
        <v>37</v>
      </c>
      <c r="C2570">
        <v>6.5</v>
      </c>
      <c r="M2570" s="4"/>
    </row>
    <row r="2571" spans="1:13" x14ac:dyDescent="0.25">
      <c r="A2571" t="s">
        <v>13793</v>
      </c>
      <c r="B2571" t="s">
        <v>37</v>
      </c>
      <c r="C2571">
        <v>6.7</v>
      </c>
      <c r="M2571" s="4"/>
    </row>
    <row r="2572" spans="1:13" x14ac:dyDescent="0.25">
      <c r="A2572" t="s">
        <v>16406</v>
      </c>
      <c r="B2572" t="s">
        <v>5611</v>
      </c>
      <c r="C2572">
        <v>5.4</v>
      </c>
      <c r="M2572" s="4"/>
    </row>
    <row r="2573" spans="1:13" x14ac:dyDescent="0.25">
      <c r="A2573" t="s">
        <v>17219</v>
      </c>
      <c r="B2573" t="s">
        <v>37</v>
      </c>
      <c r="C2573">
        <v>3.8</v>
      </c>
      <c r="M2573" s="4"/>
    </row>
    <row r="2574" spans="1:13" x14ac:dyDescent="0.25">
      <c r="A2574" t="s">
        <v>14769</v>
      </c>
      <c r="B2574" t="s">
        <v>2778</v>
      </c>
      <c r="C2574">
        <v>6.6</v>
      </c>
      <c r="M2574" s="4"/>
    </row>
    <row r="2575" spans="1:13" x14ac:dyDescent="0.25">
      <c r="A2575" t="s">
        <v>9214</v>
      </c>
      <c r="B2575" t="s">
        <v>37</v>
      </c>
      <c r="C2575">
        <v>5.2</v>
      </c>
      <c r="M2575" s="4"/>
    </row>
    <row r="2576" spans="1:13" x14ac:dyDescent="0.25">
      <c r="A2576" t="s">
        <v>17502</v>
      </c>
      <c r="B2576" t="s">
        <v>37</v>
      </c>
      <c r="C2576">
        <v>7.6</v>
      </c>
      <c r="M2576" s="4"/>
    </row>
    <row r="2577" spans="1:13" x14ac:dyDescent="0.25">
      <c r="A2577" t="s">
        <v>4533</v>
      </c>
      <c r="B2577" t="s">
        <v>37</v>
      </c>
      <c r="C2577">
        <v>4.3</v>
      </c>
      <c r="M2577" s="4"/>
    </row>
    <row r="2578" spans="1:13" x14ac:dyDescent="0.25">
      <c r="A2578" t="s">
        <v>16688</v>
      </c>
      <c r="B2578" t="s">
        <v>37</v>
      </c>
      <c r="C2578">
        <v>6.3</v>
      </c>
      <c r="M2578" s="4"/>
    </row>
    <row r="2579" spans="1:13" x14ac:dyDescent="0.25">
      <c r="A2579" t="s">
        <v>14284</v>
      </c>
      <c r="B2579" t="s">
        <v>37</v>
      </c>
      <c r="C2579">
        <v>6.2</v>
      </c>
      <c r="M2579" s="4"/>
    </row>
    <row r="2580" spans="1:13" x14ac:dyDescent="0.25">
      <c r="A2580" t="s">
        <v>13773</v>
      </c>
      <c r="B2580" t="s">
        <v>676</v>
      </c>
      <c r="C2580">
        <v>7.9</v>
      </c>
      <c r="M2580" s="4"/>
    </row>
    <row r="2581" spans="1:13" x14ac:dyDescent="0.25">
      <c r="A2581" t="s">
        <v>16656</v>
      </c>
      <c r="B2581" t="s">
        <v>37</v>
      </c>
      <c r="C2581">
        <v>7.5</v>
      </c>
      <c r="M2581" s="4"/>
    </row>
    <row r="2582" spans="1:13" x14ac:dyDescent="0.25">
      <c r="A2582" t="s">
        <v>5226</v>
      </c>
      <c r="B2582" t="s">
        <v>37</v>
      </c>
      <c r="C2582">
        <v>6.5</v>
      </c>
      <c r="M2582" s="4"/>
    </row>
    <row r="2583" spans="1:13" x14ac:dyDescent="0.25">
      <c r="A2583" t="s">
        <v>16652</v>
      </c>
      <c r="B2583" t="s">
        <v>37</v>
      </c>
      <c r="C2583">
        <v>6.4</v>
      </c>
      <c r="M2583" s="4"/>
    </row>
    <row r="2584" spans="1:13" x14ac:dyDescent="0.25">
      <c r="A2584" t="s">
        <v>12248</v>
      </c>
      <c r="B2584" t="s">
        <v>37</v>
      </c>
      <c r="C2584">
        <v>5.8</v>
      </c>
      <c r="M2584" s="4"/>
    </row>
    <row r="2585" spans="1:13" x14ac:dyDescent="0.25">
      <c r="A2585" t="s">
        <v>3723</v>
      </c>
      <c r="B2585" t="s">
        <v>37</v>
      </c>
      <c r="C2585">
        <v>6.4</v>
      </c>
      <c r="M2585" s="4"/>
    </row>
    <row r="2586" spans="1:13" x14ac:dyDescent="0.25">
      <c r="A2586" t="s">
        <v>17442</v>
      </c>
      <c r="B2586" t="s">
        <v>37</v>
      </c>
      <c r="C2586">
        <v>4.9000000000000004</v>
      </c>
      <c r="M2586" s="4"/>
    </row>
    <row r="2587" spans="1:13" x14ac:dyDescent="0.25">
      <c r="A2587" t="s">
        <v>16921</v>
      </c>
      <c r="B2587" t="s">
        <v>37</v>
      </c>
      <c r="C2587">
        <v>6.8</v>
      </c>
      <c r="M2587" s="4"/>
    </row>
    <row r="2588" spans="1:13" x14ac:dyDescent="0.25">
      <c r="A2588" t="s">
        <v>17459</v>
      </c>
      <c r="B2588" t="s">
        <v>676</v>
      </c>
      <c r="C2588">
        <v>6.1</v>
      </c>
      <c r="M2588" s="4"/>
    </row>
    <row r="2589" spans="1:13" x14ac:dyDescent="0.25">
      <c r="A2589" t="s">
        <v>16432</v>
      </c>
      <c r="B2589" t="s">
        <v>37</v>
      </c>
      <c r="C2589">
        <v>7.2</v>
      </c>
      <c r="M2589" s="4"/>
    </row>
    <row r="2590" spans="1:13" x14ac:dyDescent="0.25">
      <c r="A2590" t="s">
        <v>9355</v>
      </c>
      <c r="B2590" t="s">
        <v>37</v>
      </c>
      <c r="C2590">
        <v>5.2</v>
      </c>
      <c r="M2590" s="4"/>
    </row>
    <row r="2591" spans="1:13" x14ac:dyDescent="0.25">
      <c r="A2591" t="s">
        <v>9129</v>
      </c>
      <c r="B2591" t="s">
        <v>37</v>
      </c>
      <c r="C2591">
        <v>7.9</v>
      </c>
      <c r="M2591" s="4"/>
    </row>
    <row r="2592" spans="1:13" x14ac:dyDescent="0.25">
      <c r="A2592" t="s">
        <v>5236</v>
      </c>
      <c r="B2592" t="s">
        <v>37</v>
      </c>
      <c r="C2592">
        <v>7.3</v>
      </c>
      <c r="M2592" s="4"/>
    </row>
    <row r="2593" spans="1:13" x14ac:dyDescent="0.25">
      <c r="A2593" t="s">
        <v>17373</v>
      </c>
      <c r="B2593" t="s">
        <v>2778</v>
      </c>
      <c r="C2593">
        <v>6.6</v>
      </c>
      <c r="M2593" s="4"/>
    </row>
    <row r="2594" spans="1:13" x14ac:dyDescent="0.25">
      <c r="A2594" t="s">
        <v>17225</v>
      </c>
      <c r="B2594" t="s">
        <v>37</v>
      </c>
      <c r="C2594">
        <v>5.7</v>
      </c>
      <c r="M2594" s="4"/>
    </row>
    <row r="2595" spans="1:13" x14ac:dyDescent="0.25">
      <c r="A2595" t="s">
        <v>13079</v>
      </c>
      <c r="B2595" t="s">
        <v>37</v>
      </c>
      <c r="C2595">
        <v>7</v>
      </c>
      <c r="M2595" s="4"/>
    </row>
    <row r="2596" spans="1:13" x14ac:dyDescent="0.25">
      <c r="A2596" t="s">
        <v>20362</v>
      </c>
      <c r="B2596" t="s">
        <v>37</v>
      </c>
      <c r="C2596">
        <v>7</v>
      </c>
      <c r="M2596" s="4"/>
    </row>
    <row r="2597" spans="1:13" x14ac:dyDescent="0.25">
      <c r="A2597" t="s">
        <v>16427</v>
      </c>
      <c r="B2597" t="s">
        <v>37</v>
      </c>
      <c r="C2597">
        <v>7</v>
      </c>
      <c r="M2597" s="4"/>
    </row>
    <row r="2598" spans="1:13" x14ac:dyDescent="0.25">
      <c r="A2598" t="s">
        <v>4522</v>
      </c>
      <c r="B2598" t="s">
        <v>37</v>
      </c>
      <c r="C2598">
        <v>6.4</v>
      </c>
      <c r="M2598" s="4"/>
    </row>
    <row r="2599" spans="1:13" x14ac:dyDescent="0.25">
      <c r="A2599" t="s">
        <v>11169</v>
      </c>
      <c r="B2599" t="s">
        <v>37</v>
      </c>
      <c r="C2599">
        <v>6.1</v>
      </c>
      <c r="M2599" s="4"/>
    </row>
    <row r="2600" spans="1:13" x14ac:dyDescent="0.25">
      <c r="A2600" t="s">
        <v>7859</v>
      </c>
      <c r="B2600" t="s">
        <v>37</v>
      </c>
      <c r="C2600">
        <v>6.8</v>
      </c>
      <c r="M2600" s="4"/>
    </row>
    <row r="2601" spans="1:13" x14ac:dyDescent="0.25">
      <c r="A2601" t="s">
        <v>16154</v>
      </c>
      <c r="B2601" t="s">
        <v>37</v>
      </c>
      <c r="C2601">
        <v>6</v>
      </c>
      <c r="M2601" s="4"/>
    </row>
    <row r="2602" spans="1:13" x14ac:dyDescent="0.25">
      <c r="A2602" t="s">
        <v>3882</v>
      </c>
      <c r="B2602" t="s">
        <v>37</v>
      </c>
      <c r="C2602">
        <v>4.3</v>
      </c>
      <c r="M2602" s="4"/>
    </row>
    <row r="2603" spans="1:13" x14ac:dyDescent="0.25">
      <c r="A2603" t="s">
        <v>15178</v>
      </c>
      <c r="B2603" t="s">
        <v>37</v>
      </c>
      <c r="C2603">
        <v>6.5</v>
      </c>
      <c r="M2603" s="4"/>
    </row>
    <row r="2604" spans="1:13" x14ac:dyDescent="0.25">
      <c r="A2604" t="s">
        <v>15197</v>
      </c>
      <c r="B2604" t="s">
        <v>37</v>
      </c>
      <c r="C2604">
        <v>7.1</v>
      </c>
      <c r="M2604" s="4"/>
    </row>
    <row r="2605" spans="1:13" x14ac:dyDescent="0.25">
      <c r="A2605" t="s">
        <v>16188</v>
      </c>
      <c r="B2605" t="s">
        <v>37</v>
      </c>
      <c r="C2605">
        <v>7.7</v>
      </c>
      <c r="M2605" s="4"/>
    </row>
    <row r="2606" spans="1:13" x14ac:dyDescent="0.25">
      <c r="A2606" t="s">
        <v>13121</v>
      </c>
      <c r="B2606" t="s">
        <v>37</v>
      </c>
      <c r="C2606">
        <v>5.3</v>
      </c>
      <c r="M2606" s="4"/>
    </row>
    <row r="2607" spans="1:13" x14ac:dyDescent="0.25">
      <c r="A2607" t="s">
        <v>17243</v>
      </c>
      <c r="B2607" t="s">
        <v>37</v>
      </c>
      <c r="C2607">
        <v>6.2</v>
      </c>
      <c r="M2607" s="4"/>
    </row>
    <row r="2608" spans="1:13" x14ac:dyDescent="0.25">
      <c r="A2608" t="s">
        <v>17234</v>
      </c>
      <c r="B2608" t="s">
        <v>37</v>
      </c>
      <c r="C2608">
        <v>6.7</v>
      </c>
      <c r="M2608" s="4"/>
    </row>
    <row r="2609" spans="1:13" x14ac:dyDescent="0.25">
      <c r="A2609" t="s">
        <v>13083</v>
      </c>
      <c r="B2609" t="s">
        <v>37</v>
      </c>
      <c r="C2609">
        <v>6.6</v>
      </c>
      <c r="M2609" s="4"/>
    </row>
    <row r="2610" spans="1:13" x14ac:dyDescent="0.25">
      <c r="A2610" t="s">
        <v>17247</v>
      </c>
      <c r="B2610" t="s">
        <v>37</v>
      </c>
      <c r="C2610">
        <v>6.2</v>
      </c>
      <c r="M2610" s="4"/>
    </row>
    <row r="2611" spans="1:13" x14ac:dyDescent="0.25">
      <c r="A2611" t="s">
        <v>8481</v>
      </c>
      <c r="B2611" t="s">
        <v>37</v>
      </c>
      <c r="C2611">
        <v>5.5</v>
      </c>
      <c r="M2611" s="4"/>
    </row>
    <row r="2612" spans="1:13" x14ac:dyDescent="0.25">
      <c r="A2612" t="s">
        <v>17940</v>
      </c>
      <c r="B2612" t="s">
        <v>37</v>
      </c>
      <c r="C2612">
        <v>7.1</v>
      </c>
      <c r="M2612" s="4"/>
    </row>
    <row r="2613" spans="1:13" x14ac:dyDescent="0.25">
      <c r="A2613" t="s">
        <v>17256</v>
      </c>
      <c r="B2613" t="s">
        <v>37</v>
      </c>
      <c r="C2613">
        <v>4.7</v>
      </c>
      <c r="M2613" s="4"/>
    </row>
    <row r="2614" spans="1:13" x14ac:dyDescent="0.25">
      <c r="A2614" t="s">
        <v>6057</v>
      </c>
      <c r="B2614" t="s">
        <v>37</v>
      </c>
      <c r="C2614">
        <v>6</v>
      </c>
      <c r="M2614" s="4"/>
    </row>
    <row r="2615" spans="1:13" x14ac:dyDescent="0.25">
      <c r="A2615" t="s">
        <v>13212</v>
      </c>
      <c r="B2615" t="s">
        <v>8731</v>
      </c>
      <c r="C2615">
        <v>8.3000000000000007</v>
      </c>
      <c r="M2615" s="4"/>
    </row>
    <row r="2616" spans="1:13" x14ac:dyDescent="0.25">
      <c r="A2616" t="s">
        <v>17307</v>
      </c>
      <c r="B2616" t="s">
        <v>37</v>
      </c>
      <c r="C2616">
        <v>5.8</v>
      </c>
      <c r="M2616" s="4"/>
    </row>
    <row r="2617" spans="1:13" x14ac:dyDescent="0.25">
      <c r="A2617" t="s">
        <v>22958</v>
      </c>
      <c r="B2617" t="s">
        <v>37</v>
      </c>
      <c r="C2617">
        <v>6.1</v>
      </c>
      <c r="M2617" s="4"/>
    </row>
    <row r="2618" spans="1:13" x14ac:dyDescent="0.25">
      <c r="A2618" t="s">
        <v>15908</v>
      </c>
      <c r="B2618" t="s">
        <v>37</v>
      </c>
      <c r="C2618">
        <v>7.1</v>
      </c>
      <c r="M2618" s="4"/>
    </row>
    <row r="2619" spans="1:13" x14ac:dyDescent="0.25">
      <c r="A2619" t="s">
        <v>7527</v>
      </c>
      <c r="B2619" t="s">
        <v>37</v>
      </c>
      <c r="C2619">
        <v>6.1</v>
      </c>
      <c r="M2619" s="4"/>
    </row>
    <row r="2620" spans="1:13" x14ac:dyDescent="0.25">
      <c r="A2620" t="s">
        <v>11165</v>
      </c>
      <c r="B2620" t="s">
        <v>37</v>
      </c>
      <c r="C2620">
        <v>6</v>
      </c>
      <c r="M2620" s="4"/>
    </row>
    <row r="2621" spans="1:13" x14ac:dyDescent="0.25">
      <c r="A2621" t="s">
        <v>15716</v>
      </c>
      <c r="B2621" t="s">
        <v>37</v>
      </c>
      <c r="C2621">
        <v>6.2</v>
      </c>
      <c r="M2621" s="4"/>
    </row>
    <row r="2622" spans="1:13" x14ac:dyDescent="0.25">
      <c r="A2622" t="s">
        <v>13956</v>
      </c>
      <c r="B2622" t="s">
        <v>37</v>
      </c>
      <c r="C2622">
        <v>7.4</v>
      </c>
      <c r="M2622" s="4"/>
    </row>
    <row r="2623" spans="1:13" x14ac:dyDescent="0.25">
      <c r="A2623" t="s">
        <v>4279</v>
      </c>
      <c r="B2623" t="s">
        <v>37</v>
      </c>
      <c r="C2623">
        <v>5.7</v>
      </c>
      <c r="M2623" s="4"/>
    </row>
    <row r="2624" spans="1:13" x14ac:dyDescent="0.25">
      <c r="A2624" t="s">
        <v>15364</v>
      </c>
      <c r="B2624" t="s">
        <v>37</v>
      </c>
      <c r="C2624">
        <v>3.3</v>
      </c>
      <c r="M2624" s="4"/>
    </row>
    <row r="2625" spans="1:13" x14ac:dyDescent="0.25">
      <c r="A2625" t="s">
        <v>16167</v>
      </c>
      <c r="B2625" t="s">
        <v>37</v>
      </c>
      <c r="C2625">
        <v>7.2</v>
      </c>
      <c r="M2625" s="4"/>
    </row>
    <row r="2626" spans="1:13" x14ac:dyDescent="0.25">
      <c r="A2626" t="s">
        <v>6589</v>
      </c>
      <c r="B2626" t="s">
        <v>37</v>
      </c>
      <c r="C2626">
        <v>5.8</v>
      </c>
      <c r="M2626" s="4"/>
    </row>
    <row r="2627" spans="1:13" x14ac:dyDescent="0.25">
      <c r="A2627" t="s">
        <v>9848</v>
      </c>
      <c r="B2627" t="s">
        <v>37</v>
      </c>
      <c r="C2627">
        <v>4</v>
      </c>
      <c r="M2627" s="4"/>
    </row>
    <row r="2628" spans="1:13" x14ac:dyDescent="0.25">
      <c r="A2628" t="s">
        <v>12508</v>
      </c>
      <c r="B2628" t="s">
        <v>37</v>
      </c>
      <c r="C2628">
        <v>5.2</v>
      </c>
      <c r="M2628" s="4"/>
    </row>
    <row r="2629" spans="1:13" x14ac:dyDescent="0.25">
      <c r="A2629" t="s">
        <v>14623</v>
      </c>
      <c r="B2629" t="s">
        <v>37</v>
      </c>
      <c r="C2629">
        <v>5.3</v>
      </c>
      <c r="M2629" s="4"/>
    </row>
    <row r="2630" spans="1:13" x14ac:dyDescent="0.25">
      <c r="A2630" t="s">
        <v>11160</v>
      </c>
      <c r="B2630" t="s">
        <v>37</v>
      </c>
      <c r="C2630">
        <v>6.6</v>
      </c>
      <c r="M2630" s="4"/>
    </row>
    <row r="2631" spans="1:13" x14ac:dyDescent="0.25">
      <c r="A2631" t="s">
        <v>16158</v>
      </c>
      <c r="B2631" t="s">
        <v>37</v>
      </c>
      <c r="C2631">
        <v>6.6</v>
      </c>
      <c r="M2631" s="4"/>
    </row>
    <row r="2632" spans="1:13" x14ac:dyDescent="0.25">
      <c r="A2632" t="s">
        <v>4131</v>
      </c>
      <c r="B2632" t="s">
        <v>37</v>
      </c>
      <c r="C2632">
        <v>6.3</v>
      </c>
      <c r="M2632" s="4"/>
    </row>
    <row r="2633" spans="1:13" x14ac:dyDescent="0.25">
      <c r="A2633" t="s">
        <v>2072</v>
      </c>
      <c r="B2633" t="s">
        <v>37</v>
      </c>
      <c r="C2633">
        <v>5.9</v>
      </c>
      <c r="M2633" s="4"/>
    </row>
    <row r="2634" spans="1:13" x14ac:dyDescent="0.25">
      <c r="A2634" t="s">
        <v>13093</v>
      </c>
      <c r="B2634" t="s">
        <v>37</v>
      </c>
      <c r="C2634">
        <v>5.5</v>
      </c>
      <c r="M2634" s="4"/>
    </row>
    <row r="2635" spans="1:13" x14ac:dyDescent="0.25">
      <c r="A2635" t="s">
        <v>7494</v>
      </c>
      <c r="B2635" t="s">
        <v>37</v>
      </c>
      <c r="C2635">
        <v>6.2</v>
      </c>
      <c r="M2635" s="4"/>
    </row>
    <row r="2636" spans="1:13" x14ac:dyDescent="0.25">
      <c r="A2636" t="s">
        <v>11242</v>
      </c>
      <c r="B2636" t="s">
        <v>37</v>
      </c>
      <c r="C2636">
        <v>6.6</v>
      </c>
      <c r="M2636" s="4"/>
    </row>
    <row r="2637" spans="1:13" x14ac:dyDescent="0.25">
      <c r="A2637" t="s">
        <v>15245</v>
      </c>
      <c r="B2637" t="s">
        <v>37</v>
      </c>
      <c r="C2637">
        <v>6.8</v>
      </c>
      <c r="M2637" s="4"/>
    </row>
    <row r="2638" spans="1:13" x14ac:dyDescent="0.25">
      <c r="A2638" t="s">
        <v>14330</v>
      </c>
      <c r="B2638" t="s">
        <v>9795</v>
      </c>
      <c r="C2638">
        <v>7.7</v>
      </c>
      <c r="M2638" s="4"/>
    </row>
    <row r="2639" spans="1:13" x14ac:dyDescent="0.25">
      <c r="A2639" t="s">
        <v>11177</v>
      </c>
      <c r="B2639" t="s">
        <v>37</v>
      </c>
      <c r="C2639">
        <v>6.2</v>
      </c>
      <c r="M2639" s="4"/>
    </row>
    <row r="2640" spans="1:13" x14ac:dyDescent="0.25">
      <c r="A2640" t="s">
        <v>11966</v>
      </c>
      <c r="B2640" t="s">
        <v>37</v>
      </c>
      <c r="C2640">
        <v>7</v>
      </c>
      <c r="M2640" s="4"/>
    </row>
    <row r="2641" spans="1:13" x14ac:dyDescent="0.25">
      <c r="A2641" t="s">
        <v>16850</v>
      </c>
      <c r="B2641" t="s">
        <v>37</v>
      </c>
      <c r="C2641">
        <v>6.3</v>
      </c>
      <c r="M2641" s="4"/>
    </row>
    <row r="2642" spans="1:13" x14ac:dyDescent="0.25">
      <c r="A2642" t="s">
        <v>15601</v>
      </c>
      <c r="B2642" t="s">
        <v>37</v>
      </c>
      <c r="C2642">
        <v>6.6</v>
      </c>
      <c r="M2642" s="4"/>
    </row>
    <row r="2643" spans="1:13" x14ac:dyDescent="0.25">
      <c r="A2643" t="s">
        <v>15432</v>
      </c>
      <c r="B2643" t="s">
        <v>37</v>
      </c>
      <c r="C2643">
        <v>6.7</v>
      </c>
      <c r="M2643" s="4"/>
    </row>
    <row r="2644" spans="1:13" x14ac:dyDescent="0.25">
      <c r="A2644" t="s">
        <v>16931</v>
      </c>
      <c r="B2644" t="s">
        <v>37</v>
      </c>
      <c r="C2644">
        <v>7.2</v>
      </c>
      <c r="M2644" s="4"/>
    </row>
    <row r="2645" spans="1:13" x14ac:dyDescent="0.25">
      <c r="A2645" t="s">
        <v>16926</v>
      </c>
      <c r="B2645" t="s">
        <v>37</v>
      </c>
      <c r="C2645">
        <v>7.3</v>
      </c>
      <c r="M2645" s="4"/>
    </row>
    <row r="2646" spans="1:13" x14ac:dyDescent="0.25">
      <c r="A2646" t="s">
        <v>13608</v>
      </c>
      <c r="B2646" t="s">
        <v>37</v>
      </c>
      <c r="C2646">
        <v>7.4</v>
      </c>
      <c r="M2646" s="4"/>
    </row>
    <row r="2647" spans="1:13" x14ac:dyDescent="0.25">
      <c r="A2647" t="s">
        <v>14276</v>
      </c>
      <c r="B2647" t="s">
        <v>37</v>
      </c>
      <c r="C2647">
        <v>6.3</v>
      </c>
      <c r="M2647" s="4"/>
    </row>
    <row r="2648" spans="1:13" x14ac:dyDescent="0.25">
      <c r="A2648" t="s">
        <v>16719</v>
      </c>
      <c r="B2648" t="s">
        <v>37</v>
      </c>
      <c r="C2648">
        <v>6.5</v>
      </c>
      <c r="M2648" s="4"/>
    </row>
    <row r="2649" spans="1:13" x14ac:dyDescent="0.25">
      <c r="A2649" t="s">
        <v>13220</v>
      </c>
      <c r="B2649" t="s">
        <v>37</v>
      </c>
      <c r="C2649">
        <v>6.8</v>
      </c>
      <c r="M2649" s="4"/>
    </row>
    <row r="2650" spans="1:13" x14ac:dyDescent="0.25">
      <c r="A2650" t="s">
        <v>6592</v>
      </c>
      <c r="B2650" t="s">
        <v>37</v>
      </c>
      <c r="C2650">
        <v>7.2</v>
      </c>
      <c r="M2650" s="4"/>
    </row>
    <row r="2651" spans="1:13" x14ac:dyDescent="0.25">
      <c r="A2651" t="s">
        <v>3063</v>
      </c>
      <c r="B2651" t="s">
        <v>37</v>
      </c>
      <c r="C2651">
        <v>5.9</v>
      </c>
      <c r="M2651" s="4"/>
    </row>
    <row r="2652" spans="1:13" x14ac:dyDescent="0.25">
      <c r="A2652" t="s">
        <v>16723</v>
      </c>
      <c r="B2652" t="s">
        <v>37</v>
      </c>
      <c r="C2652">
        <v>5.9</v>
      </c>
      <c r="M2652" s="4"/>
    </row>
    <row r="2653" spans="1:13" x14ac:dyDescent="0.25">
      <c r="A2653" t="s">
        <v>11186</v>
      </c>
      <c r="B2653" t="s">
        <v>37</v>
      </c>
      <c r="C2653">
        <v>6.3</v>
      </c>
      <c r="M2653" s="4"/>
    </row>
    <row r="2654" spans="1:13" x14ac:dyDescent="0.25">
      <c r="A2654" t="s">
        <v>11180</v>
      </c>
      <c r="B2654" t="s">
        <v>37</v>
      </c>
      <c r="C2654">
        <v>7.5</v>
      </c>
      <c r="M2654" s="4"/>
    </row>
    <row r="2655" spans="1:13" x14ac:dyDescent="0.25">
      <c r="A2655" t="s">
        <v>16703</v>
      </c>
      <c r="B2655" t="s">
        <v>37</v>
      </c>
      <c r="C2655">
        <v>7.1</v>
      </c>
      <c r="M2655" s="4"/>
    </row>
    <row r="2656" spans="1:13" x14ac:dyDescent="0.25">
      <c r="A2656" t="s">
        <v>13101</v>
      </c>
      <c r="B2656" t="s">
        <v>37</v>
      </c>
      <c r="C2656">
        <v>6.9</v>
      </c>
      <c r="M2656" s="4"/>
    </row>
    <row r="2657" spans="1:13" x14ac:dyDescent="0.25">
      <c r="A2657" t="s">
        <v>5843</v>
      </c>
      <c r="B2657" t="s">
        <v>37</v>
      </c>
      <c r="C2657">
        <v>6.4</v>
      </c>
      <c r="M2657" s="4"/>
    </row>
    <row r="2658" spans="1:13" x14ac:dyDescent="0.25">
      <c r="A2658" t="s">
        <v>8787</v>
      </c>
      <c r="B2658" t="s">
        <v>37</v>
      </c>
      <c r="C2658">
        <v>5.8</v>
      </c>
      <c r="M2658" s="4"/>
    </row>
    <row r="2659" spans="1:13" x14ac:dyDescent="0.25">
      <c r="A2659" t="s">
        <v>2237</v>
      </c>
      <c r="B2659" t="s">
        <v>37</v>
      </c>
      <c r="C2659">
        <v>6.2</v>
      </c>
      <c r="M2659" s="4"/>
    </row>
    <row r="2660" spans="1:13" x14ac:dyDescent="0.25">
      <c r="A2660" t="s">
        <v>13038</v>
      </c>
      <c r="B2660" t="s">
        <v>37</v>
      </c>
      <c r="C2660">
        <v>6.6</v>
      </c>
      <c r="M2660" s="4"/>
    </row>
    <row r="2661" spans="1:13" x14ac:dyDescent="0.25">
      <c r="A2661" t="s">
        <v>15189</v>
      </c>
      <c r="B2661" t="s">
        <v>37</v>
      </c>
      <c r="C2661">
        <v>5.5</v>
      </c>
      <c r="M2661" s="4"/>
    </row>
    <row r="2662" spans="1:13" x14ac:dyDescent="0.25">
      <c r="A2662" t="s">
        <v>16805</v>
      </c>
      <c r="B2662" t="s">
        <v>37</v>
      </c>
      <c r="C2662">
        <v>7</v>
      </c>
      <c r="M2662" s="4"/>
    </row>
    <row r="2663" spans="1:13" x14ac:dyDescent="0.25">
      <c r="A2663" t="s">
        <v>13796</v>
      </c>
      <c r="B2663" t="s">
        <v>37</v>
      </c>
      <c r="C2663">
        <v>6.1</v>
      </c>
      <c r="M2663" s="4"/>
    </row>
    <row r="2664" spans="1:13" x14ac:dyDescent="0.25">
      <c r="A2664" t="s">
        <v>16737</v>
      </c>
      <c r="B2664" t="s">
        <v>37</v>
      </c>
      <c r="C2664">
        <v>6.9</v>
      </c>
      <c r="M2664" s="4"/>
    </row>
    <row r="2665" spans="1:13" x14ac:dyDescent="0.25">
      <c r="A2665" t="s">
        <v>13874</v>
      </c>
      <c r="B2665" t="s">
        <v>37</v>
      </c>
      <c r="C2665">
        <v>4.5</v>
      </c>
      <c r="M2665" s="4"/>
    </row>
    <row r="2666" spans="1:13" x14ac:dyDescent="0.25">
      <c r="A2666" t="s">
        <v>2712</v>
      </c>
      <c r="B2666" t="s">
        <v>37</v>
      </c>
      <c r="C2666">
        <v>7</v>
      </c>
      <c r="M2666" s="4"/>
    </row>
    <row r="2667" spans="1:13" x14ac:dyDescent="0.25">
      <c r="A2667" t="s">
        <v>11202</v>
      </c>
      <c r="B2667" t="s">
        <v>37</v>
      </c>
      <c r="C2667">
        <v>6.7</v>
      </c>
      <c r="M2667" s="4"/>
    </row>
    <row r="2668" spans="1:13" x14ac:dyDescent="0.25">
      <c r="A2668" t="s">
        <v>16810</v>
      </c>
      <c r="B2668" t="s">
        <v>37</v>
      </c>
      <c r="C2668">
        <v>6.4</v>
      </c>
      <c r="M2668" s="4"/>
    </row>
    <row r="2669" spans="1:13" x14ac:dyDescent="0.25">
      <c r="A2669" t="s">
        <v>8477</v>
      </c>
      <c r="B2669" t="s">
        <v>37</v>
      </c>
      <c r="C2669">
        <v>7</v>
      </c>
      <c r="M2669" s="4"/>
    </row>
    <row r="2670" spans="1:13" x14ac:dyDescent="0.25">
      <c r="A2670" t="s">
        <v>16145</v>
      </c>
      <c r="B2670" t="s">
        <v>37</v>
      </c>
      <c r="C2670">
        <v>7.3</v>
      </c>
      <c r="M2670" s="4"/>
    </row>
    <row r="2671" spans="1:13" x14ac:dyDescent="0.25">
      <c r="A2671" t="s">
        <v>16715</v>
      </c>
      <c r="B2671" t="s">
        <v>37</v>
      </c>
      <c r="C2671">
        <v>6.7</v>
      </c>
      <c r="M2671" s="4"/>
    </row>
    <row r="2672" spans="1:13" x14ac:dyDescent="0.25">
      <c r="A2672" t="s">
        <v>8061</v>
      </c>
      <c r="B2672" t="s">
        <v>37</v>
      </c>
      <c r="C2672">
        <v>6.9</v>
      </c>
      <c r="M2672" s="4"/>
    </row>
    <row r="2673" spans="1:13" x14ac:dyDescent="0.25">
      <c r="A2673" t="s">
        <v>13088</v>
      </c>
      <c r="B2673" t="s">
        <v>37</v>
      </c>
      <c r="C2673">
        <v>6.7</v>
      </c>
      <c r="M2673" s="4"/>
    </row>
    <row r="2674" spans="1:13" x14ac:dyDescent="0.25">
      <c r="A2674" t="s">
        <v>10309</v>
      </c>
      <c r="B2674" t="s">
        <v>37</v>
      </c>
      <c r="C2674">
        <v>6.2</v>
      </c>
      <c r="M2674" s="4"/>
    </row>
    <row r="2675" spans="1:13" x14ac:dyDescent="0.25">
      <c r="A2675" t="s">
        <v>7223</v>
      </c>
      <c r="B2675" t="s">
        <v>37</v>
      </c>
      <c r="C2675">
        <v>4.5</v>
      </c>
      <c r="M2675" s="4"/>
    </row>
    <row r="2676" spans="1:13" x14ac:dyDescent="0.25">
      <c r="A2676" t="s">
        <v>13110</v>
      </c>
      <c r="B2676" t="s">
        <v>37</v>
      </c>
      <c r="C2676">
        <v>5.6</v>
      </c>
      <c r="M2676" s="4"/>
    </row>
    <row r="2677" spans="1:13" x14ac:dyDescent="0.25">
      <c r="A2677" t="s">
        <v>16170</v>
      </c>
      <c r="B2677" t="s">
        <v>37</v>
      </c>
      <c r="C2677">
        <v>6.9</v>
      </c>
      <c r="M2677" s="4"/>
    </row>
    <row r="2678" spans="1:13" x14ac:dyDescent="0.25">
      <c r="A2678" t="s">
        <v>8492</v>
      </c>
      <c r="B2678" t="s">
        <v>37</v>
      </c>
      <c r="C2678">
        <v>5.9</v>
      </c>
      <c r="M2678" s="4"/>
    </row>
    <row r="2679" spans="1:13" x14ac:dyDescent="0.25">
      <c r="A2679" t="s">
        <v>7551</v>
      </c>
      <c r="B2679" t="s">
        <v>37</v>
      </c>
      <c r="C2679">
        <v>5</v>
      </c>
      <c r="M2679" s="4"/>
    </row>
    <row r="2680" spans="1:13" x14ac:dyDescent="0.25">
      <c r="A2680" t="s">
        <v>15208</v>
      </c>
      <c r="B2680" t="s">
        <v>37</v>
      </c>
      <c r="C2680">
        <v>5.6</v>
      </c>
      <c r="M2680" s="4"/>
    </row>
    <row r="2681" spans="1:13" x14ac:dyDescent="0.25">
      <c r="A2681" t="s">
        <v>16734</v>
      </c>
      <c r="B2681" t="s">
        <v>37</v>
      </c>
      <c r="C2681">
        <v>6</v>
      </c>
      <c r="M2681" s="4"/>
    </row>
    <row r="2682" spans="1:13" x14ac:dyDescent="0.25">
      <c r="A2682" t="s">
        <v>15204</v>
      </c>
      <c r="B2682" t="s">
        <v>37</v>
      </c>
      <c r="C2682">
        <v>7.1</v>
      </c>
      <c r="M2682" s="4"/>
    </row>
    <row r="2683" spans="1:13" x14ac:dyDescent="0.25">
      <c r="A2683" t="s">
        <v>4115</v>
      </c>
      <c r="B2683" t="s">
        <v>37</v>
      </c>
      <c r="C2683">
        <v>6.8</v>
      </c>
      <c r="M2683" s="4"/>
    </row>
    <row r="2684" spans="1:13" x14ac:dyDescent="0.25">
      <c r="A2684" t="s">
        <v>14280</v>
      </c>
      <c r="B2684" t="s">
        <v>37</v>
      </c>
      <c r="C2684">
        <v>6.3</v>
      </c>
      <c r="M2684" s="4"/>
    </row>
    <row r="2685" spans="1:13" x14ac:dyDescent="0.25">
      <c r="A2685" t="s">
        <v>14715</v>
      </c>
      <c r="B2685" t="s">
        <v>37</v>
      </c>
      <c r="C2685">
        <v>5.5</v>
      </c>
      <c r="M2685" s="4"/>
    </row>
    <row r="2686" spans="1:13" x14ac:dyDescent="0.25">
      <c r="A2686" t="s">
        <v>1785</v>
      </c>
      <c r="B2686" t="s">
        <v>37</v>
      </c>
      <c r="C2686">
        <v>6.7</v>
      </c>
      <c r="M2686" s="4"/>
    </row>
    <row r="2687" spans="1:13" x14ac:dyDescent="0.25">
      <c r="A2687" t="s">
        <v>5869</v>
      </c>
      <c r="B2687" t="s">
        <v>37</v>
      </c>
      <c r="C2687">
        <v>6.1</v>
      </c>
      <c r="M2687" s="4"/>
    </row>
    <row r="2688" spans="1:13" x14ac:dyDescent="0.25">
      <c r="A2688" t="s">
        <v>10137</v>
      </c>
      <c r="B2688" t="s">
        <v>37</v>
      </c>
      <c r="C2688">
        <v>5.6</v>
      </c>
      <c r="M2688" s="4"/>
    </row>
    <row r="2689" spans="1:13" x14ac:dyDescent="0.25">
      <c r="A2689" t="s">
        <v>14288</v>
      </c>
      <c r="B2689" t="s">
        <v>37</v>
      </c>
      <c r="C2689">
        <v>2.1</v>
      </c>
      <c r="M2689" s="4"/>
    </row>
    <row r="2690" spans="1:13" x14ac:dyDescent="0.25">
      <c r="A2690" t="s">
        <v>14292</v>
      </c>
      <c r="B2690" t="s">
        <v>37</v>
      </c>
      <c r="C2690">
        <v>5</v>
      </c>
      <c r="M2690" s="4"/>
    </row>
    <row r="2691" spans="1:13" x14ac:dyDescent="0.25">
      <c r="A2691" t="s">
        <v>14577</v>
      </c>
      <c r="B2691" t="s">
        <v>37</v>
      </c>
      <c r="C2691">
        <v>5.5</v>
      </c>
      <c r="M2691" s="4"/>
    </row>
    <row r="2692" spans="1:13" x14ac:dyDescent="0.25">
      <c r="A2692" t="s">
        <v>15504</v>
      </c>
      <c r="B2692" t="s">
        <v>37</v>
      </c>
      <c r="C2692">
        <v>6.7</v>
      </c>
      <c r="M2692" s="4"/>
    </row>
    <row r="2693" spans="1:13" x14ac:dyDescent="0.25">
      <c r="A2693" t="s">
        <v>13804</v>
      </c>
      <c r="B2693" t="s">
        <v>37</v>
      </c>
      <c r="C2693">
        <v>6</v>
      </c>
      <c r="M2693" s="4"/>
    </row>
    <row r="2694" spans="1:13" x14ac:dyDescent="0.25">
      <c r="A2694" t="s">
        <v>6610</v>
      </c>
      <c r="B2694" t="s">
        <v>37</v>
      </c>
      <c r="C2694">
        <v>5.7</v>
      </c>
      <c r="M2694" s="4"/>
    </row>
    <row r="2695" spans="1:13" x14ac:dyDescent="0.25">
      <c r="A2695" t="s">
        <v>5317</v>
      </c>
      <c r="B2695" t="s">
        <v>37</v>
      </c>
      <c r="C2695">
        <v>4.3</v>
      </c>
      <c r="M2695" s="4"/>
    </row>
    <row r="2696" spans="1:13" x14ac:dyDescent="0.25">
      <c r="A2696" t="s">
        <v>9763</v>
      </c>
      <c r="B2696" t="s">
        <v>37</v>
      </c>
      <c r="C2696">
        <v>7.3</v>
      </c>
      <c r="M2696" s="4"/>
    </row>
    <row r="2697" spans="1:13" x14ac:dyDescent="0.25">
      <c r="A2697" t="s">
        <v>9729</v>
      </c>
      <c r="B2697" t="s">
        <v>37</v>
      </c>
      <c r="C2697">
        <v>7.5</v>
      </c>
      <c r="M2697" s="4"/>
    </row>
    <row r="2698" spans="1:13" x14ac:dyDescent="0.25">
      <c r="A2698" t="s">
        <v>9729</v>
      </c>
      <c r="B2698" t="s">
        <v>37</v>
      </c>
      <c r="C2698">
        <v>7.5</v>
      </c>
      <c r="M2698" s="4"/>
    </row>
    <row r="2699" spans="1:13" x14ac:dyDescent="0.25">
      <c r="A2699" t="s">
        <v>16282</v>
      </c>
      <c r="B2699" t="s">
        <v>37</v>
      </c>
      <c r="C2699">
        <v>6.9</v>
      </c>
      <c r="M2699" s="4"/>
    </row>
    <row r="2700" spans="1:13" x14ac:dyDescent="0.25">
      <c r="A2700" t="s">
        <v>13116</v>
      </c>
      <c r="B2700" t="s">
        <v>37</v>
      </c>
      <c r="C2700">
        <v>8</v>
      </c>
      <c r="M2700" s="4"/>
    </row>
    <row r="2701" spans="1:13" x14ac:dyDescent="0.25">
      <c r="A2701" t="s">
        <v>14637</v>
      </c>
      <c r="B2701" t="s">
        <v>37</v>
      </c>
      <c r="C2701">
        <v>7.7</v>
      </c>
      <c r="M2701" s="4"/>
    </row>
    <row r="2702" spans="1:13" x14ac:dyDescent="0.25">
      <c r="A2702" t="s">
        <v>9769</v>
      </c>
      <c r="B2702" t="s">
        <v>37</v>
      </c>
      <c r="C2702">
        <v>6.6</v>
      </c>
      <c r="M2702" s="4"/>
    </row>
    <row r="2703" spans="1:13" x14ac:dyDescent="0.25">
      <c r="A2703" t="s">
        <v>14297</v>
      </c>
      <c r="B2703" t="s">
        <v>37</v>
      </c>
      <c r="C2703">
        <v>5.3</v>
      </c>
      <c r="M2703" s="4"/>
    </row>
    <row r="2704" spans="1:13" x14ac:dyDescent="0.25">
      <c r="A2704" t="s">
        <v>16385</v>
      </c>
      <c r="B2704" t="s">
        <v>37</v>
      </c>
      <c r="C2704">
        <v>6.3</v>
      </c>
      <c r="M2704" s="4"/>
    </row>
    <row r="2705" spans="1:13" x14ac:dyDescent="0.25">
      <c r="A2705" t="s">
        <v>3248</v>
      </c>
      <c r="B2705" t="s">
        <v>37</v>
      </c>
      <c r="C2705">
        <v>7.1</v>
      </c>
      <c r="M2705" s="4"/>
    </row>
    <row r="2706" spans="1:13" x14ac:dyDescent="0.25">
      <c r="A2706" t="s">
        <v>11230</v>
      </c>
      <c r="B2706" t="s">
        <v>37</v>
      </c>
      <c r="C2706">
        <v>6.3</v>
      </c>
      <c r="M2706" s="4"/>
    </row>
    <row r="2707" spans="1:13" x14ac:dyDescent="0.25">
      <c r="A2707" t="s">
        <v>1545</v>
      </c>
      <c r="B2707" t="s">
        <v>37</v>
      </c>
      <c r="C2707">
        <v>7.5</v>
      </c>
      <c r="M2707" s="4"/>
    </row>
    <row r="2708" spans="1:13" x14ac:dyDescent="0.25">
      <c r="A2708" t="s">
        <v>16199</v>
      </c>
      <c r="B2708" t="s">
        <v>37</v>
      </c>
      <c r="C2708">
        <v>6.5</v>
      </c>
      <c r="M2708" s="4"/>
    </row>
    <row r="2709" spans="1:13" x14ac:dyDescent="0.25">
      <c r="A2709" t="s">
        <v>13133</v>
      </c>
      <c r="B2709" t="s">
        <v>37</v>
      </c>
      <c r="C2709">
        <v>6.6</v>
      </c>
      <c r="M2709" s="4"/>
    </row>
    <row r="2710" spans="1:13" x14ac:dyDescent="0.25">
      <c r="A2710" t="s">
        <v>16176</v>
      </c>
      <c r="B2710" t="s">
        <v>37</v>
      </c>
      <c r="C2710">
        <v>6.8</v>
      </c>
      <c r="M2710" s="4"/>
    </row>
    <row r="2711" spans="1:13" x14ac:dyDescent="0.25">
      <c r="A2711" t="s">
        <v>15720</v>
      </c>
      <c r="B2711" t="s">
        <v>37</v>
      </c>
      <c r="C2711">
        <v>5.7</v>
      </c>
      <c r="M2711" s="4"/>
    </row>
    <row r="2712" spans="1:13" x14ac:dyDescent="0.25">
      <c r="A2712" t="s">
        <v>8484</v>
      </c>
      <c r="B2712" t="s">
        <v>37</v>
      </c>
      <c r="C2712">
        <v>5.0999999999999996</v>
      </c>
      <c r="M2712" s="4"/>
    </row>
    <row r="2713" spans="1:13" x14ac:dyDescent="0.25">
      <c r="A2713" t="s">
        <v>8007</v>
      </c>
      <c r="B2713" t="s">
        <v>37</v>
      </c>
      <c r="C2713">
        <v>5.9</v>
      </c>
      <c r="M2713" s="4"/>
    </row>
    <row r="2714" spans="1:13" x14ac:dyDescent="0.25">
      <c r="A2714" t="s">
        <v>2217</v>
      </c>
      <c r="B2714" t="s">
        <v>2221</v>
      </c>
      <c r="C2714">
        <v>6.4</v>
      </c>
      <c r="M2714" s="4"/>
    </row>
    <row r="2715" spans="1:13" x14ac:dyDescent="0.25">
      <c r="A2715" t="s">
        <v>1073</v>
      </c>
      <c r="B2715" t="s">
        <v>37</v>
      </c>
      <c r="C2715">
        <v>5.8</v>
      </c>
      <c r="M2715" s="4"/>
    </row>
    <row r="2716" spans="1:13" x14ac:dyDescent="0.25">
      <c r="A2716" t="s">
        <v>11929</v>
      </c>
      <c r="B2716" t="s">
        <v>37</v>
      </c>
      <c r="C2716">
        <v>4.4000000000000004</v>
      </c>
      <c r="M2716" s="4"/>
    </row>
    <row r="2717" spans="1:13" x14ac:dyDescent="0.25">
      <c r="A2717" t="s">
        <v>10604</v>
      </c>
      <c r="B2717" t="s">
        <v>37</v>
      </c>
      <c r="C2717">
        <v>7.1</v>
      </c>
      <c r="M2717" s="4"/>
    </row>
    <row r="2718" spans="1:13" x14ac:dyDescent="0.25">
      <c r="A2718" t="s">
        <v>11198</v>
      </c>
      <c r="B2718" t="s">
        <v>37</v>
      </c>
      <c r="C2718">
        <v>6.1</v>
      </c>
      <c r="M2718" s="4"/>
    </row>
    <row r="2719" spans="1:13" x14ac:dyDescent="0.25">
      <c r="A2719" t="s">
        <v>16204</v>
      </c>
      <c r="B2719" t="s">
        <v>37</v>
      </c>
      <c r="C2719">
        <v>6.4</v>
      </c>
      <c r="M2719" s="4"/>
    </row>
    <row r="2720" spans="1:13" x14ac:dyDescent="0.25">
      <c r="A2720" t="s">
        <v>16214</v>
      </c>
      <c r="B2720" t="s">
        <v>37</v>
      </c>
      <c r="C2720">
        <v>5.6</v>
      </c>
      <c r="M2720" s="4"/>
    </row>
    <row r="2721" spans="1:13" x14ac:dyDescent="0.25">
      <c r="A2721" t="s">
        <v>15217</v>
      </c>
      <c r="B2721" t="s">
        <v>37</v>
      </c>
      <c r="C2721">
        <v>3.3</v>
      </c>
      <c r="M2721" s="4"/>
    </row>
    <row r="2722" spans="1:13" x14ac:dyDescent="0.25">
      <c r="A2722" t="s">
        <v>3459</v>
      </c>
      <c r="B2722" t="s">
        <v>37</v>
      </c>
      <c r="C2722">
        <v>6.4</v>
      </c>
      <c r="M2722" s="4"/>
    </row>
    <row r="2723" spans="1:13" x14ac:dyDescent="0.25">
      <c r="A2723" t="s">
        <v>14377</v>
      </c>
      <c r="B2723" t="s">
        <v>37</v>
      </c>
      <c r="C2723">
        <v>6.4</v>
      </c>
      <c r="M2723" s="4"/>
    </row>
    <row r="2724" spans="1:13" x14ac:dyDescent="0.25">
      <c r="A2724" t="s">
        <v>16222</v>
      </c>
      <c r="B2724" t="s">
        <v>37</v>
      </c>
      <c r="C2724">
        <v>6.8</v>
      </c>
      <c r="M2724" s="4"/>
    </row>
    <row r="2725" spans="1:13" x14ac:dyDescent="0.25">
      <c r="A2725" t="s">
        <v>10141</v>
      </c>
      <c r="B2725" t="s">
        <v>37</v>
      </c>
      <c r="C2725">
        <v>6.2</v>
      </c>
      <c r="M2725" s="4"/>
    </row>
    <row r="2726" spans="1:13" x14ac:dyDescent="0.25">
      <c r="A2726" t="s">
        <v>9943</v>
      </c>
      <c r="B2726" t="s">
        <v>37</v>
      </c>
      <c r="C2726">
        <v>5.9</v>
      </c>
      <c r="M2726" s="4"/>
    </row>
    <row r="2727" spans="1:13" x14ac:dyDescent="0.25">
      <c r="A2727" t="s">
        <v>9044</v>
      </c>
      <c r="B2727" t="s">
        <v>37</v>
      </c>
      <c r="C2727">
        <v>5.7</v>
      </c>
      <c r="M2727" s="4"/>
    </row>
    <row r="2728" spans="1:13" x14ac:dyDescent="0.25">
      <c r="A2728" t="s">
        <v>12641</v>
      </c>
      <c r="B2728" t="s">
        <v>37</v>
      </c>
      <c r="C2728">
        <v>6.5</v>
      </c>
      <c r="M2728" s="4"/>
    </row>
    <row r="2729" spans="1:13" x14ac:dyDescent="0.25">
      <c r="A2729" t="s">
        <v>10446</v>
      </c>
      <c r="B2729" t="s">
        <v>37</v>
      </c>
      <c r="C2729">
        <v>5.3</v>
      </c>
      <c r="M2729" s="4"/>
    </row>
    <row r="2730" spans="1:13" x14ac:dyDescent="0.25">
      <c r="A2730" t="s">
        <v>13161</v>
      </c>
      <c r="B2730" t="s">
        <v>37</v>
      </c>
      <c r="C2730">
        <v>8</v>
      </c>
      <c r="M2730" s="4"/>
    </row>
    <row r="2731" spans="1:13" x14ac:dyDescent="0.25">
      <c r="A2731" t="s">
        <v>4889</v>
      </c>
      <c r="B2731" t="s">
        <v>37</v>
      </c>
      <c r="C2731">
        <v>5.5</v>
      </c>
      <c r="M2731" s="4"/>
    </row>
    <row r="2732" spans="1:13" x14ac:dyDescent="0.25">
      <c r="A2732" t="s">
        <v>15221</v>
      </c>
      <c r="B2732" t="s">
        <v>37</v>
      </c>
      <c r="C2732">
        <v>6.5</v>
      </c>
      <c r="M2732" s="4"/>
    </row>
    <row r="2733" spans="1:13" x14ac:dyDescent="0.25">
      <c r="A2733" t="s">
        <v>11211</v>
      </c>
      <c r="B2733" t="s">
        <v>37</v>
      </c>
      <c r="C2733">
        <v>7.2</v>
      </c>
      <c r="M2733" s="4"/>
    </row>
    <row r="2734" spans="1:13" x14ac:dyDescent="0.25">
      <c r="A2734" t="s">
        <v>16226</v>
      </c>
      <c r="B2734" t="s">
        <v>37</v>
      </c>
      <c r="C2734">
        <v>5.5</v>
      </c>
      <c r="M2734" s="4"/>
    </row>
    <row r="2735" spans="1:13" x14ac:dyDescent="0.25">
      <c r="A2735" t="s">
        <v>16229</v>
      </c>
      <c r="B2735" t="s">
        <v>37</v>
      </c>
      <c r="C2735">
        <v>6.9</v>
      </c>
      <c r="M2735" s="4"/>
    </row>
    <row r="2736" spans="1:13" x14ac:dyDescent="0.25">
      <c r="A2736" t="s">
        <v>5404</v>
      </c>
      <c r="B2736" t="s">
        <v>37</v>
      </c>
      <c r="C2736">
        <v>7.7</v>
      </c>
      <c r="M2736" s="4"/>
    </row>
    <row r="2737" spans="1:13" x14ac:dyDescent="0.25">
      <c r="A2737" t="s">
        <v>16234</v>
      </c>
      <c r="B2737" t="s">
        <v>37</v>
      </c>
      <c r="C2737">
        <v>6</v>
      </c>
      <c r="M2737" s="4"/>
    </row>
    <row r="2738" spans="1:13" x14ac:dyDescent="0.25">
      <c r="A2738" t="s">
        <v>15391</v>
      </c>
      <c r="B2738" t="s">
        <v>37</v>
      </c>
      <c r="C2738">
        <v>5.9</v>
      </c>
      <c r="M2738" s="4"/>
    </row>
    <row r="2739" spans="1:13" x14ac:dyDescent="0.25">
      <c r="A2739" t="s">
        <v>8531</v>
      </c>
      <c r="B2739" t="s">
        <v>37</v>
      </c>
      <c r="C2739">
        <v>5.3</v>
      </c>
      <c r="M2739" s="4"/>
    </row>
    <row r="2740" spans="1:13" x14ac:dyDescent="0.25">
      <c r="A2740" t="s">
        <v>13630</v>
      </c>
      <c r="B2740" t="s">
        <v>2778</v>
      </c>
      <c r="C2740">
        <v>8.1</v>
      </c>
      <c r="M2740" s="4"/>
    </row>
    <row r="2741" spans="1:13" x14ac:dyDescent="0.25">
      <c r="A2741" t="s">
        <v>13846</v>
      </c>
      <c r="B2741" t="s">
        <v>37</v>
      </c>
      <c r="C2741">
        <v>6.3</v>
      </c>
      <c r="M2741" s="4"/>
    </row>
    <row r="2742" spans="1:13" x14ac:dyDescent="0.25">
      <c r="A2742" t="s">
        <v>11708</v>
      </c>
      <c r="B2742" t="s">
        <v>37</v>
      </c>
      <c r="C2742">
        <v>7.7</v>
      </c>
      <c r="M2742" s="4"/>
    </row>
    <row r="2743" spans="1:13" x14ac:dyDescent="0.25">
      <c r="A2743" t="s">
        <v>16241</v>
      </c>
      <c r="B2743" t="s">
        <v>37</v>
      </c>
      <c r="C2743">
        <v>6.4</v>
      </c>
      <c r="M2743" s="4"/>
    </row>
    <row r="2744" spans="1:13" x14ac:dyDescent="0.25">
      <c r="A2744" t="s">
        <v>16252</v>
      </c>
      <c r="B2744" t="s">
        <v>37</v>
      </c>
      <c r="C2744">
        <v>5.3</v>
      </c>
      <c r="M2744" s="4"/>
    </row>
    <row r="2745" spans="1:13" x14ac:dyDescent="0.25">
      <c r="A2745" t="s">
        <v>15780</v>
      </c>
      <c r="B2745" t="s">
        <v>37</v>
      </c>
      <c r="C2745">
        <v>4.2</v>
      </c>
      <c r="M2745" s="4"/>
    </row>
    <row r="2746" spans="1:13" x14ac:dyDescent="0.25">
      <c r="A2746" t="s">
        <v>14640</v>
      </c>
      <c r="B2746" t="s">
        <v>37</v>
      </c>
      <c r="C2746">
        <v>5.4</v>
      </c>
      <c r="M2746" s="4"/>
    </row>
    <row r="2747" spans="1:13" x14ac:dyDescent="0.25">
      <c r="A2747" t="s">
        <v>15899</v>
      </c>
      <c r="B2747" t="s">
        <v>5611</v>
      </c>
      <c r="C2747">
        <v>8</v>
      </c>
      <c r="M2747" s="4"/>
    </row>
    <row r="2748" spans="1:13" x14ac:dyDescent="0.25">
      <c r="A2748" t="s">
        <v>13813</v>
      </c>
      <c r="B2748" t="s">
        <v>37</v>
      </c>
      <c r="C2748">
        <v>5.6</v>
      </c>
      <c r="M2748" s="4"/>
    </row>
    <row r="2749" spans="1:13" x14ac:dyDescent="0.25">
      <c r="A2749" t="s">
        <v>13625</v>
      </c>
      <c r="B2749" t="s">
        <v>8731</v>
      </c>
      <c r="C2749">
        <v>8.3000000000000007</v>
      </c>
      <c r="M2749" s="4"/>
    </row>
    <row r="2750" spans="1:13" x14ac:dyDescent="0.25">
      <c r="A2750" t="s">
        <v>16679</v>
      </c>
      <c r="B2750" t="s">
        <v>37</v>
      </c>
      <c r="C2750">
        <v>6.3</v>
      </c>
      <c r="M2750" s="4"/>
    </row>
    <row r="2751" spans="1:13" x14ac:dyDescent="0.25">
      <c r="A2751" t="s">
        <v>10049</v>
      </c>
      <c r="B2751" t="s">
        <v>37</v>
      </c>
      <c r="C2751">
        <v>5.3</v>
      </c>
      <c r="M2751" s="4"/>
    </row>
    <row r="2752" spans="1:13" x14ac:dyDescent="0.25">
      <c r="A2752" t="s">
        <v>14324</v>
      </c>
      <c r="B2752" t="s">
        <v>37</v>
      </c>
      <c r="C2752">
        <v>7</v>
      </c>
      <c r="M2752" s="4"/>
    </row>
    <row r="2753" spans="1:13" x14ac:dyDescent="0.25">
      <c r="A2753" t="s">
        <v>15255</v>
      </c>
      <c r="B2753" t="s">
        <v>37</v>
      </c>
      <c r="C2753">
        <v>6.9</v>
      </c>
      <c r="M2753" s="4"/>
    </row>
    <row r="2754" spans="1:13" x14ac:dyDescent="0.25">
      <c r="A2754" t="s">
        <v>1092</v>
      </c>
      <c r="B2754" t="s">
        <v>37</v>
      </c>
      <c r="C2754">
        <v>6.4</v>
      </c>
      <c r="M2754" s="4"/>
    </row>
    <row r="2755" spans="1:13" x14ac:dyDescent="0.25">
      <c r="A2755" t="s">
        <v>13817</v>
      </c>
      <c r="B2755" t="s">
        <v>37</v>
      </c>
      <c r="C2755">
        <v>6.1</v>
      </c>
      <c r="M2755" s="4"/>
    </row>
    <row r="2756" spans="1:13" x14ac:dyDescent="0.25">
      <c r="A2756" t="s">
        <v>1967</v>
      </c>
      <c r="B2756" t="s">
        <v>37</v>
      </c>
      <c r="C2756">
        <v>6.2</v>
      </c>
      <c r="M2756" s="4"/>
    </row>
    <row r="2757" spans="1:13" x14ac:dyDescent="0.25">
      <c r="A2757" t="s">
        <v>15763</v>
      </c>
      <c r="B2757" t="s">
        <v>37</v>
      </c>
      <c r="C2757">
        <v>6.2</v>
      </c>
      <c r="M2757" s="4"/>
    </row>
    <row r="2758" spans="1:13" x14ac:dyDescent="0.25">
      <c r="A2758" t="s">
        <v>4505</v>
      </c>
      <c r="B2758" t="s">
        <v>37</v>
      </c>
      <c r="C2758">
        <v>5.9</v>
      </c>
      <c r="M2758" s="4"/>
    </row>
    <row r="2759" spans="1:13" x14ac:dyDescent="0.25">
      <c r="A2759" t="s">
        <v>13827</v>
      </c>
      <c r="B2759" t="s">
        <v>1464</v>
      </c>
      <c r="C2759">
        <v>7.3</v>
      </c>
      <c r="M2759" s="4"/>
    </row>
    <row r="2760" spans="1:13" x14ac:dyDescent="0.25">
      <c r="A2760" t="s">
        <v>6623</v>
      </c>
      <c r="B2760" t="s">
        <v>37</v>
      </c>
      <c r="C2760">
        <v>6.9</v>
      </c>
      <c r="M2760" s="4"/>
    </row>
    <row r="2761" spans="1:13" x14ac:dyDescent="0.25">
      <c r="A2761" t="s">
        <v>9723</v>
      </c>
      <c r="B2761" t="s">
        <v>37</v>
      </c>
      <c r="C2761">
        <v>6.6</v>
      </c>
      <c r="M2761" s="4"/>
    </row>
    <row r="2762" spans="1:13" x14ac:dyDescent="0.25">
      <c r="A2762" t="s">
        <v>14644</v>
      </c>
      <c r="B2762" t="s">
        <v>37</v>
      </c>
      <c r="C2762">
        <v>6.2</v>
      </c>
      <c r="M2762" s="4"/>
    </row>
    <row r="2763" spans="1:13" x14ac:dyDescent="0.25">
      <c r="A2763" t="s">
        <v>6668</v>
      </c>
      <c r="B2763" t="s">
        <v>37</v>
      </c>
      <c r="C2763">
        <v>6.7</v>
      </c>
      <c r="M2763" s="4"/>
    </row>
    <row r="2764" spans="1:13" x14ac:dyDescent="0.25">
      <c r="A2764" t="s">
        <v>3031</v>
      </c>
      <c r="B2764" t="s">
        <v>37</v>
      </c>
      <c r="C2764">
        <v>5.0999999999999996</v>
      </c>
      <c r="M2764" s="4"/>
    </row>
    <row r="2765" spans="1:13" x14ac:dyDescent="0.25">
      <c r="A2765" t="s">
        <v>14656</v>
      </c>
      <c r="B2765" t="s">
        <v>37</v>
      </c>
      <c r="C2765">
        <v>5.0999999999999996</v>
      </c>
      <c r="M2765" s="4"/>
    </row>
    <row r="2766" spans="1:13" x14ac:dyDescent="0.25">
      <c r="A2766" t="s">
        <v>8505</v>
      </c>
      <c r="B2766" t="s">
        <v>37</v>
      </c>
      <c r="C2766">
        <v>5.5</v>
      </c>
      <c r="M2766" s="4"/>
    </row>
    <row r="2767" spans="1:13" x14ac:dyDescent="0.25">
      <c r="A2767" t="s">
        <v>11216</v>
      </c>
      <c r="B2767" t="s">
        <v>37</v>
      </c>
      <c r="C2767">
        <v>4.3</v>
      </c>
      <c r="M2767" s="4"/>
    </row>
    <row r="2768" spans="1:13" x14ac:dyDescent="0.25">
      <c r="A2768" t="s">
        <v>15193</v>
      </c>
      <c r="B2768" t="s">
        <v>37</v>
      </c>
      <c r="C2768">
        <v>6.6</v>
      </c>
      <c r="M2768" s="4"/>
    </row>
    <row r="2769" spans="1:13" x14ac:dyDescent="0.25">
      <c r="A2769" t="s">
        <v>15241</v>
      </c>
      <c r="B2769" t="s">
        <v>37</v>
      </c>
      <c r="C2769">
        <v>7.2</v>
      </c>
      <c r="M2769" s="4"/>
    </row>
    <row r="2770" spans="1:13" x14ac:dyDescent="0.25">
      <c r="A2770" t="s">
        <v>12269</v>
      </c>
      <c r="B2770" t="s">
        <v>37</v>
      </c>
      <c r="C2770">
        <v>5.9</v>
      </c>
      <c r="M2770" s="4"/>
    </row>
    <row r="2771" spans="1:13" x14ac:dyDescent="0.25">
      <c r="A2771" t="s">
        <v>15940</v>
      </c>
      <c r="B2771" t="s">
        <v>37</v>
      </c>
      <c r="C2771">
        <v>6.7</v>
      </c>
      <c r="M2771" s="4"/>
    </row>
    <row r="2772" spans="1:13" x14ac:dyDescent="0.25">
      <c r="A2772" t="s">
        <v>3068</v>
      </c>
      <c r="B2772" t="s">
        <v>37</v>
      </c>
      <c r="C2772">
        <v>7.1</v>
      </c>
      <c r="M2772" s="4"/>
    </row>
    <row r="2773" spans="1:13" x14ac:dyDescent="0.25">
      <c r="A2773" t="s">
        <v>15249</v>
      </c>
      <c r="B2773" t="s">
        <v>37</v>
      </c>
      <c r="C2773">
        <v>5.7</v>
      </c>
      <c r="M2773" s="4"/>
    </row>
    <row r="2774" spans="1:13" x14ac:dyDescent="0.25">
      <c r="A2774" t="s">
        <v>18455</v>
      </c>
      <c r="B2774" t="s">
        <v>37</v>
      </c>
      <c r="C2774">
        <v>5.6</v>
      </c>
      <c r="M2774" s="4"/>
    </row>
    <row r="2775" spans="1:13" x14ac:dyDescent="0.25">
      <c r="A2775" t="s">
        <v>19924</v>
      </c>
      <c r="B2775" t="s">
        <v>8731</v>
      </c>
      <c r="C2775">
        <v>6.1</v>
      </c>
      <c r="M2775" s="4"/>
    </row>
    <row r="2776" spans="1:13" x14ac:dyDescent="0.25">
      <c r="A2776" t="s">
        <v>10454</v>
      </c>
      <c r="B2776" t="s">
        <v>37</v>
      </c>
      <c r="C2776">
        <v>5.7</v>
      </c>
      <c r="M2776" s="4"/>
    </row>
    <row r="2777" spans="1:13" x14ac:dyDescent="0.25">
      <c r="A2777" t="s">
        <v>7500</v>
      </c>
      <c r="B2777" t="s">
        <v>37</v>
      </c>
      <c r="C2777">
        <v>6.6</v>
      </c>
      <c r="M2777" s="4"/>
    </row>
    <row r="2778" spans="1:13" x14ac:dyDescent="0.25">
      <c r="A2778" t="s">
        <v>5252</v>
      </c>
      <c r="B2778" t="s">
        <v>37</v>
      </c>
      <c r="C2778">
        <v>6.3</v>
      </c>
      <c r="M2778" s="4"/>
    </row>
    <row r="2779" spans="1:13" x14ac:dyDescent="0.25">
      <c r="A2779" t="s">
        <v>309</v>
      </c>
      <c r="B2779" t="s">
        <v>37</v>
      </c>
      <c r="C2779">
        <v>6.3</v>
      </c>
      <c r="M2779" s="4"/>
    </row>
    <row r="2780" spans="1:13" x14ac:dyDescent="0.25">
      <c r="A2780" t="s">
        <v>1640</v>
      </c>
      <c r="B2780" t="s">
        <v>37</v>
      </c>
      <c r="C2780">
        <v>3.8</v>
      </c>
      <c r="M2780" s="4"/>
    </row>
    <row r="2781" spans="1:13" x14ac:dyDescent="0.25">
      <c r="A2781" t="s">
        <v>7831</v>
      </c>
      <c r="B2781" t="s">
        <v>37</v>
      </c>
      <c r="C2781">
        <v>4.9000000000000004</v>
      </c>
      <c r="M2781" s="4"/>
    </row>
    <row r="2782" spans="1:13" x14ac:dyDescent="0.25">
      <c r="A2782" t="s">
        <v>13126</v>
      </c>
      <c r="B2782" t="s">
        <v>37</v>
      </c>
      <c r="C2782">
        <v>6.2</v>
      </c>
      <c r="M2782" s="4"/>
    </row>
    <row r="2783" spans="1:13" x14ac:dyDescent="0.25">
      <c r="A2783" t="s">
        <v>6965</v>
      </c>
      <c r="B2783" t="s">
        <v>37</v>
      </c>
      <c r="C2783">
        <v>5.7</v>
      </c>
      <c r="M2783" s="4"/>
    </row>
    <row r="2784" spans="1:13" x14ac:dyDescent="0.25">
      <c r="A2784" t="s">
        <v>13130</v>
      </c>
      <c r="B2784" t="s">
        <v>37</v>
      </c>
      <c r="C2784">
        <v>5.3</v>
      </c>
      <c r="M2784" s="4"/>
    </row>
    <row r="2785" spans="1:13" x14ac:dyDescent="0.25">
      <c r="A2785" t="s">
        <v>13967</v>
      </c>
      <c r="B2785" t="s">
        <v>37</v>
      </c>
      <c r="C2785">
        <v>8</v>
      </c>
      <c r="M2785" s="4"/>
    </row>
    <row r="2786" spans="1:13" x14ac:dyDescent="0.25">
      <c r="A2786" t="s">
        <v>15749</v>
      </c>
      <c r="B2786" t="s">
        <v>37</v>
      </c>
      <c r="C2786">
        <v>6.1</v>
      </c>
      <c r="M2786" s="4"/>
    </row>
    <row r="2787" spans="1:13" x14ac:dyDescent="0.25">
      <c r="A2787" t="s">
        <v>15525</v>
      </c>
      <c r="B2787" t="s">
        <v>1464</v>
      </c>
      <c r="C2787">
        <v>7.9</v>
      </c>
      <c r="M2787" s="4"/>
    </row>
    <row r="2788" spans="1:13" x14ac:dyDescent="0.25">
      <c r="A2788" t="s">
        <v>15252</v>
      </c>
      <c r="B2788" t="s">
        <v>37</v>
      </c>
      <c r="C2788">
        <v>7.2</v>
      </c>
      <c r="M2788" s="4"/>
    </row>
    <row r="2789" spans="1:13" x14ac:dyDescent="0.25">
      <c r="A2789" t="s">
        <v>15265</v>
      </c>
      <c r="B2789" t="s">
        <v>37</v>
      </c>
      <c r="C2789">
        <v>6.2</v>
      </c>
      <c r="M2789" s="4"/>
    </row>
    <row r="2790" spans="1:13" x14ac:dyDescent="0.25">
      <c r="A2790" t="s">
        <v>5259</v>
      </c>
      <c r="B2790" t="s">
        <v>37</v>
      </c>
      <c r="C2790">
        <v>5.9</v>
      </c>
      <c r="M2790" s="4"/>
    </row>
    <row r="2791" spans="1:13" x14ac:dyDescent="0.25">
      <c r="A2791" t="s">
        <v>14989</v>
      </c>
      <c r="B2791" t="s">
        <v>37</v>
      </c>
      <c r="C2791">
        <v>5.5</v>
      </c>
      <c r="M2791" s="4"/>
    </row>
    <row r="2792" spans="1:13" x14ac:dyDescent="0.25">
      <c r="A2792" t="s">
        <v>11220</v>
      </c>
      <c r="B2792" t="s">
        <v>37</v>
      </c>
      <c r="C2792">
        <v>6.4</v>
      </c>
      <c r="M2792" s="4"/>
    </row>
    <row r="2793" spans="1:13" x14ac:dyDescent="0.25">
      <c r="A2793" t="s">
        <v>14301</v>
      </c>
      <c r="B2793" t="s">
        <v>37</v>
      </c>
      <c r="C2793">
        <v>7.1</v>
      </c>
      <c r="M2793" s="4"/>
    </row>
    <row r="2794" spans="1:13" x14ac:dyDescent="0.25">
      <c r="A2794" t="s">
        <v>9786</v>
      </c>
      <c r="B2794" t="s">
        <v>37</v>
      </c>
      <c r="C2794">
        <v>5.6</v>
      </c>
      <c r="M2794" s="4"/>
    </row>
    <row r="2795" spans="1:13" x14ac:dyDescent="0.25">
      <c r="A2795" t="s">
        <v>15757</v>
      </c>
      <c r="B2795" t="s">
        <v>37</v>
      </c>
      <c r="C2795">
        <v>7.6</v>
      </c>
      <c r="M2795" s="4"/>
    </row>
    <row r="2796" spans="1:13" x14ac:dyDescent="0.25">
      <c r="A2796" t="s">
        <v>6210</v>
      </c>
      <c r="B2796" t="s">
        <v>37</v>
      </c>
      <c r="C2796">
        <v>6.9</v>
      </c>
      <c r="M2796" s="4"/>
    </row>
    <row r="2797" spans="1:13" x14ac:dyDescent="0.25">
      <c r="A2797" t="s">
        <v>121</v>
      </c>
      <c r="B2797" t="s">
        <v>37</v>
      </c>
      <c r="C2797">
        <v>6.1</v>
      </c>
      <c r="M2797" s="4"/>
    </row>
    <row r="2798" spans="1:13" x14ac:dyDescent="0.25">
      <c r="A2798" t="s">
        <v>3769</v>
      </c>
      <c r="B2798" t="s">
        <v>37</v>
      </c>
      <c r="C2798">
        <v>6.4</v>
      </c>
      <c r="M2798" s="4"/>
    </row>
    <row r="2799" spans="1:13" x14ac:dyDescent="0.25">
      <c r="A2799" t="s">
        <v>159</v>
      </c>
      <c r="B2799" t="s">
        <v>37</v>
      </c>
      <c r="C2799">
        <v>6.7</v>
      </c>
      <c r="M2799" s="4"/>
    </row>
    <row r="2800" spans="1:13" x14ac:dyDescent="0.25">
      <c r="A2800" t="s">
        <v>15213</v>
      </c>
      <c r="B2800" t="s">
        <v>37</v>
      </c>
      <c r="C2800">
        <v>7.3</v>
      </c>
      <c r="M2800" s="4"/>
    </row>
    <row r="2801" spans="1:13" x14ac:dyDescent="0.25">
      <c r="A2801" t="s">
        <v>11629</v>
      </c>
      <c r="B2801" t="s">
        <v>676</v>
      </c>
      <c r="C2801">
        <v>8.6</v>
      </c>
      <c r="M2801" s="4"/>
    </row>
    <row r="2802" spans="1:13" x14ac:dyDescent="0.25">
      <c r="A2802" t="s">
        <v>4136</v>
      </c>
      <c r="B2802" t="s">
        <v>37</v>
      </c>
      <c r="C2802">
        <v>6.1</v>
      </c>
      <c r="M2802" s="4"/>
    </row>
    <row r="2803" spans="1:13" x14ac:dyDescent="0.25">
      <c r="A2803" t="s">
        <v>11226</v>
      </c>
      <c r="B2803" t="s">
        <v>37</v>
      </c>
      <c r="C2803">
        <v>7.1</v>
      </c>
      <c r="M2803" s="4"/>
    </row>
    <row r="2804" spans="1:13" x14ac:dyDescent="0.25">
      <c r="A2804" t="s">
        <v>10479</v>
      </c>
      <c r="B2804" t="s">
        <v>37</v>
      </c>
      <c r="C2804">
        <v>5.0999999999999996</v>
      </c>
      <c r="M2804" s="4"/>
    </row>
    <row r="2805" spans="1:13" x14ac:dyDescent="0.25">
      <c r="A2805" t="s">
        <v>17476</v>
      </c>
      <c r="B2805" t="s">
        <v>37</v>
      </c>
      <c r="C2805">
        <v>5.3</v>
      </c>
      <c r="M2805" s="4"/>
    </row>
    <row r="2806" spans="1:13" x14ac:dyDescent="0.25">
      <c r="A2806" t="s">
        <v>15279</v>
      </c>
      <c r="B2806" t="s">
        <v>37</v>
      </c>
      <c r="C2806">
        <v>7.2</v>
      </c>
      <c r="M2806" s="4"/>
    </row>
    <row r="2807" spans="1:13" x14ac:dyDescent="0.25">
      <c r="A2807" t="s">
        <v>15833</v>
      </c>
      <c r="B2807" t="s">
        <v>37</v>
      </c>
      <c r="C2807">
        <v>5.7</v>
      </c>
      <c r="M2807" s="4"/>
    </row>
    <row r="2808" spans="1:13" x14ac:dyDescent="0.25">
      <c r="A2808" t="s">
        <v>12819</v>
      </c>
      <c r="B2808" t="s">
        <v>37</v>
      </c>
      <c r="C2808">
        <v>8.4</v>
      </c>
      <c r="M2808" s="4"/>
    </row>
    <row r="2809" spans="1:13" x14ac:dyDescent="0.25">
      <c r="A2809" t="s">
        <v>8556</v>
      </c>
      <c r="B2809" t="s">
        <v>37</v>
      </c>
      <c r="C2809">
        <v>5.8</v>
      </c>
      <c r="M2809" s="4"/>
    </row>
    <row r="2810" spans="1:13" x14ac:dyDescent="0.25">
      <c r="A2810" t="s">
        <v>6629</v>
      </c>
      <c r="B2810" t="s">
        <v>37</v>
      </c>
      <c r="C2810">
        <v>6.5</v>
      </c>
      <c r="M2810" s="4"/>
    </row>
    <row r="2811" spans="1:13" x14ac:dyDescent="0.25">
      <c r="A2811" t="s">
        <v>15269</v>
      </c>
      <c r="B2811" t="s">
        <v>37</v>
      </c>
      <c r="C2811">
        <v>6.7</v>
      </c>
      <c r="M2811" s="4"/>
    </row>
    <row r="2812" spans="1:13" x14ac:dyDescent="0.25">
      <c r="A2812" t="s">
        <v>6634</v>
      </c>
      <c r="B2812" t="s">
        <v>37</v>
      </c>
      <c r="C2812">
        <v>5</v>
      </c>
      <c r="M2812" s="4"/>
    </row>
    <row r="2813" spans="1:13" x14ac:dyDescent="0.25">
      <c r="A2813" t="s">
        <v>7536</v>
      </c>
      <c r="B2813" t="s">
        <v>37</v>
      </c>
      <c r="C2813">
        <v>5.9</v>
      </c>
      <c r="M2813" s="4"/>
    </row>
    <row r="2814" spans="1:13" x14ac:dyDescent="0.25">
      <c r="A2814" t="s">
        <v>5275</v>
      </c>
      <c r="B2814" t="s">
        <v>37</v>
      </c>
      <c r="C2814">
        <v>6.5</v>
      </c>
      <c r="M2814" s="4"/>
    </row>
    <row r="2815" spans="1:13" x14ac:dyDescent="0.25">
      <c r="A2815" t="s">
        <v>15283</v>
      </c>
      <c r="B2815" t="s">
        <v>37</v>
      </c>
      <c r="C2815">
        <v>5.3</v>
      </c>
      <c r="M2815" s="4"/>
    </row>
    <row r="2816" spans="1:13" x14ac:dyDescent="0.25">
      <c r="A2816" t="s">
        <v>16302</v>
      </c>
      <c r="B2816" t="s">
        <v>37</v>
      </c>
      <c r="C2816">
        <v>6.5</v>
      </c>
      <c r="M2816" s="4"/>
    </row>
    <row r="2817" spans="1:13" x14ac:dyDescent="0.25">
      <c r="A2817" t="s">
        <v>7568</v>
      </c>
      <c r="B2817" t="s">
        <v>37</v>
      </c>
      <c r="C2817">
        <v>4.5</v>
      </c>
      <c r="M2817" s="4"/>
    </row>
    <row r="2818" spans="1:13" x14ac:dyDescent="0.25">
      <c r="A2818" t="s">
        <v>15287</v>
      </c>
      <c r="B2818" t="s">
        <v>37</v>
      </c>
      <c r="C2818">
        <v>6.7</v>
      </c>
      <c r="M2818" s="4"/>
    </row>
    <row r="2819" spans="1:13" x14ac:dyDescent="0.25">
      <c r="A2819" t="s">
        <v>7513</v>
      </c>
      <c r="B2819" t="s">
        <v>37</v>
      </c>
      <c r="C2819">
        <v>5.0999999999999996</v>
      </c>
      <c r="M2819" s="4"/>
    </row>
    <row r="2820" spans="1:13" x14ac:dyDescent="0.25">
      <c r="A2820" t="s">
        <v>4140</v>
      </c>
      <c r="B2820" t="s">
        <v>37</v>
      </c>
      <c r="C2820">
        <v>6.1</v>
      </c>
      <c r="M2820" s="4"/>
    </row>
    <row r="2821" spans="1:13" x14ac:dyDescent="0.25">
      <c r="A2821" t="s">
        <v>4190</v>
      </c>
      <c r="B2821" t="s">
        <v>37</v>
      </c>
      <c r="C2821">
        <v>6.8</v>
      </c>
      <c r="M2821" s="4"/>
    </row>
    <row r="2822" spans="1:13" x14ac:dyDescent="0.25">
      <c r="A2822" t="s">
        <v>10457</v>
      </c>
      <c r="B2822" t="s">
        <v>37</v>
      </c>
      <c r="C2822">
        <v>6.7</v>
      </c>
      <c r="M2822" s="4"/>
    </row>
    <row r="2823" spans="1:13" x14ac:dyDescent="0.25">
      <c r="A2823" t="s">
        <v>2514</v>
      </c>
      <c r="B2823" t="s">
        <v>37</v>
      </c>
      <c r="C2823">
        <v>7</v>
      </c>
      <c r="M2823" s="4"/>
    </row>
    <row r="2824" spans="1:13" x14ac:dyDescent="0.25">
      <c r="A2824" t="s">
        <v>2186</v>
      </c>
      <c r="B2824" t="s">
        <v>37</v>
      </c>
      <c r="C2824">
        <v>5.6</v>
      </c>
      <c r="M2824" s="4"/>
    </row>
    <row r="2825" spans="1:13" x14ac:dyDescent="0.25">
      <c r="A2825" t="s">
        <v>5491</v>
      </c>
      <c r="B2825" t="s">
        <v>37</v>
      </c>
      <c r="C2825">
        <v>3.7</v>
      </c>
      <c r="M2825" s="4"/>
    </row>
    <row r="2826" spans="1:13" x14ac:dyDescent="0.25">
      <c r="A2826" t="s">
        <v>13519</v>
      </c>
      <c r="B2826" t="s">
        <v>37</v>
      </c>
      <c r="C2826">
        <v>6.6</v>
      </c>
      <c r="M2826" s="4"/>
    </row>
    <row r="2827" spans="1:13" x14ac:dyDescent="0.25">
      <c r="A2827" t="s">
        <v>4474</v>
      </c>
      <c r="B2827" t="s">
        <v>37</v>
      </c>
      <c r="C2827">
        <v>5.7</v>
      </c>
      <c r="M2827" s="4"/>
    </row>
    <row r="2828" spans="1:13" x14ac:dyDescent="0.25">
      <c r="A2828" t="s">
        <v>11336</v>
      </c>
      <c r="B2828" t="s">
        <v>37</v>
      </c>
      <c r="C2828">
        <v>6.5</v>
      </c>
      <c r="M2828" s="4"/>
    </row>
    <row r="2829" spans="1:13" x14ac:dyDescent="0.25">
      <c r="A2829" t="s">
        <v>9782</v>
      </c>
      <c r="B2829" t="s">
        <v>37</v>
      </c>
      <c r="C2829">
        <v>5.0999999999999996</v>
      </c>
      <c r="M2829" s="4"/>
    </row>
    <row r="2830" spans="1:13" x14ac:dyDescent="0.25">
      <c r="A2830" t="s">
        <v>3729</v>
      </c>
      <c r="B2830" t="s">
        <v>37</v>
      </c>
      <c r="C2830">
        <v>7.3</v>
      </c>
      <c r="M2830" s="4"/>
    </row>
    <row r="2831" spans="1:13" x14ac:dyDescent="0.25">
      <c r="A2831" t="s">
        <v>5852</v>
      </c>
      <c r="B2831" t="s">
        <v>37</v>
      </c>
      <c r="C2831">
        <v>5.9</v>
      </c>
      <c r="M2831" s="4"/>
    </row>
    <row r="2832" spans="1:13" x14ac:dyDescent="0.25">
      <c r="A2832" t="s">
        <v>15295</v>
      </c>
      <c r="B2832" t="s">
        <v>37</v>
      </c>
      <c r="C2832">
        <v>3.6</v>
      </c>
      <c r="M2832" s="4"/>
    </row>
    <row r="2833" spans="1:13" x14ac:dyDescent="0.25">
      <c r="A2833" t="s">
        <v>15300</v>
      </c>
      <c r="B2833" t="s">
        <v>37</v>
      </c>
      <c r="C2833">
        <v>5.7</v>
      </c>
      <c r="M2833" s="4"/>
    </row>
    <row r="2834" spans="1:13" x14ac:dyDescent="0.25">
      <c r="A2834" t="s">
        <v>11234</v>
      </c>
      <c r="B2834" t="s">
        <v>37</v>
      </c>
      <c r="C2834">
        <v>7.4</v>
      </c>
      <c r="M2834" s="4"/>
    </row>
    <row r="2835" spans="1:13" x14ac:dyDescent="0.25">
      <c r="A2835" t="s">
        <v>18667</v>
      </c>
      <c r="B2835" t="s">
        <v>37</v>
      </c>
      <c r="C2835">
        <v>7</v>
      </c>
      <c r="M2835" s="4"/>
    </row>
    <row r="2836" spans="1:13" x14ac:dyDescent="0.25">
      <c r="A2836" t="s">
        <v>11246</v>
      </c>
      <c r="B2836" t="s">
        <v>37</v>
      </c>
      <c r="C2836">
        <v>6</v>
      </c>
      <c r="M2836" s="4"/>
    </row>
    <row r="2837" spans="1:13" x14ac:dyDescent="0.25">
      <c r="A2837" t="s">
        <v>4162</v>
      </c>
      <c r="B2837" t="s">
        <v>37</v>
      </c>
      <c r="C2837">
        <v>6.2</v>
      </c>
      <c r="M2837" s="4"/>
    </row>
    <row r="2838" spans="1:13" x14ac:dyDescent="0.25">
      <c r="A2838" t="s">
        <v>11238</v>
      </c>
      <c r="B2838" t="s">
        <v>37</v>
      </c>
      <c r="C2838">
        <v>6.1</v>
      </c>
      <c r="M2838" s="4"/>
    </row>
    <row r="2839" spans="1:13" x14ac:dyDescent="0.25">
      <c r="A2839" t="s">
        <v>11437</v>
      </c>
      <c r="B2839" t="s">
        <v>37</v>
      </c>
      <c r="C2839">
        <v>5.3</v>
      </c>
      <c r="M2839" s="4"/>
    </row>
    <row r="2840" spans="1:13" x14ac:dyDescent="0.25">
      <c r="A2840" t="s">
        <v>11942</v>
      </c>
      <c r="B2840" t="s">
        <v>37</v>
      </c>
      <c r="C2840">
        <v>5.5</v>
      </c>
      <c r="M2840" s="4"/>
    </row>
    <row r="2841" spans="1:13" x14ac:dyDescent="0.25">
      <c r="A2841" t="s">
        <v>15304</v>
      </c>
      <c r="B2841" t="s">
        <v>7241</v>
      </c>
      <c r="C2841">
        <v>7.3</v>
      </c>
      <c r="M2841" s="4"/>
    </row>
    <row r="2842" spans="1:13" x14ac:dyDescent="0.25">
      <c r="A2842" t="s">
        <v>14019</v>
      </c>
      <c r="B2842" t="s">
        <v>1464</v>
      </c>
      <c r="C2842">
        <v>7.9</v>
      </c>
      <c r="M2842" s="4"/>
    </row>
    <row r="2843" spans="1:13" x14ac:dyDescent="0.25">
      <c r="A2843" t="s">
        <v>11194</v>
      </c>
      <c r="B2843" t="s">
        <v>37</v>
      </c>
      <c r="C2843">
        <v>6.6</v>
      </c>
      <c r="M2843" s="4"/>
    </row>
    <row r="2844" spans="1:13" x14ac:dyDescent="0.25">
      <c r="A2844" t="s">
        <v>16952</v>
      </c>
      <c r="B2844" t="s">
        <v>37</v>
      </c>
      <c r="C2844">
        <v>7.6</v>
      </c>
      <c r="M2844" s="4"/>
    </row>
    <row r="2845" spans="1:13" x14ac:dyDescent="0.25">
      <c r="A2845" t="s">
        <v>14366</v>
      </c>
      <c r="B2845" t="s">
        <v>37</v>
      </c>
      <c r="C2845">
        <v>7.2</v>
      </c>
      <c r="M2845" s="4"/>
    </row>
    <row r="2846" spans="1:13" x14ac:dyDescent="0.25">
      <c r="A2846" t="s">
        <v>4962</v>
      </c>
      <c r="B2846" t="s">
        <v>37</v>
      </c>
      <c r="C2846">
        <v>8.1999999999999993</v>
      </c>
      <c r="M2846" s="4"/>
    </row>
    <row r="2847" spans="1:13" x14ac:dyDescent="0.25">
      <c r="A2847" t="s">
        <v>15308</v>
      </c>
      <c r="B2847" t="s">
        <v>37</v>
      </c>
      <c r="C2847">
        <v>5</v>
      </c>
      <c r="M2847" s="4"/>
    </row>
    <row r="2848" spans="1:13" x14ac:dyDescent="0.25">
      <c r="A2848" t="s">
        <v>14306</v>
      </c>
      <c r="B2848" t="s">
        <v>37</v>
      </c>
      <c r="C2848">
        <v>7</v>
      </c>
      <c r="M2848" s="4"/>
    </row>
    <row r="2849" spans="1:13" x14ac:dyDescent="0.25">
      <c r="A2849" t="s">
        <v>16699</v>
      </c>
      <c r="B2849" t="s">
        <v>37</v>
      </c>
      <c r="C2849">
        <v>2.2999999999999998</v>
      </c>
      <c r="M2849" s="4"/>
    </row>
    <row r="2850" spans="1:13" x14ac:dyDescent="0.25">
      <c r="A2850" t="s">
        <v>13136</v>
      </c>
      <c r="B2850" t="s">
        <v>37</v>
      </c>
      <c r="C2850">
        <v>7.2</v>
      </c>
      <c r="M2850" s="4"/>
    </row>
    <row r="2851" spans="1:13" x14ac:dyDescent="0.25">
      <c r="A2851" t="s">
        <v>13523</v>
      </c>
      <c r="B2851" t="s">
        <v>37</v>
      </c>
      <c r="C2851">
        <v>6.7</v>
      </c>
      <c r="M2851" s="4"/>
    </row>
    <row r="2852" spans="1:13" x14ac:dyDescent="0.25">
      <c r="A2852" t="s">
        <v>4462</v>
      </c>
      <c r="B2852" t="s">
        <v>37</v>
      </c>
      <c r="C2852">
        <v>6.7</v>
      </c>
      <c r="M2852" s="4"/>
    </row>
    <row r="2853" spans="1:13" x14ac:dyDescent="0.25">
      <c r="A2853" t="s">
        <v>7509</v>
      </c>
      <c r="B2853" t="s">
        <v>37</v>
      </c>
      <c r="C2853">
        <v>6.2</v>
      </c>
      <c r="M2853" s="4"/>
    </row>
    <row r="2854" spans="1:13" x14ac:dyDescent="0.25">
      <c r="A2854" t="s">
        <v>11207</v>
      </c>
      <c r="B2854" t="s">
        <v>37</v>
      </c>
      <c r="C2854">
        <v>5.6</v>
      </c>
      <c r="M2854" s="4"/>
    </row>
    <row r="2855" spans="1:13" x14ac:dyDescent="0.25">
      <c r="A2855" t="s">
        <v>15343</v>
      </c>
      <c r="B2855" t="s">
        <v>37</v>
      </c>
      <c r="C2855">
        <v>6.2</v>
      </c>
      <c r="M2855" s="4"/>
    </row>
    <row r="2856" spans="1:13" x14ac:dyDescent="0.25">
      <c r="A2856" t="s">
        <v>12021</v>
      </c>
      <c r="B2856" t="s">
        <v>8731</v>
      </c>
      <c r="C2856">
        <v>7.8</v>
      </c>
      <c r="M2856" s="4"/>
    </row>
    <row r="2857" spans="1:13" x14ac:dyDescent="0.25">
      <c r="A2857" t="s">
        <v>13141</v>
      </c>
      <c r="B2857" t="s">
        <v>37</v>
      </c>
      <c r="C2857">
        <v>4.5999999999999996</v>
      </c>
      <c r="M2857" s="4"/>
    </row>
    <row r="2858" spans="1:13" x14ac:dyDescent="0.25">
      <c r="A2858" t="s">
        <v>6638</v>
      </c>
      <c r="B2858" t="s">
        <v>37</v>
      </c>
      <c r="C2858">
        <v>5.7</v>
      </c>
      <c r="M2858" s="4"/>
    </row>
    <row r="2859" spans="1:13" x14ac:dyDescent="0.25">
      <c r="A2859" t="s">
        <v>4150</v>
      </c>
      <c r="B2859" t="s">
        <v>37</v>
      </c>
      <c r="C2859">
        <v>5.3</v>
      </c>
      <c r="M2859" s="4"/>
    </row>
    <row r="2860" spans="1:13" x14ac:dyDescent="0.25">
      <c r="A2860" t="s">
        <v>7195</v>
      </c>
      <c r="B2860" t="s">
        <v>37</v>
      </c>
      <c r="C2860">
        <v>6.1</v>
      </c>
      <c r="M2860" s="4"/>
    </row>
    <row r="2861" spans="1:13" x14ac:dyDescent="0.25">
      <c r="A2861" t="s">
        <v>13832</v>
      </c>
      <c r="B2861" t="s">
        <v>37</v>
      </c>
      <c r="C2861">
        <v>6.8</v>
      </c>
      <c r="M2861" s="4"/>
    </row>
    <row r="2862" spans="1:13" x14ac:dyDescent="0.25">
      <c r="A2862" t="s">
        <v>15374</v>
      </c>
      <c r="B2862" t="s">
        <v>2778</v>
      </c>
      <c r="C2862">
        <v>6.2</v>
      </c>
      <c r="M2862" s="4"/>
    </row>
    <row r="2863" spans="1:13" x14ac:dyDescent="0.25">
      <c r="A2863" t="s">
        <v>15355</v>
      </c>
      <c r="B2863" t="s">
        <v>37</v>
      </c>
      <c r="C2863">
        <v>6.3</v>
      </c>
      <c r="M2863" s="4"/>
    </row>
    <row r="2864" spans="1:13" x14ac:dyDescent="0.25">
      <c r="A2864" t="s">
        <v>15487</v>
      </c>
      <c r="B2864" t="s">
        <v>12700</v>
      </c>
      <c r="C2864">
        <v>7.3</v>
      </c>
      <c r="M2864" s="4"/>
    </row>
    <row r="2865" spans="1:13" x14ac:dyDescent="0.25">
      <c r="A2865" t="s">
        <v>3476</v>
      </c>
      <c r="B2865" t="s">
        <v>37</v>
      </c>
      <c r="C2865">
        <v>6.5</v>
      </c>
      <c r="M2865" s="4"/>
    </row>
    <row r="2866" spans="1:13" x14ac:dyDescent="0.25">
      <c r="A2866" t="s">
        <v>9791</v>
      </c>
      <c r="B2866" t="s">
        <v>9795</v>
      </c>
      <c r="C2866">
        <v>5.3</v>
      </c>
      <c r="M2866" s="4"/>
    </row>
    <row r="2867" spans="1:13" x14ac:dyDescent="0.25">
      <c r="A2867" t="s">
        <v>14320</v>
      </c>
      <c r="B2867" t="s">
        <v>37</v>
      </c>
      <c r="C2867">
        <v>7.1</v>
      </c>
      <c r="M2867" s="4"/>
    </row>
    <row r="2868" spans="1:13" x14ac:dyDescent="0.25">
      <c r="A2868" t="s">
        <v>4157</v>
      </c>
      <c r="B2868" t="s">
        <v>37</v>
      </c>
      <c r="C2868">
        <v>5.4</v>
      </c>
      <c r="M2868" s="4"/>
    </row>
    <row r="2869" spans="1:13" x14ac:dyDescent="0.25">
      <c r="A2869" t="s">
        <v>13145</v>
      </c>
      <c r="B2869" t="s">
        <v>37</v>
      </c>
      <c r="C2869">
        <v>7.5</v>
      </c>
      <c r="M2869" s="4"/>
    </row>
    <row r="2870" spans="1:13" x14ac:dyDescent="0.25">
      <c r="A2870" t="s">
        <v>15387</v>
      </c>
      <c r="B2870" t="s">
        <v>37</v>
      </c>
      <c r="C2870">
        <v>5.5</v>
      </c>
      <c r="M2870" s="4"/>
    </row>
    <row r="2871" spans="1:13" x14ac:dyDescent="0.25">
      <c r="A2871" t="s">
        <v>10252</v>
      </c>
      <c r="B2871" t="s">
        <v>37</v>
      </c>
      <c r="C2871">
        <v>5.6</v>
      </c>
      <c r="M2871" s="4"/>
    </row>
    <row r="2872" spans="1:13" x14ac:dyDescent="0.25">
      <c r="A2872" t="s">
        <v>15383</v>
      </c>
      <c r="B2872" t="s">
        <v>37</v>
      </c>
      <c r="C2872">
        <v>3.5</v>
      </c>
      <c r="M2872" s="4"/>
    </row>
    <row r="2873" spans="1:13" x14ac:dyDescent="0.25">
      <c r="A2873" t="s">
        <v>15463</v>
      </c>
      <c r="B2873" t="s">
        <v>8649</v>
      </c>
      <c r="C2873">
        <v>6.9</v>
      </c>
      <c r="M2873" s="4"/>
    </row>
    <row r="2874" spans="1:13" x14ac:dyDescent="0.25">
      <c r="A2874" t="s">
        <v>9321</v>
      </c>
      <c r="B2874" t="s">
        <v>37</v>
      </c>
      <c r="C2874">
        <v>6.4</v>
      </c>
      <c r="M2874" s="4"/>
    </row>
    <row r="2875" spans="1:13" x14ac:dyDescent="0.25">
      <c r="A2875" t="s">
        <v>15415</v>
      </c>
      <c r="B2875" t="s">
        <v>37</v>
      </c>
      <c r="C2875">
        <v>3.9</v>
      </c>
      <c r="M2875" s="4"/>
    </row>
    <row r="2876" spans="1:13" x14ac:dyDescent="0.25">
      <c r="A2876" t="s">
        <v>15420</v>
      </c>
      <c r="B2876" t="s">
        <v>37</v>
      </c>
      <c r="C2876">
        <v>6.1</v>
      </c>
      <c r="M2876" s="4"/>
    </row>
    <row r="2877" spans="1:13" x14ac:dyDescent="0.25">
      <c r="A2877" t="s">
        <v>11912</v>
      </c>
      <c r="B2877" t="s">
        <v>37</v>
      </c>
      <c r="C2877">
        <v>5</v>
      </c>
      <c r="M2877" s="4"/>
    </row>
    <row r="2878" spans="1:13" x14ac:dyDescent="0.25">
      <c r="A2878" t="s">
        <v>9814</v>
      </c>
      <c r="B2878" t="s">
        <v>37</v>
      </c>
      <c r="C2878">
        <v>4.7</v>
      </c>
      <c r="M2878" s="4"/>
    </row>
    <row r="2879" spans="1:13" x14ac:dyDescent="0.25">
      <c r="A2879" t="s">
        <v>13150</v>
      </c>
      <c r="B2879" t="s">
        <v>37</v>
      </c>
      <c r="C2879">
        <v>6.5</v>
      </c>
      <c r="M2879" s="4"/>
    </row>
    <row r="2880" spans="1:13" x14ac:dyDescent="0.25">
      <c r="A2880" t="s">
        <v>5686</v>
      </c>
      <c r="B2880" t="s">
        <v>37</v>
      </c>
      <c r="C2880">
        <v>7.3</v>
      </c>
      <c r="M2880" s="4"/>
    </row>
    <row r="2881" spans="1:13" x14ac:dyDescent="0.25">
      <c r="A2881" t="s">
        <v>12543</v>
      </c>
      <c r="B2881" t="s">
        <v>37</v>
      </c>
      <c r="C2881">
        <v>7.2</v>
      </c>
      <c r="M2881" s="4"/>
    </row>
    <row r="2882" spans="1:13" x14ac:dyDescent="0.25">
      <c r="A2882" t="s">
        <v>5575</v>
      </c>
      <c r="B2882" t="s">
        <v>37</v>
      </c>
      <c r="C2882">
        <v>6</v>
      </c>
      <c r="M2882" s="4"/>
    </row>
    <row r="2883" spans="1:13" x14ac:dyDescent="0.25">
      <c r="A2883" t="s">
        <v>4557</v>
      </c>
      <c r="B2883" t="s">
        <v>37</v>
      </c>
      <c r="C2883">
        <v>6.2</v>
      </c>
      <c r="M2883" s="4"/>
    </row>
    <row r="2884" spans="1:13" x14ac:dyDescent="0.25">
      <c r="A2884" t="s">
        <v>12288</v>
      </c>
      <c r="B2884" t="s">
        <v>37</v>
      </c>
      <c r="C2884">
        <v>7.4</v>
      </c>
      <c r="M2884" s="4"/>
    </row>
    <row r="2885" spans="1:13" x14ac:dyDescent="0.25">
      <c r="A2885" t="s">
        <v>7983</v>
      </c>
      <c r="B2885" t="s">
        <v>37</v>
      </c>
      <c r="C2885">
        <v>5.9</v>
      </c>
      <c r="M2885" s="4"/>
    </row>
    <row r="2886" spans="1:13" x14ac:dyDescent="0.25">
      <c r="A2886" t="s">
        <v>11933</v>
      </c>
      <c r="B2886" t="s">
        <v>37</v>
      </c>
      <c r="C2886">
        <v>7.5</v>
      </c>
      <c r="M2886" s="4"/>
    </row>
    <row r="2887" spans="1:13" x14ac:dyDescent="0.25">
      <c r="A2887" t="s">
        <v>6947</v>
      </c>
      <c r="B2887" t="s">
        <v>37</v>
      </c>
      <c r="C2887">
        <v>6.4</v>
      </c>
      <c r="M2887" s="4"/>
    </row>
    <row r="2888" spans="1:13" x14ac:dyDescent="0.25">
      <c r="A2888" t="s">
        <v>10266</v>
      </c>
      <c r="B2888" t="s">
        <v>37</v>
      </c>
      <c r="C2888">
        <v>6.7</v>
      </c>
      <c r="M2888" s="4"/>
    </row>
    <row r="2889" spans="1:13" x14ac:dyDescent="0.25">
      <c r="A2889" t="s">
        <v>14336</v>
      </c>
      <c r="B2889" t="s">
        <v>37</v>
      </c>
      <c r="C2889">
        <v>7.1</v>
      </c>
      <c r="M2889" s="4"/>
    </row>
    <row r="2890" spans="1:13" x14ac:dyDescent="0.25">
      <c r="A2890" t="s">
        <v>5291</v>
      </c>
      <c r="B2890" t="s">
        <v>37</v>
      </c>
      <c r="C2890">
        <v>6.6</v>
      </c>
      <c r="M2890" s="4"/>
    </row>
    <row r="2891" spans="1:13" x14ac:dyDescent="0.25">
      <c r="A2891" t="s">
        <v>2769</v>
      </c>
      <c r="B2891" t="s">
        <v>37</v>
      </c>
      <c r="C2891">
        <v>6.5</v>
      </c>
      <c r="M2891" s="4"/>
    </row>
    <row r="2892" spans="1:13" x14ac:dyDescent="0.25">
      <c r="A2892" t="s">
        <v>3745</v>
      </c>
      <c r="B2892" t="s">
        <v>37</v>
      </c>
      <c r="C2892">
        <v>6.3</v>
      </c>
      <c r="M2892" s="4"/>
    </row>
    <row r="2893" spans="1:13" x14ac:dyDescent="0.25">
      <c r="A2893" t="s">
        <v>11948</v>
      </c>
      <c r="B2893" t="s">
        <v>37</v>
      </c>
      <c r="C2893">
        <v>7.1</v>
      </c>
      <c r="M2893" s="4"/>
    </row>
    <row r="2894" spans="1:13" x14ac:dyDescent="0.25">
      <c r="A2894" t="s">
        <v>11954</v>
      </c>
      <c r="B2894" t="s">
        <v>37</v>
      </c>
      <c r="C2894">
        <v>5.9</v>
      </c>
      <c r="M2894" s="4"/>
    </row>
    <row r="2895" spans="1:13" x14ac:dyDescent="0.25">
      <c r="A2895" t="s">
        <v>1060</v>
      </c>
      <c r="B2895" t="s">
        <v>37</v>
      </c>
      <c r="C2895">
        <v>6.6</v>
      </c>
      <c r="M2895" s="4"/>
    </row>
    <row r="2896" spans="1:13" x14ac:dyDescent="0.25">
      <c r="A2896" t="s">
        <v>12531</v>
      </c>
      <c r="B2896" t="s">
        <v>37</v>
      </c>
      <c r="C2896">
        <v>6</v>
      </c>
      <c r="M2896" s="4"/>
    </row>
    <row r="2897" spans="1:13" x14ac:dyDescent="0.25">
      <c r="A2897" t="s">
        <v>11251</v>
      </c>
      <c r="B2897" t="s">
        <v>37</v>
      </c>
      <c r="C2897">
        <v>6.8</v>
      </c>
      <c r="M2897" s="4"/>
    </row>
    <row r="2898" spans="1:13" x14ac:dyDescent="0.25">
      <c r="A2898" t="s">
        <v>14342</v>
      </c>
      <c r="B2898" t="s">
        <v>37</v>
      </c>
      <c r="C2898">
        <v>6.8</v>
      </c>
      <c r="M2898" s="4"/>
    </row>
    <row r="2899" spans="1:13" x14ac:dyDescent="0.25">
      <c r="A2899" t="s">
        <v>9818</v>
      </c>
      <c r="B2899" t="s">
        <v>37</v>
      </c>
      <c r="C2899">
        <v>4.8</v>
      </c>
      <c r="M2899" s="4"/>
    </row>
    <row r="2900" spans="1:13" x14ac:dyDescent="0.25">
      <c r="A2900" t="s">
        <v>14746</v>
      </c>
      <c r="B2900" t="s">
        <v>37</v>
      </c>
      <c r="C2900">
        <v>6.4</v>
      </c>
      <c r="M2900" s="4"/>
    </row>
    <row r="2901" spans="1:13" x14ac:dyDescent="0.25">
      <c r="A2901" t="s">
        <v>9824</v>
      </c>
      <c r="B2901" t="s">
        <v>37</v>
      </c>
      <c r="C2901">
        <v>6.8</v>
      </c>
      <c r="M2901" s="4"/>
    </row>
    <row r="2902" spans="1:13" x14ac:dyDescent="0.25">
      <c r="A2902" t="s">
        <v>15063</v>
      </c>
      <c r="B2902" t="s">
        <v>37</v>
      </c>
      <c r="C2902">
        <v>5.8</v>
      </c>
      <c r="M2902" s="4"/>
    </row>
    <row r="2903" spans="1:13" x14ac:dyDescent="0.25">
      <c r="A2903" t="s">
        <v>11255</v>
      </c>
      <c r="B2903" t="s">
        <v>37</v>
      </c>
      <c r="C2903">
        <v>6.8</v>
      </c>
      <c r="M2903" s="4"/>
    </row>
    <row r="2904" spans="1:13" x14ac:dyDescent="0.25">
      <c r="A2904" t="s">
        <v>12122</v>
      </c>
      <c r="B2904" t="s">
        <v>37</v>
      </c>
      <c r="C2904">
        <v>4.4000000000000004</v>
      </c>
      <c r="M2904" s="4"/>
    </row>
    <row r="2905" spans="1:13" x14ac:dyDescent="0.25">
      <c r="A2905" t="s">
        <v>14352</v>
      </c>
      <c r="B2905" t="s">
        <v>37</v>
      </c>
      <c r="C2905">
        <v>6.3</v>
      </c>
      <c r="M2905" s="4"/>
    </row>
    <row r="2906" spans="1:13" x14ac:dyDescent="0.25">
      <c r="A2906" t="s">
        <v>9670</v>
      </c>
      <c r="B2906" t="s">
        <v>37</v>
      </c>
      <c r="C2906">
        <v>7.5</v>
      </c>
      <c r="M2906" s="4"/>
    </row>
    <row r="2907" spans="1:13" x14ac:dyDescent="0.25">
      <c r="A2907" t="s">
        <v>9194</v>
      </c>
      <c r="B2907" t="s">
        <v>37</v>
      </c>
      <c r="C2907">
        <v>6.4</v>
      </c>
      <c r="M2907" s="4"/>
    </row>
    <row r="2908" spans="1:13" x14ac:dyDescent="0.25">
      <c r="A2908" t="s">
        <v>11650</v>
      </c>
      <c r="B2908" t="s">
        <v>37</v>
      </c>
      <c r="C2908">
        <v>6.5</v>
      </c>
      <c r="M2908" s="4"/>
    </row>
    <row r="2909" spans="1:13" x14ac:dyDescent="0.25">
      <c r="A2909" t="s">
        <v>6649</v>
      </c>
      <c r="B2909" t="s">
        <v>37</v>
      </c>
      <c r="C2909">
        <v>5.0999999999999996</v>
      </c>
      <c r="M2909" s="4"/>
    </row>
    <row r="2910" spans="1:13" x14ac:dyDescent="0.25">
      <c r="A2910" t="s">
        <v>7192</v>
      </c>
      <c r="B2910" t="s">
        <v>37</v>
      </c>
      <c r="C2910">
        <v>5.7</v>
      </c>
      <c r="M2910" s="4"/>
    </row>
    <row r="2911" spans="1:13" x14ac:dyDescent="0.25">
      <c r="A2911" t="s">
        <v>13979</v>
      </c>
      <c r="B2911" t="s">
        <v>37</v>
      </c>
      <c r="C2911">
        <v>6.4</v>
      </c>
      <c r="M2911" s="4"/>
    </row>
    <row r="2912" spans="1:13" x14ac:dyDescent="0.25">
      <c r="A2912" t="s">
        <v>14672</v>
      </c>
      <c r="B2912" t="s">
        <v>37</v>
      </c>
      <c r="C2912">
        <v>6.8</v>
      </c>
      <c r="M2912" s="4"/>
    </row>
    <row r="2913" spans="1:13" x14ac:dyDescent="0.25">
      <c r="A2913" t="s">
        <v>5594</v>
      </c>
      <c r="B2913" t="s">
        <v>37</v>
      </c>
      <c r="C2913">
        <v>7</v>
      </c>
      <c r="M2913" s="4"/>
    </row>
    <row r="2914" spans="1:13" x14ac:dyDescent="0.25">
      <c r="A2914" t="s">
        <v>8614</v>
      </c>
      <c r="B2914" t="s">
        <v>37</v>
      </c>
      <c r="C2914">
        <v>4.8</v>
      </c>
      <c r="M2914" s="4"/>
    </row>
    <row r="2915" spans="1:13" x14ac:dyDescent="0.25">
      <c r="A2915" t="s">
        <v>10527</v>
      </c>
      <c r="B2915" t="s">
        <v>37</v>
      </c>
      <c r="C2915">
        <v>6.8</v>
      </c>
      <c r="M2915" s="4"/>
    </row>
    <row r="2916" spans="1:13" x14ac:dyDescent="0.25">
      <c r="A2916" t="s">
        <v>8989</v>
      </c>
      <c r="B2916" t="s">
        <v>37</v>
      </c>
      <c r="C2916">
        <v>5.3</v>
      </c>
      <c r="M2916" s="4"/>
    </row>
    <row r="2917" spans="1:13" x14ac:dyDescent="0.25">
      <c r="A2917" t="s">
        <v>8651</v>
      </c>
      <c r="B2917" t="s">
        <v>37</v>
      </c>
      <c r="C2917">
        <v>5.6</v>
      </c>
      <c r="M2917" s="4"/>
    </row>
    <row r="2918" spans="1:13" x14ac:dyDescent="0.25">
      <c r="A2918" t="s">
        <v>1779</v>
      </c>
      <c r="B2918" t="s">
        <v>37</v>
      </c>
      <c r="C2918">
        <v>7.3</v>
      </c>
      <c r="M2918" s="4"/>
    </row>
    <row r="2919" spans="1:13" x14ac:dyDescent="0.25">
      <c r="A2919" t="s">
        <v>7532</v>
      </c>
      <c r="B2919" t="s">
        <v>37</v>
      </c>
      <c r="C2919">
        <v>6.6</v>
      </c>
      <c r="M2919" s="4"/>
    </row>
    <row r="2920" spans="1:13" x14ac:dyDescent="0.25">
      <c r="A2920" t="s">
        <v>823</v>
      </c>
      <c r="B2920" t="s">
        <v>37</v>
      </c>
      <c r="C2920">
        <v>6.7</v>
      </c>
      <c r="M2920" s="4"/>
    </row>
    <row r="2921" spans="1:13" x14ac:dyDescent="0.25">
      <c r="A2921" t="s">
        <v>13154</v>
      </c>
      <c r="B2921" t="s">
        <v>37</v>
      </c>
      <c r="C2921">
        <v>7.6</v>
      </c>
      <c r="M2921" s="4"/>
    </row>
    <row r="2922" spans="1:13" x14ac:dyDescent="0.25">
      <c r="A2922" t="s">
        <v>13216</v>
      </c>
      <c r="B2922" t="s">
        <v>1464</v>
      </c>
      <c r="C2922">
        <v>7.2</v>
      </c>
      <c r="M2922" s="4"/>
    </row>
    <row r="2923" spans="1:13" x14ac:dyDescent="0.25">
      <c r="A2923" t="s">
        <v>12538</v>
      </c>
      <c r="B2923" t="s">
        <v>37</v>
      </c>
      <c r="C2923">
        <v>6.8</v>
      </c>
      <c r="M2923" s="4"/>
    </row>
    <row r="2924" spans="1:13" x14ac:dyDescent="0.25">
      <c r="A2924" t="s">
        <v>8620</v>
      </c>
      <c r="B2924" t="s">
        <v>37</v>
      </c>
      <c r="C2924">
        <v>6.1</v>
      </c>
      <c r="M2924" s="4"/>
    </row>
    <row r="2925" spans="1:13" x14ac:dyDescent="0.25">
      <c r="A2925" t="s">
        <v>5285</v>
      </c>
      <c r="B2925" t="s">
        <v>37</v>
      </c>
      <c r="C2925">
        <v>3.5</v>
      </c>
      <c r="M2925" s="4"/>
    </row>
    <row r="2926" spans="1:13" x14ac:dyDescent="0.25">
      <c r="A2926" t="s">
        <v>11153</v>
      </c>
      <c r="B2926" t="s">
        <v>37</v>
      </c>
      <c r="C2926">
        <v>1.9</v>
      </c>
      <c r="M2926" s="4"/>
    </row>
    <row r="2927" spans="1:13" x14ac:dyDescent="0.25">
      <c r="A2927" t="s">
        <v>6081</v>
      </c>
      <c r="B2927" t="s">
        <v>37</v>
      </c>
      <c r="C2927">
        <v>6.6</v>
      </c>
      <c r="M2927" s="4"/>
    </row>
    <row r="2928" spans="1:13" x14ac:dyDescent="0.25">
      <c r="A2928" t="s">
        <v>11266</v>
      </c>
      <c r="B2928" t="s">
        <v>37</v>
      </c>
      <c r="C2928">
        <v>1.9</v>
      </c>
      <c r="M2928" s="4"/>
    </row>
    <row r="2929" spans="1:13" x14ac:dyDescent="0.25">
      <c r="A2929" t="s">
        <v>13851</v>
      </c>
      <c r="B2929" t="s">
        <v>37</v>
      </c>
      <c r="C2929">
        <v>5.9</v>
      </c>
      <c r="M2929" s="4"/>
    </row>
    <row r="2930" spans="1:13" x14ac:dyDescent="0.25">
      <c r="A2930" t="s">
        <v>2724</v>
      </c>
      <c r="B2930" t="s">
        <v>37</v>
      </c>
      <c r="C2930">
        <v>5.0999999999999996</v>
      </c>
      <c r="M2930" s="4"/>
    </row>
    <row r="2931" spans="1:13" x14ac:dyDescent="0.25">
      <c r="A2931" t="s">
        <v>13530</v>
      </c>
      <c r="B2931" t="s">
        <v>37</v>
      </c>
      <c r="C2931">
        <v>3.9</v>
      </c>
      <c r="M2931" s="4"/>
    </row>
    <row r="2932" spans="1:13" x14ac:dyDescent="0.25">
      <c r="A2932" t="s">
        <v>9830</v>
      </c>
      <c r="B2932" t="s">
        <v>37</v>
      </c>
      <c r="C2932">
        <v>5.4</v>
      </c>
      <c r="M2932" s="4"/>
    </row>
    <row r="2933" spans="1:13" x14ac:dyDescent="0.25">
      <c r="A2933" t="s">
        <v>6643</v>
      </c>
      <c r="B2933" t="s">
        <v>37</v>
      </c>
      <c r="C2933">
        <v>7</v>
      </c>
      <c r="M2933" s="4"/>
    </row>
    <row r="2934" spans="1:13" x14ac:dyDescent="0.25">
      <c r="A2934" t="s">
        <v>11754</v>
      </c>
      <c r="B2934" t="s">
        <v>37</v>
      </c>
      <c r="C2934">
        <v>6.3</v>
      </c>
      <c r="M2934" s="4"/>
    </row>
    <row r="2935" spans="1:13" x14ac:dyDescent="0.25">
      <c r="A2935" t="s">
        <v>13907</v>
      </c>
      <c r="B2935" t="s">
        <v>37</v>
      </c>
      <c r="C2935">
        <v>6.6</v>
      </c>
      <c r="M2935" s="4"/>
    </row>
    <row r="2936" spans="1:13" x14ac:dyDescent="0.25">
      <c r="A2936" t="s">
        <v>9975</v>
      </c>
      <c r="B2936" t="s">
        <v>37</v>
      </c>
      <c r="C2936">
        <v>4.0999999999999996</v>
      </c>
      <c r="M2936" s="4"/>
    </row>
    <row r="2937" spans="1:13" x14ac:dyDescent="0.25">
      <c r="A2937" t="s">
        <v>10149</v>
      </c>
      <c r="B2937" t="s">
        <v>37</v>
      </c>
      <c r="C2937">
        <v>5.2</v>
      </c>
      <c r="M2937" s="4"/>
    </row>
    <row r="2938" spans="1:13" x14ac:dyDescent="0.25">
      <c r="A2938" t="s">
        <v>11156</v>
      </c>
      <c r="B2938" t="s">
        <v>37</v>
      </c>
      <c r="C2938">
        <v>5.7</v>
      </c>
      <c r="M2938" s="4"/>
    </row>
    <row r="2939" spans="1:13" x14ac:dyDescent="0.25">
      <c r="A2939" t="s">
        <v>9835</v>
      </c>
      <c r="B2939" t="s">
        <v>37</v>
      </c>
      <c r="C2939">
        <v>5.0999999999999996</v>
      </c>
      <c r="M2939" s="4"/>
    </row>
    <row r="2940" spans="1:13" x14ac:dyDescent="0.25">
      <c r="A2940" t="s">
        <v>8525</v>
      </c>
      <c r="B2940" t="s">
        <v>37</v>
      </c>
      <c r="C2940">
        <v>6.1</v>
      </c>
      <c r="M2940" s="4"/>
    </row>
    <row r="2941" spans="1:13" x14ac:dyDescent="0.25">
      <c r="A2941" t="s">
        <v>7124</v>
      </c>
      <c r="B2941" t="s">
        <v>37</v>
      </c>
      <c r="C2941">
        <v>8.1</v>
      </c>
      <c r="M2941" s="4"/>
    </row>
    <row r="2942" spans="1:13" x14ac:dyDescent="0.25">
      <c r="A2942" t="s">
        <v>11302</v>
      </c>
      <c r="B2942" t="s">
        <v>37</v>
      </c>
      <c r="C2942">
        <v>5</v>
      </c>
      <c r="M2942" s="4"/>
    </row>
    <row r="2943" spans="1:13" x14ac:dyDescent="0.25">
      <c r="A2943" t="s">
        <v>12062</v>
      </c>
      <c r="B2943" t="s">
        <v>37</v>
      </c>
      <c r="C2943">
        <v>6.2</v>
      </c>
      <c r="M2943" s="4"/>
    </row>
    <row r="2944" spans="1:13" x14ac:dyDescent="0.25">
      <c r="A2944" t="s">
        <v>14358</v>
      </c>
      <c r="B2944" t="s">
        <v>37</v>
      </c>
      <c r="C2944">
        <v>7.3</v>
      </c>
      <c r="M2944" s="4"/>
    </row>
    <row r="2945" spans="1:13" x14ac:dyDescent="0.25">
      <c r="A2945" t="s">
        <v>12534</v>
      </c>
      <c r="B2945" t="s">
        <v>37</v>
      </c>
      <c r="C2945">
        <v>6.6</v>
      </c>
      <c r="M2945" s="4"/>
    </row>
    <row r="2946" spans="1:13" x14ac:dyDescent="0.25">
      <c r="A2946" t="s">
        <v>8980</v>
      </c>
      <c r="B2946" t="s">
        <v>37</v>
      </c>
      <c r="C2946">
        <v>4.8</v>
      </c>
      <c r="M2946" s="4"/>
    </row>
    <row r="2947" spans="1:13" x14ac:dyDescent="0.25">
      <c r="A2947" t="s">
        <v>13976</v>
      </c>
      <c r="B2947" t="s">
        <v>37</v>
      </c>
      <c r="C2947">
        <v>6.6</v>
      </c>
      <c r="M2947" s="4"/>
    </row>
    <row r="2948" spans="1:13" x14ac:dyDescent="0.25">
      <c r="A2948" t="s">
        <v>9895</v>
      </c>
      <c r="B2948" t="s">
        <v>37</v>
      </c>
      <c r="C2948">
        <v>8.1999999999999993</v>
      </c>
      <c r="M2948" s="4"/>
    </row>
    <row r="2949" spans="1:13" x14ac:dyDescent="0.25">
      <c r="A2949" t="s">
        <v>11544</v>
      </c>
      <c r="B2949" t="s">
        <v>1946</v>
      </c>
      <c r="C2949">
        <v>7.5</v>
      </c>
      <c r="M2949" s="4"/>
    </row>
    <row r="2950" spans="1:13" x14ac:dyDescent="0.25">
      <c r="A2950" t="s">
        <v>15768</v>
      </c>
      <c r="B2950" t="s">
        <v>37</v>
      </c>
      <c r="C2950">
        <v>6.6</v>
      </c>
      <c r="M2950" s="4"/>
    </row>
    <row r="2951" spans="1:13" x14ac:dyDescent="0.25">
      <c r="A2951" t="s">
        <v>5281</v>
      </c>
      <c r="B2951" t="s">
        <v>37</v>
      </c>
      <c r="C2951">
        <v>4.4000000000000004</v>
      </c>
      <c r="M2951" s="4"/>
    </row>
    <row r="2952" spans="1:13" x14ac:dyDescent="0.25">
      <c r="A2952" t="s">
        <v>14003</v>
      </c>
      <c r="B2952" t="s">
        <v>37</v>
      </c>
      <c r="C2952">
        <v>7</v>
      </c>
      <c r="M2952" s="4"/>
    </row>
    <row r="2953" spans="1:13" x14ac:dyDescent="0.25">
      <c r="A2953" t="s">
        <v>13098</v>
      </c>
      <c r="B2953" t="s">
        <v>37</v>
      </c>
      <c r="C2953">
        <v>4.9000000000000004</v>
      </c>
      <c r="M2953" s="4"/>
    </row>
    <row r="2954" spans="1:13" x14ac:dyDescent="0.25">
      <c r="A2954" t="s">
        <v>14361</v>
      </c>
      <c r="B2954" t="s">
        <v>37</v>
      </c>
      <c r="C2954">
        <v>6.8</v>
      </c>
      <c r="M2954" s="4"/>
    </row>
    <row r="2955" spans="1:13" x14ac:dyDescent="0.25">
      <c r="A2955" t="s">
        <v>6654</v>
      </c>
      <c r="B2955" t="s">
        <v>37</v>
      </c>
      <c r="C2955">
        <v>5.3</v>
      </c>
      <c r="M2955" s="4"/>
    </row>
    <row r="2956" spans="1:13" x14ac:dyDescent="0.25">
      <c r="A2956" t="s">
        <v>1370</v>
      </c>
      <c r="B2956" t="s">
        <v>37</v>
      </c>
      <c r="C2956">
        <v>7.1</v>
      </c>
      <c r="M2956" s="4"/>
    </row>
    <row r="2957" spans="1:13" x14ac:dyDescent="0.25">
      <c r="A2957" t="s">
        <v>10271</v>
      </c>
      <c r="B2957" t="s">
        <v>37</v>
      </c>
      <c r="C2957">
        <v>5.0999999999999996</v>
      </c>
      <c r="M2957" s="4"/>
    </row>
    <row r="2958" spans="1:13" x14ac:dyDescent="0.25">
      <c r="A2958" t="s">
        <v>8516</v>
      </c>
      <c r="B2958" t="s">
        <v>37</v>
      </c>
      <c r="C2958">
        <v>4.4000000000000004</v>
      </c>
      <c r="M2958" s="4"/>
    </row>
    <row r="2959" spans="1:13" x14ac:dyDescent="0.25">
      <c r="A2959" t="s">
        <v>11051</v>
      </c>
      <c r="B2959" t="s">
        <v>37</v>
      </c>
      <c r="C2959">
        <v>5.4</v>
      </c>
      <c r="M2959" s="4"/>
    </row>
    <row r="2960" spans="1:13" x14ac:dyDescent="0.25">
      <c r="A2960" t="s">
        <v>13535</v>
      </c>
      <c r="B2960" t="s">
        <v>37</v>
      </c>
      <c r="C2960">
        <v>5.7</v>
      </c>
      <c r="M2960" s="4"/>
    </row>
    <row r="2961" spans="1:13" x14ac:dyDescent="0.25">
      <c r="A2961" t="s">
        <v>6913</v>
      </c>
      <c r="B2961" t="s">
        <v>6917</v>
      </c>
      <c r="C2961">
        <v>8.4</v>
      </c>
      <c r="M2961" s="4"/>
    </row>
    <row r="2962" spans="1:13" x14ac:dyDescent="0.25">
      <c r="A2962" t="s">
        <v>9324</v>
      </c>
      <c r="B2962" t="s">
        <v>37</v>
      </c>
      <c r="C2962">
        <v>5.2</v>
      </c>
      <c r="M2962" s="4"/>
    </row>
    <row r="2963" spans="1:13" x14ac:dyDescent="0.25">
      <c r="A2963" t="s">
        <v>2973</v>
      </c>
      <c r="B2963" t="s">
        <v>37</v>
      </c>
      <c r="C2963">
        <v>5.8</v>
      </c>
      <c r="M2963" s="4"/>
    </row>
    <row r="2964" spans="1:13" x14ac:dyDescent="0.25">
      <c r="A2964" t="s">
        <v>10154</v>
      </c>
      <c r="B2964" t="s">
        <v>37</v>
      </c>
      <c r="C2964">
        <v>5.3</v>
      </c>
      <c r="M2964" s="4"/>
    </row>
    <row r="2965" spans="1:13" x14ac:dyDescent="0.25">
      <c r="A2965" t="s">
        <v>15163</v>
      </c>
      <c r="B2965" t="s">
        <v>37</v>
      </c>
      <c r="C2965">
        <v>4.0999999999999996</v>
      </c>
      <c r="M2965" s="4"/>
    </row>
    <row r="2966" spans="1:13" x14ac:dyDescent="0.25">
      <c r="A2966" t="s">
        <v>14370</v>
      </c>
      <c r="B2966" t="s">
        <v>37</v>
      </c>
      <c r="C2966">
        <v>6.4</v>
      </c>
      <c r="M2966" s="4"/>
    </row>
    <row r="2967" spans="1:13" x14ac:dyDescent="0.25">
      <c r="A2967" t="s">
        <v>13999</v>
      </c>
      <c r="B2967" t="s">
        <v>12700</v>
      </c>
      <c r="C2967">
        <v>8.1</v>
      </c>
      <c r="M2967" s="4"/>
    </row>
    <row r="2968" spans="1:13" x14ac:dyDescent="0.25">
      <c r="A2968" t="s">
        <v>8588</v>
      </c>
      <c r="B2968" t="s">
        <v>37</v>
      </c>
      <c r="C2968">
        <v>6.4</v>
      </c>
      <c r="M2968" s="4"/>
    </row>
    <row r="2969" spans="1:13" x14ac:dyDescent="0.25">
      <c r="A2969" t="s">
        <v>14346</v>
      </c>
      <c r="B2969" t="s">
        <v>7241</v>
      </c>
      <c r="C2969">
        <v>7.5</v>
      </c>
      <c r="M2969" s="4"/>
    </row>
    <row r="2970" spans="1:13" x14ac:dyDescent="0.25">
      <c r="A2970" t="s">
        <v>11062</v>
      </c>
      <c r="B2970" t="s">
        <v>37</v>
      </c>
      <c r="C2970">
        <v>6.9</v>
      </c>
      <c r="M2970" s="4"/>
    </row>
    <row r="2971" spans="1:13" x14ac:dyDescent="0.25">
      <c r="A2971" t="s">
        <v>3839</v>
      </c>
      <c r="B2971" t="s">
        <v>37</v>
      </c>
      <c r="C2971">
        <v>7.1</v>
      </c>
      <c r="M2971" s="4"/>
    </row>
    <row r="2972" spans="1:13" x14ac:dyDescent="0.25">
      <c r="A2972" t="s">
        <v>14384</v>
      </c>
      <c r="B2972" t="s">
        <v>37</v>
      </c>
      <c r="C2972">
        <v>7.5</v>
      </c>
      <c r="M2972" s="4"/>
    </row>
    <row r="2973" spans="1:13" x14ac:dyDescent="0.25">
      <c r="A2973" t="s">
        <v>1146</v>
      </c>
      <c r="B2973" t="s">
        <v>37</v>
      </c>
      <c r="C2973">
        <v>7.2</v>
      </c>
      <c r="M2973" s="4"/>
    </row>
    <row r="2974" spans="1:13" x14ac:dyDescent="0.25">
      <c r="A2974" t="s">
        <v>14396</v>
      </c>
      <c r="B2974" t="s">
        <v>37</v>
      </c>
      <c r="C2974">
        <v>4.5999999999999996</v>
      </c>
      <c r="M2974" s="4"/>
    </row>
    <row r="2975" spans="1:13" x14ac:dyDescent="0.25">
      <c r="A2975" t="s">
        <v>13854</v>
      </c>
      <c r="B2975" t="s">
        <v>37</v>
      </c>
      <c r="C2975">
        <v>7.1</v>
      </c>
      <c r="M2975" s="4"/>
    </row>
    <row r="2976" spans="1:13" x14ac:dyDescent="0.25">
      <c r="A2976" t="s">
        <v>1320</v>
      </c>
      <c r="B2976" t="s">
        <v>37</v>
      </c>
      <c r="C2976">
        <v>6.7</v>
      </c>
      <c r="M2976" s="4"/>
    </row>
    <row r="2977" spans="1:13" x14ac:dyDescent="0.25">
      <c r="A2977" t="s">
        <v>12273</v>
      </c>
      <c r="B2977" t="s">
        <v>37</v>
      </c>
      <c r="C2977">
        <v>5.5</v>
      </c>
      <c r="M2977" s="4"/>
    </row>
    <row r="2978" spans="1:13" x14ac:dyDescent="0.25">
      <c r="A2978" t="s">
        <v>13868</v>
      </c>
      <c r="B2978" t="s">
        <v>37</v>
      </c>
      <c r="C2978">
        <v>7.1</v>
      </c>
      <c r="M2978" s="4"/>
    </row>
    <row r="2979" spans="1:13" x14ac:dyDescent="0.25">
      <c r="A2979" t="s">
        <v>14465</v>
      </c>
      <c r="B2979" t="s">
        <v>676</v>
      </c>
      <c r="C2979">
        <v>7.5</v>
      </c>
      <c r="M2979" s="4"/>
    </row>
    <row r="2980" spans="1:13" x14ac:dyDescent="0.25">
      <c r="A2980" t="s">
        <v>14374</v>
      </c>
      <c r="B2980" t="s">
        <v>37</v>
      </c>
      <c r="C2980">
        <v>6</v>
      </c>
      <c r="M2980" s="4"/>
    </row>
    <row r="2981" spans="1:13" x14ac:dyDescent="0.25">
      <c r="A2981" t="s">
        <v>14410</v>
      </c>
      <c r="B2981" t="s">
        <v>1946</v>
      </c>
      <c r="C2981">
        <v>7.7</v>
      </c>
      <c r="M2981" s="4"/>
    </row>
    <row r="2982" spans="1:13" x14ac:dyDescent="0.25">
      <c r="A2982" t="s">
        <v>11275</v>
      </c>
      <c r="B2982" t="s">
        <v>37</v>
      </c>
      <c r="C2982">
        <v>4.5</v>
      </c>
      <c r="M2982" s="4"/>
    </row>
    <row r="2983" spans="1:13" x14ac:dyDescent="0.25">
      <c r="A2983" t="s">
        <v>11291</v>
      </c>
      <c r="B2983" t="s">
        <v>37</v>
      </c>
      <c r="C2983">
        <v>6.7</v>
      </c>
      <c r="M2983" s="4"/>
    </row>
    <row r="2984" spans="1:13" x14ac:dyDescent="0.25">
      <c r="A2984" t="s">
        <v>17279</v>
      </c>
      <c r="B2984" t="s">
        <v>37</v>
      </c>
      <c r="C2984">
        <v>6.3</v>
      </c>
      <c r="M2984" s="4"/>
    </row>
    <row r="2985" spans="1:13" x14ac:dyDescent="0.25">
      <c r="A2985" t="s">
        <v>11279</v>
      </c>
      <c r="B2985" t="s">
        <v>37</v>
      </c>
      <c r="C2985">
        <v>6.3</v>
      </c>
      <c r="M2985" s="4"/>
    </row>
    <row r="2986" spans="1:13" x14ac:dyDescent="0.25">
      <c r="A2986" t="s">
        <v>9852</v>
      </c>
      <c r="B2986" t="s">
        <v>37</v>
      </c>
      <c r="C2986">
        <v>7.3</v>
      </c>
      <c r="M2986" s="4"/>
    </row>
    <row r="2987" spans="1:13" x14ac:dyDescent="0.25">
      <c r="A2987" t="s">
        <v>13879</v>
      </c>
      <c r="B2987" t="s">
        <v>37</v>
      </c>
      <c r="C2987">
        <v>6.6</v>
      </c>
      <c r="M2987" s="4"/>
    </row>
    <row r="2988" spans="1:13" x14ac:dyDescent="0.25">
      <c r="A2988" t="s">
        <v>14441</v>
      </c>
      <c r="B2988" t="s">
        <v>37</v>
      </c>
      <c r="C2988">
        <v>7.5</v>
      </c>
      <c r="M2988" s="4"/>
    </row>
    <row r="2989" spans="1:13" x14ac:dyDescent="0.25">
      <c r="A2989" t="s">
        <v>11145</v>
      </c>
      <c r="B2989" t="s">
        <v>37</v>
      </c>
      <c r="C2989">
        <v>6.6</v>
      </c>
      <c r="M2989" s="4"/>
    </row>
    <row r="2990" spans="1:13" x14ac:dyDescent="0.25">
      <c r="A2990" t="s">
        <v>11960</v>
      </c>
      <c r="B2990" t="s">
        <v>37</v>
      </c>
      <c r="C2990">
        <v>6.7</v>
      </c>
      <c r="M2990" s="4"/>
    </row>
    <row r="2991" spans="1:13" x14ac:dyDescent="0.25">
      <c r="A2991" t="s">
        <v>12416</v>
      </c>
      <c r="B2991" t="s">
        <v>37</v>
      </c>
      <c r="C2991">
        <v>5.4</v>
      </c>
      <c r="M2991" s="4"/>
    </row>
    <row r="2992" spans="1:13" x14ac:dyDescent="0.25">
      <c r="A2992" t="s">
        <v>10437</v>
      </c>
      <c r="B2992" t="s">
        <v>37</v>
      </c>
      <c r="C2992">
        <v>5.8</v>
      </c>
      <c r="M2992" s="4"/>
    </row>
    <row r="2993" spans="1:13" x14ac:dyDescent="0.25">
      <c r="A2993" t="s">
        <v>12340</v>
      </c>
      <c r="B2993" t="s">
        <v>37</v>
      </c>
      <c r="C2993">
        <v>4.0999999999999996</v>
      </c>
      <c r="M2993" s="4"/>
    </row>
    <row r="2994" spans="1:13" x14ac:dyDescent="0.25">
      <c r="A2994" t="s">
        <v>8801</v>
      </c>
      <c r="B2994" t="s">
        <v>37</v>
      </c>
      <c r="C2994">
        <v>5.3</v>
      </c>
      <c r="M2994" s="4"/>
    </row>
    <row r="2995" spans="1:13" x14ac:dyDescent="0.25">
      <c r="A2995" t="s">
        <v>7541</v>
      </c>
      <c r="B2995" t="s">
        <v>37</v>
      </c>
      <c r="C2995">
        <v>6.3</v>
      </c>
      <c r="M2995" s="4"/>
    </row>
    <row r="2996" spans="1:13" x14ac:dyDescent="0.25">
      <c r="A2996" t="s">
        <v>11969</v>
      </c>
      <c r="B2996" t="s">
        <v>37</v>
      </c>
      <c r="C2996">
        <v>7.9</v>
      </c>
      <c r="M2996" s="4"/>
    </row>
    <row r="2997" spans="1:13" x14ac:dyDescent="0.25">
      <c r="A2997" t="s">
        <v>5889</v>
      </c>
      <c r="B2997" t="s">
        <v>37</v>
      </c>
      <c r="C2997">
        <v>7.3</v>
      </c>
      <c r="M2997" s="4"/>
    </row>
    <row r="2998" spans="1:13" x14ac:dyDescent="0.25">
      <c r="A2998" t="s">
        <v>11259</v>
      </c>
      <c r="B2998" t="s">
        <v>37</v>
      </c>
      <c r="C2998">
        <v>7.2</v>
      </c>
      <c r="M2998" s="4"/>
    </row>
    <row r="2999" spans="1:13" x14ac:dyDescent="0.25">
      <c r="A2999" t="s">
        <v>9329</v>
      </c>
      <c r="B2999" t="s">
        <v>37</v>
      </c>
      <c r="C2999">
        <v>4.3</v>
      </c>
      <c r="M2999" s="4"/>
    </row>
    <row r="3000" spans="1:13" x14ac:dyDescent="0.25">
      <c r="A3000" t="s">
        <v>13583</v>
      </c>
      <c r="B3000" t="s">
        <v>37</v>
      </c>
      <c r="C3000">
        <v>7.7</v>
      </c>
      <c r="M3000" s="4"/>
    </row>
    <row r="3001" spans="1:13" x14ac:dyDescent="0.25">
      <c r="A3001" t="s">
        <v>11900</v>
      </c>
      <c r="B3001" t="s">
        <v>37</v>
      </c>
      <c r="C3001">
        <v>7.2</v>
      </c>
      <c r="M3001" s="4"/>
    </row>
    <row r="3002" spans="1:13" x14ac:dyDescent="0.25">
      <c r="A3002" t="s">
        <v>11981</v>
      </c>
      <c r="B3002" t="s">
        <v>37</v>
      </c>
      <c r="C3002">
        <v>7.3</v>
      </c>
      <c r="M3002" s="4"/>
    </row>
    <row r="3003" spans="1:13" x14ac:dyDescent="0.25">
      <c r="A3003" t="s">
        <v>10476</v>
      </c>
      <c r="B3003" t="s">
        <v>37</v>
      </c>
      <c r="C3003">
        <v>3.8</v>
      </c>
      <c r="M3003" s="4"/>
    </row>
    <row r="3004" spans="1:13" x14ac:dyDescent="0.25">
      <c r="A3004" t="s">
        <v>6658</v>
      </c>
      <c r="B3004" t="s">
        <v>37</v>
      </c>
      <c r="C3004">
        <v>4.4000000000000004</v>
      </c>
      <c r="M3004" s="4"/>
    </row>
    <row r="3005" spans="1:13" x14ac:dyDescent="0.25">
      <c r="A3005" t="s">
        <v>10276</v>
      </c>
      <c r="B3005" t="s">
        <v>37</v>
      </c>
      <c r="C3005">
        <v>7.2</v>
      </c>
      <c r="M3005" s="4"/>
    </row>
    <row r="3006" spans="1:13" x14ac:dyDescent="0.25">
      <c r="A3006" t="s">
        <v>5247</v>
      </c>
      <c r="B3006" t="s">
        <v>37</v>
      </c>
      <c r="C3006">
        <v>5.5</v>
      </c>
      <c r="M3006" s="4"/>
    </row>
    <row r="3007" spans="1:13" x14ac:dyDescent="0.25">
      <c r="A3007" t="s">
        <v>6865</v>
      </c>
      <c r="B3007" t="s">
        <v>37</v>
      </c>
      <c r="C3007">
        <v>6.2</v>
      </c>
      <c r="M3007" s="4"/>
    </row>
    <row r="3008" spans="1:13" x14ac:dyDescent="0.25">
      <c r="A3008" t="s">
        <v>5442</v>
      </c>
      <c r="B3008" t="s">
        <v>37</v>
      </c>
      <c r="C3008">
        <v>6.8</v>
      </c>
      <c r="M3008" s="4"/>
    </row>
    <row r="3009" spans="1:13" x14ac:dyDescent="0.25">
      <c r="A3009" t="s">
        <v>5295</v>
      </c>
      <c r="B3009" t="s">
        <v>37</v>
      </c>
      <c r="C3009">
        <v>6</v>
      </c>
      <c r="M3009" s="4"/>
    </row>
    <row r="3010" spans="1:13" x14ac:dyDescent="0.25">
      <c r="A3010" t="s">
        <v>13174</v>
      </c>
      <c r="B3010" t="s">
        <v>37</v>
      </c>
      <c r="C3010">
        <v>7.2</v>
      </c>
      <c r="M3010" s="4"/>
    </row>
    <row r="3011" spans="1:13" x14ac:dyDescent="0.25">
      <c r="A3011" t="s">
        <v>13895</v>
      </c>
      <c r="B3011" t="s">
        <v>37</v>
      </c>
      <c r="C3011">
        <v>6.8</v>
      </c>
      <c r="M3011" s="4"/>
    </row>
    <row r="3012" spans="1:13" x14ac:dyDescent="0.25">
      <c r="A3012" t="s">
        <v>5878</v>
      </c>
      <c r="B3012" t="s">
        <v>37</v>
      </c>
      <c r="C3012">
        <v>6.6</v>
      </c>
      <c r="M3012" s="4"/>
    </row>
    <row r="3013" spans="1:13" x14ac:dyDescent="0.25">
      <c r="A3013" t="s">
        <v>3752</v>
      </c>
      <c r="B3013" t="s">
        <v>37</v>
      </c>
      <c r="C3013">
        <v>5.9</v>
      </c>
      <c r="M3013" s="4"/>
    </row>
    <row r="3014" spans="1:13" x14ac:dyDescent="0.25">
      <c r="A3014" t="s">
        <v>11296</v>
      </c>
      <c r="B3014" t="s">
        <v>37</v>
      </c>
      <c r="C3014">
        <v>2.8</v>
      </c>
      <c r="M3014" s="4"/>
    </row>
    <row r="3015" spans="1:13" x14ac:dyDescent="0.25">
      <c r="A3015" t="s">
        <v>9141</v>
      </c>
      <c r="B3015" t="s">
        <v>37</v>
      </c>
      <c r="C3015">
        <v>7.7</v>
      </c>
      <c r="M3015" s="4"/>
    </row>
    <row r="3016" spans="1:13" x14ac:dyDescent="0.25">
      <c r="A3016" t="s">
        <v>12585</v>
      </c>
      <c r="B3016" t="s">
        <v>37</v>
      </c>
      <c r="C3016">
        <v>7.3</v>
      </c>
      <c r="M3016" s="4"/>
    </row>
    <row r="3017" spans="1:13" x14ac:dyDescent="0.25">
      <c r="A3017" t="s">
        <v>13884</v>
      </c>
      <c r="B3017" t="s">
        <v>13888</v>
      </c>
      <c r="C3017">
        <v>4.3</v>
      </c>
      <c r="M3017" s="4"/>
    </row>
    <row r="3018" spans="1:13" x14ac:dyDescent="0.25">
      <c r="A3018" t="s">
        <v>11314</v>
      </c>
      <c r="B3018" t="s">
        <v>37</v>
      </c>
      <c r="C3018">
        <v>5.6</v>
      </c>
      <c r="M3018" s="4"/>
    </row>
    <row r="3019" spans="1:13" x14ac:dyDescent="0.25">
      <c r="A3019" t="s">
        <v>8537</v>
      </c>
      <c r="B3019" t="s">
        <v>37</v>
      </c>
      <c r="C3019">
        <v>5.4</v>
      </c>
      <c r="M3019" s="4"/>
    </row>
    <row r="3020" spans="1:13" x14ac:dyDescent="0.25">
      <c r="A3020" t="s">
        <v>13937</v>
      </c>
      <c r="B3020" t="s">
        <v>37</v>
      </c>
      <c r="C3020">
        <v>6.1</v>
      </c>
      <c r="M3020" s="4"/>
    </row>
    <row r="3021" spans="1:13" x14ac:dyDescent="0.25">
      <c r="A3021" t="s">
        <v>13182</v>
      </c>
      <c r="B3021" t="s">
        <v>37</v>
      </c>
      <c r="C3021">
        <v>6.7</v>
      </c>
      <c r="M3021" s="4"/>
    </row>
    <row r="3022" spans="1:13" x14ac:dyDescent="0.25">
      <c r="A3022" t="s">
        <v>10461</v>
      </c>
      <c r="B3022" t="s">
        <v>37</v>
      </c>
      <c r="C3022">
        <v>3.9</v>
      </c>
      <c r="M3022" s="4"/>
    </row>
    <row r="3023" spans="1:13" x14ac:dyDescent="0.25">
      <c r="A3023" t="s">
        <v>6077</v>
      </c>
      <c r="B3023" t="s">
        <v>37</v>
      </c>
      <c r="C3023">
        <v>6.5</v>
      </c>
      <c r="M3023" s="4"/>
    </row>
    <row r="3024" spans="1:13" x14ac:dyDescent="0.25">
      <c r="A3024" t="s">
        <v>7863</v>
      </c>
      <c r="B3024" t="s">
        <v>37</v>
      </c>
      <c r="C3024">
        <v>6.5</v>
      </c>
      <c r="M3024" s="4"/>
    </row>
    <row r="3025" spans="1:13" x14ac:dyDescent="0.25">
      <c r="A3025" t="s">
        <v>8436</v>
      </c>
      <c r="B3025" t="s">
        <v>37</v>
      </c>
      <c r="C3025">
        <v>5.5</v>
      </c>
      <c r="M3025" s="4"/>
    </row>
    <row r="3026" spans="1:13" x14ac:dyDescent="0.25">
      <c r="A3026" t="s">
        <v>14633</v>
      </c>
      <c r="B3026" t="s">
        <v>37</v>
      </c>
      <c r="C3026">
        <v>7.7</v>
      </c>
      <c r="M3026" s="4"/>
    </row>
    <row r="3027" spans="1:13" x14ac:dyDescent="0.25">
      <c r="A3027" t="s">
        <v>6664</v>
      </c>
      <c r="B3027" t="s">
        <v>37</v>
      </c>
      <c r="C3027">
        <v>4.7</v>
      </c>
      <c r="M3027" s="4"/>
    </row>
    <row r="3028" spans="1:13" x14ac:dyDescent="0.25">
      <c r="A3028" t="s">
        <v>13706</v>
      </c>
      <c r="B3028" t="s">
        <v>37</v>
      </c>
      <c r="C3028">
        <v>7.7</v>
      </c>
      <c r="M3028" s="4"/>
    </row>
    <row r="3029" spans="1:13" x14ac:dyDescent="0.25">
      <c r="A3029" t="s">
        <v>13543</v>
      </c>
      <c r="B3029" t="s">
        <v>37</v>
      </c>
      <c r="C3029">
        <v>6.5</v>
      </c>
      <c r="M3029" s="4"/>
    </row>
    <row r="3030" spans="1:13" x14ac:dyDescent="0.25">
      <c r="A3030" t="s">
        <v>13192</v>
      </c>
      <c r="B3030" t="s">
        <v>37</v>
      </c>
      <c r="C3030">
        <v>6.3</v>
      </c>
      <c r="M3030" s="4"/>
    </row>
    <row r="3031" spans="1:13" x14ac:dyDescent="0.25">
      <c r="A3031" t="s">
        <v>13187</v>
      </c>
      <c r="B3031" t="s">
        <v>37</v>
      </c>
      <c r="C3031">
        <v>5.3</v>
      </c>
      <c r="M3031" s="4"/>
    </row>
    <row r="3032" spans="1:13" x14ac:dyDescent="0.25">
      <c r="A3032" t="s">
        <v>8543</v>
      </c>
      <c r="B3032" t="s">
        <v>37</v>
      </c>
      <c r="C3032">
        <v>5.9</v>
      </c>
      <c r="M3032" s="4"/>
    </row>
    <row r="3033" spans="1:13" x14ac:dyDescent="0.25">
      <c r="A3033" t="s">
        <v>12547</v>
      </c>
      <c r="B3033" t="s">
        <v>37</v>
      </c>
      <c r="C3033">
        <v>7.2</v>
      </c>
      <c r="M3033" s="4"/>
    </row>
    <row r="3034" spans="1:13" x14ac:dyDescent="0.25">
      <c r="A3034" t="s">
        <v>15231</v>
      </c>
      <c r="B3034" t="s">
        <v>37</v>
      </c>
      <c r="C3034">
        <v>5.2</v>
      </c>
      <c r="M3034" s="4"/>
    </row>
    <row r="3035" spans="1:13" x14ac:dyDescent="0.25">
      <c r="A3035" t="s">
        <v>7931</v>
      </c>
      <c r="B3035" t="s">
        <v>37</v>
      </c>
      <c r="C3035">
        <v>5.6</v>
      </c>
      <c r="M3035" s="4"/>
    </row>
    <row r="3036" spans="1:13" x14ac:dyDescent="0.25">
      <c r="A3036" t="s">
        <v>13644</v>
      </c>
      <c r="B3036" t="s">
        <v>37</v>
      </c>
      <c r="C3036">
        <v>3.6</v>
      </c>
      <c r="M3036" s="4"/>
    </row>
    <row r="3037" spans="1:13" x14ac:dyDescent="0.25">
      <c r="A3037" t="s">
        <v>1243</v>
      </c>
      <c r="B3037" t="s">
        <v>37</v>
      </c>
      <c r="C3037">
        <v>6.2</v>
      </c>
      <c r="M3037" s="4"/>
    </row>
    <row r="3038" spans="1:13" x14ac:dyDescent="0.25">
      <c r="A3038" t="s">
        <v>20401</v>
      </c>
      <c r="B3038" t="s">
        <v>37</v>
      </c>
      <c r="C3038">
        <v>4.5</v>
      </c>
      <c r="M3038" s="4"/>
    </row>
    <row r="3039" spans="1:13" x14ac:dyDescent="0.25">
      <c r="A3039" t="s">
        <v>10289</v>
      </c>
      <c r="B3039" t="s">
        <v>1464</v>
      </c>
      <c r="C3039">
        <v>6.7</v>
      </c>
      <c r="M3039" s="4"/>
    </row>
    <row r="3040" spans="1:13" x14ac:dyDescent="0.25">
      <c r="A3040" t="s">
        <v>4495</v>
      </c>
      <c r="B3040" t="s">
        <v>37</v>
      </c>
      <c r="C3040">
        <v>6.3</v>
      </c>
      <c r="M3040" s="4"/>
    </row>
    <row r="3041" spans="1:13" x14ac:dyDescent="0.25">
      <c r="A3041" t="s">
        <v>7978</v>
      </c>
      <c r="B3041" t="s">
        <v>37</v>
      </c>
      <c r="C3041">
        <v>6.4</v>
      </c>
      <c r="M3041" s="4"/>
    </row>
    <row r="3042" spans="1:13" x14ac:dyDescent="0.25">
      <c r="A3042" t="s">
        <v>5351</v>
      </c>
      <c r="B3042" t="s">
        <v>37</v>
      </c>
      <c r="C3042">
        <v>5.9</v>
      </c>
      <c r="M3042" s="4"/>
    </row>
    <row r="3043" spans="1:13" x14ac:dyDescent="0.25">
      <c r="A3043" t="s">
        <v>4713</v>
      </c>
      <c r="B3043" t="s">
        <v>37</v>
      </c>
      <c r="C3043">
        <v>7.3</v>
      </c>
      <c r="M3043" s="4"/>
    </row>
    <row r="3044" spans="1:13" x14ac:dyDescent="0.25">
      <c r="A3044" t="s">
        <v>10014</v>
      </c>
      <c r="B3044" t="s">
        <v>37</v>
      </c>
      <c r="C3044">
        <v>7.8</v>
      </c>
      <c r="M3044" s="4"/>
    </row>
    <row r="3045" spans="1:13" x14ac:dyDescent="0.25">
      <c r="A3045" t="s">
        <v>3197</v>
      </c>
      <c r="B3045" t="s">
        <v>37</v>
      </c>
      <c r="C3045">
        <v>5.9</v>
      </c>
      <c r="M3045" s="4"/>
    </row>
    <row r="3046" spans="1:13" x14ac:dyDescent="0.25">
      <c r="A3046" t="s">
        <v>11324</v>
      </c>
      <c r="B3046" t="s">
        <v>37</v>
      </c>
      <c r="C3046">
        <v>5.3</v>
      </c>
      <c r="M3046" s="4"/>
    </row>
    <row r="3047" spans="1:13" x14ac:dyDescent="0.25">
      <c r="A3047" t="s">
        <v>9872</v>
      </c>
      <c r="B3047" t="s">
        <v>37</v>
      </c>
      <c r="C3047">
        <v>7</v>
      </c>
      <c r="M3047" s="4"/>
    </row>
    <row r="3048" spans="1:13" x14ac:dyDescent="0.25">
      <c r="A3048" t="s">
        <v>12010</v>
      </c>
      <c r="B3048" t="s">
        <v>37</v>
      </c>
      <c r="C3048">
        <v>7.1</v>
      </c>
      <c r="M3048" s="4"/>
    </row>
    <row r="3049" spans="1:13" x14ac:dyDescent="0.25">
      <c r="A3049" t="s">
        <v>6810</v>
      </c>
      <c r="B3049" t="s">
        <v>37</v>
      </c>
      <c r="C3049">
        <v>4.0999999999999996</v>
      </c>
      <c r="M3049" s="4"/>
    </row>
    <row r="3050" spans="1:13" x14ac:dyDescent="0.25">
      <c r="A3050" t="s">
        <v>12603</v>
      </c>
      <c r="B3050" t="s">
        <v>37</v>
      </c>
      <c r="C3050">
        <v>6.6</v>
      </c>
      <c r="M3050" s="4"/>
    </row>
    <row r="3051" spans="1:13" x14ac:dyDescent="0.25">
      <c r="A3051" t="s">
        <v>11334</v>
      </c>
      <c r="B3051" t="s">
        <v>37</v>
      </c>
      <c r="C3051">
        <v>7.4</v>
      </c>
      <c r="M3051" s="4"/>
    </row>
    <row r="3052" spans="1:13" x14ac:dyDescent="0.25">
      <c r="A3052" t="s">
        <v>11991</v>
      </c>
      <c r="B3052" t="s">
        <v>37</v>
      </c>
      <c r="C3052">
        <v>7.8</v>
      </c>
      <c r="M3052" s="4"/>
    </row>
    <row r="3053" spans="1:13" x14ac:dyDescent="0.25">
      <c r="A3053" t="s">
        <v>693</v>
      </c>
      <c r="B3053" t="s">
        <v>37</v>
      </c>
      <c r="C3053">
        <v>7.8</v>
      </c>
      <c r="M3053" s="4"/>
    </row>
    <row r="3054" spans="1:13" x14ac:dyDescent="0.25">
      <c r="A3054" t="s">
        <v>6173</v>
      </c>
      <c r="B3054" t="s">
        <v>37</v>
      </c>
      <c r="C3054">
        <v>5.3</v>
      </c>
      <c r="M3054" s="4"/>
    </row>
    <row r="3055" spans="1:13" x14ac:dyDescent="0.25">
      <c r="A3055" t="s">
        <v>11610</v>
      </c>
      <c r="B3055" t="s">
        <v>37</v>
      </c>
      <c r="C3055">
        <v>7.1</v>
      </c>
      <c r="M3055" s="4"/>
    </row>
    <row r="3056" spans="1:13" x14ac:dyDescent="0.25">
      <c r="A3056" t="s">
        <v>13195</v>
      </c>
      <c r="B3056" t="s">
        <v>37</v>
      </c>
      <c r="C3056">
        <v>6.5</v>
      </c>
      <c r="M3056" s="4"/>
    </row>
    <row r="3057" spans="1:13" x14ac:dyDescent="0.25">
      <c r="A3057" t="s">
        <v>9359</v>
      </c>
      <c r="B3057" t="s">
        <v>37</v>
      </c>
      <c r="C3057">
        <v>6.5</v>
      </c>
      <c r="M3057" s="4"/>
    </row>
    <row r="3058" spans="1:13" x14ac:dyDescent="0.25">
      <c r="A3058" t="s">
        <v>11867</v>
      </c>
      <c r="B3058" t="s">
        <v>37</v>
      </c>
      <c r="C3058">
        <v>6.8</v>
      </c>
      <c r="M3058" s="4"/>
    </row>
    <row r="3059" spans="1:13" x14ac:dyDescent="0.25">
      <c r="A3059" t="s">
        <v>9168</v>
      </c>
      <c r="B3059" t="s">
        <v>37</v>
      </c>
      <c r="C3059">
        <v>6.2</v>
      </c>
      <c r="M3059" s="4"/>
    </row>
    <row r="3060" spans="1:13" x14ac:dyDescent="0.25">
      <c r="A3060" t="s">
        <v>9880</v>
      </c>
      <c r="B3060" t="s">
        <v>37</v>
      </c>
      <c r="C3060">
        <v>6.9</v>
      </c>
      <c r="M3060" s="4"/>
    </row>
    <row r="3061" spans="1:13" x14ac:dyDescent="0.25">
      <c r="A3061" t="s">
        <v>8510</v>
      </c>
      <c r="B3061" t="s">
        <v>37</v>
      </c>
      <c r="C3061">
        <v>7.4</v>
      </c>
      <c r="M3061" s="4"/>
    </row>
    <row r="3062" spans="1:13" x14ac:dyDescent="0.25">
      <c r="A3062" t="s">
        <v>19919</v>
      </c>
      <c r="B3062" t="s">
        <v>37</v>
      </c>
      <c r="C3062">
        <v>6.2</v>
      </c>
      <c r="M3062" s="4"/>
    </row>
    <row r="3063" spans="1:13" x14ac:dyDescent="0.25">
      <c r="A3063" t="s">
        <v>9885</v>
      </c>
      <c r="B3063" t="s">
        <v>37</v>
      </c>
      <c r="C3063">
        <v>7.3</v>
      </c>
      <c r="M3063" s="4"/>
    </row>
    <row r="3064" spans="1:13" x14ac:dyDescent="0.25">
      <c r="A3064" t="s">
        <v>510</v>
      </c>
      <c r="B3064" t="s">
        <v>37</v>
      </c>
      <c r="C3064">
        <v>6.9</v>
      </c>
      <c r="M3064" s="4"/>
    </row>
    <row r="3065" spans="1:13" x14ac:dyDescent="0.25">
      <c r="A3065" t="s">
        <v>18671</v>
      </c>
      <c r="B3065" t="s">
        <v>37</v>
      </c>
      <c r="C3065">
        <v>6.3</v>
      </c>
      <c r="M3065" s="4"/>
    </row>
    <row r="3066" spans="1:13" x14ac:dyDescent="0.25">
      <c r="A3066" t="s">
        <v>12077</v>
      </c>
      <c r="B3066" t="s">
        <v>37</v>
      </c>
      <c r="C3066">
        <v>6.7</v>
      </c>
      <c r="M3066" s="4"/>
    </row>
    <row r="3067" spans="1:13" x14ac:dyDescent="0.25">
      <c r="A3067" t="s">
        <v>13574</v>
      </c>
      <c r="B3067" t="s">
        <v>37</v>
      </c>
      <c r="C3067">
        <v>6.5</v>
      </c>
      <c r="M3067" s="4"/>
    </row>
    <row r="3068" spans="1:13" x14ac:dyDescent="0.25">
      <c r="A3068" t="s">
        <v>7017</v>
      </c>
      <c r="B3068" t="s">
        <v>37</v>
      </c>
      <c r="C3068">
        <v>5.6</v>
      </c>
      <c r="M3068" s="4"/>
    </row>
    <row r="3069" spans="1:13" x14ac:dyDescent="0.25">
      <c r="A3069" t="s">
        <v>13987</v>
      </c>
      <c r="B3069" t="s">
        <v>37</v>
      </c>
      <c r="C3069">
        <v>6.2</v>
      </c>
      <c r="M3069" s="4"/>
    </row>
    <row r="3070" spans="1:13" x14ac:dyDescent="0.25">
      <c r="A3070" t="s">
        <v>9875</v>
      </c>
      <c r="B3070" t="s">
        <v>37</v>
      </c>
      <c r="C3070">
        <v>7.1</v>
      </c>
      <c r="M3070" s="4"/>
    </row>
    <row r="3071" spans="1:13" x14ac:dyDescent="0.25">
      <c r="A3071" t="s">
        <v>11343</v>
      </c>
      <c r="B3071" t="s">
        <v>37</v>
      </c>
      <c r="C3071">
        <v>7.2</v>
      </c>
      <c r="M3071" s="4"/>
    </row>
    <row r="3072" spans="1:13" x14ac:dyDescent="0.25">
      <c r="A3072" t="s">
        <v>4214</v>
      </c>
      <c r="B3072" t="s">
        <v>37</v>
      </c>
      <c r="C3072">
        <v>6.7</v>
      </c>
      <c r="M3072" s="4"/>
    </row>
    <row r="3073" spans="1:13" x14ac:dyDescent="0.25">
      <c r="A3073" t="s">
        <v>12556</v>
      </c>
      <c r="B3073" t="s">
        <v>37</v>
      </c>
      <c r="C3073">
        <v>6.6</v>
      </c>
      <c r="M3073" s="4"/>
    </row>
    <row r="3074" spans="1:13" x14ac:dyDescent="0.25">
      <c r="A3074" t="s">
        <v>4184</v>
      </c>
      <c r="B3074" t="s">
        <v>37</v>
      </c>
      <c r="C3074">
        <v>7.2</v>
      </c>
      <c r="M3074" s="4"/>
    </row>
    <row r="3075" spans="1:13" x14ac:dyDescent="0.25">
      <c r="A3075" t="s">
        <v>2730</v>
      </c>
      <c r="B3075" t="s">
        <v>37</v>
      </c>
      <c r="C3075">
        <v>6.6</v>
      </c>
      <c r="M3075" s="4"/>
    </row>
    <row r="3076" spans="1:13" x14ac:dyDescent="0.25">
      <c r="A3076" t="s">
        <v>3417</v>
      </c>
      <c r="B3076" t="s">
        <v>37</v>
      </c>
      <c r="C3076">
        <v>6.3</v>
      </c>
      <c r="M3076" s="4"/>
    </row>
    <row r="3077" spans="1:13" x14ac:dyDescent="0.25">
      <c r="A3077" t="s">
        <v>16800</v>
      </c>
      <c r="B3077" t="s">
        <v>8731</v>
      </c>
      <c r="C3077">
        <v>7.3</v>
      </c>
      <c r="M3077" s="4"/>
    </row>
    <row r="3078" spans="1:13" x14ac:dyDescent="0.25">
      <c r="A3078" t="s">
        <v>9907</v>
      </c>
      <c r="B3078" t="s">
        <v>37</v>
      </c>
      <c r="C3078">
        <v>6.5</v>
      </c>
      <c r="M3078" s="4"/>
    </row>
    <row r="3079" spans="1:13" x14ac:dyDescent="0.25">
      <c r="A3079" t="s">
        <v>13349</v>
      </c>
      <c r="B3079" t="s">
        <v>37</v>
      </c>
      <c r="C3079">
        <v>7.4</v>
      </c>
      <c r="M3079" s="4"/>
    </row>
    <row r="3080" spans="1:13" x14ac:dyDescent="0.25">
      <c r="A3080" t="s">
        <v>7602</v>
      </c>
      <c r="B3080" t="s">
        <v>37</v>
      </c>
      <c r="C3080">
        <v>6.3</v>
      </c>
      <c r="M3080" s="4"/>
    </row>
    <row r="3081" spans="1:13" x14ac:dyDescent="0.25">
      <c r="A3081" t="s">
        <v>10611</v>
      </c>
      <c r="B3081" t="s">
        <v>37</v>
      </c>
      <c r="C3081">
        <v>6.7</v>
      </c>
      <c r="M3081" s="4"/>
    </row>
    <row r="3082" spans="1:13" x14ac:dyDescent="0.25">
      <c r="A3082" t="s">
        <v>2197</v>
      </c>
      <c r="B3082" t="s">
        <v>37</v>
      </c>
      <c r="C3082">
        <v>4.9000000000000004</v>
      </c>
      <c r="M3082" s="4"/>
    </row>
    <row r="3083" spans="1:13" x14ac:dyDescent="0.25">
      <c r="A3083" t="s">
        <v>8033</v>
      </c>
      <c r="B3083" t="s">
        <v>37</v>
      </c>
      <c r="C3083">
        <v>6.3</v>
      </c>
      <c r="M3083" s="4"/>
    </row>
    <row r="3084" spans="1:13" x14ac:dyDescent="0.25">
      <c r="A3084" t="s">
        <v>9903</v>
      </c>
      <c r="B3084" t="s">
        <v>37</v>
      </c>
      <c r="C3084">
        <v>7.7</v>
      </c>
      <c r="M3084" s="4"/>
    </row>
    <row r="3085" spans="1:13" x14ac:dyDescent="0.25">
      <c r="A3085" t="s">
        <v>8672</v>
      </c>
      <c r="B3085" t="s">
        <v>37</v>
      </c>
      <c r="C3085">
        <v>7.1</v>
      </c>
      <c r="M3085" s="4"/>
    </row>
    <row r="3086" spans="1:13" x14ac:dyDescent="0.25">
      <c r="A3086" t="s">
        <v>11362</v>
      </c>
      <c r="B3086" t="s">
        <v>37</v>
      </c>
      <c r="C3086">
        <v>7</v>
      </c>
      <c r="M3086" s="4"/>
    </row>
    <row r="3087" spans="1:13" x14ac:dyDescent="0.25">
      <c r="A3087" t="s">
        <v>9911</v>
      </c>
      <c r="B3087" t="s">
        <v>37</v>
      </c>
      <c r="C3087">
        <v>4.9000000000000004</v>
      </c>
      <c r="M3087" s="4"/>
    </row>
    <row r="3088" spans="1:13" x14ac:dyDescent="0.25">
      <c r="A3088" t="s">
        <v>8566</v>
      </c>
      <c r="B3088" t="s">
        <v>37</v>
      </c>
      <c r="C3088">
        <v>6.7</v>
      </c>
      <c r="M3088" s="4"/>
    </row>
    <row r="3089" spans="1:13" x14ac:dyDescent="0.25">
      <c r="A3089" t="s">
        <v>12000</v>
      </c>
      <c r="B3089" t="s">
        <v>37</v>
      </c>
      <c r="C3089">
        <v>6.7</v>
      </c>
      <c r="M3089" s="4"/>
    </row>
    <row r="3090" spans="1:13" x14ac:dyDescent="0.25">
      <c r="A3090" t="s">
        <v>11976</v>
      </c>
      <c r="B3090" t="s">
        <v>11980</v>
      </c>
      <c r="C3090">
        <v>7.3</v>
      </c>
      <c r="M3090" s="4"/>
    </row>
    <row r="3091" spans="1:13" x14ac:dyDescent="0.25">
      <c r="A3091" t="s">
        <v>12230</v>
      </c>
      <c r="B3091" t="s">
        <v>37</v>
      </c>
      <c r="C3091">
        <v>4.9000000000000004</v>
      </c>
      <c r="M3091" s="4"/>
    </row>
    <row r="3092" spans="1:13" x14ac:dyDescent="0.25">
      <c r="A3092" t="s">
        <v>12553</v>
      </c>
      <c r="B3092" t="s">
        <v>37</v>
      </c>
      <c r="C3092">
        <v>2.8</v>
      </c>
      <c r="M3092" s="4"/>
    </row>
    <row r="3093" spans="1:13" x14ac:dyDescent="0.25">
      <c r="A3093" t="s">
        <v>12629</v>
      </c>
      <c r="B3093" t="s">
        <v>37</v>
      </c>
      <c r="C3093">
        <v>5.9</v>
      </c>
      <c r="M3093" s="4"/>
    </row>
    <row r="3094" spans="1:13" x14ac:dyDescent="0.25">
      <c r="A3094" t="s">
        <v>12561</v>
      </c>
      <c r="B3094" t="s">
        <v>37</v>
      </c>
      <c r="C3094">
        <v>6.7</v>
      </c>
      <c r="M3094" s="4"/>
    </row>
    <row r="3095" spans="1:13" x14ac:dyDescent="0.25">
      <c r="A3095" t="s">
        <v>4004</v>
      </c>
      <c r="B3095" t="s">
        <v>37</v>
      </c>
      <c r="C3095">
        <v>6.6</v>
      </c>
      <c r="M3095" s="4"/>
    </row>
    <row r="3096" spans="1:13" x14ac:dyDescent="0.25">
      <c r="A3096" t="s">
        <v>10162</v>
      </c>
      <c r="B3096" t="s">
        <v>37</v>
      </c>
      <c r="C3096">
        <v>4.9000000000000004</v>
      </c>
      <c r="M3096" s="4"/>
    </row>
    <row r="3097" spans="1:13" x14ac:dyDescent="0.25">
      <c r="A3097" t="s">
        <v>13224</v>
      </c>
      <c r="B3097" t="s">
        <v>1946</v>
      </c>
      <c r="C3097">
        <v>6.4</v>
      </c>
      <c r="M3097" s="4"/>
    </row>
    <row r="3098" spans="1:13" x14ac:dyDescent="0.25">
      <c r="A3098" t="s">
        <v>13971</v>
      </c>
      <c r="B3098" t="s">
        <v>37</v>
      </c>
      <c r="C3098">
        <v>6.7</v>
      </c>
      <c r="M3098" s="4"/>
    </row>
    <row r="3099" spans="1:13" x14ac:dyDescent="0.25">
      <c r="A3099" t="s">
        <v>7130</v>
      </c>
      <c r="B3099" t="s">
        <v>37</v>
      </c>
      <c r="C3099">
        <v>8</v>
      </c>
      <c r="M3099" s="4"/>
    </row>
    <row r="3100" spans="1:13" x14ac:dyDescent="0.25">
      <c r="A3100" t="s">
        <v>8496</v>
      </c>
      <c r="B3100" t="s">
        <v>37</v>
      </c>
      <c r="C3100">
        <v>5.2</v>
      </c>
      <c r="M3100" s="4"/>
    </row>
    <row r="3101" spans="1:13" x14ac:dyDescent="0.25">
      <c r="A3101" t="s">
        <v>14700</v>
      </c>
      <c r="B3101" t="s">
        <v>37</v>
      </c>
      <c r="C3101">
        <v>6.4</v>
      </c>
      <c r="M3101" s="4"/>
    </row>
    <row r="3102" spans="1:13" x14ac:dyDescent="0.25">
      <c r="A3102" t="s">
        <v>3948</v>
      </c>
      <c r="B3102" t="s">
        <v>37</v>
      </c>
      <c r="C3102">
        <v>5.8</v>
      </c>
      <c r="M3102" s="4"/>
    </row>
    <row r="3103" spans="1:13" x14ac:dyDescent="0.25">
      <c r="A3103" t="s">
        <v>13229</v>
      </c>
      <c r="B3103" t="s">
        <v>37</v>
      </c>
      <c r="C3103">
        <v>6.9</v>
      </c>
      <c r="M3103" s="4"/>
    </row>
    <row r="3104" spans="1:13" x14ac:dyDescent="0.25">
      <c r="A3104" t="s">
        <v>6935</v>
      </c>
      <c r="B3104" t="s">
        <v>37</v>
      </c>
      <c r="C3104">
        <v>8</v>
      </c>
      <c r="M3104" s="4"/>
    </row>
    <row r="3105" spans="1:13" x14ac:dyDescent="0.25">
      <c r="A3105" t="s">
        <v>11986</v>
      </c>
      <c r="B3105" t="s">
        <v>37</v>
      </c>
      <c r="C3105">
        <v>3.5</v>
      </c>
      <c r="M3105" s="4"/>
    </row>
    <row r="3106" spans="1:13" x14ac:dyDescent="0.25">
      <c r="A3106" t="s">
        <v>9932</v>
      </c>
      <c r="B3106" t="s">
        <v>37</v>
      </c>
      <c r="C3106">
        <v>5.8</v>
      </c>
      <c r="M3106" s="4"/>
    </row>
    <row r="3107" spans="1:13" x14ac:dyDescent="0.25">
      <c r="A3107" t="s">
        <v>12297</v>
      </c>
      <c r="B3107" t="s">
        <v>37</v>
      </c>
      <c r="C3107">
        <v>3</v>
      </c>
      <c r="M3107" s="4"/>
    </row>
    <row r="3108" spans="1:13" x14ac:dyDescent="0.25">
      <c r="A3108" t="s">
        <v>7584</v>
      </c>
      <c r="B3108" t="s">
        <v>37</v>
      </c>
      <c r="C3108">
        <v>6.5</v>
      </c>
      <c r="M3108" s="4"/>
    </row>
    <row r="3109" spans="1:13" x14ac:dyDescent="0.25">
      <c r="A3109" t="s">
        <v>11353</v>
      </c>
      <c r="B3109" t="s">
        <v>37</v>
      </c>
      <c r="C3109">
        <v>6.4</v>
      </c>
      <c r="M3109" s="4"/>
    </row>
    <row r="3110" spans="1:13" x14ac:dyDescent="0.25">
      <c r="A3110" t="s">
        <v>12005</v>
      </c>
      <c r="B3110" t="s">
        <v>37</v>
      </c>
      <c r="C3110">
        <v>6.4</v>
      </c>
      <c r="M3110" s="4"/>
    </row>
    <row r="3111" spans="1:13" x14ac:dyDescent="0.25">
      <c r="A3111" t="s">
        <v>13570</v>
      </c>
      <c r="B3111" t="s">
        <v>37</v>
      </c>
      <c r="C3111">
        <v>7</v>
      </c>
      <c r="M3111" s="4"/>
    </row>
    <row r="3112" spans="1:13" x14ac:dyDescent="0.25">
      <c r="A3112" t="s">
        <v>6672</v>
      </c>
      <c r="B3112" t="s">
        <v>37</v>
      </c>
      <c r="C3112">
        <v>6.7</v>
      </c>
      <c r="M3112" s="4"/>
    </row>
    <row r="3113" spans="1:13" x14ac:dyDescent="0.25">
      <c r="A3113" t="s">
        <v>5304</v>
      </c>
      <c r="B3113" t="s">
        <v>37</v>
      </c>
      <c r="C3113">
        <v>6.5</v>
      </c>
      <c r="M3113" s="4"/>
    </row>
    <row r="3114" spans="1:13" x14ac:dyDescent="0.25">
      <c r="A3114" t="s">
        <v>15016</v>
      </c>
      <c r="B3114" t="s">
        <v>37</v>
      </c>
      <c r="C3114">
        <v>6</v>
      </c>
      <c r="M3114" s="4"/>
    </row>
    <row r="3115" spans="1:13" x14ac:dyDescent="0.25">
      <c r="A3115" t="s">
        <v>11348</v>
      </c>
      <c r="B3115" t="s">
        <v>37</v>
      </c>
      <c r="C3115">
        <v>2.2999999999999998</v>
      </c>
      <c r="M3115" s="4"/>
    </row>
    <row r="3116" spans="1:13" x14ac:dyDescent="0.25">
      <c r="A3116" t="s">
        <v>6676</v>
      </c>
      <c r="B3116" t="s">
        <v>37</v>
      </c>
      <c r="C3116">
        <v>5.7</v>
      </c>
      <c r="M3116" s="4"/>
    </row>
    <row r="3117" spans="1:13" x14ac:dyDescent="0.25">
      <c r="A3117" t="s">
        <v>9917</v>
      </c>
      <c r="B3117" t="s">
        <v>37</v>
      </c>
      <c r="C3117">
        <v>6.4</v>
      </c>
      <c r="M3117" s="4"/>
    </row>
    <row r="3118" spans="1:13" x14ac:dyDescent="0.25">
      <c r="A3118" t="s">
        <v>559</v>
      </c>
      <c r="B3118" t="s">
        <v>37</v>
      </c>
      <c r="C3118">
        <v>6.1</v>
      </c>
      <c r="M3118" s="4"/>
    </row>
    <row r="3119" spans="1:13" x14ac:dyDescent="0.25">
      <c r="A3119" t="s">
        <v>13259</v>
      </c>
      <c r="B3119" t="s">
        <v>37</v>
      </c>
      <c r="C3119">
        <v>6.1</v>
      </c>
      <c r="M3119" s="4"/>
    </row>
    <row r="3120" spans="1:13" x14ac:dyDescent="0.25">
      <c r="A3120" t="s">
        <v>9928</v>
      </c>
      <c r="B3120" t="s">
        <v>37</v>
      </c>
      <c r="C3120">
        <v>6.2</v>
      </c>
      <c r="M3120" s="4"/>
    </row>
    <row r="3121" spans="1:13" x14ac:dyDescent="0.25">
      <c r="A3121" t="s">
        <v>4951</v>
      </c>
      <c r="B3121" t="s">
        <v>37</v>
      </c>
      <c r="C3121">
        <v>6.4</v>
      </c>
      <c r="M3121" s="4"/>
    </row>
    <row r="3122" spans="1:13" x14ac:dyDescent="0.25">
      <c r="A3122" t="s">
        <v>13268</v>
      </c>
      <c r="B3122" t="s">
        <v>37</v>
      </c>
      <c r="C3122">
        <v>5.0999999999999996</v>
      </c>
      <c r="M3122" s="4"/>
    </row>
    <row r="3123" spans="1:13" x14ac:dyDescent="0.25">
      <c r="A3123" t="s">
        <v>12579</v>
      </c>
      <c r="B3123" t="s">
        <v>37</v>
      </c>
      <c r="C3123">
        <v>6.2</v>
      </c>
      <c r="M3123" s="4"/>
    </row>
    <row r="3124" spans="1:13" x14ac:dyDescent="0.25">
      <c r="A3124" t="s">
        <v>13280</v>
      </c>
      <c r="B3124" t="s">
        <v>37</v>
      </c>
      <c r="C3124">
        <v>5.9</v>
      </c>
      <c r="M3124" s="4"/>
    </row>
    <row r="3125" spans="1:13" x14ac:dyDescent="0.25">
      <c r="A3125" t="s">
        <v>11358</v>
      </c>
      <c r="B3125" t="s">
        <v>37</v>
      </c>
      <c r="C3125">
        <v>6.1</v>
      </c>
      <c r="M3125" s="4"/>
    </row>
    <row r="3126" spans="1:13" x14ac:dyDescent="0.25">
      <c r="A3126" t="s">
        <v>12307</v>
      </c>
      <c r="B3126" t="s">
        <v>37</v>
      </c>
      <c r="C3126">
        <v>6.4</v>
      </c>
      <c r="M3126" s="4"/>
    </row>
    <row r="3127" spans="1:13" x14ac:dyDescent="0.25">
      <c r="A3127" t="s">
        <v>8572</v>
      </c>
      <c r="B3127" t="s">
        <v>37</v>
      </c>
      <c r="C3127">
        <v>5.0999999999999996</v>
      </c>
      <c r="M3127" s="4"/>
    </row>
    <row r="3128" spans="1:13" x14ac:dyDescent="0.25">
      <c r="A3128" t="s">
        <v>5893</v>
      </c>
      <c r="B3128" t="s">
        <v>37</v>
      </c>
      <c r="C3128">
        <v>6.6</v>
      </c>
      <c r="M3128" s="4"/>
    </row>
    <row r="3129" spans="1:13" x14ac:dyDescent="0.25">
      <c r="A3129" t="s">
        <v>11319</v>
      </c>
      <c r="B3129" t="s">
        <v>37</v>
      </c>
      <c r="C3129">
        <v>6.2</v>
      </c>
      <c r="M3129" s="4"/>
    </row>
    <row r="3130" spans="1:13" x14ac:dyDescent="0.25">
      <c r="A3130" t="s">
        <v>12685</v>
      </c>
      <c r="B3130" t="s">
        <v>37</v>
      </c>
      <c r="C3130">
        <v>6.8</v>
      </c>
      <c r="M3130" s="4"/>
    </row>
    <row r="3131" spans="1:13" x14ac:dyDescent="0.25">
      <c r="A3131" t="s">
        <v>20081</v>
      </c>
      <c r="B3131" t="s">
        <v>17494</v>
      </c>
      <c r="C3131">
        <v>7.6</v>
      </c>
      <c r="M3131" s="4"/>
    </row>
    <row r="3132" spans="1:13" x14ac:dyDescent="0.25">
      <c r="A3132" t="s">
        <v>12635</v>
      </c>
      <c r="B3132" t="s">
        <v>1464</v>
      </c>
      <c r="C3132">
        <v>6.6</v>
      </c>
      <c r="M3132" s="4"/>
    </row>
    <row r="3133" spans="1:13" x14ac:dyDescent="0.25">
      <c r="A3133" t="s">
        <v>7021</v>
      </c>
      <c r="B3133" t="s">
        <v>37</v>
      </c>
      <c r="C3133">
        <v>5.5</v>
      </c>
      <c r="M3133" s="4"/>
    </row>
    <row r="3134" spans="1:13" x14ac:dyDescent="0.25">
      <c r="A3134" t="s">
        <v>3406</v>
      </c>
      <c r="B3134" t="s">
        <v>37</v>
      </c>
      <c r="C3134">
        <v>7.6</v>
      </c>
      <c r="M3134" s="4"/>
    </row>
    <row r="3135" spans="1:13" x14ac:dyDescent="0.25">
      <c r="A3135" t="s">
        <v>7574</v>
      </c>
      <c r="B3135" t="s">
        <v>37</v>
      </c>
      <c r="C3135">
        <v>6.2</v>
      </c>
      <c r="M3135" s="4"/>
    </row>
    <row r="3136" spans="1:13" x14ac:dyDescent="0.25">
      <c r="A3136" t="s">
        <v>10523</v>
      </c>
      <c r="B3136" t="s">
        <v>1464</v>
      </c>
      <c r="C3136">
        <v>7.3</v>
      </c>
      <c r="M3136" s="4"/>
    </row>
    <row r="3137" spans="1:13" x14ac:dyDescent="0.25">
      <c r="A3137" t="s">
        <v>12312</v>
      </c>
      <c r="B3137" t="s">
        <v>37</v>
      </c>
      <c r="C3137">
        <v>6.9</v>
      </c>
      <c r="M3137" s="4"/>
    </row>
    <row r="3138" spans="1:13" x14ac:dyDescent="0.25">
      <c r="A3138" t="s">
        <v>1116</v>
      </c>
      <c r="B3138" t="s">
        <v>37</v>
      </c>
      <c r="C3138">
        <v>6.8</v>
      </c>
      <c r="M3138" s="4"/>
    </row>
    <row r="3139" spans="1:13" x14ac:dyDescent="0.25">
      <c r="A3139" t="s">
        <v>7557</v>
      </c>
      <c r="B3139" t="s">
        <v>37</v>
      </c>
      <c r="C3139">
        <v>5.6</v>
      </c>
      <c r="M3139" s="4"/>
    </row>
    <row r="3140" spans="1:13" x14ac:dyDescent="0.25">
      <c r="A3140" t="s">
        <v>4812</v>
      </c>
      <c r="B3140" t="s">
        <v>37</v>
      </c>
      <c r="C3140">
        <v>6.4</v>
      </c>
      <c r="M3140" s="4"/>
    </row>
    <row r="3141" spans="1:13" x14ac:dyDescent="0.25">
      <c r="A3141" t="s">
        <v>10281</v>
      </c>
      <c r="B3141" t="s">
        <v>37</v>
      </c>
      <c r="C3141">
        <v>6</v>
      </c>
      <c r="M3141" s="4"/>
    </row>
    <row r="3142" spans="1:13" x14ac:dyDescent="0.25">
      <c r="A3142" t="s">
        <v>10157</v>
      </c>
      <c r="B3142" t="s">
        <v>37</v>
      </c>
      <c r="C3142">
        <v>5.4</v>
      </c>
      <c r="M3142" s="4"/>
    </row>
    <row r="3143" spans="1:13" x14ac:dyDescent="0.25">
      <c r="A3143" t="s">
        <v>4946</v>
      </c>
      <c r="B3143" t="s">
        <v>37</v>
      </c>
      <c r="C3143">
        <v>7.6</v>
      </c>
      <c r="M3143" s="4"/>
    </row>
    <row r="3144" spans="1:13" x14ac:dyDescent="0.25">
      <c r="A3144" t="s">
        <v>7079</v>
      </c>
      <c r="B3144" t="s">
        <v>37</v>
      </c>
      <c r="C3144">
        <v>7.1</v>
      </c>
      <c r="M3144" s="4"/>
    </row>
    <row r="3145" spans="1:13" x14ac:dyDescent="0.25">
      <c r="A3145" t="s">
        <v>6685</v>
      </c>
      <c r="B3145" t="s">
        <v>37</v>
      </c>
      <c r="C3145">
        <v>6.1</v>
      </c>
      <c r="M3145" s="4"/>
    </row>
    <row r="3146" spans="1:13" x14ac:dyDescent="0.25">
      <c r="A3146" t="s">
        <v>18680</v>
      </c>
      <c r="B3146" t="s">
        <v>37</v>
      </c>
      <c r="C3146">
        <v>6.2</v>
      </c>
      <c r="M3146" s="4"/>
    </row>
    <row r="3147" spans="1:13" x14ac:dyDescent="0.25">
      <c r="A3147" t="s">
        <v>7581</v>
      </c>
      <c r="B3147" t="s">
        <v>37</v>
      </c>
      <c r="C3147">
        <v>5</v>
      </c>
      <c r="M3147" s="4"/>
    </row>
    <row r="3148" spans="1:13" x14ac:dyDescent="0.25">
      <c r="A3148" t="s">
        <v>11371</v>
      </c>
      <c r="B3148" t="s">
        <v>37</v>
      </c>
      <c r="C3148">
        <v>7</v>
      </c>
      <c r="M3148" s="4"/>
    </row>
    <row r="3149" spans="1:13" x14ac:dyDescent="0.25">
      <c r="A3149" t="s">
        <v>8576</v>
      </c>
      <c r="B3149" t="s">
        <v>37</v>
      </c>
      <c r="C3149">
        <v>5.6</v>
      </c>
      <c r="M3149" s="4"/>
    </row>
    <row r="3150" spans="1:13" x14ac:dyDescent="0.25">
      <c r="A3150" t="s">
        <v>6771</v>
      </c>
      <c r="B3150" t="s">
        <v>37</v>
      </c>
      <c r="C3150">
        <v>4.8</v>
      </c>
      <c r="M3150" s="4"/>
    </row>
    <row r="3151" spans="1:13" x14ac:dyDescent="0.25">
      <c r="A3151" t="s">
        <v>12589</v>
      </c>
      <c r="B3151" t="s">
        <v>37</v>
      </c>
      <c r="C3151">
        <v>5.0999999999999996</v>
      </c>
      <c r="M3151" s="4"/>
    </row>
    <row r="3152" spans="1:13" x14ac:dyDescent="0.25">
      <c r="A3152" t="s">
        <v>13158</v>
      </c>
      <c r="B3152" t="s">
        <v>37</v>
      </c>
      <c r="C3152">
        <v>6.2</v>
      </c>
      <c r="M3152" s="4"/>
    </row>
    <row r="3153" spans="1:13" x14ac:dyDescent="0.25">
      <c r="A3153" t="s">
        <v>11376</v>
      </c>
      <c r="B3153" t="s">
        <v>37</v>
      </c>
      <c r="C3153">
        <v>7</v>
      </c>
      <c r="M3153" s="4"/>
    </row>
    <row r="3154" spans="1:13" x14ac:dyDescent="0.25">
      <c r="A3154" t="s">
        <v>7198</v>
      </c>
      <c r="B3154" t="s">
        <v>37</v>
      </c>
      <c r="C3154">
        <v>5.4</v>
      </c>
      <c r="M3154" s="4"/>
    </row>
    <row r="3155" spans="1:13" x14ac:dyDescent="0.25">
      <c r="A3155" t="s">
        <v>7198</v>
      </c>
      <c r="B3155" t="s">
        <v>37</v>
      </c>
      <c r="C3155">
        <v>5.4</v>
      </c>
      <c r="M3155" s="4"/>
    </row>
    <row r="3156" spans="1:13" x14ac:dyDescent="0.25">
      <c r="A3156" t="s">
        <v>10465</v>
      </c>
      <c r="B3156" t="s">
        <v>37</v>
      </c>
      <c r="C3156">
        <v>4.0999999999999996</v>
      </c>
      <c r="M3156" s="4"/>
    </row>
    <row r="3157" spans="1:13" x14ac:dyDescent="0.25">
      <c r="A3157" t="s">
        <v>11665</v>
      </c>
      <c r="B3157" t="s">
        <v>37</v>
      </c>
      <c r="C3157">
        <v>6.3</v>
      </c>
      <c r="M3157" s="4"/>
    </row>
    <row r="3158" spans="1:13" x14ac:dyDescent="0.25">
      <c r="A3158" t="s">
        <v>1822</v>
      </c>
      <c r="B3158" t="s">
        <v>37</v>
      </c>
      <c r="C3158">
        <v>5.7</v>
      </c>
      <c r="M3158" s="4"/>
    </row>
    <row r="3159" spans="1:13" x14ac:dyDescent="0.25">
      <c r="A3159" t="s">
        <v>11381</v>
      </c>
      <c r="B3159" t="s">
        <v>37</v>
      </c>
      <c r="C3159">
        <v>4.9000000000000004</v>
      </c>
      <c r="M3159" s="4"/>
    </row>
    <row r="3160" spans="1:13" x14ac:dyDescent="0.25">
      <c r="A3160" t="s">
        <v>5320</v>
      </c>
      <c r="B3160" t="s">
        <v>37</v>
      </c>
      <c r="C3160">
        <v>4.2</v>
      </c>
      <c r="M3160" s="4"/>
    </row>
    <row r="3161" spans="1:13" x14ac:dyDescent="0.25">
      <c r="A3161" t="s">
        <v>11639</v>
      </c>
      <c r="B3161" t="s">
        <v>37</v>
      </c>
      <c r="C3161">
        <v>7</v>
      </c>
      <c r="M3161" s="4"/>
    </row>
    <row r="3162" spans="1:13" x14ac:dyDescent="0.25">
      <c r="A3162" t="s">
        <v>8791</v>
      </c>
      <c r="B3162" t="s">
        <v>37</v>
      </c>
      <c r="C3162">
        <v>7.7</v>
      </c>
      <c r="M3162" s="4"/>
    </row>
    <row r="3163" spans="1:13" x14ac:dyDescent="0.25">
      <c r="A3163" t="s">
        <v>4718</v>
      </c>
      <c r="B3163" t="s">
        <v>37</v>
      </c>
      <c r="C3163">
        <v>6.8</v>
      </c>
      <c r="M3163" s="4"/>
    </row>
    <row r="3164" spans="1:13" x14ac:dyDescent="0.25">
      <c r="A3164" t="s">
        <v>11385</v>
      </c>
      <c r="B3164" t="s">
        <v>37</v>
      </c>
      <c r="C3164">
        <v>6.9</v>
      </c>
      <c r="M3164" s="4"/>
    </row>
    <row r="3165" spans="1:13" x14ac:dyDescent="0.25">
      <c r="A3165" t="s">
        <v>7440</v>
      </c>
      <c r="B3165" t="s">
        <v>37</v>
      </c>
      <c r="C3165">
        <v>4.8</v>
      </c>
      <c r="M3165" s="4"/>
    </row>
    <row r="3166" spans="1:13" x14ac:dyDescent="0.25">
      <c r="A3166" t="s">
        <v>12349</v>
      </c>
      <c r="B3166" t="s">
        <v>37</v>
      </c>
      <c r="C3166">
        <v>6.5</v>
      </c>
      <c r="M3166" s="4"/>
    </row>
    <row r="3167" spans="1:13" x14ac:dyDescent="0.25">
      <c r="A3167" t="s">
        <v>10487</v>
      </c>
      <c r="B3167" t="s">
        <v>10490</v>
      </c>
      <c r="C3167">
        <v>7.8</v>
      </c>
      <c r="M3167" s="4"/>
    </row>
    <row r="3168" spans="1:13" x14ac:dyDescent="0.25">
      <c r="A3168" t="s">
        <v>2399</v>
      </c>
      <c r="B3168" t="s">
        <v>37</v>
      </c>
      <c r="C3168">
        <v>7.6</v>
      </c>
      <c r="M3168" s="4"/>
    </row>
    <row r="3169" spans="1:13" x14ac:dyDescent="0.25">
      <c r="A3169" t="s">
        <v>919</v>
      </c>
      <c r="B3169" t="s">
        <v>37</v>
      </c>
      <c r="C3169">
        <v>6.9</v>
      </c>
      <c r="M3169" s="4"/>
    </row>
    <row r="3170" spans="1:13" x14ac:dyDescent="0.25">
      <c r="A3170" t="s">
        <v>853</v>
      </c>
      <c r="B3170" t="s">
        <v>37</v>
      </c>
      <c r="C3170">
        <v>6.7</v>
      </c>
      <c r="M3170" s="4"/>
    </row>
    <row r="3171" spans="1:13" x14ac:dyDescent="0.25">
      <c r="A3171" t="s">
        <v>4220</v>
      </c>
      <c r="B3171" t="s">
        <v>37</v>
      </c>
      <c r="C3171">
        <v>4.9000000000000004</v>
      </c>
      <c r="M3171" s="4"/>
    </row>
    <row r="3172" spans="1:13" x14ac:dyDescent="0.25">
      <c r="A3172" t="s">
        <v>8547</v>
      </c>
      <c r="B3172" t="s">
        <v>37</v>
      </c>
      <c r="C3172">
        <v>7.3</v>
      </c>
      <c r="M3172" s="4"/>
    </row>
    <row r="3173" spans="1:13" x14ac:dyDescent="0.25">
      <c r="A3173" t="s">
        <v>7632</v>
      </c>
      <c r="B3173" t="s">
        <v>37</v>
      </c>
      <c r="C3173">
        <v>6.7</v>
      </c>
      <c r="M3173" s="4"/>
    </row>
    <row r="3174" spans="1:13" x14ac:dyDescent="0.25">
      <c r="A3174" t="s">
        <v>7594</v>
      </c>
      <c r="B3174" t="s">
        <v>37</v>
      </c>
      <c r="C3174">
        <v>6.5</v>
      </c>
      <c r="M3174" s="4"/>
    </row>
    <row r="3175" spans="1:13" x14ac:dyDescent="0.25">
      <c r="A3175" t="s">
        <v>9165</v>
      </c>
      <c r="B3175" t="s">
        <v>37</v>
      </c>
      <c r="C3175">
        <v>6</v>
      </c>
      <c r="M3175" s="4"/>
    </row>
    <row r="3176" spans="1:13" x14ac:dyDescent="0.25">
      <c r="A3176" t="s">
        <v>12321</v>
      </c>
      <c r="B3176" t="s">
        <v>37</v>
      </c>
      <c r="C3176">
        <v>5.5</v>
      </c>
      <c r="M3176" s="4"/>
    </row>
    <row r="3177" spans="1:13" x14ac:dyDescent="0.25">
      <c r="A3177" t="s">
        <v>10169</v>
      </c>
      <c r="B3177" t="s">
        <v>37</v>
      </c>
      <c r="C3177">
        <v>6.7</v>
      </c>
      <c r="M3177" s="4"/>
    </row>
    <row r="3178" spans="1:13" x14ac:dyDescent="0.25">
      <c r="A3178" t="s">
        <v>11677</v>
      </c>
      <c r="B3178" t="s">
        <v>37</v>
      </c>
      <c r="C3178">
        <v>5.7</v>
      </c>
      <c r="M3178" s="4"/>
    </row>
    <row r="3179" spans="1:13" x14ac:dyDescent="0.25">
      <c r="A3179" t="s">
        <v>4257</v>
      </c>
      <c r="B3179" t="s">
        <v>37</v>
      </c>
      <c r="C3179">
        <v>6.4</v>
      </c>
      <c r="M3179" s="4"/>
    </row>
    <row r="3180" spans="1:13" x14ac:dyDescent="0.25">
      <c r="A3180" t="s">
        <v>12316</v>
      </c>
      <c r="B3180" t="s">
        <v>37</v>
      </c>
      <c r="C3180">
        <v>6.6</v>
      </c>
      <c r="M3180" s="4"/>
    </row>
    <row r="3181" spans="1:13" x14ac:dyDescent="0.25">
      <c r="A3181" t="s">
        <v>4209</v>
      </c>
      <c r="B3181" t="s">
        <v>37</v>
      </c>
      <c r="C3181">
        <v>6.2</v>
      </c>
      <c r="M3181" s="4"/>
    </row>
    <row r="3182" spans="1:13" x14ac:dyDescent="0.25">
      <c r="A3182" t="s">
        <v>9899</v>
      </c>
      <c r="B3182" t="s">
        <v>37</v>
      </c>
      <c r="C3182">
        <v>7.1</v>
      </c>
      <c r="M3182" s="4"/>
    </row>
    <row r="3183" spans="1:13" x14ac:dyDescent="0.25">
      <c r="A3183" t="s">
        <v>11191</v>
      </c>
      <c r="B3183" t="s">
        <v>37</v>
      </c>
      <c r="C3183">
        <v>7.1</v>
      </c>
      <c r="M3183" s="4"/>
    </row>
    <row r="3184" spans="1:13" x14ac:dyDescent="0.25">
      <c r="A3184" t="s">
        <v>9016</v>
      </c>
      <c r="B3184" t="s">
        <v>37</v>
      </c>
      <c r="C3184">
        <v>5.8</v>
      </c>
      <c r="M3184" s="4"/>
    </row>
    <row r="3185" spans="1:13" x14ac:dyDescent="0.25">
      <c r="A3185" t="s">
        <v>8582</v>
      </c>
      <c r="B3185" t="s">
        <v>37</v>
      </c>
      <c r="C3185">
        <v>7</v>
      </c>
      <c r="M3185" s="4"/>
    </row>
    <row r="3186" spans="1:13" x14ac:dyDescent="0.25">
      <c r="A3186" t="s">
        <v>12134</v>
      </c>
      <c r="B3186" t="s">
        <v>37</v>
      </c>
      <c r="C3186">
        <v>6</v>
      </c>
      <c r="M3186" s="4"/>
    </row>
    <row r="3187" spans="1:13" x14ac:dyDescent="0.25">
      <c r="A3187" t="s">
        <v>8042</v>
      </c>
      <c r="B3187" t="s">
        <v>37</v>
      </c>
      <c r="C3187">
        <v>6.3</v>
      </c>
      <c r="M3187" s="4"/>
    </row>
    <row r="3188" spans="1:13" x14ac:dyDescent="0.25">
      <c r="A3188" t="s">
        <v>5325</v>
      </c>
      <c r="B3188" t="s">
        <v>37</v>
      </c>
      <c r="C3188">
        <v>6.5</v>
      </c>
      <c r="M3188" s="4"/>
    </row>
    <row r="3189" spans="1:13" x14ac:dyDescent="0.25">
      <c r="A3189" t="s">
        <v>6697</v>
      </c>
      <c r="B3189" t="s">
        <v>37</v>
      </c>
      <c r="C3189">
        <v>6.2</v>
      </c>
      <c r="M3189" s="4"/>
    </row>
    <row r="3190" spans="1:13" x14ac:dyDescent="0.25">
      <c r="A3190" t="s">
        <v>8593</v>
      </c>
      <c r="B3190" t="s">
        <v>37</v>
      </c>
      <c r="C3190">
        <v>6.7</v>
      </c>
      <c r="M3190" s="4"/>
    </row>
    <row r="3191" spans="1:13" x14ac:dyDescent="0.25">
      <c r="A3191" t="s">
        <v>12034</v>
      </c>
      <c r="B3191" t="s">
        <v>37</v>
      </c>
      <c r="C3191">
        <v>7.2</v>
      </c>
      <c r="M3191" s="4"/>
    </row>
    <row r="3192" spans="1:13" x14ac:dyDescent="0.25">
      <c r="A3192" t="s">
        <v>3150</v>
      </c>
      <c r="B3192" t="s">
        <v>37</v>
      </c>
      <c r="C3192">
        <v>6.6</v>
      </c>
      <c r="M3192" s="4"/>
    </row>
    <row r="3193" spans="1:13" x14ac:dyDescent="0.25">
      <c r="A3193" t="s">
        <v>7598</v>
      </c>
      <c r="B3193" t="s">
        <v>37</v>
      </c>
      <c r="C3193">
        <v>6.2</v>
      </c>
      <c r="M3193" s="4"/>
    </row>
    <row r="3194" spans="1:13" x14ac:dyDescent="0.25">
      <c r="A3194" t="s">
        <v>3132</v>
      </c>
      <c r="B3194" t="s">
        <v>37</v>
      </c>
      <c r="C3194">
        <v>5.9</v>
      </c>
      <c r="M3194" s="4"/>
    </row>
    <row r="3195" spans="1:13" x14ac:dyDescent="0.25">
      <c r="A3195" t="s">
        <v>7607</v>
      </c>
      <c r="B3195" t="s">
        <v>37</v>
      </c>
      <c r="C3195">
        <v>3.8</v>
      </c>
      <c r="M3195" s="4"/>
    </row>
    <row r="3196" spans="1:13" x14ac:dyDescent="0.25">
      <c r="A3196" t="s">
        <v>4958</v>
      </c>
      <c r="B3196" t="s">
        <v>37</v>
      </c>
      <c r="C3196">
        <v>7.4</v>
      </c>
      <c r="M3196" s="4"/>
    </row>
    <row r="3197" spans="1:13" x14ac:dyDescent="0.25">
      <c r="A3197" t="s">
        <v>5530</v>
      </c>
      <c r="B3197" t="s">
        <v>37</v>
      </c>
      <c r="C3197">
        <v>6.9</v>
      </c>
      <c r="M3197" s="4"/>
    </row>
    <row r="3198" spans="1:13" x14ac:dyDescent="0.25">
      <c r="A3198" t="s">
        <v>3410</v>
      </c>
      <c r="B3198" t="s">
        <v>37</v>
      </c>
      <c r="C3198">
        <v>6.3</v>
      </c>
      <c r="M3198" s="4"/>
    </row>
    <row r="3199" spans="1:13" x14ac:dyDescent="0.25">
      <c r="A3199" t="s">
        <v>6153</v>
      </c>
      <c r="B3199" t="s">
        <v>37</v>
      </c>
      <c r="C3199">
        <v>6.1</v>
      </c>
      <c r="M3199" s="4"/>
    </row>
    <row r="3200" spans="1:13" x14ac:dyDescent="0.25">
      <c r="A3200" t="s">
        <v>11397</v>
      </c>
      <c r="B3200" t="s">
        <v>1464</v>
      </c>
      <c r="C3200">
        <v>6.9</v>
      </c>
      <c r="M3200" s="4"/>
    </row>
    <row r="3201" spans="1:13" x14ac:dyDescent="0.25">
      <c r="A3201" t="s">
        <v>12565</v>
      </c>
      <c r="B3201" t="s">
        <v>37</v>
      </c>
      <c r="C3201">
        <v>7</v>
      </c>
      <c r="M3201" s="4"/>
    </row>
    <row r="3202" spans="1:13" x14ac:dyDescent="0.25">
      <c r="A3202" t="s">
        <v>11683</v>
      </c>
      <c r="B3202" t="s">
        <v>37</v>
      </c>
      <c r="C3202">
        <v>6.3</v>
      </c>
      <c r="M3202" s="4"/>
    </row>
    <row r="3203" spans="1:13" x14ac:dyDescent="0.25">
      <c r="A3203" t="s">
        <v>1327</v>
      </c>
      <c r="B3203" t="s">
        <v>37</v>
      </c>
      <c r="C3203">
        <v>3.7</v>
      </c>
      <c r="M3203" s="4"/>
    </row>
    <row r="3204" spans="1:13" x14ac:dyDescent="0.25">
      <c r="A3204" t="s">
        <v>15879</v>
      </c>
      <c r="B3204" t="s">
        <v>37</v>
      </c>
      <c r="C3204">
        <v>2.1</v>
      </c>
      <c r="M3204" s="4"/>
    </row>
    <row r="3205" spans="1:13" x14ac:dyDescent="0.25">
      <c r="A3205" t="s">
        <v>11412</v>
      </c>
      <c r="B3205" t="s">
        <v>37</v>
      </c>
      <c r="C3205">
        <v>7</v>
      </c>
      <c r="M3205" s="4"/>
    </row>
    <row r="3206" spans="1:13" x14ac:dyDescent="0.25">
      <c r="A3206" t="s">
        <v>9077</v>
      </c>
      <c r="B3206" t="s">
        <v>37</v>
      </c>
      <c r="C3206">
        <v>6.8</v>
      </c>
      <c r="M3206" s="4"/>
    </row>
    <row r="3207" spans="1:13" x14ac:dyDescent="0.25">
      <c r="A3207" t="s">
        <v>9937</v>
      </c>
      <c r="B3207" t="s">
        <v>37</v>
      </c>
      <c r="C3207">
        <v>6.7</v>
      </c>
      <c r="M3207" s="4"/>
    </row>
    <row r="3208" spans="1:13" x14ac:dyDescent="0.25">
      <c r="A3208" t="s">
        <v>8708</v>
      </c>
      <c r="B3208" t="s">
        <v>1946</v>
      </c>
      <c r="C3208">
        <v>6</v>
      </c>
      <c r="M3208" s="4"/>
    </row>
    <row r="3209" spans="1:13" x14ac:dyDescent="0.25">
      <c r="A3209" t="s">
        <v>11390</v>
      </c>
      <c r="B3209" t="s">
        <v>37</v>
      </c>
      <c r="C3209">
        <v>7.5</v>
      </c>
      <c r="M3209" s="4"/>
    </row>
    <row r="3210" spans="1:13" x14ac:dyDescent="0.25">
      <c r="A3210" t="s">
        <v>11856</v>
      </c>
      <c r="B3210" t="s">
        <v>37</v>
      </c>
      <c r="C3210">
        <v>8.3000000000000007</v>
      </c>
      <c r="M3210" s="4"/>
    </row>
    <row r="3211" spans="1:13" x14ac:dyDescent="0.25">
      <c r="A3211" t="s">
        <v>11403</v>
      </c>
      <c r="B3211" t="s">
        <v>37</v>
      </c>
      <c r="C3211">
        <v>4.5</v>
      </c>
      <c r="M3211" s="4"/>
    </row>
    <row r="3212" spans="1:13" x14ac:dyDescent="0.25">
      <c r="A3212" t="s">
        <v>11109</v>
      </c>
      <c r="B3212" t="s">
        <v>37</v>
      </c>
      <c r="C3212">
        <v>4</v>
      </c>
      <c r="M3212" s="4"/>
    </row>
    <row r="3213" spans="1:13" x14ac:dyDescent="0.25">
      <c r="A3213" t="s">
        <v>2359</v>
      </c>
      <c r="B3213" t="s">
        <v>37</v>
      </c>
      <c r="C3213">
        <v>4.8</v>
      </c>
      <c r="M3213" s="4"/>
    </row>
    <row r="3214" spans="1:13" x14ac:dyDescent="0.25">
      <c r="A3214" t="s">
        <v>8600</v>
      </c>
      <c r="B3214" t="s">
        <v>37</v>
      </c>
      <c r="C3214">
        <v>5.5</v>
      </c>
      <c r="M3214" s="4"/>
    </row>
    <row r="3215" spans="1:13" x14ac:dyDescent="0.25">
      <c r="A3215" t="s">
        <v>5329</v>
      </c>
      <c r="B3215" t="s">
        <v>37</v>
      </c>
      <c r="C3215">
        <v>6.1</v>
      </c>
      <c r="M3215" s="4"/>
    </row>
    <row r="3216" spans="1:13" x14ac:dyDescent="0.25">
      <c r="A3216" t="s">
        <v>5329</v>
      </c>
      <c r="B3216" t="s">
        <v>37</v>
      </c>
      <c r="C3216">
        <v>6.1</v>
      </c>
      <c r="M3216" s="4"/>
    </row>
    <row r="3217" spans="1:13" x14ac:dyDescent="0.25">
      <c r="A3217" t="s">
        <v>5626</v>
      </c>
      <c r="B3217" t="s">
        <v>37</v>
      </c>
      <c r="C3217">
        <v>6.4</v>
      </c>
      <c r="M3217" s="4"/>
    </row>
    <row r="3218" spans="1:13" x14ac:dyDescent="0.25">
      <c r="A3218" t="s">
        <v>7994</v>
      </c>
      <c r="B3218" t="s">
        <v>37</v>
      </c>
      <c r="C3218">
        <v>6.3</v>
      </c>
      <c r="M3218" s="4"/>
    </row>
    <row r="3219" spans="1:13" x14ac:dyDescent="0.25">
      <c r="A3219" t="s">
        <v>9173</v>
      </c>
      <c r="B3219" t="s">
        <v>37</v>
      </c>
      <c r="C3219">
        <v>5.9</v>
      </c>
      <c r="M3219" s="4"/>
    </row>
    <row r="3220" spans="1:13" x14ac:dyDescent="0.25">
      <c r="A3220" t="s">
        <v>10019</v>
      </c>
      <c r="B3220" t="s">
        <v>37</v>
      </c>
      <c r="C3220">
        <v>6.7</v>
      </c>
      <c r="M3220" s="4"/>
    </row>
    <row r="3221" spans="1:13" x14ac:dyDescent="0.25">
      <c r="A3221" t="s">
        <v>10334</v>
      </c>
      <c r="B3221" t="s">
        <v>37</v>
      </c>
      <c r="C3221">
        <v>7.1</v>
      </c>
      <c r="M3221" s="4"/>
    </row>
    <row r="3222" spans="1:13" x14ac:dyDescent="0.25">
      <c r="A3222" t="s">
        <v>11417</v>
      </c>
      <c r="B3222" t="s">
        <v>37</v>
      </c>
      <c r="C3222">
        <v>2.8</v>
      </c>
      <c r="M3222" s="4"/>
    </row>
    <row r="3223" spans="1:13" x14ac:dyDescent="0.25">
      <c r="A3223" t="s">
        <v>8597</v>
      </c>
      <c r="B3223" t="s">
        <v>37</v>
      </c>
      <c r="C3223">
        <v>4.0999999999999996</v>
      </c>
      <c r="M3223" s="4"/>
    </row>
    <row r="3224" spans="1:13" x14ac:dyDescent="0.25">
      <c r="A3224" t="s">
        <v>915</v>
      </c>
      <c r="B3224" t="s">
        <v>37</v>
      </c>
      <c r="C3224">
        <v>4.2</v>
      </c>
      <c r="M3224" s="4"/>
    </row>
    <row r="3225" spans="1:13" x14ac:dyDescent="0.25">
      <c r="A3225" t="s">
        <v>2083</v>
      </c>
      <c r="B3225" t="s">
        <v>37</v>
      </c>
      <c r="C3225">
        <v>6.8</v>
      </c>
      <c r="M3225" s="4"/>
    </row>
    <row r="3226" spans="1:13" x14ac:dyDescent="0.25">
      <c r="A3226" t="s">
        <v>9344</v>
      </c>
      <c r="B3226" t="s">
        <v>37</v>
      </c>
      <c r="C3226">
        <v>6.8</v>
      </c>
      <c r="M3226" s="4"/>
    </row>
    <row r="3227" spans="1:13" x14ac:dyDescent="0.25">
      <c r="A3227" t="s">
        <v>6066</v>
      </c>
      <c r="B3227" t="s">
        <v>37</v>
      </c>
      <c r="C3227">
        <v>5.0999999999999996</v>
      </c>
      <c r="M3227" s="4"/>
    </row>
    <row r="3228" spans="1:13" x14ac:dyDescent="0.25">
      <c r="A3228" t="s">
        <v>5505</v>
      </c>
      <c r="B3228" t="s">
        <v>37</v>
      </c>
      <c r="C3228">
        <v>6.3</v>
      </c>
      <c r="M3228" s="4"/>
    </row>
    <row r="3229" spans="1:13" x14ac:dyDescent="0.25">
      <c r="A3229" t="s">
        <v>3824</v>
      </c>
      <c r="B3229" t="s">
        <v>37</v>
      </c>
      <c r="C3229">
        <v>4.8</v>
      </c>
      <c r="M3229" s="4"/>
    </row>
    <row r="3230" spans="1:13" x14ac:dyDescent="0.25">
      <c r="A3230" t="s">
        <v>7654</v>
      </c>
      <c r="B3230" t="s">
        <v>37</v>
      </c>
      <c r="C3230">
        <v>6.7</v>
      </c>
      <c r="M3230" s="4"/>
    </row>
    <row r="3231" spans="1:13" x14ac:dyDescent="0.25">
      <c r="A3231" t="s">
        <v>8561</v>
      </c>
      <c r="B3231" t="s">
        <v>37</v>
      </c>
      <c r="C3231">
        <v>4.5999999999999996</v>
      </c>
      <c r="M3231" s="4"/>
    </row>
    <row r="3232" spans="1:13" x14ac:dyDescent="0.25">
      <c r="A3232" t="s">
        <v>13170</v>
      </c>
      <c r="B3232" t="s">
        <v>37</v>
      </c>
      <c r="C3232">
        <v>6.3</v>
      </c>
      <c r="M3232" s="4"/>
    </row>
    <row r="3233" spans="1:13" x14ac:dyDescent="0.25">
      <c r="A3233" t="s">
        <v>4769</v>
      </c>
      <c r="B3233" t="s">
        <v>37</v>
      </c>
      <c r="C3233">
        <v>7.4</v>
      </c>
      <c r="M3233" s="4"/>
    </row>
    <row r="3234" spans="1:13" x14ac:dyDescent="0.25">
      <c r="A3234" t="s">
        <v>11420</v>
      </c>
      <c r="B3234" t="s">
        <v>37</v>
      </c>
      <c r="C3234">
        <v>7.5</v>
      </c>
      <c r="M3234" s="4"/>
    </row>
    <row r="3235" spans="1:13" x14ac:dyDescent="0.25">
      <c r="A3235" t="s">
        <v>11475</v>
      </c>
      <c r="B3235" t="s">
        <v>37</v>
      </c>
      <c r="C3235">
        <v>5.0999999999999996</v>
      </c>
      <c r="M3235" s="4"/>
    </row>
    <row r="3236" spans="1:13" x14ac:dyDescent="0.25">
      <c r="A3236" t="s">
        <v>6712</v>
      </c>
      <c r="B3236" t="s">
        <v>37</v>
      </c>
      <c r="C3236">
        <v>4</v>
      </c>
      <c r="M3236" s="4"/>
    </row>
    <row r="3237" spans="1:13" x14ac:dyDescent="0.25">
      <c r="A3237" t="s">
        <v>2044</v>
      </c>
      <c r="B3237" t="s">
        <v>37</v>
      </c>
      <c r="C3237">
        <v>6.6</v>
      </c>
      <c r="M3237" s="4"/>
    </row>
    <row r="3238" spans="1:13" x14ac:dyDescent="0.25">
      <c r="A3238" t="s">
        <v>6217</v>
      </c>
      <c r="B3238" t="s">
        <v>37</v>
      </c>
      <c r="C3238">
        <v>5.2</v>
      </c>
      <c r="M3238" s="4"/>
    </row>
    <row r="3239" spans="1:13" x14ac:dyDescent="0.25">
      <c r="A3239" t="s">
        <v>13515</v>
      </c>
      <c r="B3239" t="s">
        <v>37</v>
      </c>
      <c r="C3239">
        <v>5.9</v>
      </c>
      <c r="M3239" s="4"/>
    </row>
    <row r="3240" spans="1:13" x14ac:dyDescent="0.25">
      <c r="A3240" t="s">
        <v>7781</v>
      </c>
      <c r="B3240" t="s">
        <v>676</v>
      </c>
      <c r="C3240">
        <v>7.7</v>
      </c>
      <c r="M3240" s="4"/>
    </row>
    <row r="3241" spans="1:13" x14ac:dyDescent="0.25">
      <c r="A3241" t="s">
        <v>11433</v>
      </c>
      <c r="B3241" t="s">
        <v>37</v>
      </c>
      <c r="C3241">
        <v>6.7</v>
      </c>
      <c r="M3241" s="4"/>
    </row>
    <row r="3242" spans="1:13" x14ac:dyDescent="0.25">
      <c r="A3242" t="s">
        <v>11654</v>
      </c>
      <c r="B3242" t="s">
        <v>37</v>
      </c>
      <c r="C3242">
        <v>6.4</v>
      </c>
      <c r="M3242" s="4"/>
    </row>
    <row r="3243" spans="1:13" x14ac:dyDescent="0.25">
      <c r="A3243" t="s">
        <v>6750</v>
      </c>
      <c r="B3243" t="s">
        <v>37</v>
      </c>
      <c r="C3243">
        <v>7.8</v>
      </c>
      <c r="M3243" s="4"/>
    </row>
    <row r="3244" spans="1:13" x14ac:dyDescent="0.25">
      <c r="A3244" t="s">
        <v>8655</v>
      </c>
      <c r="B3244" t="s">
        <v>37</v>
      </c>
      <c r="C3244">
        <v>6.1</v>
      </c>
      <c r="M3244" s="4"/>
    </row>
    <row r="3245" spans="1:13" x14ac:dyDescent="0.25">
      <c r="A3245" t="s">
        <v>10507</v>
      </c>
      <c r="B3245" t="s">
        <v>37</v>
      </c>
      <c r="C3245">
        <v>6.3</v>
      </c>
      <c r="M3245" s="4"/>
    </row>
    <row r="3246" spans="1:13" x14ac:dyDescent="0.25">
      <c r="A3246" t="s">
        <v>7877</v>
      </c>
      <c r="B3246" t="s">
        <v>37</v>
      </c>
      <c r="C3246">
        <v>6</v>
      </c>
      <c r="M3246" s="4"/>
    </row>
    <row r="3247" spans="1:13" x14ac:dyDescent="0.25">
      <c r="A3247" t="s">
        <v>11005</v>
      </c>
      <c r="B3247" t="s">
        <v>37</v>
      </c>
      <c r="C3247">
        <v>4.9000000000000004</v>
      </c>
      <c r="M3247" s="4"/>
    </row>
    <row r="3248" spans="1:13" x14ac:dyDescent="0.25">
      <c r="A3248" t="s">
        <v>8993</v>
      </c>
      <c r="B3248" t="s">
        <v>37</v>
      </c>
      <c r="C3248">
        <v>6.7</v>
      </c>
      <c r="M3248" s="4"/>
    </row>
    <row r="3249" spans="1:13" x14ac:dyDescent="0.25">
      <c r="A3249" t="s">
        <v>8667</v>
      </c>
      <c r="B3249" t="s">
        <v>37</v>
      </c>
      <c r="C3249">
        <v>6.5</v>
      </c>
      <c r="M3249" s="4"/>
    </row>
    <row r="3250" spans="1:13" x14ac:dyDescent="0.25">
      <c r="A3250" t="s">
        <v>8109</v>
      </c>
      <c r="B3250" t="s">
        <v>37</v>
      </c>
      <c r="C3250">
        <v>6.5</v>
      </c>
      <c r="M3250" s="4"/>
    </row>
    <row r="3251" spans="1:13" x14ac:dyDescent="0.25">
      <c r="A3251" t="s">
        <v>10191</v>
      </c>
      <c r="B3251" t="s">
        <v>676</v>
      </c>
      <c r="C3251">
        <v>8.1999999999999993</v>
      </c>
      <c r="M3251" s="4"/>
    </row>
    <row r="3252" spans="1:13" x14ac:dyDescent="0.25">
      <c r="A3252" t="s">
        <v>4757</v>
      </c>
      <c r="B3252" t="s">
        <v>37</v>
      </c>
      <c r="C3252">
        <v>7.8</v>
      </c>
      <c r="M3252" s="4"/>
    </row>
    <row r="3253" spans="1:13" x14ac:dyDescent="0.25">
      <c r="A3253" t="s">
        <v>1376</v>
      </c>
      <c r="B3253" t="s">
        <v>37</v>
      </c>
      <c r="C3253">
        <v>4.8</v>
      </c>
      <c r="M3253" s="4"/>
    </row>
    <row r="3254" spans="1:13" x14ac:dyDescent="0.25">
      <c r="A3254" t="s">
        <v>9958</v>
      </c>
      <c r="B3254" t="s">
        <v>37</v>
      </c>
      <c r="C3254">
        <v>4.0999999999999996</v>
      </c>
      <c r="M3254" s="4"/>
    </row>
    <row r="3255" spans="1:13" x14ac:dyDescent="0.25">
      <c r="A3255" t="s">
        <v>7024</v>
      </c>
      <c r="B3255" t="s">
        <v>37</v>
      </c>
      <c r="C3255">
        <v>6.7</v>
      </c>
      <c r="M3255" s="4"/>
    </row>
    <row r="3256" spans="1:13" x14ac:dyDescent="0.25">
      <c r="A3256" t="s">
        <v>4235</v>
      </c>
      <c r="B3256" t="s">
        <v>37</v>
      </c>
      <c r="C3256">
        <v>6.2</v>
      </c>
      <c r="M3256" s="4"/>
    </row>
    <row r="3257" spans="1:13" x14ac:dyDescent="0.25">
      <c r="A3257" t="s">
        <v>9962</v>
      </c>
      <c r="B3257" t="s">
        <v>37</v>
      </c>
      <c r="C3257">
        <v>4.9000000000000004</v>
      </c>
      <c r="M3257" s="4"/>
    </row>
    <row r="3258" spans="1:13" x14ac:dyDescent="0.25">
      <c r="A3258" t="s">
        <v>2754</v>
      </c>
      <c r="B3258" t="s">
        <v>37</v>
      </c>
      <c r="C3258">
        <v>7.3</v>
      </c>
      <c r="M3258" s="4"/>
    </row>
    <row r="3259" spans="1:13" x14ac:dyDescent="0.25">
      <c r="A3259" t="s">
        <v>9178</v>
      </c>
      <c r="B3259" t="s">
        <v>37</v>
      </c>
      <c r="C3259">
        <v>6.8</v>
      </c>
      <c r="M3259" s="4"/>
    </row>
    <row r="3260" spans="1:13" x14ac:dyDescent="0.25">
      <c r="A3260" t="s">
        <v>11548</v>
      </c>
      <c r="B3260" t="s">
        <v>8731</v>
      </c>
      <c r="C3260">
        <v>7.4</v>
      </c>
      <c r="M3260" s="4"/>
    </row>
    <row r="3261" spans="1:13" x14ac:dyDescent="0.25">
      <c r="A3261" t="s">
        <v>9007</v>
      </c>
      <c r="B3261" t="s">
        <v>37</v>
      </c>
      <c r="C3261">
        <v>4.9000000000000004</v>
      </c>
      <c r="M3261" s="4"/>
    </row>
    <row r="3262" spans="1:13" x14ac:dyDescent="0.25">
      <c r="A3262" t="s">
        <v>13871</v>
      </c>
      <c r="B3262" t="s">
        <v>37</v>
      </c>
      <c r="C3262">
        <v>6.5</v>
      </c>
      <c r="M3262" s="4"/>
    </row>
    <row r="3263" spans="1:13" x14ac:dyDescent="0.25">
      <c r="A3263" t="s">
        <v>11448</v>
      </c>
      <c r="B3263" t="s">
        <v>37</v>
      </c>
      <c r="C3263">
        <v>6.2</v>
      </c>
      <c r="M3263" s="4"/>
    </row>
    <row r="3264" spans="1:13" x14ac:dyDescent="0.25">
      <c r="A3264" t="s">
        <v>18976</v>
      </c>
      <c r="B3264" t="s">
        <v>17494</v>
      </c>
      <c r="C3264">
        <v>7</v>
      </c>
      <c r="M3264" s="4"/>
    </row>
    <row r="3265" spans="1:13" x14ac:dyDescent="0.25">
      <c r="A3265" t="s">
        <v>10172</v>
      </c>
      <c r="B3265" t="s">
        <v>37</v>
      </c>
      <c r="C3265">
        <v>3.9</v>
      </c>
      <c r="M3265" s="4"/>
    </row>
    <row r="3266" spans="1:13" x14ac:dyDescent="0.25">
      <c r="A3266" t="s">
        <v>5334</v>
      </c>
      <c r="B3266" t="s">
        <v>37</v>
      </c>
      <c r="C3266">
        <v>6.3</v>
      </c>
      <c r="M3266" s="4"/>
    </row>
    <row r="3267" spans="1:13" x14ac:dyDescent="0.25">
      <c r="A3267" t="s">
        <v>11458</v>
      </c>
      <c r="B3267" t="s">
        <v>37</v>
      </c>
      <c r="C3267">
        <v>6.4</v>
      </c>
      <c r="M3267" s="4"/>
    </row>
    <row r="3268" spans="1:13" x14ac:dyDescent="0.25">
      <c r="A3268" t="s">
        <v>6715</v>
      </c>
      <c r="B3268" t="s">
        <v>37</v>
      </c>
      <c r="C3268">
        <v>6.2</v>
      </c>
      <c r="M3268" s="4"/>
    </row>
    <row r="3269" spans="1:13" x14ac:dyDescent="0.25">
      <c r="A3269" t="s">
        <v>11488</v>
      </c>
      <c r="B3269" t="s">
        <v>37</v>
      </c>
      <c r="C3269">
        <v>5.4</v>
      </c>
      <c r="M3269" s="4"/>
    </row>
    <row r="3270" spans="1:13" x14ac:dyDescent="0.25">
      <c r="A3270" t="s">
        <v>5915</v>
      </c>
      <c r="B3270" t="s">
        <v>37</v>
      </c>
      <c r="C3270">
        <v>5.4</v>
      </c>
      <c r="M3270" s="4"/>
    </row>
    <row r="3271" spans="1:13" x14ac:dyDescent="0.25">
      <c r="A3271" t="s">
        <v>8626</v>
      </c>
      <c r="B3271" t="s">
        <v>37</v>
      </c>
      <c r="C3271">
        <v>4.8</v>
      </c>
      <c r="M3271" s="4"/>
    </row>
    <row r="3272" spans="1:13" x14ac:dyDescent="0.25">
      <c r="A3272" t="s">
        <v>9966</v>
      </c>
      <c r="B3272" t="s">
        <v>37</v>
      </c>
      <c r="C3272">
        <v>7.9</v>
      </c>
      <c r="M3272" s="4"/>
    </row>
    <row r="3273" spans="1:13" x14ac:dyDescent="0.25">
      <c r="A3273" t="s">
        <v>9004</v>
      </c>
      <c r="B3273" t="s">
        <v>37</v>
      </c>
      <c r="C3273">
        <v>5.4</v>
      </c>
      <c r="M3273" s="4"/>
    </row>
    <row r="3274" spans="1:13" x14ac:dyDescent="0.25">
      <c r="A3274" t="s">
        <v>6779</v>
      </c>
      <c r="B3274" t="s">
        <v>37</v>
      </c>
      <c r="C3274">
        <v>6.5</v>
      </c>
      <c r="M3274" s="4"/>
    </row>
    <row r="3275" spans="1:13" x14ac:dyDescent="0.25">
      <c r="A3275" t="s">
        <v>4288</v>
      </c>
      <c r="B3275" t="s">
        <v>37</v>
      </c>
      <c r="C3275">
        <v>6</v>
      </c>
      <c r="M3275" s="4"/>
    </row>
    <row r="3276" spans="1:13" x14ac:dyDescent="0.25">
      <c r="A3276" t="s">
        <v>14426</v>
      </c>
      <c r="B3276" t="s">
        <v>37</v>
      </c>
      <c r="C3276">
        <v>5.6</v>
      </c>
      <c r="M3276" s="4"/>
    </row>
    <row r="3277" spans="1:13" x14ac:dyDescent="0.25">
      <c r="A3277" t="s">
        <v>2409</v>
      </c>
      <c r="B3277" t="s">
        <v>37</v>
      </c>
      <c r="C3277">
        <v>6.2</v>
      </c>
      <c r="M3277" s="4"/>
    </row>
    <row r="3278" spans="1:13" x14ac:dyDescent="0.25">
      <c r="A3278" t="s">
        <v>10472</v>
      </c>
      <c r="B3278" t="s">
        <v>37</v>
      </c>
      <c r="C3278">
        <v>6.2</v>
      </c>
      <c r="M3278" s="4"/>
    </row>
    <row r="3279" spans="1:13" x14ac:dyDescent="0.25">
      <c r="A3279" t="s">
        <v>7623</v>
      </c>
      <c r="B3279" t="s">
        <v>37</v>
      </c>
      <c r="C3279">
        <v>6.2</v>
      </c>
      <c r="M3279" s="4"/>
    </row>
    <row r="3280" spans="1:13" x14ac:dyDescent="0.25">
      <c r="A3280" t="s">
        <v>10624</v>
      </c>
      <c r="B3280" t="s">
        <v>37</v>
      </c>
      <c r="C3280">
        <v>6.7</v>
      </c>
      <c r="M3280" s="4"/>
    </row>
    <row r="3281" spans="1:13" x14ac:dyDescent="0.25">
      <c r="A3281" t="s">
        <v>2450</v>
      </c>
      <c r="B3281" t="s">
        <v>37</v>
      </c>
      <c r="C3281">
        <v>5.6</v>
      </c>
      <c r="M3281" s="4"/>
    </row>
    <row r="3282" spans="1:13" x14ac:dyDescent="0.25">
      <c r="A3282" t="s">
        <v>10517</v>
      </c>
      <c r="B3282" t="s">
        <v>37</v>
      </c>
      <c r="C3282">
        <v>5.4</v>
      </c>
      <c r="M3282" s="4"/>
    </row>
    <row r="3283" spans="1:13" x14ac:dyDescent="0.25">
      <c r="A3283" t="s">
        <v>883</v>
      </c>
      <c r="B3283" t="s">
        <v>37</v>
      </c>
      <c r="C3283">
        <v>6.2</v>
      </c>
      <c r="M3283" s="4"/>
    </row>
    <row r="3284" spans="1:13" x14ac:dyDescent="0.25">
      <c r="A3284" t="s">
        <v>10299</v>
      </c>
      <c r="B3284" t="s">
        <v>37</v>
      </c>
      <c r="C3284">
        <v>6.2</v>
      </c>
      <c r="M3284" s="4"/>
    </row>
    <row r="3285" spans="1:13" x14ac:dyDescent="0.25">
      <c r="A3285" t="s">
        <v>7628</v>
      </c>
      <c r="B3285" t="s">
        <v>37</v>
      </c>
      <c r="C3285">
        <v>5.7</v>
      </c>
      <c r="M3285" s="4"/>
    </row>
    <row r="3286" spans="1:13" x14ac:dyDescent="0.25">
      <c r="A3286" t="s">
        <v>6060</v>
      </c>
      <c r="B3286" t="s">
        <v>37</v>
      </c>
      <c r="C3286">
        <v>7</v>
      </c>
      <c r="M3286" s="4"/>
    </row>
    <row r="3287" spans="1:13" x14ac:dyDescent="0.25">
      <c r="A3287" t="s">
        <v>8698</v>
      </c>
      <c r="B3287" t="s">
        <v>37</v>
      </c>
      <c r="C3287">
        <v>4.8</v>
      </c>
      <c r="M3287" s="4"/>
    </row>
    <row r="3288" spans="1:13" x14ac:dyDescent="0.25">
      <c r="A3288" t="s">
        <v>13510</v>
      </c>
      <c r="B3288" t="s">
        <v>37</v>
      </c>
      <c r="C3288">
        <v>7.6</v>
      </c>
      <c r="M3288" s="4"/>
    </row>
    <row r="3289" spans="1:13" x14ac:dyDescent="0.25">
      <c r="A3289" t="s">
        <v>2891</v>
      </c>
      <c r="B3289" t="s">
        <v>1464</v>
      </c>
      <c r="C3289">
        <v>7.8</v>
      </c>
      <c r="M3289" s="4"/>
    </row>
    <row r="3290" spans="1:13" x14ac:dyDescent="0.25">
      <c r="A3290" t="s">
        <v>5885</v>
      </c>
      <c r="B3290" t="s">
        <v>37</v>
      </c>
      <c r="C3290">
        <v>7.4</v>
      </c>
      <c r="M3290" s="4"/>
    </row>
    <row r="3291" spans="1:13" x14ac:dyDescent="0.25">
      <c r="A3291" t="s">
        <v>5885</v>
      </c>
      <c r="B3291" t="s">
        <v>37</v>
      </c>
      <c r="C3291">
        <v>7.4</v>
      </c>
      <c r="M3291" s="4"/>
    </row>
    <row r="3292" spans="1:13" x14ac:dyDescent="0.25">
      <c r="A3292" t="s">
        <v>7027</v>
      </c>
      <c r="B3292" t="s">
        <v>37</v>
      </c>
      <c r="C3292">
        <v>6.1</v>
      </c>
      <c r="M3292" s="4"/>
    </row>
    <row r="3293" spans="1:13" x14ac:dyDescent="0.25">
      <c r="A3293" t="s">
        <v>4735</v>
      </c>
      <c r="B3293" t="s">
        <v>37</v>
      </c>
      <c r="C3293">
        <v>6</v>
      </c>
      <c r="M3293" s="4"/>
    </row>
    <row r="3294" spans="1:13" x14ac:dyDescent="0.25">
      <c r="A3294" t="s">
        <v>11039</v>
      </c>
      <c r="B3294" t="s">
        <v>37</v>
      </c>
      <c r="C3294">
        <v>5.9</v>
      </c>
      <c r="M3294" s="4"/>
    </row>
    <row r="3295" spans="1:13" x14ac:dyDescent="0.25">
      <c r="A3295" t="s">
        <v>5397</v>
      </c>
      <c r="B3295" t="s">
        <v>37</v>
      </c>
      <c r="C3295">
        <v>5.4</v>
      </c>
      <c r="M3295" s="4"/>
    </row>
    <row r="3296" spans="1:13" x14ac:dyDescent="0.25">
      <c r="A3296" t="s">
        <v>4739</v>
      </c>
      <c r="B3296" t="s">
        <v>37</v>
      </c>
      <c r="C3296">
        <v>6.5</v>
      </c>
      <c r="M3296" s="4"/>
    </row>
    <row r="3297" spans="1:13" x14ac:dyDescent="0.25">
      <c r="A3297" t="s">
        <v>9334</v>
      </c>
      <c r="B3297" t="s">
        <v>37</v>
      </c>
      <c r="C3297">
        <v>6.1</v>
      </c>
      <c r="M3297" s="4"/>
    </row>
    <row r="3298" spans="1:13" x14ac:dyDescent="0.25">
      <c r="A3298" t="s">
        <v>9971</v>
      </c>
      <c r="B3298" t="s">
        <v>37</v>
      </c>
      <c r="C3298">
        <v>5.2</v>
      </c>
      <c r="M3298" s="4"/>
    </row>
    <row r="3299" spans="1:13" x14ac:dyDescent="0.25">
      <c r="A3299" t="s">
        <v>10494</v>
      </c>
      <c r="B3299" t="s">
        <v>1464</v>
      </c>
      <c r="C3299">
        <v>7.8</v>
      </c>
      <c r="M3299" s="4"/>
    </row>
    <row r="3300" spans="1:13" x14ac:dyDescent="0.25">
      <c r="A3300" t="s">
        <v>10620</v>
      </c>
      <c r="B3300" t="s">
        <v>37</v>
      </c>
      <c r="C3300">
        <v>5.8</v>
      </c>
      <c r="M3300" s="4"/>
    </row>
    <row r="3301" spans="1:13" x14ac:dyDescent="0.25">
      <c r="A3301" t="s">
        <v>9011</v>
      </c>
      <c r="B3301" t="s">
        <v>37</v>
      </c>
      <c r="C3301">
        <v>6.1</v>
      </c>
      <c r="M3301" s="4"/>
    </row>
    <row r="3302" spans="1:13" x14ac:dyDescent="0.25">
      <c r="A3302" t="s">
        <v>2003</v>
      </c>
      <c r="B3302" t="s">
        <v>37</v>
      </c>
      <c r="C3302">
        <v>6.7</v>
      </c>
      <c r="M3302" s="4"/>
    </row>
    <row r="3303" spans="1:13" x14ac:dyDescent="0.25">
      <c r="A3303" t="s">
        <v>2003</v>
      </c>
      <c r="B3303" t="s">
        <v>37</v>
      </c>
      <c r="C3303">
        <v>6.7</v>
      </c>
      <c r="M3303" s="4"/>
    </row>
    <row r="3304" spans="1:13" x14ac:dyDescent="0.25">
      <c r="A3304" t="s">
        <v>6158</v>
      </c>
      <c r="B3304" t="s">
        <v>37</v>
      </c>
      <c r="C3304">
        <v>4</v>
      </c>
      <c r="M3304" s="4"/>
    </row>
    <row r="3305" spans="1:13" x14ac:dyDescent="0.25">
      <c r="A3305" t="s">
        <v>5473</v>
      </c>
      <c r="B3305" t="s">
        <v>37</v>
      </c>
      <c r="C3305">
        <v>4.8</v>
      </c>
      <c r="M3305" s="4"/>
    </row>
    <row r="3306" spans="1:13" x14ac:dyDescent="0.25">
      <c r="A3306" t="s">
        <v>4744</v>
      </c>
      <c r="B3306" t="s">
        <v>37</v>
      </c>
      <c r="C3306">
        <v>5.8</v>
      </c>
      <c r="M3306" s="4"/>
    </row>
    <row r="3307" spans="1:13" x14ac:dyDescent="0.25">
      <c r="A3307" t="s">
        <v>1557</v>
      </c>
      <c r="B3307" t="s">
        <v>37</v>
      </c>
      <c r="C3307">
        <v>5.8</v>
      </c>
      <c r="M3307" s="4"/>
    </row>
    <row r="3308" spans="1:13" x14ac:dyDescent="0.25">
      <c r="A3308" t="s">
        <v>2190</v>
      </c>
      <c r="B3308" t="s">
        <v>37</v>
      </c>
      <c r="C3308">
        <v>7.1</v>
      </c>
      <c r="M3308" s="4"/>
    </row>
    <row r="3309" spans="1:13" x14ac:dyDescent="0.25">
      <c r="A3309" t="s">
        <v>2224</v>
      </c>
      <c r="B3309" t="s">
        <v>37</v>
      </c>
      <c r="C3309">
        <v>5.9</v>
      </c>
      <c r="M3309" s="4"/>
    </row>
    <row r="3310" spans="1:13" x14ac:dyDescent="0.25">
      <c r="A3310" t="s">
        <v>8629</v>
      </c>
      <c r="B3310" t="s">
        <v>37</v>
      </c>
      <c r="C3310">
        <v>7</v>
      </c>
      <c r="M3310" s="4"/>
    </row>
    <row r="3311" spans="1:13" x14ac:dyDescent="0.25">
      <c r="A3311" t="s">
        <v>3795</v>
      </c>
      <c r="B3311" t="s">
        <v>37</v>
      </c>
      <c r="C3311">
        <v>7.1</v>
      </c>
      <c r="M3311" s="4"/>
    </row>
    <row r="3312" spans="1:13" x14ac:dyDescent="0.25">
      <c r="A3312" t="s">
        <v>8677</v>
      </c>
      <c r="B3312" t="s">
        <v>37</v>
      </c>
      <c r="C3312">
        <v>6.6</v>
      </c>
      <c r="M3312" s="4"/>
    </row>
    <row r="3313" spans="1:13" x14ac:dyDescent="0.25">
      <c r="A3313" t="s">
        <v>4749</v>
      </c>
      <c r="B3313" t="s">
        <v>37</v>
      </c>
      <c r="C3313">
        <v>5.8</v>
      </c>
      <c r="M3313" s="4"/>
    </row>
    <row r="3314" spans="1:13" x14ac:dyDescent="0.25">
      <c r="A3314" t="s">
        <v>6840</v>
      </c>
      <c r="B3314" t="s">
        <v>37</v>
      </c>
      <c r="C3314">
        <v>5.9</v>
      </c>
      <c r="M3314" s="4"/>
    </row>
    <row r="3315" spans="1:13" x14ac:dyDescent="0.25">
      <c r="A3315" t="s">
        <v>3435</v>
      </c>
      <c r="B3315" t="s">
        <v>37</v>
      </c>
      <c r="C3315">
        <v>5.3</v>
      </c>
      <c r="M3315" s="4"/>
    </row>
    <row r="3316" spans="1:13" x14ac:dyDescent="0.25">
      <c r="A3316" t="s">
        <v>2485</v>
      </c>
      <c r="B3316" t="s">
        <v>37</v>
      </c>
      <c r="C3316">
        <v>7.1</v>
      </c>
      <c r="M3316" s="4"/>
    </row>
    <row r="3317" spans="1:13" x14ac:dyDescent="0.25">
      <c r="A3317" t="s">
        <v>2485</v>
      </c>
      <c r="B3317" t="s">
        <v>37</v>
      </c>
      <c r="C3317">
        <v>7.1</v>
      </c>
      <c r="M3317" s="4"/>
    </row>
    <row r="3318" spans="1:13" x14ac:dyDescent="0.25">
      <c r="A3318" t="s">
        <v>7206</v>
      </c>
      <c r="B3318" t="s">
        <v>37</v>
      </c>
      <c r="C3318">
        <v>6.8</v>
      </c>
      <c r="M3318" s="4"/>
    </row>
    <row r="3319" spans="1:13" x14ac:dyDescent="0.25">
      <c r="A3319" t="s">
        <v>7641</v>
      </c>
      <c r="B3319" t="s">
        <v>37</v>
      </c>
      <c r="C3319">
        <v>6</v>
      </c>
      <c r="M3319" s="4"/>
    </row>
    <row r="3320" spans="1:13" x14ac:dyDescent="0.25">
      <c r="A3320" t="s">
        <v>2368</v>
      </c>
      <c r="B3320" t="s">
        <v>37</v>
      </c>
      <c r="C3320">
        <v>6.9</v>
      </c>
      <c r="M3320" s="4"/>
    </row>
    <row r="3321" spans="1:13" x14ac:dyDescent="0.25">
      <c r="A3321" t="s">
        <v>2210</v>
      </c>
      <c r="B3321" t="s">
        <v>37</v>
      </c>
      <c r="C3321">
        <v>5.7</v>
      </c>
      <c r="M3321" s="4"/>
    </row>
    <row r="3322" spans="1:13" x14ac:dyDescent="0.25">
      <c r="A3322" t="s">
        <v>5874</v>
      </c>
      <c r="B3322" t="s">
        <v>37</v>
      </c>
      <c r="C3322">
        <v>5.9</v>
      </c>
      <c r="M3322" s="4"/>
    </row>
    <row r="3323" spans="1:13" x14ac:dyDescent="0.25">
      <c r="A3323" t="s">
        <v>11479</v>
      </c>
      <c r="B3323" t="s">
        <v>37</v>
      </c>
      <c r="C3323">
        <v>5.5</v>
      </c>
      <c r="M3323" s="4"/>
    </row>
    <row r="3324" spans="1:13" x14ac:dyDescent="0.25">
      <c r="A3324" t="s">
        <v>7802</v>
      </c>
      <c r="B3324" t="s">
        <v>37</v>
      </c>
      <c r="C3324">
        <v>5.7</v>
      </c>
      <c r="M3324" s="4"/>
    </row>
    <row r="3325" spans="1:13" x14ac:dyDescent="0.25">
      <c r="A3325" t="s">
        <v>9980</v>
      </c>
      <c r="B3325" t="s">
        <v>37</v>
      </c>
      <c r="C3325">
        <v>6.6</v>
      </c>
      <c r="M3325" s="4"/>
    </row>
    <row r="3326" spans="1:13" x14ac:dyDescent="0.25">
      <c r="A3326" t="s">
        <v>1391</v>
      </c>
      <c r="B3326" t="s">
        <v>37</v>
      </c>
      <c r="C3326">
        <v>6.6</v>
      </c>
      <c r="M3326" s="4"/>
    </row>
    <row r="3327" spans="1:13" x14ac:dyDescent="0.25">
      <c r="A3327" t="s">
        <v>9204</v>
      </c>
      <c r="B3327" t="s">
        <v>37</v>
      </c>
      <c r="C3327">
        <v>6.2</v>
      </c>
      <c r="M3327" s="4"/>
    </row>
    <row r="3328" spans="1:13" x14ac:dyDescent="0.25">
      <c r="A3328" t="s">
        <v>1936</v>
      </c>
      <c r="B3328" t="s">
        <v>37</v>
      </c>
      <c r="C3328">
        <v>7.5</v>
      </c>
      <c r="M3328" s="4"/>
    </row>
    <row r="3329" spans="1:13" x14ac:dyDescent="0.25">
      <c r="A3329" t="s">
        <v>6834</v>
      </c>
      <c r="B3329" t="s">
        <v>37</v>
      </c>
      <c r="C3329">
        <v>7.3</v>
      </c>
      <c r="M3329" s="4"/>
    </row>
    <row r="3330" spans="1:13" x14ac:dyDescent="0.25">
      <c r="A3330" t="s">
        <v>5340</v>
      </c>
      <c r="B3330" t="s">
        <v>37</v>
      </c>
      <c r="C3330">
        <v>6.2</v>
      </c>
      <c r="M3330" s="4"/>
    </row>
    <row r="3331" spans="1:13" x14ac:dyDescent="0.25">
      <c r="A3331" t="s">
        <v>3628</v>
      </c>
      <c r="B3331" t="s">
        <v>37</v>
      </c>
      <c r="C3331">
        <v>6.5</v>
      </c>
      <c r="M3331" s="4"/>
    </row>
    <row r="3332" spans="1:13" x14ac:dyDescent="0.25">
      <c r="A3332" t="s">
        <v>9021</v>
      </c>
      <c r="B3332" t="s">
        <v>37</v>
      </c>
      <c r="C3332">
        <v>7</v>
      </c>
      <c r="M3332" s="4"/>
    </row>
    <row r="3333" spans="1:13" x14ac:dyDescent="0.25">
      <c r="A3333" t="s">
        <v>1054</v>
      </c>
      <c r="B3333" t="s">
        <v>37</v>
      </c>
      <c r="C3333">
        <v>7.7</v>
      </c>
      <c r="M3333" s="4"/>
    </row>
    <row r="3334" spans="1:13" x14ac:dyDescent="0.25">
      <c r="A3334" t="s">
        <v>2419</v>
      </c>
      <c r="B3334" t="s">
        <v>37</v>
      </c>
      <c r="C3334">
        <v>6</v>
      </c>
      <c r="M3334" s="4"/>
    </row>
    <row r="3335" spans="1:13" x14ac:dyDescent="0.25">
      <c r="A3335" t="s">
        <v>688</v>
      </c>
      <c r="B3335" t="s">
        <v>37</v>
      </c>
      <c r="C3335">
        <v>7.8</v>
      </c>
      <c r="M3335" s="4"/>
    </row>
    <row r="3336" spans="1:13" x14ac:dyDescent="0.25">
      <c r="A3336" t="s">
        <v>4225</v>
      </c>
      <c r="B3336" t="s">
        <v>37</v>
      </c>
      <c r="C3336">
        <v>7.4</v>
      </c>
      <c r="M3336" s="4"/>
    </row>
    <row r="3337" spans="1:13" x14ac:dyDescent="0.25">
      <c r="A3337" t="s">
        <v>9197</v>
      </c>
      <c r="B3337" t="s">
        <v>37</v>
      </c>
      <c r="C3337">
        <v>6.4</v>
      </c>
      <c r="M3337" s="4"/>
    </row>
    <row r="3338" spans="1:13" x14ac:dyDescent="0.25">
      <c r="A3338" t="s">
        <v>2839</v>
      </c>
      <c r="B3338" t="s">
        <v>37</v>
      </c>
      <c r="C3338">
        <v>2.4</v>
      </c>
      <c r="M3338" s="4"/>
    </row>
    <row r="3339" spans="1:13" x14ac:dyDescent="0.25">
      <c r="A3339" t="s">
        <v>3224</v>
      </c>
      <c r="B3339" t="s">
        <v>37</v>
      </c>
      <c r="C3339">
        <v>7.1</v>
      </c>
      <c r="M3339" s="4"/>
    </row>
    <row r="3340" spans="1:13" x14ac:dyDescent="0.25">
      <c r="A3340" t="s">
        <v>8868</v>
      </c>
      <c r="B3340" t="s">
        <v>37</v>
      </c>
      <c r="C3340">
        <v>6.7</v>
      </c>
      <c r="M3340" s="4"/>
    </row>
    <row r="3341" spans="1:13" x14ac:dyDescent="0.25">
      <c r="A3341" t="s">
        <v>3095</v>
      </c>
      <c r="B3341" t="s">
        <v>37</v>
      </c>
      <c r="C3341">
        <v>7.6</v>
      </c>
      <c r="M3341" s="4"/>
    </row>
    <row r="3342" spans="1:13" x14ac:dyDescent="0.25">
      <c r="A3342" t="s">
        <v>3766</v>
      </c>
      <c r="B3342" t="s">
        <v>37</v>
      </c>
      <c r="C3342">
        <v>5.4</v>
      </c>
      <c r="M3342" s="4"/>
    </row>
    <row r="3343" spans="1:13" x14ac:dyDescent="0.25">
      <c r="A3343" t="s">
        <v>6815</v>
      </c>
      <c r="B3343" t="s">
        <v>37</v>
      </c>
      <c r="C3343">
        <v>6.8</v>
      </c>
      <c r="M3343" s="4"/>
    </row>
    <row r="3344" spans="1:13" x14ac:dyDescent="0.25">
      <c r="A3344" t="s">
        <v>8822</v>
      </c>
      <c r="B3344" t="s">
        <v>37</v>
      </c>
      <c r="C3344">
        <v>7.1</v>
      </c>
      <c r="M3344" s="4"/>
    </row>
    <row r="3345" spans="1:13" x14ac:dyDescent="0.25">
      <c r="A3345" t="s">
        <v>7770</v>
      </c>
      <c r="B3345" t="s">
        <v>37</v>
      </c>
      <c r="C3345">
        <v>5.2</v>
      </c>
      <c r="M3345" s="4"/>
    </row>
    <row r="3346" spans="1:13" x14ac:dyDescent="0.25">
      <c r="A3346" t="s">
        <v>1803</v>
      </c>
      <c r="B3346" t="s">
        <v>37</v>
      </c>
      <c r="C3346">
        <v>6.8</v>
      </c>
      <c r="M3346" s="4"/>
    </row>
    <row r="3347" spans="1:13" x14ac:dyDescent="0.25">
      <c r="A3347" t="s">
        <v>9189</v>
      </c>
      <c r="B3347" t="s">
        <v>37</v>
      </c>
      <c r="C3347">
        <v>6.3</v>
      </c>
      <c r="M3347" s="4"/>
    </row>
    <row r="3348" spans="1:13" x14ac:dyDescent="0.25">
      <c r="A3348" t="s">
        <v>5345</v>
      </c>
      <c r="B3348" t="s">
        <v>37</v>
      </c>
      <c r="C3348">
        <v>5.9</v>
      </c>
      <c r="M3348" s="4"/>
    </row>
    <row r="3349" spans="1:13" x14ac:dyDescent="0.25">
      <c r="A3349" t="s">
        <v>7201</v>
      </c>
      <c r="B3349" t="s">
        <v>37</v>
      </c>
      <c r="C3349">
        <v>6.7</v>
      </c>
      <c r="M3349" s="4"/>
    </row>
    <row r="3350" spans="1:13" x14ac:dyDescent="0.25">
      <c r="A3350" t="s">
        <v>459</v>
      </c>
      <c r="B3350" t="s">
        <v>37</v>
      </c>
      <c r="C3350">
        <v>7.3</v>
      </c>
      <c r="M3350" s="4"/>
    </row>
    <row r="3351" spans="1:13" x14ac:dyDescent="0.25">
      <c r="A3351" t="s">
        <v>8808</v>
      </c>
      <c r="B3351" t="s">
        <v>37</v>
      </c>
      <c r="C3351">
        <v>7.5</v>
      </c>
      <c r="M3351" s="4"/>
    </row>
    <row r="3352" spans="1:13" x14ac:dyDescent="0.25">
      <c r="A3352" t="s">
        <v>11428</v>
      </c>
      <c r="B3352" t="s">
        <v>37</v>
      </c>
      <c r="C3352">
        <v>6.4</v>
      </c>
      <c r="M3352" s="4"/>
    </row>
    <row r="3353" spans="1:13" x14ac:dyDescent="0.25">
      <c r="A3353" t="s">
        <v>3219</v>
      </c>
      <c r="B3353" t="s">
        <v>37</v>
      </c>
      <c r="C3353">
        <v>6.4</v>
      </c>
      <c r="M3353" s="4"/>
    </row>
    <row r="3354" spans="1:13" x14ac:dyDescent="0.25">
      <c r="A3354" t="s">
        <v>2759</v>
      </c>
      <c r="B3354" t="s">
        <v>37</v>
      </c>
      <c r="C3354">
        <v>5.9</v>
      </c>
      <c r="M3354" s="4"/>
    </row>
    <row r="3355" spans="1:13" x14ac:dyDescent="0.25">
      <c r="A3355" t="s">
        <v>7793</v>
      </c>
      <c r="B3355" t="s">
        <v>37</v>
      </c>
      <c r="C3355">
        <v>5.3</v>
      </c>
      <c r="M3355" s="4"/>
    </row>
    <row r="3356" spans="1:13" x14ac:dyDescent="0.25">
      <c r="A3356" t="s">
        <v>7793</v>
      </c>
      <c r="B3356" t="s">
        <v>37</v>
      </c>
      <c r="C3356">
        <v>5.3</v>
      </c>
      <c r="M3356" s="4"/>
    </row>
    <row r="3357" spans="1:13" x14ac:dyDescent="0.25">
      <c r="A3357" t="s">
        <v>7678</v>
      </c>
      <c r="B3357" t="s">
        <v>37</v>
      </c>
      <c r="C3357">
        <v>4.2</v>
      </c>
      <c r="M3357" s="4"/>
    </row>
    <row r="3358" spans="1:13" x14ac:dyDescent="0.25">
      <c r="A3358" t="s">
        <v>6226</v>
      </c>
      <c r="B3358" t="s">
        <v>37</v>
      </c>
      <c r="C3358">
        <v>6.6</v>
      </c>
      <c r="M3358" s="4"/>
    </row>
    <row r="3359" spans="1:13" x14ac:dyDescent="0.25">
      <c r="A3359" t="s">
        <v>903</v>
      </c>
      <c r="B3359" t="s">
        <v>37</v>
      </c>
      <c r="C3359">
        <v>6.2</v>
      </c>
      <c r="M3359" s="4"/>
    </row>
    <row r="3360" spans="1:13" x14ac:dyDescent="0.25">
      <c r="A3360" t="s">
        <v>8811</v>
      </c>
      <c r="B3360" t="s">
        <v>37</v>
      </c>
      <c r="C3360">
        <v>6.9</v>
      </c>
      <c r="M3360" s="4"/>
    </row>
    <row r="3361" spans="1:13" x14ac:dyDescent="0.25">
      <c r="A3361" t="s">
        <v>9985</v>
      </c>
      <c r="B3361" t="s">
        <v>37</v>
      </c>
      <c r="C3361">
        <v>2.9</v>
      </c>
      <c r="M3361" s="4"/>
    </row>
    <row r="3362" spans="1:13" x14ac:dyDescent="0.25">
      <c r="A3362" t="s">
        <v>5356</v>
      </c>
      <c r="B3362" t="s">
        <v>37</v>
      </c>
      <c r="C3362">
        <v>6.5</v>
      </c>
      <c r="M3362" s="4"/>
    </row>
    <row r="3363" spans="1:13" x14ac:dyDescent="0.25">
      <c r="A3363" t="s">
        <v>10089</v>
      </c>
      <c r="B3363" t="s">
        <v>37</v>
      </c>
      <c r="C3363">
        <v>5.8</v>
      </c>
      <c r="M3363" s="4"/>
    </row>
    <row r="3364" spans="1:13" x14ac:dyDescent="0.25">
      <c r="A3364" t="s">
        <v>5400</v>
      </c>
      <c r="B3364" t="s">
        <v>37</v>
      </c>
      <c r="C3364">
        <v>6.6</v>
      </c>
      <c r="M3364" s="4"/>
    </row>
    <row r="3365" spans="1:13" x14ac:dyDescent="0.25">
      <c r="A3365" t="s">
        <v>7636</v>
      </c>
      <c r="B3365" t="s">
        <v>37</v>
      </c>
      <c r="C3365">
        <v>6.8</v>
      </c>
      <c r="M3365" s="4"/>
    </row>
    <row r="3366" spans="1:13" x14ac:dyDescent="0.25">
      <c r="A3366" t="s">
        <v>7214</v>
      </c>
      <c r="B3366" t="s">
        <v>37</v>
      </c>
      <c r="C3366">
        <v>7.8</v>
      </c>
      <c r="M3366" s="4"/>
    </row>
    <row r="3367" spans="1:13" x14ac:dyDescent="0.25">
      <c r="A3367" t="s">
        <v>8550</v>
      </c>
      <c r="B3367" t="s">
        <v>37</v>
      </c>
      <c r="C3367">
        <v>5.5</v>
      </c>
      <c r="M3367" s="4"/>
    </row>
    <row r="3368" spans="1:13" x14ac:dyDescent="0.25">
      <c r="A3368" t="s">
        <v>4248</v>
      </c>
      <c r="B3368" t="s">
        <v>37</v>
      </c>
      <c r="C3368">
        <v>6.1</v>
      </c>
      <c r="M3368" s="4"/>
    </row>
    <row r="3369" spans="1:13" x14ac:dyDescent="0.25">
      <c r="A3369" t="s">
        <v>5360</v>
      </c>
      <c r="B3369" t="s">
        <v>37</v>
      </c>
      <c r="C3369">
        <v>6.4</v>
      </c>
      <c r="M3369" s="4"/>
    </row>
    <row r="3370" spans="1:13" x14ac:dyDescent="0.25">
      <c r="A3370" t="s">
        <v>10007</v>
      </c>
      <c r="B3370" t="s">
        <v>37</v>
      </c>
      <c r="C3370">
        <v>6.8</v>
      </c>
      <c r="M3370" s="4"/>
    </row>
    <row r="3371" spans="1:13" x14ac:dyDescent="0.25">
      <c r="A3371" t="s">
        <v>1206</v>
      </c>
      <c r="B3371" t="s">
        <v>37</v>
      </c>
      <c r="C3371">
        <v>5.8</v>
      </c>
      <c r="M3371" s="4"/>
    </row>
    <row r="3372" spans="1:13" x14ac:dyDescent="0.25">
      <c r="A3372" t="s">
        <v>9201</v>
      </c>
      <c r="B3372" t="s">
        <v>37</v>
      </c>
      <c r="C3372">
        <v>5.7</v>
      </c>
      <c r="M3372" s="4"/>
    </row>
    <row r="3373" spans="1:13" x14ac:dyDescent="0.25">
      <c r="A3373" t="s">
        <v>4754</v>
      </c>
      <c r="B3373" t="s">
        <v>37</v>
      </c>
      <c r="C3373">
        <v>6.7</v>
      </c>
      <c r="M3373" s="4"/>
    </row>
    <row r="3374" spans="1:13" x14ac:dyDescent="0.25">
      <c r="A3374" t="s">
        <v>10185</v>
      </c>
      <c r="B3374" t="s">
        <v>37</v>
      </c>
      <c r="C3374">
        <v>5.0999999999999996</v>
      </c>
      <c r="M3374" s="4"/>
    </row>
    <row r="3375" spans="1:13" x14ac:dyDescent="0.25">
      <c r="A3375" t="s">
        <v>6579</v>
      </c>
      <c r="B3375" t="s">
        <v>37</v>
      </c>
      <c r="C3375">
        <v>4.7</v>
      </c>
      <c r="M3375" s="4"/>
    </row>
    <row r="3376" spans="1:13" x14ac:dyDescent="0.25">
      <c r="A3376" t="s">
        <v>10131</v>
      </c>
      <c r="B3376" t="s">
        <v>37</v>
      </c>
      <c r="C3376">
        <v>5.3</v>
      </c>
      <c r="M3376" s="4"/>
    </row>
    <row r="3377" spans="1:13" x14ac:dyDescent="0.25">
      <c r="A3377" t="s">
        <v>3183</v>
      </c>
      <c r="B3377" t="s">
        <v>37</v>
      </c>
      <c r="C3377">
        <v>6.1</v>
      </c>
      <c r="M3377" s="4"/>
    </row>
    <row r="3378" spans="1:13" x14ac:dyDescent="0.25">
      <c r="A3378" t="s">
        <v>7646</v>
      </c>
      <c r="B3378" t="s">
        <v>37</v>
      </c>
      <c r="C3378">
        <v>7.3</v>
      </c>
      <c r="M3378" s="4"/>
    </row>
    <row r="3379" spans="1:13" x14ac:dyDescent="0.25">
      <c r="A3379" t="s">
        <v>6725</v>
      </c>
      <c r="B3379" t="s">
        <v>37</v>
      </c>
      <c r="C3379">
        <v>6.4</v>
      </c>
      <c r="M3379" s="4"/>
    </row>
    <row r="3380" spans="1:13" x14ac:dyDescent="0.25">
      <c r="A3380" t="s">
        <v>7999</v>
      </c>
      <c r="B3380" t="s">
        <v>37</v>
      </c>
      <c r="C3380">
        <v>3.6</v>
      </c>
      <c r="M3380" s="4"/>
    </row>
    <row r="3381" spans="1:13" x14ac:dyDescent="0.25">
      <c r="A3381" t="s">
        <v>6872</v>
      </c>
      <c r="B3381" t="s">
        <v>37</v>
      </c>
      <c r="C3381">
        <v>6.9</v>
      </c>
      <c r="M3381" s="4"/>
    </row>
    <row r="3382" spans="1:13" x14ac:dyDescent="0.25">
      <c r="A3382" t="s">
        <v>9993</v>
      </c>
      <c r="B3382" t="s">
        <v>37</v>
      </c>
      <c r="C3382">
        <v>6.5</v>
      </c>
      <c r="M3382" s="4"/>
    </row>
    <row r="3383" spans="1:13" x14ac:dyDescent="0.25">
      <c r="A3383" t="s">
        <v>10003</v>
      </c>
      <c r="B3383" t="s">
        <v>37</v>
      </c>
      <c r="C3383">
        <v>7.2</v>
      </c>
      <c r="M3383" s="4"/>
    </row>
    <row r="3384" spans="1:13" x14ac:dyDescent="0.25">
      <c r="A3384" t="s">
        <v>9027</v>
      </c>
      <c r="B3384" t="s">
        <v>37</v>
      </c>
      <c r="C3384">
        <v>6.5</v>
      </c>
      <c r="M3384" s="4"/>
    </row>
    <row r="3385" spans="1:13" x14ac:dyDescent="0.25">
      <c r="A3385" t="s">
        <v>10075</v>
      </c>
      <c r="B3385" t="s">
        <v>37</v>
      </c>
      <c r="C3385">
        <v>6.1</v>
      </c>
      <c r="M3385" s="4"/>
    </row>
    <row r="3386" spans="1:13" x14ac:dyDescent="0.25">
      <c r="A3386" t="s">
        <v>1854</v>
      </c>
      <c r="B3386" t="s">
        <v>37</v>
      </c>
      <c r="C3386">
        <v>7</v>
      </c>
      <c r="M3386" s="4"/>
    </row>
    <row r="3387" spans="1:13" x14ac:dyDescent="0.25">
      <c r="A3387" t="s">
        <v>7665</v>
      </c>
      <c r="B3387" t="s">
        <v>37</v>
      </c>
      <c r="C3387">
        <v>5.7</v>
      </c>
      <c r="M3387" s="4"/>
    </row>
    <row r="3388" spans="1:13" x14ac:dyDescent="0.25">
      <c r="A3388" t="s">
        <v>7665</v>
      </c>
      <c r="B3388" t="s">
        <v>37</v>
      </c>
      <c r="C3388">
        <v>5.7</v>
      </c>
      <c r="M3388" s="4"/>
    </row>
    <row r="3389" spans="1:13" x14ac:dyDescent="0.25">
      <c r="A3389" t="s">
        <v>1595</v>
      </c>
      <c r="B3389" t="s">
        <v>37</v>
      </c>
      <c r="C3389">
        <v>7.1</v>
      </c>
      <c r="M3389" s="4"/>
    </row>
    <row r="3390" spans="1:13" x14ac:dyDescent="0.25">
      <c r="A3390" t="s">
        <v>5364</v>
      </c>
      <c r="B3390" t="s">
        <v>37</v>
      </c>
      <c r="C3390">
        <v>6.5</v>
      </c>
      <c r="M3390" s="4"/>
    </row>
    <row r="3391" spans="1:13" x14ac:dyDescent="0.25">
      <c r="A3391" t="s">
        <v>5369</v>
      </c>
      <c r="B3391" t="s">
        <v>37</v>
      </c>
      <c r="C3391">
        <v>5.7</v>
      </c>
      <c r="M3391" s="4"/>
    </row>
    <row r="3392" spans="1:13" x14ac:dyDescent="0.25">
      <c r="A3392" t="s">
        <v>5903</v>
      </c>
      <c r="B3392" t="s">
        <v>37</v>
      </c>
      <c r="C3392">
        <v>5.3</v>
      </c>
      <c r="M3392" s="4"/>
    </row>
    <row r="3393" spans="1:13" x14ac:dyDescent="0.25">
      <c r="A3393" t="s">
        <v>2050</v>
      </c>
      <c r="B3393" t="s">
        <v>37</v>
      </c>
      <c r="C3393">
        <v>5.3</v>
      </c>
      <c r="M3393" s="4"/>
    </row>
    <row r="3394" spans="1:13" x14ac:dyDescent="0.25">
      <c r="A3394" t="s">
        <v>11271</v>
      </c>
      <c r="B3394" t="s">
        <v>37</v>
      </c>
      <c r="C3394">
        <v>5.5</v>
      </c>
      <c r="M3394" s="4"/>
    </row>
    <row r="3395" spans="1:13" x14ac:dyDescent="0.25">
      <c r="A3395" t="s">
        <v>6720</v>
      </c>
      <c r="B3395" t="s">
        <v>37</v>
      </c>
      <c r="C3395">
        <v>4.5999999999999996</v>
      </c>
      <c r="M3395" s="4"/>
    </row>
    <row r="3396" spans="1:13" x14ac:dyDescent="0.25">
      <c r="A3396" t="s">
        <v>8663</v>
      </c>
      <c r="B3396" t="s">
        <v>37</v>
      </c>
      <c r="C3396">
        <v>8.4</v>
      </c>
      <c r="M3396" s="4"/>
    </row>
    <row r="3397" spans="1:13" x14ac:dyDescent="0.25">
      <c r="A3397" t="s">
        <v>5963</v>
      </c>
      <c r="B3397" t="s">
        <v>37</v>
      </c>
      <c r="C3397">
        <v>5.4</v>
      </c>
      <c r="M3397" s="4"/>
    </row>
    <row r="3398" spans="1:13" x14ac:dyDescent="0.25">
      <c r="A3398" t="s">
        <v>7650</v>
      </c>
      <c r="B3398" t="s">
        <v>37</v>
      </c>
      <c r="C3398">
        <v>5.5</v>
      </c>
      <c r="M3398" s="4"/>
    </row>
    <row r="3399" spans="1:13" x14ac:dyDescent="0.25">
      <c r="A3399" t="s">
        <v>9410</v>
      </c>
      <c r="B3399" t="s">
        <v>37</v>
      </c>
      <c r="C3399">
        <v>6.2</v>
      </c>
      <c r="M3399" s="4"/>
    </row>
    <row r="3400" spans="1:13" x14ac:dyDescent="0.25">
      <c r="A3400" t="s">
        <v>4468</v>
      </c>
      <c r="B3400" t="s">
        <v>37</v>
      </c>
      <c r="C3400">
        <v>3.6</v>
      </c>
      <c r="M3400" s="4"/>
    </row>
    <row r="3401" spans="1:13" x14ac:dyDescent="0.25">
      <c r="A3401" t="s">
        <v>7756</v>
      </c>
      <c r="B3401" t="s">
        <v>37</v>
      </c>
      <c r="C3401">
        <v>5.4</v>
      </c>
      <c r="M3401" s="4"/>
    </row>
    <row r="3402" spans="1:13" x14ac:dyDescent="0.25">
      <c r="A3402" t="s">
        <v>10028</v>
      </c>
      <c r="B3402" t="s">
        <v>1464</v>
      </c>
      <c r="C3402">
        <v>7.1</v>
      </c>
      <c r="M3402" s="4"/>
    </row>
    <row r="3403" spans="1:13" x14ac:dyDescent="0.25">
      <c r="A3403" t="s">
        <v>537</v>
      </c>
      <c r="B3403" t="s">
        <v>37</v>
      </c>
      <c r="C3403">
        <v>5.8</v>
      </c>
      <c r="M3403" s="4"/>
    </row>
    <row r="3404" spans="1:13" x14ac:dyDescent="0.25">
      <c r="A3404" t="s">
        <v>7764</v>
      </c>
      <c r="B3404" t="s">
        <v>37</v>
      </c>
      <c r="C3404">
        <v>7.3</v>
      </c>
      <c r="M3404" s="4"/>
    </row>
    <row r="3405" spans="1:13" x14ac:dyDescent="0.25">
      <c r="A3405" t="s">
        <v>7683</v>
      </c>
      <c r="B3405" t="s">
        <v>37</v>
      </c>
      <c r="C3405">
        <v>7.4</v>
      </c>
      <c r="M3405" s="4"/>
    </row>
    <row r="3406" spans="1:13" x14ac:dyDescent="0.25">
      <c r="A3406" t="s">
        <v>10033</v>
      </c>
      <c r="B3406" t="s">
        <v>37</v>
      </c>
      <c r="C3406">
        <v>5.7</v>
      </c>
      <c r="M3406" s="4"/>
    </row>
    <row r="3407" spans="1:13" x14ac:dyDescent="0.25">
      <c r="A3407" t="s">
        <v>10065</v>
      </c>
      <c r="B3407" t="s">
        <v>7241</v>
      </c>
      <c r="C3407">
        <v>6.5</v>
      </c>
      <c r="M3407" s="4"/>
    </row>
    <row r="3408" spans="1:13" x14ac:dyDescent="0.25">
      <c r="A3408" t="s">
        <v>3526</v>
      </c>
      <c r="B3408" t="s">
        <v>37</v>
      </c>
      <c r="C3408">
        <v>6.7</v>
      </c>
      <c r="M3408" s="4"/>
    </row>
    <row r="3409" spans="1:13" x14ac:dyDescent="0.25">
      <c r="A3409" t="s">
        <v>5907</v>
      </c>
      <c r="B3409" t="s">
        <v>37</v>
      </c>
      <c r="C3409">
        <v>6</v>
      </c>
      <c r="M3409" s="4"/>
    </row>
    <row r="3410" spans="1:13" x14ac:dyDescent="0.25">
      <c r="A3410" t="s">
        <v>4263</v>
      </c>
      <c r="B3410" t="s">
        <v>37</v>
      </c>
      <c r="C3410">
        <v>6.3</v>
      </c>
      <c r="M3410" s="4"/>
    </row>
    <row r="3411" spans="1:13" x14ac:dyDescent="0.25">
      <c r="A3411" t="s">
        <v>6887</v>
      </c>
      <c r="B3411" t="s">
        <v>6890</v>
      </c>
      <c r="C3411">
        <v>6</v>
      </c>
      <c r="M3411" s="4"/>
    </row>
    <row r="3412" spans="1:13" x14ac:dyDescent="0.25">
      <c r="A3412" t="s">
        <v>7660</v>
      </c>
      <c r="B3412" t="s">
        <v>37</v>
      </c>
      <c r="C3412">
        <v>4.8</v>
      </c>
      <c r="M3412" s="4"/>
    </row>
    <row r="3413" spans="1:13" x14ac:dyDescent="0.25">
      <c r="A3413" t="s">
        <v>9948</v>
      </c>
      <c r="B3413" t="s">
        <v>37</v>
      </c>
      <c r="C3413">
        <v>7.3</v>
      </c>
      <c r="M3413" s="4"/>
    </row>
    <row r="3414" spans="1:13" x14ac:dyDescent="0.25">
      <c r="A3414" t="s">
        <v>1796</v>
      </c>
      <c r="B3414" t="s">
        <v>37</v>
      </c>
      <c r="C3414">
        <v>5.0999999999999996</v>
      </c>
      <c r="M3414" s="4"/>
    </row>
    <row r="3415" spans="1:13" x14ac:dyDescent="0.25">
      <c r="A3415" t="s">
        <v>13273</v>
      </c>
      <c r="B3415" t="s">
        <v>37</v>
      </c>
      <c r="C3415">
        <v>4.5</v>
      </c>
      <c r="M3415" s="4"/>
    </row>
    <row r="3416" spans="1:13" x14ac:dyDescent="0.25">
      <c r="A3416" t="s">
        <v>22819</v>
      </c>
      <c r="B3416" t="s">
        <v>12472</v>
      </c>
      <c r="C3416">
        <v>7.6</v>
      </c>
      <c r="M3416" s="4"/>
    </row>
    <row r="3417" spans="1:13" x14ac:dyDescent="0.25">
      <c r="A3417" t="s">
        <v>10242</v>
      </c>
      <c r="B3417" t="s">
        <v>37</v>
      </c>
      <c r="C3417">
        <v>5.4</v>
      </c>
      <c r="M3417" s="4"/>
    </row>
    <row r="3418" spans="1:13" x14ac:dyDescent="0.25">
      <c r="A3418" t="s">
        <v>6732</v>
      </c>
      <c r="B3418" t="s">
        <v>37</v>
      </c>
      <c r="C3418">
        <v>5.0999999999999996</v>
      </c>
      <c r="M3418" s="4"/>
    </row>
    <row r="3419" spans="1:13" x14ac:dyDescent="0.25">
      <c r="A3419" t="s">
        <v>6728</v>
      </c>
      <c r="B3419" t="s">
        <v>37</v>
      </c>
      <c r="C3419">
        <v>5.9</v>
      </c>
      <c r="M3419" s="4"/>
    </row>
    <row r="3420" spans="1:13" x14ac:dyDescent="0.25">
      <c r="A3420" t="s">
        <v>5921</v>
      </c>
      <c r="B3420" t="s">
        <v>37</v>
      </c>
      <c r="C3420">
        <v>6.8</v>
      </c>
      <c r="M3420" s="4"/>
    </row>
    <row r="3421" spans="1:13" x14ac:dyDescent="0.25">
      <c r="A3421" t="s">
        <v>2231</v>
      </c>
      <c r="B3421" t="s">
        <v>37</v>
      </c>
      <c r="C3421">
        <v>6.9</v>
      </c>
      <c r="M3421" s="4"/>
    </row>
    <row r="3422" spans="1:13" x14ac:dyDescent="0.25">
      <c r="A3422" t="s">
        <v>9647</v>
      </c>
      <c r="B3422" t="s">
        <v>37</v>
      </c>
      <c r="C3422">
        <v>6.5</v>
      </c>
      <c r="M3422" s="4"/>
    </row>
    <row r="3423" spans="1:13" x14ac:dyDescent="0.25">
      <c r="A3423" t="s">
        <v>9132</v>
      </c>
      <c r="B3423" t="s">
        <v>37</v>
      </c>
      <c r="C3423">
        <v>6.9</v>
      </c>
      <c r="M3423" s="4"/>
    </row>
    <row r="3424" spans="1:13" x14ac:dyDescent="0.25">
      <c r="A3424" t="s">
        <v>6753</v>
      </c>
      <c r="B3424" t="s">
        <v>37</v>
      </c>
      <c r="C3424">
        <v>5.8</v>
      </c>
      <c r="M3424" s="4"/>
    </row>
    <row r="3425" spans="1:13" x14ac:dyDescent="0.25">
      <c r="A3425" t="s">
        <v>5927</v>
      </c>
      <c r="B3425" t="s">
        <v>37</v>
      </c>
      <c r="C3425">
        <v>6.4</v>
      </c>
      <c r="M3425" s="4"/>
    </row>
    <row r="3426" spans="1:13" x14ac:dyDescent="0.25">
      <c r="A3426" t="s">
        <v>6759</v>
      </c>
      <c r="B3426" t="s">
        <v>37</v>
      </c>
      <c r="C3426">
        <v>5.9</v>
      </c>
      <c r="M3426" s="4"/>
    </row>
    <row r="3427" spans="1:13" x14ac:dyDescent="0.25">
      <c r="A3427" t="s">
        <v>8002</v>
      </c>
      <c r="B3427" t="s">
        <v>37</v>
      </c>
      <c r="C3427">
        <v>5.3</v>
      </c>
      <c r="M3427" s="4"/>
    </row>
    <row r="3428" spans="1:13" x14ac:dyDescent="0.25">
      <c r="A3428" t="s">
        <v>6196</v>
      </c>
      <c r="B3428" t="s">
        <v>1464</v>
      </c>
      <c r="C3428">
        <v>7.2</v>
      </c>
      <c r="M3428" s="4"/>
    </row>
    <row r="3429" spans="1:13" x14ac:dyDescent="0.25">
      <c r="A3429" t="s">
        <v>9316</v>
      </c>
      <c r="B3429" t="s">
        <v>37</v>
      </c>
      <c r="C3429">
        <v>6</v>
      </c>
      <c r="M3429" s="4"/>
    </row>
    <row r="3430" spans="1:13" x14ac:dyDescent="0.25">
      <c r="A3430" t="s">
        <v>6162</v>
      </c>
      <c r="B3430" t="s">
        <v>37</v>
      </c>
      <c r="C3430">
        <v>7.6</v>
      </c>
      <c r="M3430" s="4"/>
    </row>
    <row r="3431" spans="1:13" x14ac:dyDescent="0.25">
      <c r="A3431" t="s">
        <v>973</v>
      </c>
      <c r="B3431" t="s">
        <v>37</v>
      </c>
      <c r="C3431">
        <v>5.5</v>
      </c>
      <c r="M3431" s="4"/>
    </row>
    <row r="3432" spans="1:13" x14ac:dyDescent="0.25">
      <c r="A3432" t="s">
        <v>973</v>
      </c>
      <c r="B3432" t="s">
        <v>37</v>
      </c>
      <c r="C3432">
        <v>5.5</v>
      </c>
      <c r="M3432" s="4"/>
    </row>
    <row r="3433" spans="1:13" x14ac:dyDescent="0.25">
      <c r="A3433" t="s">
        <v>3789</v>
      </c>
      <c r="B3433" t="s">
        <v>37</v>
      </c>
      <c r="C3433">
        <v>8.8000000000000007</v>
      </c>
      <c r="M3433" s="4"/>
    </row>
    <row r="3434" spans="1:13" x14ac:dyDescent="0.25">
      <c r="A3434" t="s">
        <v>5384</v>
      </c>
      <c r="B3434" t="s">
        <v>37</v>
      </c>
      <c r="C3434">
        <v>7.3</v>
      </c>
      <c r="M3434" s="4"/>
    </row>
    <row r="3435" spans="1:13" x14ac:dyDescent="0.25">
      <c r="A3435" t="s">
        <v>6738</v>
      </c>
      <c r="B3435" t="s">
        <v>37</v>
      </c>
      <c r="C3435">
        <v>7.6</v>
      </c>
      <c r="M3435" s="4"/>
    </row>
    <row r="3436" spans="1:13" x14ac:dyDescent="0.25">
      <c r="A3436" t="s">
        <v>3762</v>
      </c>
      <c r="B3436" t="s">
        <v>37</v>
      </c>
      <c r="C3436">
        <v>6.7</v>
      </c>
      <c r="M3436" s="4"/>
    </row>
    <row r="3437" spans="1:13" x14ac:dyDescent="0.25">
      <c r="A3437" t="s">
        <v>8704</v>
      </c>
      <c r="B3437" t="s">
        <v>37</v>
      </c>
      <c r="C3437">
        <v>7.5</v>
      </c>
      <c r="M3437" s="4"/>
    </row>
    <row r="3438" spans="1:13" x14ac:dyDescent="0.25">
      <c r="A3438" t="s">
        <v>6794</v>
      </c>
      <c r="B3438" t="s">
        <v>37</v>
      </c>
      <c r="C3438">
        <v>5.9</v>
      </c>
      <c r="M3438" s="4"/>
    </row>
    <row r="3439" spans="1:13" x14ac:dyDescent="0.25">
      <c r="A3439" t="s">
        <v>3903</v>
      </c>
      <c r="B3439" t="s">
        <v>37</v>
      </c>
      <c r="C3439">
        <v>5.9</v>
      </c>
      <c r="M3439" s="4"/>
    </row>
    <row r="3440" spans="1:13" x14ac:dyDescent="0.25">
      <c r="A3440" t="s">
        <v>2285</v>
      </c>
      <c r="B3440" t="s">
        <v>37</v>
      </c>
      <c r="C3440">
        <v>8</v>
      </c>
      <c r="M3440" s="4"/>
    </row>
    <row r="3441" spans="1:13" x14ac:dyDescent="0.25">
      <c r="A3441" t="s">
        <v>3099</v>
      </c>
      <c r="B3441" t="s">
        <v>37</v>
      </c>
      <c r="C3441">
        <v>6.6</v>
      </c>
      <c r="M3441" s="4"/>
    </row>
    <row r="3442" spans="1:13" x14ac:dyDescent="0.25">
      <c r="A3442" t="s">
        <v>6784</v>
      </c>
      <c r="B3442" t="s">
        <v>37</v>
      </c>
      <c r="C3442">
        <v>6.3</v>
      </c>
      <c r="M3442" s="4"/>
    </row>
    <row r="3443" spans="1:13" x14ac:dyDescent="0.25">
      <c r="A3443" t="s">
        <v>7807</v>
      </c>
      <c r="B3443" t="s">
        <v>37</v>
      </c>
      <c r="C3443">
        <v>7.1</v>
      </c>
      <c r="M3443" s="4"/>
    </row>
    <row r="3444" spans="1:13" x14ac:dyDescent="0.25">
      <c r="A3444" t="s">
        <v>4481</v>
      </c>
      <c r="B3444" t="s">
        <v>37</v>
      </c>
      <c r="C3444">
        <v>6</v>
      </c>
      <c r="M3444" s="4"/>
    </row>
    <row r="3445" spans="1:13" x14ac:dyDescent="0.25">
      <c r="A3445" t="s">
        <v>8686</v>
      </c>
      <c r="B3445" t="s">
        <v>37</v>
      </c>
      <c r="C3445">
        <v>7</v>
      </c>
      <c r="M3445" s="4"/>
    </row>
    <row r="3446" spans="1:13" x14ac:dyDescent="0.25">
      <c r="A3446" t="s">
        <v>7674</v>
      </c>
      <c r="B3446" t="s">
        <v>37</v>
      </c>
      <c r="C3446">
        <v>6</v>
      </c>
      <c r="M3446" s="4"/>
    </row>
    <row r="3447" spans="1:13" x14ac:dyDescent="0.25">
      <c r="A3447" t="s">
        <v>4292</v>
      </c>
      <c r="B3447" t="s">
        <v>37</v>
      </c>
      <c r="C3447">
        <v>6.1</v>
      </c>
      <c r="M3447" s="4"/>
    </row>
    <row r="3448" spans="1:13" x14ac:dyDescent="0.25">
      <c r="A3448" t="s">
        <v>4292</v>
      </c>
      <c r="B3448" t="s">
        <v>37</v>
      </c>
      <c r="C3448">
        <v>6.1</v>
      </c>
      <c r="M3448" s="4"/>
    </row>
    <row r="3449" spans="1:13" x14ac:dyDescent="0.25">
      <c r="A3449" t="s">
        <v>6876</v>
      </c>
      <c r="B3449" t="s">
        <v>37</v>
      </c>
      <c r="C3449">
        <v>7.3</v>
      </c>
      <c r="M3449" s="4"/>
    </row>
    <row r="3450" spans="1:13" x14ac:dyDescent="0.25">
      <c r="A3450" t="s">
        <v>4179</v>
      </c>
      <c r="B3450" t="s">
        <v>37</v>
      </c>
      <c r="C3450">
        <v>6.3</v>
      </c>
      <c r="M3450" s="4"/>
    </row>
    <row r="3451" spans="1:13" x14ac:dyDescent="0.25">
      <c r="A3451" t="s">
        <v>10180</v>
      </c>
      <c r="B3451" t="s">
        <v>37</v>
      </c>
      <c r="C3451">
        <v>7.2</v>
      </c>
      <c r="M3451" s="4"/>
    </row>
    <row r="3452" spans="1:13" x14ac:dyDescent="0.25">
      <c r="A3452" t="s">
        <v>1865</v>
      </c>
      <c r="B3452" t="s">
        <v>37</v>
      </c>
      <c r="C3452">
        <v>6</v>
      </c>
      <c r="M3452" s="4"/>
    </row>
    <row r="3453" spans="1:13" x14ac:dyDescent="0.25">
      <c r="A3453" t="s">
        <v>7798</v>
      </c>
      <c r="B3453" t="s">
        <v>37</v>
      </c>
      <c r="C3453">
        <v>5.6</v>
      </c>
      <c r="M3453" s="4"/>
    </row>
    <row r="3454" spans="1:13" x14ac:dyDescent="0.25">
      <c r="A3454" t="s">
        <v>4305</v>
      </c>
      <c r="B3454" t="s">
        <v>37</v>
      </c>
      <c r="C3454">
        <v>7.9</v>
      </c>
      <c r="M3454" s="4"/>
    </row>
    <row r="3455" spans="1:13" x14ac:dyDescent="0.25">
      <c r="A3455" t="s">
        <v>4342</v>
      </c>
      <c r="B3455" t="s">
        <v>37</v>
      </c>
      <c r="C3455">
        <v>5.6</v>
      </c>
      <c r="M3455" s="4"/>
    </row>
    <row r="3456" spans="1:13" x14ac:dyDescent="0.25">
      <c r="A3456" t="s">
        <v>7694</v>
      </c>
      <c r="B3456" t="s">
        <v>37</v>
      </c>
      <c r="C3456">
        <v>6.9</v>
      </c>
      <c r="M3456" s="4"/>
    </row>
    <row r="3457" spans="1:13" x14ac:dyDescent="0.25">
      <c r="A3457" t="s">
        <v>5931</v>
      </c>
      <c r="B3457" t="s">
        <v>37</v>
      </c>
      <c r="C3457">
        <v>4.9000000000000004</v>
      </c>
      <c r="M3457" s="4"/>
    </row>
    <row r="3458" spans="1:13" x14ac:dyDescent="0.25">
      <c r="A3458" t="s">
        <v>7044</v>
      </c>
      <c r="B3458" t="s">
        <v>37</v>
      </c>
      <c r="C3458">
        <v>6.6</v>
      </c>
      <c r="M3458" s="4"/>
    </row>
    <row r="3459" spans="1:13" x14ac:dyDescent="0.25">
      <c r="A3459" t="s">
        <v>3354</v>
      </c>
      <c r="B3459" t="s">
        <v>37</v>
      </c>
      <c r="C3459">
        <v>5.6</v>
      </c>
      <c r="M3459" s="4"/>
    </row>
    <row r="3460" spans="1:13" x14ac:dyDescent="0.25">
      <c r="A3460" t="s">
        <v>4253</v>
      </c>
      <c r="B3460" t="s">
        <v>37</v>
      </c>
      <c r="C3460">
        <v>6.1</v>
      </c>
      <c r="M3460" s="4"/>
    </row>
    <row r="3461" spans="1:13" x14ac:dyDescent="0.25">
      <c r="A3461" t="s">
        <v>11173</v>
      </c>
      <c r="B3461" t="s">
        <v>37</v>
      </c>
      <c r="C3461">
        <v>4.8</v>
      </c>
      <c r="M3461" s="4"/>
    </row>
    <row r="3462" spans="1:13" x14ac:dyDescent="0.25">
      <c r="A3462" t="s">
        <v>4284</v>
      </c>
      <c r="B3462" t="s">
        <v>37</v>
      </c>
      <c r="C3462">
        <v>5.9</v>
      </c>
      <c r="M3462" s="4"/>
    </row>
    <row r="3463" spans="1:13" x14ac:dyDescent="0.25">
      <c r="A3463" t="s">
        <v>4905</v>
      </c>
      <c r="B3463" t="s">
        <v>37</v>
      </c>
      <c r="C3463">
        <v>7.6</v>
      </c>
      <c r="M3463" s="4"/>
    </row>
    <row r="3464" spans="1:13" x14ac:dyDescent="0.25">
      <c r="A3464" t="s">
        <v>2413</v>
      </c>
      <c r="B3464" t="s">
        <v>37</v>
      </c>
      <c r="C3464">
        <v>7.3</v>
      </c>
      <c r="M3464" s="4"/>
    </row>
    <row r="3465" spans="1:13" x14ac:dyDescent="0.25">
      <c r="A3465" t="s">
        <v>3105</v>
      </c>
      <c r="B3465" t="s">
        <v>37</v>
      </c>
      <c r="C3465">
        <v>5.4</v>
      </c>
      <c r="M3465" s="4"/>
    </row>
    <row r="3466" spans="1:13" x14ac:dyDescent="0.25">
      <c r="A3466" t="s">
        <v>9839</v>
      </c>
      <c r="B3466" t="s">
        <v>37</v>
      </c>
      <c r="C3466">
        <v>7</v>
      </c>
      <c r="M3466" s="4"/>
    </row>
    <row r="3467" spans="1:13" x14ac:dyDescent="0.25">
      <c r="A3467" t="s">
        <v>10632</v>
      </c>
      <c r="B3467" t="s">
        <v>37</v>
      </c>
      <c r="C3467">
        <v>6.8</v>
      </c>
      <c r="M3467" s="4"/>
    </row>
    <row r="3468" spans="1:13" x14ac:dyDescent="0.25">
      <c r="A3468" t="s">
        <v>4242</v>
      </c>
      <c r="B3468" t="s">
        <v>37</v>
      </c>
      <c r="C3468">
        <v>4.9000000000000004</v>
      </c>
      <c r="M3468" s="4"/>
    </row>
    <row r="3469" spans="1:13" x14ac:dyDescent="0.25">
      <c r="A3469" t="s">
        <v>4297</v>
      </c>
      <c r="B3469" t="s">
        <v>37</v>
      </c>
      <c r="C3469">
        <v>6.7</v>
      </c>
      <c r="M3469" s="4"/>
    </row>
    <row r="3470" spans="1:13" x14ac:dyDescent="0.25">
      <c r="A3470" t="s">
        <v>5420</v>
      </c>
      <c r="B3470" t="s">
        <v>37</v>
      </c>
      <c r="C3470">
        <v>5.6</v>
      </c>
      <c r="M3470" s="4"/>
    </row>
    <row r="3471" spans="1:13" x14ac:dyDescent="0.25">
      <c r="A3471" t="s">
        <v>7712</v>
      </c>
      <c r="B3471" t="s">
        <v>37</v>
      </c>
      <c r="C3471">
        <v>6.3</v>
      </c>
      <c r="M3471" s="4"/>
    </row>
    <row r="3472" spans="1:13" x14ac:dyDescent="0.25">
      <c r="A3472" t="s">
        <v>4490</v>
      </c>
      <c r="B3472" t="s">
        <v>37</v>
      </c>
      <c r="C3472">
        <v>4.7</v>
      </c>
      <c r="M3472" s="4"/>
    </row>
    <row r="3473" spans="1:13" x14ac:dyDescent="0.25">
      <c r="A3473" t="s">
        <v>8012</v>
      </c>
      <c r="B3473" t="s">
        <v>37</v>
      </c>
      <c r="C3473">
        <v>6.9</v>
      </c>
      <c r="M3473" s="4"/>
    </row>
    <row r="3474" spans="1:13" x14ac:dyDescent="0.25">
      <c r="A3474" t="s">
        <v>2457</v>
      </c>
      <c r="B3474" t="s">
        <v>37</v>
      </c>
      <c r="C3474">
        <v>7.5</v>
      </c>
      <c r="M3474" s="4"/>
    </row>
    <row r="3475" spans="1:13" x14ac:dyDescent="0.25">
      <c r="A3475" t="s">
        <v>7690</v>
      </c>
      <c r="B3475" t="s">
        <v>37</v>
      </c>
      <c r="C3475">
        <v>4.5999999999999996</v>
      </c>
      <c r="M3475" s="4"/>
    </row>
    <row r="3476" spans="1:13" x14ac:dyDescent="0.25">
      <c r="A3476" t="s">
        <v>4968</v>
      </c>
      <c r="B3476" t="s">
        <v>37</v>
      </c>
      <c r="C3476">
        <v>6.5</v>
      </c>
      <c r="M3476" s="4"/>
    </row>
    <row r="3477" spans="1:13" x14ac:dyDescent="0.25">
      <c r="A3477" t="s">
        <v>6791</v>
      </c>
      <c r="B3477" t="s">
        <v>37</v>
      </c>
      <c r="C3477">
        <v>3.3</v>
      </c>
      <c r="M3477" s="4"/>
    </row>
    <row r="3478" spans="1:13" x14ac:dyDescent="0.25">
      <c r="A3478" t="s">
        <v>4373</v>
      </c>
      <c r="B3478" t="s">
        <v>37</v>
      </c>
      <c r="C3478">
        <v>6</v>
      </c>
      <c r="M3478" s="4"/>
    </row>
    <row r="3479" spans="1:13" x14ac:dyDescent="0.25">
      <c r="A3479" t="s">
        <v>2463</v>
      </c>
      <c r="B3479" t="s">
        <v>37</v>
      </c>
      <c r="C3479">
        <v>5.4</v>
      </c>
      <c r="M3479" s="4"/>
    </row>
    <row r="3480" spans="1:13" x14ac:dyDescent="0.25">
      <c r="A3480" t="s">
        <v>1018</v>
      </c>
      <c r="B3480" t="s">
        <v>37</v>
      </c>
      <c r="C3480">
        <v>7.7</v>
      </c>
      <c r="M3480" s="4"/>
    </row>
    <row r="3481" spans="1:13" x14ac:dyDescent="0.25">
      <c r="A3481" t="s">
        <v>8162</v>
      </c>
      <c r="B3481" t="s">
        <v>37</v>
      </c>
      <c r="C3481">
        <v>7.9</v>
      </c>
      <c r="M3481" s="4"/>
    </row>
    <row r="3482" spans="1:13" x14ac:dyDescent="0.25">
      <c r="A3482" t="s">
        <v>4973</v>
      </c>
      <c r="B3482" t="s">
        <v>37</v>
      </c>
      <c r="C3482">
        <v>5.5</v>
      </c>
      <c r="M3482" s="4"/>
    </row>
    <row r="3483" spans="1:13" x14ac:dyDescent="0.25">
      <c r="A3483" t="s">
        <v>6806</v>
      </c>
      <c r="B3483" t="s">
        <v>37</v>
      </c>
      <c r="C3483">
        <v>4.7</v>
      </c>
      <c r="M3483" s="4"/>
    </row>
    <row r="3484" spans="1:13" x14ac:dyDescent="0.25">
      <c r="A3484" t="s">
        <v>3421</v>
      </c>
      <c r="B3484" t="s">
        <v>37</v>
      </c>
      <c r="C3484">
        <v>6.3</v>
      </c>
      <c r="M3484" s="4"/>
    </row>
    <row r="3485" spans="1:13" x14ac:dyDescent="0.25">
      <c r="A3485" t="s">
        <v>3620</v>
      </c>
      <c r="B3485" t="s">
        <v>37</v>
      </c>
      <c r="C3485">
        <v>5.4</v>
      </c>
      <c r="M3485" s="4"/>
    </row>
    <row r="3486" spans="1:13" x14ac:dyDescent="0.25">
      <c r="A3486" t="s">
        <v>8016</v>
      </c>
      <c r="B3486" t="s">
        <v>37</v>
      </c>
      <c r="C3486">
        <v>6.9</v>
      </c>
      <c r="M3486" s="4"/>
    </row>
    <row r="3487" spans="1:13" x14ac:dyDescent="0.25">
      <c r="A3487" t="s">
        <v>17490</v>
      </c>
      <c r="B3487" t="s">
        <v>17494</v>
      </c>
      <c r="C3487">
        <v>7.6</v>
      </c>
      <c r="M3487" s="4"/>
    </row>
    <row r="3488" spans="1:13" x14ac:dyDescent="0.25">
      <c r="A3488" t="s">
        <v>2247</v>
      </c>
      <c r="B3488" t="s">
        <v>37</v>
      </c>
      <c r="C3488">
        <v>5.6</v>
      </c>
      <c r="M3488" s="4"/>
    </row>
    <row r="3489" spans="1:13" x14ac:dyDescent="0.25">
      <c r="A3489" t="s">
        <v>4301</v>
      </c>
      <c r="B3489" t="s">
        <v>37</v>
      </c>
      <c r="C3489">
        <v>6.7</v>
      </c>
      <c r="M3489" s="4"/>
    </row>
    <row r="3490" spans="1:13" x14ac:dyDescent="0.25">
      <c r="A3490" t="s">
        <v>2227</v>
      </c>
      <c r="B3490" t="s">
        <v>37</v>
      </c>
      <c r="C3490">
        <v>5.5</v>
      </c>
      <c r="M3490" s="4"/>
    </row>
    <row r="3491" spans="1:13" x14ac:dyDescent="0.25">
      <c r="A3491" t="s">
        <v>6850</v>
      </c>
      <c r="B3491" t="s">
        <v>37</v>
      </c>
      <c r="C3491">
        <v>5.8</v>
      </c>
      <c r="M3491" s="4"/>
    </row>
    <row r="3492" spans="1:13" x14ac:dyDescent="0.25">
      <c r="A3492" t="s">
        <v>4760</v>
      </c>
      <c r="B3492" t="s">
        <v>37</v>
      </c>
      <c r="C3492">
        <v>5.6</v>
      </c>
      <c r="M3492" s="4"/>
    </row>
    <row r="3493" spans="1:13" x14ac:dyDescent="0.25">
      <c r="A3493" t="s">
        <v>1973</v>
      </c>
      <c r="B3493" t="s">
        <v>37</v>
      </c>
      <c r="C3493">
        <v>7.7</v>
      </c>
      <c r="M3493" s="4"/>
    </row>
    <row r="3494" spans="1:13" x14ac:dyDescent="0.25">
      <c r="A3494" t="s">
        <v>8723</v>
      </c>
      <c r="B3494" t="s">
        <v>37</v>
      </c>
      <c r="C3494">
        <v>6.8</v>
      </c>
      <c r="M3494" s="4"/>
    </row>
    <row r="3495" spans="1:13" x14ac:dyDescent="0.25">
      <c r="A3495" t="s">
        <v>5944</v>
      </c>
      <c r="B3495" t="s">
        <v>37</v>
      </c>
      <c r="C3495">
        <v>7.2</v>
      </c>
      <c r="M3495" s="4"/>
    </row>
    <row r="3496" spans="1:13" x14ac:dyDescent="0.25">
      <c r="A3496" t="s">
        <v>9369</v>
      </c>
      <c r="B3496" t="s">
        <v>9373</v>
      </c>
      <c r="C3496">
        <v>7.1</v>
      </c>
      <c r="M3496" s="4"/>
    </row>
    <row r="3497" spans="1:13" x14ac:dyDescent="0.25">
      <c r="A3497" t="s">
        <v>5459</v>
      </c>
      <c r="B3497" t="s">
        <v>37</v>
      </c>
      <c r="C3497">
        <v>5.8</v>
      </c>
      <c r="M3497" s="4"/>
    </row>
    <row r="3498" spans="1:13" x14ac:dyDescent="0.25">
      <c r="A3498" t="s">
        <v>3108</v>
      </c>
      <c r="B3498" t="s">
        <v>37</v>
      </c>
      <c r="C3498">
        <v>7.3</v>
      </c>
      <c r="M3498" s="4"/>
    </row>
    <row r="3499" spans="1:13" x14ac:dyDescent="0.25">
      <c r="A3499" t="s">
        <v>7867</v>
      </c>
      <c r="B3499" t="s">
        <v>37</v>
      </c>
      <c r="C3499">
        <v>6</v>
      </c>
      <c r="M3499" s="4"/>
    </row>
    <row r="3500" spans="1:13" x14ac:dyDescent="0.25">
      <c r="A3500" t="s">
        <v>5389</v>
      </c>
      <c r="B3500" t="s">
        <v>37</v>
      </c>
      <c r="C3500">
        <v>6.7</v>
      </c>
      <c r="M3500" s="4"/>
    </row>
    <row r="3501" spans="1:13" x14ac:dyDescent="0.25">
      <c r="A3501" t="s">
        <v>2774</v>
      </c>
      <c r="B3501" t="s">
        <v>2778</v>
      </c>
      <c r="C3501">
        <v>5.9</v>
      </c>
      <c r="M3501" s="4"/>
    </row>
    <row r="3502" spans="1:13" x14ac:dyDescent="0.25">
      <c r="A3502" t="s">
        <v>2781</v>
      </c>
      <c r="B3502" t="s">
        <v>37</v>
      </c>
      <c r="C3502">
        <v>7</v>
      </c>
      <c r="M3502" s="4"/>
    </row>
    <row r="3503" spans="1:13" x14ac:dyDescent="0.25">
      <c r="A3503" t="s">
        <v>4527</v>
      </c>
      <c r="B3503" t="s">
        <v>37</v>
      </c>
      <c r="C3503">
        <v>6.3</v>
      </c>
      <c r="M3503" s="4"/>
    </row>
    <row r="3504" spans="1:13" x14ac:dyDescent="0.25">
      <c r="A3504" t="s">
        <v>3899</v>
      </c>
      <c r="B3504" t="s">
        <v>37</v>
      </c>
      <c r="C3504">
        <v>3.8</v>
      </c>
      <c r="M3504" s="4"/>
    </row>
    <row r="3505" spans="1:13" x14ac:dyDescent="0.25">
      <c r="A3505" t="s">
        <v>4338</v>
      </c>
      <c r="B3505" t="s">
        <v>37</v>
      </c>
      <c r="C3505">
        <v>6.1</v>
      </c>
      <c r="M3505" s="4"/>
    </row>
    <row r="3506" spans="1:13" x14ac:dyDescent="0.25">
      <c r="A3506" t="s">
        <v>4690</v>
      </c>
      <c r="B3506" t="s">
        <v>37</v>
      </c>
      <c r="C3506">
        <v>6.6</v>
      </c>
      <c r="M3506" s="4"/>
    </row>
    <row r="3507" spans="1:13" x14ac:dyDescent="0.25">
      <c r="A3507" t="s">
        <v>4854</v>
      </c>
      <c r="B3507" t="s">
        <v>37</v>
      </c>
      <c r="C3507">
        <v>6.4</v>
      </c>
      <c r="M3507" s="4"/>
    </row>
    <row r="3508" spans="1:13" x14ac:dyDescent="0.25">
      <c r="A3508" t="s">
        <v>7669</v>
      </c>
      <c r="B3508" t="s">
        <v>37</v>
      </c>
      <c r="C3508">
        <v>5.0999999999999996</v>
      </c>
      <c r="M3508" s="4"/>
    </row>
    <row r="3509" spans="1:13" x14ac:dyDescent="0.25">
      <c r="A3509" t="s">
        <v>6797</v>
      </c>
      <c r="B3509" t="s">
        <v>37</v>
      </c>
      <c r="C3509">
        <v>5.8</v>
      </c>
      <c r="M3509" s="4"/>
    </row>
    <row r="3510" spans="1:13" x14ac:dyDescent="0.25">
      <c r="A3510" t="s">
        <v>7701</v>
      </c>
      <c r="B3510" t="s">
        <v>37</v>
      </c>
      <c r="C3510">
        <v>6.9</v>
      </c>
      <c r="M3510" s="4"/>
    </row>
    <row r="3511" spans="1:13" x14ac:dyDescent="0.25">
      <c r="A3511" t="s">
        <v>5393</v>
      </c>
      <c r="B3511" t="s">
        <v>37</v>
      </c>
      <c r="C3511">
        <v>7.5</v>
      </c>
      <c r="M3511" s="4"/>
    </row>
    <row r="3512" spans="1:13" x14ac:dyDescent="0.25">
      <c r="A3512" t="s">
        <v>7091</v>
      </c>
      <c r="B3512" t="s">
        <v>37</v>
      </c>
      <c r="C3512">
        <v>7.3</v>
      </c>
      <c r="M3512" s="4"/>
    </row>
    <row r="3513" spans="1:13" x14ac:dyDescent="0.25">
      <c r="A3513" t="s">
        <v>7704</v>
      </c>
      <c r="B3513" t="s">
        <v>37</v>
      </c>
      <c r="C3513">
        <v>8</v>
      </c>
      <c r="M3513" s="4"/>
    </row>
    <row r="3514" spans="1:13" x14ac:dyDescent="0.25">
      <c r="A3514" t="s">
        <v>7060</v>
      </c>
      <c r="B3514" t="s">
        <v>37</v>
      </c>
      <c r="C3514">
        <v>6.4</v>
      </c>
      <c r="M3514" s="4"/>
    </row>
    <row r="3515" spans="1:13" x14ac:dyDescent="0.25">
      <c r="A3515" t="s">
        <v>1957</v>
      </c>
      <c r="B3515" t="s">
        <v>37</v>
      </c>
      <c r="C3515">
        <v>5.2</v>
      </c>
      <c r="M3515" s="4"/>
    </row>
    <row r="3516" spans="1:13" x14ac:dyDescent="0.25">
      <c r="A3516" t="s">
        <v>4414</v>
      </c>
      <c r="B3516" t="s">
        <v>37</v>
      </c>
      <c r="C3516">
        <v>6.5</v>
      </c>
      <c r="M3516" s="4"/>
    </row>
    <row r="3517" spans="1:13" x14ac:dyDescent="0.25">
      <c r="A3517" t="s">
        <v>872</v>
      </c>
      <c r="B3517" t="s">
        <v>37</v>
      </c>
      <c r="C3517">
        <v>5.0999999999999996</v>
      </c>
      <c r="M3517" s="4"/>
    </row>
    <row r="3518" spans="1:13" x14ac:dyDescent="0.25">
      <c r="A3518" t="s">
        <v>3593</v>
      </c>
      <c r="B3518" t="s">
        <v>37</v>
      </c>
      <c r="C3518">
        <v>7.1</v>
      </c>
      <c r="M3518" s="4"/>
    </row>
    <row r="3519" spans="1:13" x14ac:dyDescent="0.25">
      <c r="A3519" t="s">
        <v>8019</v>
      </c>
      <c r="B3519" t="s">
        <v>37</v>
      </c>
      <c r="C3519">
        <v>6.1</v>
      </c>
      <c r="M3519" s="4"/>
    </row>
    <row r="3520" spans="1:13" x14ac:dyDescent="0.25">
      <c r="A3520" t="s">
        <v>2570</v>
      </c>
      <c r="B3520" t="s">
        <v>37</v>
      </c>
      <c r="C3520">
        <v>6.7</v>
      </c>
      <c r="M3520" s="4"/>
    </row>
    <row r="3521" spans="1:13" x14ac:dyDescent="0.25">
      <c r="A3521" t="s">
        <v>4321</v>
      </c>
      <c r="B3521" t="s">
        <v>37</v>
      </c>
      <c r="C3521">
        <v>5.7</v>
      </c>
      <c r="M3521" s="4"/>
    </row>
    <row r="3522" spans="1:13" x14ac:dyDescent="0.25">
      <c r="A3522" t="s">
        <v>6167</v>
      </c>
      <c r="B3522" t="s">
        <v>1946</v>
      </c>
      <c r="C3522">
        <v>7.9</v>
      </c>
      <c r="M3522" s="4"/>
    </row>
    <row r="3523" spans="1:13" x14ac:dyDescent="0.25">
      <c r="A3523" t="s">
        <v>1428</v>
      </c>
      <c r="B3523" t="s">
        <v>37</v>
      </c>
      <c r="C3523">
        <v>7</v>
      </c>
      <c r="M3523" s="4"/>
    </row>
    <row r="3524" spans="1:13" x14ac:dyDescent="0.25">
      <c r="A3524" t="s">
        <v>4540</v>
      </c>
      <c r="B3524" t="s">
        <v>37</v>
      </c>
      <c r="C3524">
        <v>5.9</v>
      </c>
      <c r="M3524" s="4"/>
    </row>
    <row r="3525" spans="1:13" x14ac:dyDescent="0.25">
      <c r="A3525" t="s">
        <v>5644</v>
      </c>
      <c r="B3525" t="s">
        <v>37</v>
      </c>
      <c r="C3525">
        <v>4.5</v>
      </c>
      <c r="M3525" s="4"/>
    </row>
    <row r="3526" spans="1:13" x14ac:dyDescent="0.25">
      <c r="A3526" t="s">
        <v>3600</v>
      </c>
      <c r="B3526" t="s">
        <v>37</v>
      </c>
      <c r="C3526">
        <v>5.9</v>
      </c>
      <c r="M3526" s="4"/>
    </row>
    <row r="3527" spans="1:13" x14ac:dyDescent="0.25">
      <c r="A3527" t="s">
        <v>5409</v>
      </c>
      <c r="B3527" t="s">
        <v>37</v>
      </c>
      <c r="C3527">
        <v>5.8</v>
      </c>
      <c r="M3527" s="4"/>
    </row>
    <row r="3528" spans="1:13" x14ac:dyDescent="0.25">
      <c r="A3528" t="s">
        <v>129</v>
      </c>
      <c r="B3528" t="s">
        <v>37</v>
      </c>
      <c r="C3528">
        <v>6.7</v>
      </c>
      <c r="M3528" s="4"/>
    </row>
    <row r="3529" spans="1:13" x14ac:dyDescent="0.25">
      <c r="A3529" t="s">
        <v>3426</v>
      </c>
      <c r="B3529" t="s">
        <v>37</v>
      </c>
      <c r="C3529">
        <v>7.7</v>
      </c>
      <c r="M3529" s="4"/>
    </row>
    <row r="3530" spans="1:13" x14ac:dyDescent="0.25">
      <c r="A3530" t="s">
        <v>3774</v>
      </c>
      <c r="B3530" t="s">
        <v>37</v>
      </c>
      <c r="C3530">
        <v>6.7</v>
      </c>
      <c r="M3530" s="4"/>
    </row>
    <row r="3531" spans="1:13" x14ac:dyDescent="0.25">
      <c r="A3531" t="s">
        <v>2115</v>
      </c>
      <c r="B3531" t="s">
        <v>37</v>
      </c>
      <c r="C3531">
        <v>7.3</v>
      </c>
      <c r="M3531" s="4"/>
    </row>
    <row r="3532" spans="1:13" x14ac:dyDescent="0.25">
      <c r="A3532" t="s">
        <v>2519</v>
      </c>
      <c r="B3532" t="s">
        <v>37</v>
      </c>
      <c r="C3532">
        <v>7.7</v>
      </c>
      <c r="M3532" s="4"/>
    </row>
    <row r="3533" spans="1:13" x14ac:dyDescent="0.25">
      <c r="A3533" t="s">
        <v>3447</v>
      </c>
      <c r="B3533" t="s">
        <v>37</v>
      </c>
      <c r="C3533">
        <v>5.2</v>
      </c>
      <c r="M3533" s="4"/>
    </row>
    <row r="3534" spans="1:13" x14ac:dyDescent="0.25">
      <c r="A3534" t="s">
        <v>6980</v>
      </c>
      <c r="B3534" t="s">
        <v>1946</v>
      </c>
      <c r="C3534">
        <v>6.5</v>
      </c>
      <c r="M3534" s="4"/>
    </row>
    <row r="3535" spans="1:13" x14ac:dyDescent="0.25">
      <c r="A3535" t="s">
        <v>3431</v>
      </c>
      <c r="B3535" t="s">
        <v>37</v>
      </c>
      <c r="C3535">
        <v>7</v>
      </c>
      <c r="M3535" s="4"/>
    </row>
    <row r="3536" spans="1:13" x14ac:dyDescent="0.25">
      <c r="A3536" t="s">
        <v>5580</v>
      </c>
      <c r="B3536" t="s">
        <v>37</v>
      </c>
      <c r="C3536">
        <v>6.5</v>
      </c>
      <c r="M3536" s="4"/>
    </row>
    <row r="3537" spans="1:13" x14ac:dyDescent="0.25">
      <c r="A3537" t="s">
        <v>4910</v>
      </c>
      <c r="B3537" t="s">
        <v>37</v>
      </c>
      <c r="C3537">
        <v>5.9</v>
      </c>
      <c r="M3537" s="4"/>
    </row>
    <row r="3538" spans="1:13" x14ac:dyDescent="0.25">
      <c r="A3538" t="s">
        <v>3513</v>
      </c>
      <c r="B3538" t="s">
        <v>37</v>
      </c>
      <c r="C3538">
        <v>6.1</v>
      </c>
      <c r="M3538" s="4"/>
    </row>
    <row r="3539" spans="1:13" x14ac:dyDescent="0.25">
      <c r="A3539" t="s">
        <v>2796</v>
      </c>
      <c r="B3539" t="s">
        <v>37</v>
      </c>
      <c r="C3539">
        <v>6.3</v>
      </c>
      <c r="M3539" s="4"/>
    </row>
    <row r="3540" spans="1:13" x14ac:dyDescent="0.25">
      <c r="A3540" t="s">
        <v>8634</v>
      </c>
      <c r="B3540" t="s">
        <v>37</v>
      </c>
      <c r="C3540">
        <v>6.8</v>
      </c>
      <c r="M3540" s="4"/>
    </row>
    <row r="3541" spans="1:13" x14ac:dyDescent="0.25">
      <c r="A3541" t="s">
        <v>1815</v>
      </c>
      <c r="B3541" t="s">
        <v>37</v>
      </c>
      <c r="C3541">
        <v>6</v>
      </c>
      <c r="M3541" s="4"/>
    </row>
    <row r="3542" spans="1:13" x14ac:dyDescent="0.25">
      <c r="A3542" t="s">
        <v>1815</v>
      </c>
      <c r="B3542" t="s">
        <v>37</v>
      </c>
      <c r="C3542">
        <v>6</v>
      </c>
      <c r="M3542" s="4"/>
    </row>
    <row r="3543" spans="1:13" x14ac:dyDescent="0.25">
      <c r="A3543" t="s">
        <v>3780</v>
      </c>
      <c r="B3543" t="s">
        <v>37</v>
      </c>
      <c r="C3543">
        <v>6.2</v>
      </c>
      <c r="M3543" s="4"/>
    </row>
    <row r="3544" spans="1:13" x14ac:dyDescent="0.25">
      <c r="A3544" t="s">
        <v>4389</v>
      </c>
      <c r="B3544" t="s">
        <v>37</v>
      </c>
      <c r="C3544">
        <v>6.1</v>
      </c>
      <c r="M3544" s="4"/>
    </row>
    <row r="3545" spans="1:13" x14ac:dyDescent="0.25">
      <c r="A3545" t="s">
        <v>3556</v>
      </c>
      <c r="B3545" t="s">
        <v>37</v>
      </c>
      <c r="C3545">
        <v>5.6</v>
      </c>
      <c r="M3545" s="4"/>
    </row>
    <row r="3546" spans="1:13" x14ac:dyDescent="0.25">
      <c r="A3546" t="s">
        <v>2936</v>
      </c>
      <c r="B3546" t="s">
        <v>37</v>
      </c>
      <c r="C3546">
        <v>6.7</v>
      </c>
      <c r="M3546" s="4"/>
    </row>
    <row r="3547" spans="1:13" x14ac:dyDescent="0.25">
      <c r="A3547" t="s">
        <v>5968</v>
      </c>
      <c r="B3547" t="s">
        <v>37</v>
      </c>
      <c r="C3547">
        <v>6.5</v>
      </c>
      <c r="M3547" s="4"/>
    </row>
    <row r="3548" spans="1:13" x14ac:dyDescent="0.25">
      <c r="A3548" t="s">
        <v>7708</v>
      </c>
      <c r="B3548" t="s">
        <v>37</v>
      </c>
      <c r="C3548">
        <v>6.4</v>
      </c>
      <c r="M3548" s="4"/>
    </row>
    <row r="3549" spans="1:13" x14ac:dyDescent="0.25">
      <c r="A3549" t="s">
        <v>7954</v>
      </c>
      <c r="B3549" t="s">
        <v>37</v>
      </c>
      <c r="C3549">
        <v>7.1</v>
      </c>
      <c r="M3549" s="4"/>
    </row>
    <row r="3550" spans="1:13" x14ac:dyDescent="0.25">
      <c r="A3550" t="s">
        <v>3832</v>
      </c>
      <c r="B3550" t="s">
        <v>37</v>
      </c>
      <c r="C3550">
        <v>5.0999999999999996</v>
      </c>
      <c r="M3550" s="4"/>
    </row>
    <row r="3551" spans="1:13" x14ac:dyDescent="0.25">
      <c r="A3551" t="s">
        <v>8609</v>
      </c>
      <c r="B3551" t="s">
        <v>37</v>
      </c>
      <c r="C3551">
        <v>6.4</v>
      </c>
      <c r="M3551" s="4"/>
    </row>
    <row r="3552" spans="1:13" x14ac:dyDescent="0.25">
      <c r="A3552" t="s">
        <v>7219</v>
      </c>
      <c r="B3552" t="s">
        <v>37</v>
      </c>
      <c r="C3552">
        <v>5.3</v>
      </c>
      <c r="M3552" s="4"/>
    </row>
    <row r="3553" spans="1:13" x14ac:dyDescent="0.25">
      <c r="A3553" t="s">
        <v>4518</v>
      </c>
      <c r="B3553" t="s">
        <v>37</v>
      </c>
      <c r="C3553">
        <v>5.6</v>
      </c>
      <c r="M3553" s="4"/>
    </row>
    <row r="3554" spans="1:13" x14ac:dyDescent="0.25">
      <c r="A3554" t="s">
        <v>6940</v>
      </c>
      <c r="B3554" t="s">
        <v>37</v>
      </c>
      <c r="C3554">
        <v>5.3</v>
      </c>
      <c r="M3554" s="4"/>
    </row>
    <row r="3555" spans="1:13" x14ac:dyDescent="0.25">
      <c r="A3555" t="s">
        <v>5436</v>
      </c>
      <c r="B3555" t="s">
        <v>37</v>
      </c>
      <c r="C3555">
        <v>5.9</v>
      </c>
      <c r="M3555" s="4"/>
    </row>
    <row r="3556" spans="1:13" x14ac:dyDescent="0.25">
      <c r="A3556" t="s">
        <v>4333</v>
      </c>
      <c r="B3556" t="s">
        <v>37</v>
      </c>
      <c r="C3556">
        <v>6.7</v>
      </c>
      <c r="M3556" s="4"/>
    </row>
    <row r="3557" spans="1:13" x14ac:dyDescent="0.25">
      <c r="A3557" t="s">
        <v>949</v>
      </c>
      <c r="B3557" t="s">
        <v>37</v>
      </c>
      <c r="C3557">
        <v>6.9</v>
      </c>
      <c r="M3557" s="4"/>
    </row>
    <row r="3558" spans="1:13" x14ac:dyDescent="0.25">
      <c r="A3558" t="s">
        <v>4730</v>
      </c>
      <c r="B3558" t="s">
        <v>37</v>
      </c>
      <c r="C3558">
        <v>5.7</v>
      </c>
      <c r="M3558" s="4"/>
    </row>
    <row r="3559" spans="1:13" x14ac:dyDescent="0.25">
      <c r="A3559" t="s">
        <v>4730</v>
      </c>
      <c r="B3559" t="s">
        <v>37</v>
      </c>
      <c r="C3559">
        <v>5.7</v>
      </c>
      <c r="M3559" s="4"/>
    </row>
    <row r="3560" spans="1:13" x14ac:dyDescent="0.25">
      <c r="A3560" t="s">
        <v>4328</v>
      </c>
      <c r="B3560" t="s">
        <v>37</v>
      </c>
      <c r="C3560">
        <v>6.7</v>
      </c>
      <c r="M3560" s="4"/>
    </row>
    <row r="3561" spans="1:13" x14ac:dyDescent="0.25">
      <c r="A3561" t="s">
        <v>5425</v>
      </c>
      <c r="B3561" t="s">
        <v>37</v>
      </c>
      <c r="C3561">
        <v>6</v>
      </c>
      <c r="M3561" s="4"/>
    </row>
    <row r="3562" spans="1:13" x14ac:dyDescent="0.25">
      <c r="A3562" t="s">
        <v>6230</v>
      </c>
      <c r="B3562" t="s">
        <v>37</v>
      </c>
      <c r="C3562">
        <v>6.2</v>
      </c>
      <c r="M3562" s="4"/>
    </row>
    <row r="3563" spans="1:13" x14ac:dyDescent="0.25">
      <c r="A3563" t="s">
        <v>5947</v>
      </c>
      <c r="B3563" t="s">
        <v>37</v>
      </c>
      <c r="C3563">
        <v>6</v>
      </c>
      <c r="M3563" s="4"/>
    </row>
    <row r="3564" spans="1:13" x14ac:dyDescent="0.25">
      <c r="A3564" t="s">
        <v>7237</v>
      </c>
      <c r="B3564" t="s">
        <v>7241</v>
      </c>
      <c r="C3564">
        <v>7.2</v>
      </c>
      <c r="M3564" s="4"/>
    </row>
    <row r="3565" spans="1:13" x14ac:dyDescent="0.25">
      <c r="A3565" t="s">
        <v>6819</v>
      </c>
      <c r="B3565" t="s">
        <v>37</v>
      </c>
      <c r="C3565">
        <v>6.2</v>
      </c>
      <c r="M3565" s="4"/>
    </row>
    <row r="3566" spans="1:13" x14ac:dyDescent="0.25">
      <c r="A3566" t="s">
        <v>431</v>
      </c>
      <c r="B3566" t="s">
        <v>37</v>
      </c>
      <c r="C3566">
        <v>5.8</v>
      </c>
      <c r="M3566" s="4"/>
    </row>
    <row r="3567" spans="1:13" x14ac:dyDescent="0.25">
      <c r="A3567" t="s">
        <v>1601</v>
      </c>
      <c r="B3567" t="s">
        <v>37</v>
      </c>
      <c r="C3567">
        <v>5.4</v>
      </c>
      <c r="M3567" s="4"/>
    </row>
    <row r="3568" spans="1:13" x14ac:dyDescent="0.25">
      <c r="A3568" t="s">
        <v>7826</v>
      </c>
      <c r="B3568" t="s">
        <v>37</v>
      </c>
      <c r="C3568">
        <v>6.3</v>
      </c>
      <c r="M3568" s="4"/>
    </row>
    <row r="3569" spans="1:13" x14ac:dyDescent="0.25">
      <c r="A3569" t="s">
        <v>6047</v>
      </c>
      <c r="B3569" t="s">
        <v>37</v>
      </c>
      <c r="C3569">
        <v>6</v>
      </c>
      <c r="M3569" s="4"/>
    </row>
    <row r="3570" spans="1:13" x14ac:dyDescent="0.25">
      <c r="A3570" t="s">
        <v>6047</v>
      </c>
      <c r="B3570" t="s">
        <v>37</v>
      </c>
      <c r="C3570">
        <v>6</v>
      </c>
      <c r="M3570" s="4"/>
    </row>
    <row r="3571" spans="1:13" x14ac:dyDescent="0.25">
      <c r="A3571" t="s">
        <v>3640</v>
      </c>
      <c r="B3571" t="s">
        <v>37</v>
      </c>
      <c r="C3571">
        <v>5.5</v>
      </c>
      <c r="M3571" s="4"/>
    </row>
    <row r="3572" spans="1:13" x14ac:dyDescent="0.25">
      <c r="A3572" t="s">
        <v>7729</v>
      </c>
      <c r="B3572" t="s">
        <v>37</v>
      </c>
      <c r="C3572">
        <v>6.8</v>
      </c>
      <c r="M3572" s="4"/>
    </row>
    <row r="3573" spans="1:13" x14ac:dyDescent="0.25">
      <c r="A3573" t="s">
        <v>1740</v>
      </c>
      <c r="B3573" t="s">
        <v>37</v>
      </c>
      <c r="C3573">
        <v>6.4</v>
      </c>
      <c r="M3573" s="4"/>
    </row>
    <row r="3574" spans="1:13" x14ac:dyDescent="0.25">
      <c r="A3574" t="s">
        <v>6892</v>
      </c>
      <c r="B3574" t="s">
        <v>37</v>
      </c>
      <c r="C3574">
        <v>7</v>
      </c>
      <c r="M3574" s="4"/>
    </row>
    <row r="3575" spans="1:13" x14ac:dyDescent="0.25">
      <c r="A3575" t="s">
        <v>7774</v>
      </c>
      <c r="B3575" t="s">
        <v>37</v>
      </c>
      <c r="C3575">
        <v>5.5</v>
      </c>
      <c r="M3575" s="4"/>
    </row>
    <row r="3576" spans="1:13" x14ac:dyDescent="0.25">
      <c r="A3576" t="s">
        <v>7250</v>
      </c>
      <c r="B3576" t="s">
        <v>37</v>
      </c>
      <c r="C3576">
        <v>5.9</v>
      </c>
      <c r="M3576" s="4"/>
    </row>
    <row r="3577" spans="1:13" x14ac:dyDescent="0.25">
      <c r="A3577" t="s">
        <v>18318</v>
      </c>
      <c r="B3577" t="s">
        <v>7241</v>
      </c>
      <c r="C3577">
        <v>7.3</v>
      </c>
      <c r="M3577" s="4"/>
    </row>
    <row r="3578" spans="1:13" x14ac:dyDescent="0.25">
      <c r="A3578" t="s">
        <v>6824</v>
      </c>
      <c r="B3578" t="s">
        <v>37</v>
      </c>
      <c r="C3578">
        <v>4.5</v>
      </c>
      <c r="M3578" s="4"/>
    </row>
    <row r="3579" spans="1:13" x14ac:dyDescent="0.25">
      <c r="A3579" t="s">
        <v>6830</v>
      </c>
      <c r="B3579" t="s">
        <v>37</v>
      </c>
      <c r="C3579">
        <v>5.8</v>
      </c>
      <c r="M3579" s="4"/>
    </row>
    <row r="3580" spans="1:13" x14ac:dyDescent="0.25">
      <c r="A3580" t="s">
        <v>3573</v>
      </c>
      <c r="B3580" t="s">
        <v>37</v>
      </c>
      <c r="C3580">
        <v>6</v>
      </c>
      <c r="M3580" s="4"/>
    </row>
    <row r="3581" spans="1:13" x14ac:dyDescent="0.25">
      <c r="A3581" t="s">
        <v>7561</v>
      </c>
      <c r="B3581" t="s">
        <v>37</v>
      </c>
      <c r="C3581">
        <v>7.4</v>
      </c>
      <c r="M3581" s="4"/>
    </row>
    <row r="3582" spans="1:13" x14ac:dyDescent="0.25">
      <c r="A3582" t="s">
        <v>8604</v>
      </c>
      <c r="B3582" t="s">
        <v>37</v>
      </c>
      <c r="C3582">
        <v>2.7</v>
      </c>
      <c r="M3582" s="4"/>
    </row>
    <row r="3583" spans="1:13" x14ac:dyDescent="0.25">
      <c r="A3583" t="s">
        <v>3139</v>
      </c>
      <c r="B3583" t="s">
        <v>37</v>
      </c>
      <c r="C3583">
        <v>6.7</v>
      </c>
      <c r="M3583" s="4"/>
    </row>
    <row r="3584" spans="1:13" x14ac:dyDescent="0.25">
      <c r="A3584" t="s">
        <v>864</v>
      </c>
      <c r="B3584" t="s">
        <v>37</v>
      </c>
      <c r="C3584">
        <v>6.9</v>
      </c>
      <c r="M3584" s="4"/>
    </row>
    <row r="3585" spans="1:13" x14ac:dyDescent="0.25">
      <c r="A3585" t="s">
        <v>2162</v>
      </c>
      <c r="B3585" t="s">
        <v>37</v>
      </c>
      <c r="C3585">
        <v>6.8</v>
      </c>
      <c r="M3585" s="4"/>
    </row>
    <row r="3586" spans="1:13" x14ac:dyDescent="0.25">
      <c r="A3586" t="s">
        <v>4778</v>
      </c>
      <c r="B3586" t="s">
        <v>37</v>
      </c>
      <c r="C3586">
        <v>5.5</v>
      </c>
      <c r="M3586" s="4"/>
    </row>
    <row r="3587" spans="1:13" x14ac:dyDescent="0.25">
      <c r="A3587" t="s">
        <v>4764</v>
      </c>
      <c r="B3587" t="s">
        <v>37</v>
      </c>
      <c r="C3587">
        <v>5.8</v>
      </c>
      <c r="M3587" s="4"/>
    </row>
    <row r="3588" spans="1:13" x14ac:dyDescent="0.25">
      <c r="A3588" t="s">
        <v>5941</v>
      </c>
      <c r="B3588" t="s">
        <v>37</v>
      </c>
      <c r="C3588">
        <v>7.1</v>
      </c>
      <c r="M3588" s="4"/>
    </row>
    <row r="3589" spans="1:13" x14ac:dyDescent="0.25">
      <c r="A3589" t="s">
        <v>5670</v>
      </c>
      <c r="B3589" t="s">
        <v>37</v>
      </c>
      <c r="C3589">
        <v>4.7</v>
      </c>
      <c r="M3589" s="4"/>
    </row>
    <row r="3590" spans="1:13" x14ac:dyDescent="0.25">
      <c r="A3590" t="s">
        <v>3466</v>
      </c>
      <c r="B3590" t="s">
        <v>37</v>
      </c>
      <c r="C3590">
        <v>5.9</v>
      </c>
      <c r="M3590" s="4"/>
    </row>
    <row r="3591" spans="1:13" x14ac:dyDescent="0.25">
      <c r="A3591" t="s">
        <v>6745</v>
      </c>
      <c r="B3591" t="s">
        <v>37</v>
      </c>
      <c r="C3591">
        <v>4.2</v>
      </c>
      <c r="M3591" s="4"/>
    </row>
    <row r="3592" spans="1:13" x14ac:dyDescent="0.25">
      <c r="A3592" t="s">
        <v>4273</v>
      </c>
      <c r="B3592" t="s">
        <v>37</v>
      </c>
      <c r="C3592">
        <v>6.6</v>
      </c>
      <c r="M3592" s="4"/>
    </row>
    <row r="3593" spans="1:13" x14ac:dyDescent="0.25">
      <c r="A3593" t="s">
        <v>5993</v>
      </c>
      <c r="B3593" t="s">
        <v>37</v>
      </c>
      <c r="C3593">
        <v>6.3</v>
      </c>
      <c r="M3593" s="4"/>
    </row>
    <row r="3594" spans="1:13" x14ac:dyDescent="0.25">
      <c r="A3594" t="s">
        <v>3452</v>
      </c>
      <c r="B3594" t="s">
        <v>37</v>
      </c>
      <c r="C3594">
        <v>5.4</v>
      </c>
      <c r="M3594" s="4"/>
    </row>
    <row r="3595" spans="1:13" x14ac:dyDescent="0.25">
      <c r="A3595" t="s">
        <v>3784</v>
      </c>
      <c r="B3595" t="s">
        <v>37</v>
      </c>
      <c r="C3595">
        <v>6.1</v>
      </c>
      <c r="M3595" s="4"/>
    </row>
    <row r="3596" spans="1:13" x14ac:dyDescent="0.25">
      <c r="A3596" t="s">
        <v>5952</v>
      </c>
      <c r="B3596" t="s">
        <v>37</v>
      </c>
      <c r="C3596">
        <v>6</v>
      </c>
      <c r="M3596" s="4"/>
    </row>
    <row r="3597" spans="1:13" x14ac:dyDescent="0.25">
      <c r="A3597" t="s">
        <v>7067</v>
      </c>
      <c r="B3597" t="s">
        <v>37</v>
      </c>
      <c r="C3597">
        <v>5.2</v>
      </c>
      <c r="M3597" s="4"/>
    </row>
    <row r="3598" spans="1:13" x14ac:dyDescent="0.25">
      <c r="A3598" t="s">
        <v>2403</v>
      </c>
      <c r="B3598" t="s">
        <v>37</v>
      </c>
      <c r="C3598">
        <v>6.7</v>
      </c>
      <c r="M3598" s="4"/>
    </row>
    <row r="3599" spans="1:13" x14ac:dyDescent="0.25">
      <c r="A3599" t="s">
        <v>6700</v>
      </c>
      <c r="B3599" t="s">
        <v>37</v>
      </c>
      <c r="C3599">
        <v>6.2</v>
      </c>
      <c r="M3599" s="4"/>
    </row>
    <row r="3600" spans="1:13" x14ac:dyDescent="0.25">
      <c r="A3600" t="s">
        <v>6706</v>
      </c>
      <c r="B3600" t="s">
        <v>37</v>
      </c>
      <c r="C3600">
        <v>5.9</v>
      </c>
      <c r="M3600" s="4"/>
    </row>
    <row r="3601" spans="1:13" x14ac:dyDescent="0.25">
      <c r="A3601" t="s">
        <v>6178</v>
      </c>
      <c r="B3601" t="s">
        <v>37</v>
      </c>
      <c r="C3601">
        <v>6.6</v>
      </c>
      <c r="M3601" s="4"/>
    </row>
    <row r="3602" spans="1:13" x14ac:dyDescent="0.25">
      <c r="A3602" t="s">
        <v>3865</v>
      </c>
      <c r="B3602" t="s">
        <v>37</v>
      </c>
      <c r="C3602">
        <v>6.6</v>
      </c>
      <c r="M3602" s="4"/>
    </row>
    <row r="3603" spans="1:13" x14ac:dyDescent="0.25">
      <c r="A3603" t="s">
        <v>3113</v>
      </c>
      <c r="B3603" t="s">
        <v>37</v>
      </c>
      <c r="C3603">
        <v>6.5</v>
      </c>
      <c r="M3603" s="4"/>
    </row>
    <row r="3604" spans="1:13" x14ac:dyDescent="0.25">
      <c r="A3604" t="s">
        <v>3203</v>
      </c>
      <c r="B3604" t="s">
        <v>37</v>
      </c>
      <c r="C3604">
        <v>6</v>
      </c>
      <c r="M3604" s="4"/>
    </row>
    <row r="3605" spans="1:13" x14ac:dyDescent="0.25">
      <c r="A3605" t="s">
        <v>7989</v>
      </c>
      <c r="B3605" t="s">
        <v>37</v>
      </c>
      <c r="C3605">
        <v>6.8</v>
      </c>
      <c r="M3605" s="4"/>
    </row>
    <row r="3606" spans="1:13" x14ac:dyDescent="0.25">
      <c r="A3606" t="s">
        <v>5957</v>
      </c>
      <c r="B3606" t="s">
        <v>1946</v>
      </c>
      <c r="C3606">
        <v>7</v>
      </c>
      <c r="M3606" s="4"/>
    </row>
    <row r="3607" spans="1:13" x14ac:dyDescent="0.25">
      <c r="A3607" t="s">
        <v>3125</v>
      </c>
      <c r="B3607" t="s">
        <v>37</v>
      </c>
      <c r="C3607">
        <v>6.6</v>
      </c>
      <c r="M3607" s="4"/>
    </row>
    <row r="3608" spans="1:13" x14ac:dyDescent="0.25">
      <c r="A3608" t="s">
        <v>4774</v>
      </c>
      <c r="B3608" t="s">
        <v>37</v>
      </c>
      <c r="C3608">
        <v>6.9</v>
      </c>
      <c r="M3608" s="4"/>
    </row>
    <row r="3609" spans="1:13" x14ac:dyDescent="0.25">
      <c r="A3609" t="s">
        <v>4796</v>
      </c>
      <c r="B3609" t="s">
        <v>37</v>
      </c>
      <c r="C3609">
        <v>5.6</v>
      </c>
      <c r="M3609" s="4"/>
    </row>
    <row r="3610" spans="1:13" x14ac:dyDescent="0.25">
      <c r="A3610" t="s">
        <v>11424</v>
      </c>
      <c r="B3610" t="s">
        <v>37</v>
      </c>
      <c r="C3610">
        <v>7.1</v>
      </c>
      <c r="M3610" s="4"/>
    </row>
    <row r="3611" spans="1:13" x14ac:dyDescent="0.25">
      <c r="A3611" t="s">
        <v>3582</v>
      </c>
      <c r="B3611" t="s">
        <v>37</v>
      </c>
      <c r="C3611">
        <v>7.9</v>
      </c>
      <c r="M3611" s="4"/>
    </row>
    <row r="3612" spans="1:13" x14ac:dyDescent="0.25">
      <c r="A3612" t="s">
        <v>5487</v>
      </c>
      <c r="B3612" t="s">
        <v>37</v>
      </c>
      <c r="C3612">
        <v>5.5</v>
      </c>
      <c r="M3612" s="4"/>
    </row>
    <row r="3613" spans="1:13" x14ac:dyDescent="0.25">
      <c r="A3613" t="s">
        <v>6185</v>
      </c>
      <c r="B3613" t="s">
        <v>37</v>
      </c>
      <c r="C3613">
        <v>6.3</v>
      </c>
      <c r="M3613" s="4"/>
    </row>
    <row r="3614" spans="1:13" x14ac:dyDescent="0.25">
      <c r="A3614" t="s">
        <v>6856</v>
      </c>
      <c r="B3614" t="s">
        <v>37</v>
      </c>
      <c r="C3614">
        <v>5.0999999999999996</v>
      </c>
      <c r="M3614" s="4"/>
    </row>
    <row r="3615" spans="1:13" x14ac:dyDescent="0.25">
      <c r="A3615" t="s">
        <v>2765</v>
      </c>
      <c r="B3615" t="s">
        <v>37</v>
      </c>
      <c r="C3615">
        <v>5.6</v>
      </c>
      <c r="M3615" s="4"/>
    </row>
    <row r="3616" spans="1:13" x14ac:dyDescent="0.25">
      <c r="A3616" t="s">
        <v>3266</v>
      </c>
      <c r="B3616" t="s">
        <v>37</v>
      </c>
      <c r="C3616">
        <v>4.5</v>
      </c>
      <c r="M3616" s="4"/>
    </row>
    <row r="3617" spans="1:13" x14ac:dyDescent="0.25">
      <c r="A3617" t="s">
        <v>5429</v>
      </c>
      <c r="B3617" t="s">
        <v>37</v>
      </c>
      <c r="C3617">
        <v>6.2</v>
      </c>
      <c r="M3617" s="4"/>
    </row>
    <row r="3618" spans="1:13" x14ac:dyDescent="0.25">
      <c r="A3618" t="s">
        <v>6846</v>
      </c>
      <c r="B3618" t="s">
        <v>37</v>
      </c>
      <c r="C3618">
        <v>4.4000000000000004</v>
      </c>
      <c r="M3618" s="4"/>
    </row>
    <row r="3619" spans="1:13" x14ac:dyDescent="0.25">
      <c r="A3619" t="s">
        <v>5439</v>
      </c>
      <c r="B3619" t="s">
        <v>37</v>
      </c>
      <c r="C3619">
        <v>5.0999999999999996</v>
      </c>
      <c r="M3619" s="4"/>
    </row>
    <row r="3620" spans="1:13" x14ac:dyDescent="0.25">
      <c r="A3620" t="s">
        <v>3440</v>
      </c>
      <c r="B3620" t="s">
        <v>37</v>
      </c>
      <c r="C3620">
        <v>5.6</v>
      </c>
      <c r="M3620" s="4"/>
    </row>
    <row r="3621" spans="1:13" x14ac:dyDescent="0.25">
      <c r="A3621" t="s">
        <v>5453</v>
      </c>
      <c r="B3621" t="s">
        <v>37</v>
      </c>
      <c r="C3621">
        <v>6</v>
      </c>
      <c r="M3621" s="4"/>
    </row>
    <row r="3622" spans="1:13" x14ac:dyDescent="0.25">
      <c r="A3622" t="s">
        <v>6882</v>
      </c>
      <c r="B3622" t="s">
        <v>1946</v>
      </c>
      <c r="C3622">
        <v>7.1</v>
      </c>
      <c r="M3622" s="4"/>
    </row>
    <row r="3623" spans="1:13" x14ac:dyDescent="0.25">
      <c r="A3623" t="s">
        <v>7033</v>
      </c>
      <c r="B3623" t="s">
        <v>37</v>
      </c>
      <c r="C3623">
        <v>6.2</v>
      </c>
      <c r="M3623" s="4"/>
    </row>
    <row r="3624" spans="1:13" x14ac:dyDescent="0.25">
      <c r="A3624" t="s">
        <v>5456</v>
      </c>
      <c r="B3624" t="s">
        <v>37</v>
      </c>
      <c r="C3624">
        <v>5.0999999999999996</v>
      </c>
      <c r="M3624" s="4"/>
    </row>
    <row r="3625" spans="1:13" x14ac:dyDescent="0.25">
      <c r="A3625" t="s">
        <v>4397</v>
      </c>
      <c r="B3625" t="s">
        <v>37</v>
      </c>
      <c r="C3625">
        <v>4.8</v>
      </c>
      <c r="M3625" s="4"/>
    </row>
    <row r="3626" spans="1:13" x14ac:dyDescent="0.25">
      <c r="A3626" t="s">
        <v>5974</v>
      </c>
      <c r="B3626" t="s">
        <v>37</v>
      </c>
      <c r="C3626">
        <v>6.4</v>
      </c>
      <c r="M3626" s="4"/>
    </row>
    <row r="3627" spans="1:13" x14ac:dyDescent="0.25">
      <c r="A3627" t="s">
        <v>5465</v>
      </c>
      <c r="B3627" t="s">
        <v>37</v>
      </c>
      <c r="C3627">
        <v>6.2</v>
      </c>
      <c r="M3627" s="4"/>
    </row>
    <row r="3628" spans="1:13" x14ac:dyDescent="0.25">
      <c r="A3628" t="s">
        <v>2787</v>
      </c>
      <c r="B3628" t="s">
        <v>37</v>
      </c>
      <c r="C3628">
        <v>5.3</v>
      </c>
      <c r="M3628" s="4"/>
    </row>
    <row r="3629" spans="1:13" x14ac:dyDescent="0.25">
      <c r="A3629" t="s">
        <v>1424</v>
      </c>
      <c r="B3629" t="s">
        <v>37</v>
      </c>
      <c r="C3629">
        <v>6.3</v>
      </c>
      <c r="M3629" s="4"/>
    </row>
    <row r="3630" spans="1:13" x14ac:dyDescent="0.25">
      <c r="A3630" t="s">
        <v>3273</v>
      </c>
      <c r="B3630" t="s">
        <v>37</v>
      </c>
      <c r="C3630">
        <v>7.1</v>
      </c>
      <c r="M3630" s="4"/>
    </row>
    <row r="3631" spans="1:13" x14ac:dyDescent="0.25">
      <c r="A3631" t="s">
        <v>2995</v>
      </c>
      <c r="B3631" t="s">
        <v>37</v>
      </c>
      <c r="C3631">
        <v>7.9</v>
      </c>
      <c r="M3631" s="4"/>
    </row>
    <row r="3632" spans="1:13" x14ac:dyDescent="0.25">
      <c r="A3632" t="s">
        <v>4819</v>
      </c>
      <c r="B3632" t="s">
        <v>1464</v>
      </c>
      <c r="C3632">
        <v>7.7</v>
      </c>
      <c r="M3632" s="4"/>
    </row>
    <row r="3633" spans="1:13" x14ac:dyDescent="0.25">
      <c r="A3633" t="s">
        <v>3471</v>
      </c>
      <c r="B3633" t="s">
        <v>37</v>
      </c>
      <c r="C3633">
        <v>6.3</v>
      </c>
      <c r="M3633" s="4"/>
    </row>
    <row r="3634" spans="1:13" x14ac:dyDescent="0.25">
      <c r="A3634" t="s">
        <v>1950</v>
      </c>
      <c r="B3634" t="s">
        <v>37</v>
      </c>
      <c r="C3634">
        <v>6.8</v>
      </c>
      <c r="M3634" s="4"/>
    </row>
    <row r="3635" spans="1:13" x14ac:dyDescent="0.25">
      <c r="A3635" t="s">
        <v>1402</v>
      </c>
      <c r="B3635" t="s">
        <v>37</v>
      </c>
      <c r="C3635">
        <v>6.2</v>
      </c>
      <c r="M3635" s="4"/>
    </row>
    <row r="3636" spans="1:13" x14ac:dyDescent="0.25">
      <c r="A3636" t="s">
        <v>1402</v>
      </c>
      <c r="B3636" t="s">
        <v>37</v>
      </c>
      <c r="C3636">
        <v>6.2</v>
      </c>
      <c r="M3636" s="4"/>
    </row>
    <row r="3637" spans="1:13" x14ac:dyDescent="0.25">
      <c r="A3637" t="s">
        <v>5649</v>
      </c>
      <c r="B3637" t="s">
        <v>37</v>
      </c>
      <c r="C3637">
        <v>5.8</v>
      </c>
      <c r="M3637" s="4"/>
    </row>
    <row r="3638" spans="1:13" x14ac:dyDescent="0.25">
      <c r="A3638" t="s">
        <v>2503</v>
      </c>
      <c r="B3638" t="s">
        <v>37</v>
      </c>
      <c r="C3638">
        <v>4.3</v>
      </c>
      <c r="M3638" s="4"/>
    </row>
    <row r="3639" spans="1:13" x14ac:dyDescent="0.25">
      <c r="A3639" t="s">
        <v>2814</v>
      </c>
      <c r="B3639" t="s">
        <v>37</v>
      </c>
      <c r="C3639">
        <v>6.3</v>
      </c>
      <c r="M3639" s="4"/>
    </row>
    <row r="3640" spans="1:13" x14ac:dyDescent="0.25">
      <c r="A3640" t="s">
        <v>5937</v>
      </c>
      <c r="B3640" t="s">
        <v>37</v>
      </c>
      <c r="C3640">
        <v>5.8</v>
      </c>
      <c r="M3640" s="4"/>
    </row>
    <row r="3641" spans="1:13" x14ac:dyDescent="0.25">
      <c r="A3641" t="s">
        <v>1003</v>
      </c>
      <c r="B3641" t="s">
        <v>37</v>
      </c>
      <c r="C3641">
        <v>7.3</v>
      </c>
      <c r="M3641" s="4"/>
    </row>
    <row r="3642" spans="1:13" x14ac:dyDescent="0.25">
      <c r="A3642" t="s">
        <v>954</v>
      </c>
      <c r="B3642" t="s">
        <v>37</v>
      </c>
      <c r="C3642">
        <v>7.2</v>
      </c>
      <c r="M3642" s="4"/>
    </row>
    <row r="3643" spans="1:13" x14ac:dyDescent="0.25">
      <c r="A3643" t="s">
        <v>2257</v>
      </c>
      <c r="B3643" t="s">
        <v>37</v>
      </c>
      <c r="C3643">
        <v>6.8</v>
      </c>
      <c r="M3643" s="4"/>
    </row>
    <row r="3644" spans="1:13" x14ac:dyDescent="0.25">
      <c r="A3644" t="s">
        <v>4352</v>
      </c>
      <c r="B3644" t="s">
        <v>37</v>
      </c>
      <c r="C3644">
        <v>6.9</v>
      </c>
      <c r="M3644" s="4"/>
    </row>
    <row r="3645" spans="1:13" x14ac:dyDescent="0.25">
      <c r="A3645" t="s">
        <v>6039</v>
      </c>
      <c r="B3645" t="s">
        <v>37</v>
      </c>
      <c r="C3645">
        <v>6.8</v>
      </c>
      <c r="M3645" s="4"/>
    </row>
    <row r="3646" spans="1:13" x14ac:dyDescent="0.25">
      <c r="A3646" t="s">
        <v>2262</v>
      </c>
      <c r="B3646" t="s">
        <v>37</v>
      </c>
      <c r="C3646">
        <v>5.4</v>
      </c>
      <c r="M3646" s="4"/>
    </row>
    <row r="3647" spans="1:13" x14ac:dyDescent="0.25">
      <c r="A3647" t="s">
        <v>1827</v>
      </c>
      <c r="B3647" t="s">
        <v>37</v>
      </c>
      <c r="C3647">
        <v>8</v>
      </c>
      <c r="M3647" s="4"/>
    </row>
    <row r="3648" spans="1:13" x14ac:dyDescent="0.25">
      <c r="A3648" t="s">
        <v>4393</v>
      </c>
      <c r="B3648" t="s">
        <v>37</v>
      </c>
      <c r="C3648">
        <v>6.1</v>
      </c>
      <c r="M3648" s="4"/>
    </row>
    <row r="3649" spans="1:13" x14ac:dyDescent="0.25">
      <c r="A3649" t="s">
        <v>503</v>
      </c>
      <c r="B3649" t="s">
        <v>37</v>
      </c>
      <c r="C3649">
        <v>5.2</v>
      </c>
      <c r="M3649" s="4"/>
    </row>
    <row r="3650" spans="1:13" x14ac:dyDescent="0.25">
      <c r="A3650" t="s">
        <v>5987</v>
      </c>
      <c r="B3650" t="s">
        <v>37</v>
      </c>
      <c r="C3650">
        <v>4.9000000000000004</v>
      </c>
      <c r="M3650" s="4"/>
    </row>
    <row r="3651" spans="1:13" x14ac:dyDescent="0.25">
      <c r="A3651" t="s">
        <v>2267</v>
      </c>
      <c r="B3651" t="s">
        <v>37</v>
      </c>
      <c r="C3651">
        <v>6.1</v>
      </c>
      <c r="M3651" s="4"/>
    </row>
    <row r="3652" spans="1:13" x14ac:dyDescent="0.25">
      <c r="A3652" t="s">
        <v>4785</v>
      </c>
      <c r="B3652" t="s">
        <v>37</v>
      </c>
      <c r="C3652">
        <v>6.3</v>
      </c>
      <c r="M3652" s="4"/>
    </row>
    <row r="3653" spans="1:13" x14ac:dyDescent="0.25">
      <c r="A3653" t="s">
        <v>5478</v>
      </c>
      <c r="B3653" t="s">
        <v>37</v>
      </c>
      <c r="C3653">
        <v>4.9000000000000004</v>
      </c>
      <c r="M3653" s="4"/>
    </row>
    <row r="3654" spans="1:13" x14ac:dyDescent="0.25">
      <c r="A3654" t="s">
        <v>5483</v>
      </c>
      <c r="B3654" t="s">
        <v>37</v>
      </c>
      <c r="C3654">
        <v>5.6</v>
      </c>
      <c r="M3654" s="4"/>
    </row>
    <row r="3655" spans="1:13" x14ac:dyDescent="0.25">
      <c r="A3655" t="s">
        <v>6763</v>
      </c>
      <c r="B3655" t="s">
        <v>1464</v>
      </c>
      <c r="C3655">
        <v>8.4</v>
      </c>
      <c r="M3655" s="4"/>
    </row>
    <row r="3656" spans="1:13" x14ac:dyDescent="0.25">
      <c r="A3656" t="s">
        <v>2833</v>
      </c>
      <c r="B3656" t="s">
        <v>37</v>
      </c>
      <c r="C3656">
        <v>5.2</v>
      </c>
      <c r="M3656" s="4"/>
    </row>
    <row r="3657" spans="1:13" x14ac:dyDescent="0.25">
      <c r="A3657" t="s">
        <v>1590</v>
      </c>
      <c r="B3657" t="s">
        <v>37</v>
      </c>
      <c r="C3657">
        <v>5.8</v>
      </c>
      <c r="M3657" s="4"/>
    </row>
    <row r="3658" spans="1:13" x14ac:dyDescent="0.25">
      <c r="A3658" t="s">
        <v>1987</v>
      </c>
      <c r="B3658" t="s">
        <v>37</v>
      </c>
      <c r="C3658">
        <v>6.9</v>
      </c>
      <c r="M3658" s="4"/>
    </row>
    <row r="3659" spans="1:13" x14ac:dyDescent="0.25">
      <c r="A3659" t="s">
        <v>3261</v>
      </c>
      <c r="B3659" t="s">
        <v>37</v>
      </c>
      <c r="C3659">
        <v>6.9</v>
      </c>
      <c r="M3659" s="4"/>
    </row>
    <row r="3660" spans="1:13" x14ac:dyDescent="0.25">
      <c r="A3660" t="s">
        <v>15775</v>
      </c>
      <c r="B3660" t="s">
        <v>15778</v>
      </c>
      <c r="C3660">
        <v>7.3</v>
      </c>
      <c r="M3660" s="4"/>
    </row>
    <row r="3661" spans="1:13" x14ac:dyDescent="0.25">
      <c r="A3661" t="s">
        <v>52</v>
      </c>
      <c r="B3661" t="s">
        <v>37</v>
      </c>
      <c r="C3661">
        <v>6.8</v>
      </c>
      <c r="M3661" s="4"/>
    </row>
    <row r="3662" spans="1:13" x14ac:dyDescent="0.25">
      <c r="A3662" t="s">
        <v>2436</v>
      </c>
      <c r="B3662" t="s">
        <v>37</v>
      </c>
      <c r="C3662">
        <v>5.5</v>
      </c>
      <c r="M3662" s="4"/>
    </row>
    <row r="3663" spans="1:13" x14ac:dyDescent="0.25">
      <c r="A3663" t="s">
        <v>3160</v>
      </c>
      <c r="B3663" t="s">
        <v>37</v>
      </c>
      <c r="C3663">
        <v>5.3</v>
      </c>
      <c r="M3663" s="4"/>
    </row>
    <row r="3664" spans="1:13" x14ac:dyDescent="0.25">
      <c r="A3664" t="s">
        <v>2430</v>
      </c>
      <c r="B3664" t="s">
        <v>37</v>
      </c>
      <c r="C3664">
        <v>7.1</v>
      </c>
      <c r="M3664" s="4"/>
    </row>
    <row r="3665" spans="1:13" x14ac:dyDescent="0.25">
      <c r="A3665" t="s">
        <v>2820</v>
      </c>
      <c r="B3665" t="s">
        <v>37</v>
      </c>
      <c r="C3665">
        <v>7.3</v>
      </c>
      <c r="M3665" s="4"/>
    </row>
    <row r="3666" spans="1:13" x14ac:dyDescent="0.25">
      <c r="A3666" t="s">
        <v>3855</v>
      </c>
      <c r="B3666" t="s">
        <v>37</v>
      </c>
      <c r="C3666">
        <v>6.3</v>
      </c>
      <c r="M3666" s="4"/>
    </row>
    <row r="3667" spans="1:13" x14ac:dyDescent="0.25">
      <c r="A3667" t="s">
        <v>4846</v>
      </c>
      <c r="B3667" t="s">
        <v>37</v>
      </c>
      <c r="C3667">
        <v>5.7</v>
      </c>
      <c r="M3667" s="4"/>
    </row>
    <row r="3668" spans="1:13" x14ac:dyDescent="0.25">
      <c r="A3668" t="s">
        <v>3193</v>
      </c>
      <c r="B3668" t="s">
        <v>37</v>
      </c>
      <c r="C3668">
        <v>6.1</v>
      </c>
      <c r="M3668" s="4"/>
    </row>
    <row r="3669" spans="1:13" x14ac:dyDescent="0.25">
      <c r="A3669" t="s">
        <v>3814</v>
      </c>
      <c r="B3669" t="s">
        <v>37</v>
      </c>
      <c r="C3669">
        <v>5.0999999999999996</v>
      </c>
      <c r="M3669" s="4"/>
    </row>
    <row r="3670" spans="1:13" x14ac:dyDescent="0.25">
      <c r="A3670" t="s">
        <v>167</v>
      </c>
      <c r="B3670" t="s">
        <v>37</v>
      </c>
      <c r="C3670">
        <v>6.8</v>
      </c>
      <c r="M3670" s="4"/>
    </row>
    <row r="3671" spans="1:13" x14ac:dyDescent="0.25">
      <c r="A3671" t="s">
        <v>6776</v>
      </c>
      <c r="B3671" t="s">
        <v>37</v>
      </c>
      <c r="C3671">
        <v>6.2</v>
      </c>
      <c r="M3671" s="4"/>
    </row>
    <row r="3672" spans="1:13" x14ac:dyDescent="0.25">
      <c r="A3672" t="s">
        <v>5470</v>
      </c>
      <c r="B3672" t="s">
        <v>37</v>
      </c>
      <c r="C3672">
        <v>6.4</v>
      </c>
      <c r="M3672" s="4"/>
    </row>
    <row r="3673" spans="1:13" x14ac:dyDescent="0.25">
      <c r="A3673" t="s">
        <v>5378</v>
      </c>
      <c r="B3673" t="s">
        <v>37</v>
      </c>
      <c r="C3673">
        <v>8</v>
      </c>
      <c r="M3673" s="4"/>
    </row>
    <row r="3674" spans="1:13" x14ac:dyDescent="0.25">
      <c r="A3674" t="s">
        <v>4347</v>
      </c>
      <c r="B3674" t="s">
        <v>37</v>
      </c>
      <c r="C3674">
        <v>6.6</v>
      </c>
      <c r="M3674" s="4"/>
    </row>
    <row r="3675" spans="1:13" x14ac:dyDescent="0.25">
      <c r="A3675" t="s">
        <v>2825</v>
      </c>
      <c r="B3675" t="s">
        <v>37</v>
      </c>
      <c r="C3675">
        <v>5.8</v>
      </c>
      <c r="M3675" s="4"/>
    </row>
    <row r="3676" spans="1:13" x14ac:dyDescent="0.25">
      <c r="A3676" t="s">
        <v>7072</v>
      </c>
      <c r="B3676" t="s">
        <v>37</v>
      </c>
      <c r="C3676">
        <v>6.5</v>
      </c>
      <c r="M3676" s="4"/>
    </row>
    <row r="3677" spans="1:13" x14ac:dyDescent="0.25">
      <c r="A3677" t="s">
        <v>1395</v>
      </c>
      <c r="B3677" t="s">
        <v>37</v>
      </c>
      <c r="C3677">
        <v>6.7</v>
      </c>
      <c r="M3677" s="4"/>
    </row>
    <row r="3678" spans="1:13" x14ac:dyDescent="0.25">
      <c r="A3678" t="s">
        <v>2524</v>
      </c>
      <c r="B3678" t="s">
        <v>37</v>
      </c>
      <c r="C3678">
        <v>5.9</v>
      </c>
      <c r="M3678" s="4"/>
    </row>
    <row r="3679" spans="1:13" x14ac:dyDescent="0.25">
      <c r="A3679" t="s">
        <v>5897</v>
      </c>
      <c r="B3679" t="s">
        <v>37</v>
      </c>
      <c r="C3679">
        <v>5.6</v>
      </c>
      <c r="M3679" s="4"/>
    </row>
    <row r="3680" spans="1:13" x14ac:dyDescent="0.25">
      <c r="A3680" t="s">
        <v>4874</v>
      </c>
      <c r="B3680" t="s">
        <v>37</v>
      </c>
      <c r="C3680">
        <v>6.2</v>
      </c>
      <c r="M3680" s="4"/>
    </row>
    <row r="3681" spans="1:13" x14ac:dyDescent="0.25">
      <c r="A3681" t="s">
        <v>3846</v>
      </c>
      <c r="B3681" t="s">
        <v>37</v>
      </c>
      <c r="C3681">
        <v>7.5</v>
      </c>
      <c r="M3681" s="4"/>
    </row>
    <row r="3682" spans="1:13" x14ac:dyDescent="0.25">
      <c r="A3682" t="s">
        <v>5026</v>
      </c>
      <c r="B3682" t="s">
        <v>37</v>
      </c>
      <c r="C3682">
        <v>6.3</v>
      </c>
      <c r="M3682" s="4"/>
    </row>
    <row r="3683" spans="1:13" x14ac:dyDescent="0.25">
      <c r="A3683" t="s">
        <v>4439</v>
      </c>
      <c r="B3683" t="s">
        <v>37</v>
      </c>
      <c r="C3683">
        <v>4.9000000000000004</v>
      </c>
      <c r="M3683" s="4"/>
    </row>
    <row r="3684" spans="1:13" x14ac:dyDescent="0.25">
      <c r="A3684" t="s">
        <v>3820</v>
      </c>
      <c r="B3684" t="s">
        <v>37</v>
      </c>
      <c r="C3684">
        <v>6.9</v>
      </c>
      <c r="M3684" s="4"/>
    </row>
    <row r="3685" spans="1:13" x14ac:dyDescent="0.25">
      <c r="A3685" t="s">
        <v>4378</v>
      </c>
      <c r="B3685" t="s">
        <v>37</v>
      </c>
      <c r="C3685">
        <v>4.9000000000000004</v>
      </c>
      <c r="M3685" s="4"/>
    </row>
    <row r="3686" spans="1:13" x14ac:dyDescent="0.25">
      <c r="A3686" t="s">
        <v>4870</v>
      </c>
      <c r="B3686" t="s">
        <v>37</v>
      </c>
      <c r="C3686">
        <v>2.4</v>
      </c>
      <c r="M3686" s="4"/>
    </row>
    <row r="3687" spans="1:13" x14ac:dyDescent="0.25">
      <c r="A3687" t="s">
        <v>1613</v>
      </c>
      <c r="B3687" t="s">
        <v>37</v>
      </c>
      <c r="C3687">
        <v>6.7</v>
      </c>
      <c r="M3687" s="4"/>
    </row>
    <row r="3688" spans="1:13" x14ac:dyDescent="0.25">
      <c r="A3688" t="s">
        <v>1151</v>
      </c>
      <c r="B3688" t="s">
        <v>37</v>
      </c>
      <c r="C3688">
        <v>6.7</v>
      </c>
      <c r="M3688" s="4"/>
    </row>
    <row r="3689" spans="1:13" x14ac:dyDescent="0.25">
      <c r="A3689" t="s">
        <v>5556</v>
      </c>
      <c r="B3689" t="s">
        <v>37</v>
      </c>
      <c r="C3689">
        <v>6.4</v>
      </c>
      <c r="M3689" s="4"/>
    </row>
    <row r="3690" spans="1:13" x14ac:dyDescent="0.25">
      <c r="A3690" t="s">
        <v>1635</v>
      </c>
      <c r="B3690" t="s">
        <v>37</v>
      </c>
      <c r="C3690">
        <v>6.8</v>
      </c>
      <c r="M3690" s="4"/>
    </row>
    <row r="3691" spans="1:13" x14ac:dyDescent="0.25">
      <c r="A3691" t="s">
        <v>1492</v>
      </c>
      <c r="B3691" t="s">
        <v>37</v>
      </c>
      <c r="C3691">
        <v>5.8</v>
      </c>
      <c r="M3691" s="4"/>
    </row>
    <row r="3692" spans="1:13" x14ac:dyDescent="0.25">
      <c r="A3692" t="s">
        <v>4916</v>
      </c>
      <c r="B3692" t="s">
        <v>37</v>
      </c>
      <c r="C3692">
        <v>5.9</v>
      </c>
      <c r="M3692" s="4"/>
    </row>
    <row r="3693" spans="1:13" x14ac:dyDescent="0.25">
      <c r="A3693" t="s">
        <v>16683</v>
      </c>
      <c r="B3693" t="s">
        <v>1464</v>
      </c>
      <c r="C3693">
        <v>7</v>
      </c>
      <c r="M3693" s="4"/>
    </row>
    <row r="3694" spans="1:13" x14ac:dyDescent="0.25">
      <c r="A3694" t="s">
        <v>649</v>
      </c>
      <c r="B3694" t="s">
        <v>37</v>
      </c>
      <c r="C3694">
        <v>6.4</v>
      </c>
      <c r="M3694" s="4"/>
    </row>
    <row r="3695" spans="1:13" x14ac:dyDescent="0.25">
      <c r="A3695" t="s">
        <v>16380</v>
      </c>
      <c r="B3695" t="s">
        <v>1464</v>
      </c>
      <c r="C3695">
        <v>6.9</v>
      </c>
      <c r="M3695" s="4"/>
    </row>
    <row r="3696" spans="1:13" x14ac:dyDescent="0.25">
      <c r="A3696" t="s">
        <v>16246</v>
      </c>
      <c r="B3696" t="s">
        <v>37</v>
      </c>
      <c r="C3696">
        <v>6.6</v>
      </c>
      <c r="M3696" s="4"/>
    </row>
    <row r="3697" spans="1:13" x14ac:dyDescent="0.25">
      <c r="A3697" t="s">
        <v>2960</v>
      </c>
      <c r="B3697" t="s">
        <v>37</v>
      </c>
      <c r="C3697">
        <v>4.0999999999999996</v>
      </c>
      <c r="M3697" s="4"/>
    </row>
    <row r="3698" spans="1:13" x14ac:dyDescent="0.25">
      <c r="A3698" t="s">
        <v>2793</v>
      </c>
      <c r="B3698" t="s">
        <v>37</v>
      </c>
      <c r="C3698">
        <v>5.9</v>
      </c>
      <c r="M3698" s="4"/>
    </row>
    <row r="3699" spans="1:13" x14ac:dyDescent="0.25">
      <c r="A3699" t="s">
        <v>2895</v>
      </c>
      <c r="B3699" t="s">
        <v>37</v>
      </c>
      <c r="C3699">
        <v>4.2</v>
      </c>
      <c r="M3699" s="4"/>
    </row>
    <row r="3700" spans="1:13" x14ac:dyDescent="0.25">
      <c r="A3700" t="s">
        <v>3491</v>
      </c>
      <c r="B3700" t="s">
        <v>37</v>
      </c>
      <c r="C3700">
        <v>5.8</v>
      </c>
      <c r="M3700" s="4"/>
    </row>
    <row r="3701" spans="1:13" x14ac:dyDescent="0.25">
      <c r="A3701" t="s">
        <v>4805</v>
      </c>
      <c r="B3701" t="s">
        <v>37</v>
      </c>
      <c r="C3701">
        <v>4.2</v>
      </c>
      <c r="M3701" s="4"/>
    </row>
    <row r="3702" spans="1:13" x14ac:dyDescent="0.25">
      <c r="A3702" t="s">
        <v>1843</v>
      </c>
      <c r="B3702" t="s">
        <v>37</v>
      </c>
      <c r="C3702">
        <v>7.2</v>
      </c>
      <c r="M3702" s="4"/>
    </row>
    <row r="3703" spans="1:13" x14ac:dyDescent="0.25">
      <c r="A3703" t="s">
        <v>1876</v>
      </c>
      <c r="B3703" t="s">
        <v>37</v>
      </c>
      <c r="C3703">
        <v>5.4</v>
      </c>
      <c r="M3703" s="4"/>
    </row>
    <row r="3704" spans="1:13" x14ac:dyDescent="0.25">
      <c r="A3704" t="s">
        <v>743</v>
      </c>
      <c r="B3704" t="s">
        <v>37</v>
      </c>
      <c r="C3704">
        <v>6.3</v>
      </c>
      <c r="M3704" s="4"/>
    </row>
    <row r="3705" spans="1:13" x14ac:dyDescent="0.25">
      <c r="A3705" t="s">
        <v>1881</v>
      </c>
      <c r="B3705" t="s">
        <v>37</v>
      </c>
      <c r="C3705">
        <v>6.1</v>
      </c>
      <c r="M3705" s="4"/>
    </row>
    <row r="3706" spans="1:13" x14ac:dyDescent="0.25">
      <c r="A3706" t="s">
        <v>4359</v>
      </c>
      <c r="B3706" t="s">
        <v>37</v>
      </c>
      <c r="C3706">
        <v>4.8</v>
      </c>
      <c r="M3706" s="4"/>
    </row>
    <row r="3707" spans="1:13" x14ac:dyDescent="0.25">
      <c r="A3707" t="s">
        <v>3480</v>
      </c>
      <c r="B3707" t="s">
        <v>37</v>
      </c>
      <c r="C3707">
        <v>3</v>
      </c>
      <c r="M3707" s="4"/>
    </row>
    <row r="3708" spans="1:13" x14ac:dyDescent="0.25">
      <c r="A3708" t="s">
        <v>3532</v>
      </c>
      <c r="B3708" t="s">
        <v>37</v>
      </c>
      <c r="C3708">
        <v>4.2</v>
      </c>
      <c r="M3708" s="4"/>
    </row>
    <row r="3709" spans="1:13" x14ac:dyDescent="0.25">
      <c r="A3709" t="s">
        <v>3828</v>
      </c>
      <c r="B3709" t="s">
        <v>37</v>
      </c>
      <c r="C3709">
        <v>6.5</v>
      </c>
      <c r="M3709" s="4"/>
    </row>
    <row r="3710" spans="1:13" x14ac:dyDescent="0.25">
      <c r="A3710" t="s">
        <v>1141</v>
      </c>
      <c r="B3710" t="s">
        <v>37</v>
      </c>
      <c r="C3710">
        <v>6.5</v>
      </c>
      <c r="M3710" s="4"/>
    </row>
    <row r="3711" spans="1:13" x14ac:dyDescent="0.25">
      <c r="A3711" t="s">
        <v>3156</v>
      </c>
      <c r="B3711" t="s">
        <v>37</v>
      </c>
      <c r="C3711">
        <v>6.6</v>
      </c>
      <c r="M3711" s="4"/>
    </row>
    <row r="3712" spans="1:13" x14ac:dyDescent="0.25">
      <c r="A3712" t="s">
        <v>1314</v>
      </c>
      <c r="B3712" t="s">
        <v>37</v>
      </c>
      <c r="C3712">
        <v>6.6</v>
      </c>
      <c r="M3712" s="4"/>
    </row>
    <row r="3713" spans="1:13" x14ac:dyDescent="0.25">
      <c r="A3713" t="s">
        <v>4404</v>
      </c>
      <c r="B3713" t="s">
        <v>37</v>
      </c>
      <c r="C3713">
        <v>5.5</v>
      </c>
      <c r="M3713" s="4"/>
    </row>
    <row r="3714" spans="1:13" x14ac:dyDescent="0.25">
      <c r="A3714" t="s">
        <v>2878</v>
      </c>
      <c r="B3714" t="s">
        <v>37</v>
      </c>
      <c r="C3714">
        <v>5.7</v>
      </c>
      <c r="M3714" s="4"/>
    </row>
    <row r="3715" spans="1:13" x14ac:dyDescent="0.25">
      <c r="A3715" t="s">
        <v>3803</v>
      </c>
      <c r="B3715" t="s">
        <v>37</v>
      </c>
      <c r="C3715">
        <v>5.7</v>
      </c>
      <c r="M3715" s="4"/>
    </row>
    <row r="3716" spans="1:13" x14ac:dyDescent="0.25">
      <c r="A3716" t="s">
        <v>1497</v>
      </c>
      <c r="B3716" t="s">
        <v>37</v>
      </c>
      <c r="C3716">
        <v>6.3</v>
      </c>
      <c r="M3716" s="4"/>
    </row>
    <row r="3717" spans="1:13" x14ac:dyDescent="0.25">
      <c r="A3717" t="s">
        <v>2425</v>
      </c>
      <c r="B3717" t="s">
        <v>37</v>
      </c>
      <c r="C3717">
        <v>7.1</v>
      </c>
      <c r="M3717" s="4"/>
    </row>
    <row r="3718" spans="1:13" x14ac:dyDescent="0.25">
      <c r="A3718" t="s">
        <v>411</v>
      </c>
      <c r="B3718" t="s">
        <v>37</v>
      </c>
      <c r="C3718">
        <v>7.5</v>
      </c>
      <c r="M3718" s="4"/>
    </row>
    <row r="3719" spans="1:13" x14ac:dyDescent="0.25">
      <c r="A3719" t="s">
        <v>2332</v>
      </c>
      <c r="B3719" t="s">
        <v>37</v>
      </c>
      <c r="C3719">
        <v>5.8</v>
      </c>
      <c r="M3719" s="4"/>
    </row>
    <row r="3720" spans="1:13" x14ac:dyDescent="0.25">
      <c r="A3720" t="s">
        <v>3807</v>
      </c>
      <c r="B3720" t="s">
        <v>37</v>
      </c>
      <c r="C3720">
        <v>5</v>
      </c>
      <c r="M3720" s="4"/>
    </row>
    <row r="3721" spans="1:13" x14ac:dyDescent="0.25">
      <c r="A3721" t="s">
        <v>1385</v>
      </c>
      <c r="B3721" t="s">
        <v>37</v>
      </c>
      <c r="C3721">
        <v>5.4</v>
      </c>
      <c r="M3721" s="4"/>
    </row>
    <row r="3722" spans="1:13" x14ac:dyDescent="0.25">
      <c r="A3722" t="s">
        <v>4410</v>
      </c>
      <c r="B3722" t="s">
        <v>37</v>
      </c>
      <c r="C3722">
        <v>3.8</v>
      </c>
      <c r="M3722" s="4"/>
    </row>
    <row r="3723" spans="1:13" x14ac:dyDescent="0.25">
      <c r="A3723" t="s">
        <v>3485</v>
      </c>
      <c r="B3723" t="s">
        <v>37</v>
      </c>
      <c r="C3723">
        <v>3.6</v>
      </c>
      <c r="M3723" s="4"/>
    </row>
    <row r="3724" spans="1:13" x14ac:dyDescent="0.25">
      <c r="A3724" t="s">
        <v>449</v>
      </c>
      <c r="B3724" t="s">
        <v>37</v>
      </c>
      <c r="C3724">
        <v>6.6</v>
      </c>
      <c r="M3724" s="4"/>
    </row>
    <row r="3725" spans="1:13" x14ac:dyDescent="0.25">
      <c r="A3725" t="s">
        <v>1100</v>
      </c>
      <c r="B3725" t="s">
        <v>37</v>
      </c>
      <c r="C3725">
        <v>7.4</v>
      </c>
      <c r="M3725" s="4"/>
    </row>
    <row r="3726" spans="1:13" x14ac:dyDescent="0.25">
      <c r="A3726" t="s">
        <v>495</v>
      </c>
      <c r="B3726" t="s">
        <v>37</v>
      </c>
      <c r="C3726">
        <v>4.8</v>
      </c>
      <c r="M3726" s="4"/>
    </row>
    <row r="3727" spans="1:13" x14ac:dyDescent="0.25">
      <c r="A3727" t="s">
        <v>3497</v>
      </c>
      <c r="B3727" t="s">
        <v>37</v>
      </c>
      <c r="C3727">
        <v>6.2</v>
      </c>
      <c r="M3727" s="4"/>
    </row>
    <row r="3728" spans="1:13" x14ac:dyDescent="0.25">
      <c r="A3728" t="s">
        <v>4897</v>
      </c>
      <c r="B3728" t="s">
        <v>37</v>
      </c>
      <c r="C3728">
        <v>7.1</v>
      </c>
      <c r="M3728" s="4"/>
    </row>
    <row r="3729" spans="1:13" x14ac:dyDescent="0.25">
      <c r="A3729" t="s">
        <v>2902</v>
      </c>
      <c r="B3729" t="s">
        <v>37</v>
      </c>
      <c r="C3729">
        <v>5.6</v>
      </c>
      <c r="M3729" s="4"/>
    </row>
    <row r="3730" spans="1:13" x14ac:dyDescent="0.25">
      <c r="A3730" t="s">
        <v>1213</v>
      </c>
      <c r="B3730" t="s">
        <v>37</v>
      </c>
      <c r="C3730">
        <v>7.4</v>
      </c>
      <c r="M3730" s="4"/>
    </row>
    <row r="3731" spans="1:13" x14ac:dyDescent="0.25">
      <c r="A3731" t="s">
        <v>2845</v>
      </c>
      <c r="B3731" t="s">
        <v>37</v>
      </c>
      <c r="C3731">
        <v>5.7</v>
      </c>
      <c r="M3731" s="4"/>
    </row>
    <row r="3732" spans="1:13" x14ac:dyDescent="0.25">
      <c r="A3732" t="s">
        <v>91</v>
      </c>
      <c r="B3732" t="s">
        <v>37</v>
      </c>
      <c r="C3732">
        <v>7.8</v>
      </c>
      <c r="M3732" s="4"/>
    </row>
    <row r="3733" spans="1:13" x14ac:dyDescent="0.25">
      <c r="A3733" t="s">
        <v>8692</v>
      </c>
      <c r="B3733" t="s">
        <v>1946</v>
      </c>
      <c r="C3733">
        <v>5.6</v>
      </c>
      <c r="M3733" s="4"/>
    </row>
    <row r="3734" spans="1:13" x14ac:dyDescent="0.25">
      <c r="A3734" t="s">
        <v>4791</v>
      </c>
      <c r="B3734" t="s">
        <v>37</v>
      </c>
      <c r="C3734">
        <v>4.7</v>
      </c>
      <c r="M3734" s="4"/>
    </row>
    <row r="3735" spans="1:13" x14ac:dyDescent="0.25">
      <c r="A3735" t="s">
        <v>15313</v>
      </c>
      <c r="B3735" t="s">
        <v>1464</v>
      </c>
      <c r="C3735">
        <v>6.6</v>
      </c>
      <c r="M3735" s="4"/>
    </row>
    <row r="3736" spans="1:13" x14ac:dyDescent="0.25">
      <c r="A3736" t="s">
        <v>1861</v>
      </c>
      <c r="B3736" t="s">
        <v>37</v>
      </c>
      <c r="C3736">
        <v>3.3</v>
      </c>
      <c r="M3736" s="4"/>
    </row>
    <row r="3737" spans="1:13" x14ac:dyDescent="0.25">
      <c r="A3737" t="s">
        <v>1585</v>
      </c>
      <c r="B3737" t="s">
        <v>37</v>
      </c>
      <c r="C3737">
        <v>5.4</v>
      </c>
      <c r="M3737" s="4"/>
    </row>
    <row r="3738" spans="1:13" x14ac:dyDescent="0.25">
      <c r="A3738" t="s">
        <v>4366</v>
      </c>
      <c r="B3738" t="s">
        <v>37</v>
      </c>
      <c r="C3738">
        <v>6.2</v>
      </c>
      <c r="M3738" s="4"/>
    </row>
    <row r="3739" spans="1:13" x14ac:dyDescent="0.25">
      <c r="A3739" t="s">
        <v>2852</v>
      </c>
      <c r="B3739" t="s">
        <v>37</v>
      </c>
      <c r="C3739">
        <v>5.8</v>
      </c>
      <c r="M3739" s="4"/>
    </row>
    <row r="3740" spans="1:13" x14ac:dyDescent="0.25">
      <c r="A3740" t="s">
        <v>3166</v>
      </c>
      <c r="B3740" t="s">
        <v>37</v>
      </c>
      <c r="C3740">
        <v>6</v>
      </c>
      <c r="M3740" s="4"/>
    </row>
    <row r="3741" spans="1:13" x14ac:dyDescent="0.25">
      <c r="A3741" t="s">
        <v>2856</v>
      </c>
      <c r="B3741" t="s">
        <v>37</v>
      </c>
      <c r="C3741">
        <v>5.6</v>
      </c>
      <c r="M3741" s="4"/>
    </row>
    <row r="3742" spans="1:13" x14ac:dyDescent="0.25">
      <c r="A3742" t="s">
        <v>4313</v>
      </c>
      <c r="B3742" t="s">
        <v>37</v>
      </c>
      <c r="C3742">
        <v>4.3</v>
      </c>
      <c r="M3742" s="4"/>
    </row>
    <row r="3743" spans="1:13" x14ac:dyDescent="0.25">
      <c r="A3743" t="s">
        <v>1078</v>
      </c>
      <c r="B3743" t="s">
        <v>37</v>
      </c>
      <c r="C3743">
        <v>6</v>
      </c>
      <c r="M3743" s="4"/>
    </row>
    <row r="3744" spans="1:13" x14ac:dyDescent="0.25">
      <c r="A3744" t="s">
        <v>3502</v>
      </c>
      <c r="B3744" t="s">
        <v>37</v>
      </c>
      <c r="C3744">
        <v>5.6</v>
      </c>
      <c r="M3744" s="4"/>
    </row>
    <row r="3745" spans="1:13" x14ac:dyDescent="0.25">
      <c r="A3745" t="s">
        <v>2866</v>
      </c>
      <c r="B3745" t="s">
        <v>37</v>
      </c>
      <c r="C3745">
        <v>5.8</v>
      </c>
      <c r="M3745" s="4"/>
    </row>
    <row r="3746" spans="1:13" x14ac:dyDescent="0.25">
      <c r="A3746" t="s">
        <v>439</v>
      </c>
      <c r="B3746" t="s">
        <v>37</v>
      </c>
      <c r="C3746">
        <v>6.8</v>
      </c>
      <c r="M3746" s="4"/>
    </row>
    <row r="3747" spans="1:13" x14ac:dyDescent="0.25">
      <c r="A3747" t="s">
        <v>2861</v>
      </c>
      <c r="B3747" t="s">
        <v>37</v>
      </c>
      <c r="C3747">
        <v>6</v>
      </c>
      <c r="M3747" s="4"/>
    </row>
    <row r="3748" spans="1:13" x14ac:dyDescent="0.25">
      <c r="A3748" t="s">
        <v>2871</v>
      </c>
      <c r="B3748" t="s">
        <v>37</v>
      </c>
      <c r="C3748">
        <v>6</v>
      </c>
      <c r="M3748" s="4"/>
    </row>
    <row r="3749" spans="1:13" x14ac:dyDescent="0.25">
      <c r="A3749" t="s">
        <v>635</v>
      </c>
      <c r="B3749" t="s">
        <v>37</v>
      </c>
      <c r="C3749">
        <v>5.5</v>
      </c>
      <c r="M3749" s="4"/>
    </row>
    <row r="3750" spans="1:13" x14ac:dyDescent="0.25">
      <c r="A3750" t="s">
        <v>3507</v>
      </c>
      <c r="B3750" t="s">
        <v>37</v>
      </c>
      <c r="C3750">
        <v>5.4</v>
      </c>
      <c r="M3750" s="4"/>
    </row>
    <row r="3751" spans="1:13" x14ac:dyDescent="0.25">
      <c r="A3751" t="s">
        <v>1503</v>
      </c>
      <c r="B3751" t="s">
        <v>37</v>
      </c>
      <c r="C3751">
        <v>4.3</v>
      </c>
      <c r="M3751" s="4"/>
    </row>
    <row r="3752" spans="1:13" x14ac:dyDescent="0.25">
      <c r="A3752" t="s">
        <v>3519</v>
      </c>
      <c r="B3752" t="s">
        <v>37</v>
      </c>
      <c r="C3752">
        <v>4.2</v>
      </c>
      <c r="M3752" s="4"/>
    </row>
    <row r="3753" spans="1:13" x14ac:dyDescent="0.25">
      <c r="A3753" t="s">
        <v>2273</v>
      </c>
      <c r="B3753" t="s">
        <v>37</v>
      </c>
      <c r="C3753">
        <v>6.7</v>
      </c>
      <c r="M3753" s="4"/>
    </row>
    <row r="3754" spans="1:13" x14ac:dyDescent="0.25">
      <c r="A3754" t="s">
        <v>3876</v>
      </c>
      <c r="B3754" t="s">
        <v>1946</v>
      </c>
      <c r="C3754">
        <v>6.1</v>
      </c>
      <c r="M3754" s="4"/>
    </row>
    <row r="3755" spans="1:13" x14ac:dyDescent="0.25">
      <c r="A3755" t="s">
        <v>2955</v>
      </c>
      <c r="B3755" t="s">
        <v>37</v>
      </c>
      <c r="C3755">
        <v>5.9</v>
      </c>
      <c r="M3755" s="4"/>
    </row>
    <row r="3756" spans="1:13" x14ac:dyDescent="0.25">
      <c r="A3756" t="s">
        <v>1911</v>
      </c>
      <c r="B3756" t="s">
        <v>37</v>
      </c>
      <c r="C3756">
        <v>6.9</v>
      </c>
      <c r="M3756" s="4"/>
    </row>
    <row r="3757" spans="1:13" x14ac:dyDescent="0.25">
      <c r="A3757" t="s">
        <v>737</v>
      </c>
      <c r="B3757" t="s">
        <v>37</v>
      </c>
      <c r="C3757">
        <v>6.6</v>
      </c>
      <c r="M3757" s="4"/>
    </row>
    <row r="3758" spans="1:13" x14ac:dyDescent="0.25">
      <c r="A3758" t="s">
        <v>878</v>
      </c>
      <c r="B3758" t="s">
        <v>37</v>
      </c>
      <c r="C3758">
        <v>5.8</v>
      </c>
      <c r="M3758" s="4"/>
    </row>
    <row r="3759" spans="1:13" x14ac:dyDescent="0.25">
      <c r="A3759" t="s">
        <v>1892</v>
      </c>
      <c r="B3759" t="s">
        <v>37</v>
      </c>
      <c r="C3759">
        <v>2.2000000000000002</v>
      </c>
      <c r="M3759" s="4"/>
    </row>
    <row r="3760" spans="1:13" x14ac:dyDescent="0.25">
      <c r="A3760" t="s">
        <v>1473</v>
      </c>
      <c r="B3760" t="s">
        <v>37</v>
      </c>
      <c r="C3760">
        <v>6.1</v>
      </c>
      <c r="M3760" s="4"/>
    </row>
    <row r="3761" spans="1:13" x14ac:dyDescent="0.25">
      <c r="A3761" t="s">
        <v>988</v>
      </c>
      <c r="B3761" t="s">
        <v>37</v>
      </c>
      <c r="C3761">
        <v>6.3</v>
      </c>
      <c r="M3761" s="4"/>
    </row>
    <row r="3762" spans="1:13" x14ac:dyDescent="0.25">
      <c r="A3762" t="s">
        <v>1551</v>
      </c>
      <c r="B3762" t="s">
        <v>37</v>
      </c>
      <c r="C3762">
        <v>4.9000000000000004</v>
      </c>
      <c r="M3762" s="4"/>
    </row>
    <row r="3763" spans="1:13" x14ac:dyDescent="0.25">
      <c r="A3763" t="s">
        <v>3567</v>
      </c>
      <c r="B3763" t="s">
        <v>37</v>
      </c>
      <c r="C3763">
        <v>7.2</v>
      </c>
      <c r="M3763" s="4"/>
    </row>
    <row r="3764" spans="1:13" x14ac:dyDescent="0.25">
      <c r="A3764" t="s">
        <v>1226</v>
      </c>
      <c r="B3764" t="s">
        <v>37</v>
      </c>
      <c r="C3764">
        <v>4.9000000000000004</v>
      </c>
      <c r="M3764" s="4"/>
    </row>
    <row r="3765" spans="1:13" x14ac:dyDescent="0.25">
      <c r="A3765" t="s">
        <v>3179</v>
      </c>
      <c r="B3765" t="s">
        <v>37</v>
      </c>
      <c r="C3765">
        <v>4.7</v>
      </c>
      <c r="M3765" s="4"/>
    </row>
    <row r="3766" spans="1:13" x14ac:dyDescent="0.25">
      <c r="A3766" t="s">
        <v>4425</v>
      </c>
      <c r="B3766" t="s">
        <v>4429</v>
      </c>
      <c r="C3766">
        <v>6.7</v>
      </c>
      <c r="M3766" s="4"/>
    </row>
    <row r="3767" spans="1:13" x14ac:dyDescent="0.25">
      <c r="A3767" t="s">
        <v>2884</v>
      </c>
      <c r="B3767" t="s">
        <v>37</v>
      </c>
      <c r="C3767">
        <v>6</v>
      </c>
      <c r="M3767" s="4"/>
    </row>
    <row r="3768" spans="1:13" x14ac:dyDescent="0.25">
      <c r="A3768" t="s">
        <v>1111</v>
      </c>
      <c r="B3768" t="s">
        <v>37</v>
      </c>
      <c r="C3768">
        <v>5.9</v>
      </c>
      <c r="M3768" s="4"/>
    </row>
    <row r="3769" spans="1:13" x14ac:dyDescent="0.25">
      <c r="A3769" t="s">
        <v>1468</v>
      </c>
      <c r="B3769" t="s">
        <v>37</v>
      </c>
      <c r="C3769">
        <v>6</v>
      </c>
      <c r="M3769" s="4"/>
    </row>
    <row r="3770" spans="1:13" x14ac:dyDescent="0.25">
      <c r="A3770" t="s">
        <v>328</v>
      </c>
      <c r="B3770" t="s">
        <v>37</v>
      </c>
      <c r="C3770">
        <v>6.6</v>
      </c>
      <c r="M3770" s="4"/>
    </row>
    <row r="3771" spans="1:13" x14ac:dyDescent="0.25">
      <c r="A3771" t="s">
        <v>517</v>
      </c>
      <c r="B3771" t="s">
        <v>37</v>
      </c>
      <c r="C3771">
        <v>5.4</v>
      </c>
      <c r="M3771" s="4"/>
    </row>
    <row r="3772" spans="1:13" x14ac:dyDescent="0.25">
      <c r="A3772" t="s">
        <v>1850</v>
      </c>
      <c r="B3772" t="s">
        <v>37</v>
      </c>
      <c r="C3772">
        <v>7.5</v>
      </c>
      <c r="M3772" s="4"/>
    </row>
    <row r="3773" spans="1:13" x14ac:dyDescent="0.25">
      <c r="A3773" t="s">
        <v>1024</v>
      </c>
      <c r="B3773" t="s">
        <v>37</v>
      </c>
      <c r="C3773">
        <v>6.1</v>
      </c>
      <c r="M3773" s="4"/>
    </row>
    <row r="3774" spans="1:13" x14ac:dyDescent="0.25">
      <c r="A3774" t="s">
        <v>1024</v>
      </c>
      <c r="B3774" t="s">
        <v>37</v>
      </c>
      <c r="C3774">
        <v>6.1</v>
      </c>
      <c r="M3774" s="4"/>
    </row>
    <row r="3775" spans="1:13" x14ac:dyDescent="0.25">
      <c r="A3775" t="s">
        <v>1898</v>
      </c>
      <c r="B3775" t="s">
        <v>37</v>
      </c>
      <c r="C3775">
        <v>7</v>
      </c>
      <c r="M3775" s="4"/>
    </row>
    <row r="3776" spans="1:13" x14ac:dyDescent="0.25">
      <c r="A3776" t="s">
        <v>1409</v>
      </c>
      <c r="B3776" t="s">
        <v>37</v>
      </c>
      <c r="C3776">
        <v>6.1</v>
      </c>
      <c r="M3776" s="4"/>
    </row>
    <row r="3777" spans="1:13" x14ac:dyDescent="0.25">
      <c r="A3777" t="s">
        <v>1886</v>
      </c>
      <c r="B3777" t="s">
        <v>37</v>
      </c>
      <c r="C3777">
        <v>5.3</v>
      </c>
      <c r="M3777" s="4"/>
    </row>
    <row r="3778" spans="1:13" x14ac:dyDescent="0.25">
      <c r="A3778" t="s">
        <v>1886</v>
      </c>
      <c r="B3778" t="s">
        <v>37</v>
      </c>
      <c r="C3778">
        <v>5.3</v>
      </c>
      <c r="M3778" s="4"/>
    </row>
    <row r="3779" spans="1:13" x14ac:dyDescent="0.25">
      <c r="A3779" t="s">
        <v>924</v>
      </c>
      <c r="B3779" t="s">
        <v>37</v>
      </c>
      <c r="C3779">
        <v>6.4</v>
      </c>
      <c r="M3779" s="4"/>
    </row>
    <row r="3780" spans="1:13" x14ac:dyDescent="0.25">
      <c r="A3780" t="s">
        <v>2028</v>
      </c>
      <c r="B3780" t="s">
        <v>37</v>
      </c>
      <c r="C3780">
        <v>6.3</v>
      </c>
      <c r="M3780" s="4"/>
    </row>
    <row r="3781" spans="1:13" x14ac:dyDescent="0.25">
      <c r="A3781" t="s">
        <v>524</v>
      </c>
      <c r="B3781" t="s">
        <v>37</v>
      </c>
      <c r="C3781">
        <v>7.9</v>
      </c>
      <c r="M3781" s="4"/>
    </row>
    <row r="3782" spans="1:13" x14ac:dyDescent="0.25">
      <c r="A3782" t="s">
        <v>2018</v>
      </c>
      <c r="B3782" t="s">
        <v>37</v>
      </c>
      <c r="C3782">
        <v>5.5</v>
      </c>
      <c r="M3782" s="4"/>
    </row>
    <row r="3783" spans="1:13" x14ac:dyDescent="0.25">
      <c r="A3783" t="s">
        <v>2949</v>
      </c>
      <c r="B3783" t="s">
        <v>37</v>
      </c>
      <c r="C3783">
        <v>7.8</v>
      </c>
      <c r="M3783" s="4"/>
    </row>
    <row r="3784" spans="1:13" x14ac:dyDescent="0.25">
      <c r="A3784" t="s">
        <v>1222</v>
      </c>
      <c r="B3784" t="s">
        <v>37</v>
      </c>
      <c r="C3784">
        <v>6.6</v>
      </c>
      <c r="M3784" s="4"/>
    </row>
    <row r="3785" spans="1:13" x14ac:dyDescent="0.25">
      <c r="A3785" t="s">
        <v>1649</v>
      </c>
      <c r="B3785" t="s">
        <v>37</v>
      </c>
      <c r="C3785">
        <v>7.2</v>
      </c>
      <c r="M3785" s="4"/>
    </row>
    <row r="3786" spans="1:13" x14ac:dyDescent="0.25">
      <c r="A3786" t="s">
        <v>1683</v>
      </c>
      <c r="B3786" t="s">
        <v>37</v>
      </c>
      <c r="C3786">
        <v>4.4000000000000004</v>
      </c>
      <c r="M3786" s="4"/>
    </row>
    <row r="3787" spans="1:13" x14ac:dyDescent="0.25">
      <c r="A3787" t="s">
        <v>150</v>
      </c>
      <c r="B3787" t="s">
        <v>37</v>
      </c>
      <c r="C3787">
        <v>6.6</v>
      </c>
      <c r="M3787" s="4"/>
    </row>
    <row r="3788" spans="1:13" x14ac:dyDescent="0.25">
      <c r="A3788" t="s">
        <v>316</v>
      </c>
      <c r="B3788" t="s">
        <v>37</v>
      </c>
      <c r="C3788">
        <v>5.6</v>
      </c>
      <c r="M3788" s="4"/>
    </row>
    <row r="3789" spans="1:13" x14ac:dyDescent="0.25">
      <c r="A3789" t="s">
        <v>18107</v>
      </c>
      <c r="B3789" t="s">
        <v>18111</v>
      </c>
      <c r="C3789">
        <v>7.4</v>
      </c>
      <c r="M3789" s="4"/>
    </row>
    <row r="3790" spans="1:13" x14ac:dyDescent="0.25">
      <c r="A3790" t="s">
        <v>936</v>
      </c>
      <c r="B3790" t="s">
        <v>37</v>
      </c>
      <c r="C3790">
        <v>6.7</v>
      </c>
      <c r="M3790" s="4"/>
    </row>
    <row r="3791" spans="1:13" x14ac:dyDescent="0.25">
      <c r="A3791" t="s">
        <v>2056</v>
      </c>
      <c r="B3791" t="s">
        <v>37</v>
      </c>
      <c r="C3791">
        <v>6</v>
      </c>
      <c r="M3791" s="4"/>
    </row>
    <row r="3792" spans="1:13" x14ac:dyDescent="0.25">
      <c r="A3792" t="s">
        <v>1629</v>
      </c>
      <c r="B3792" t="s">
        <v>37</v>
      </c>
      <c r="C3792">
        <v>5.8</v>
      </c>
      <c r="M3792" s="4"/>
    </row>
    <row r="3793" spans="1:13" x14ac:dyDescent="0.25">
      <c r="A3793" t="s">
        <v>1629</v>
      </c>
      <c r="B3793" t="s">
        <v>37</v>
      </c>
      <c r="C3793">
        <v>5.8</v>
      </c>
      <c r="M3793" s="4"/>
    </row>
    <row r="3794" spans="1:13" x14ac:dyDescent="0.25">
      <c r="A3794" t="s">
        <v>531</v>
      </c>
      <c r="B3794" t="s">
        <v>37</v>
      </c>
      <c r="C3794">
        <v>6.1</v>
      </c>
      <c r="M3794" s="4"/>
    </row>
    <row r="3795" spans="1:13" x14ac:dyDescent="0.25">
      <c r="A3795" t="s">
        <v>706</v>
      </c>
      <c r="B3795" t="s">
        <v>37</v>
      </c>
      <c r="C3795">
        <v>6.1</v>
      </c>
      <c r="M3795" s="4"/>
    </row>
    <row r="3796" spans="1:13" x14ac:dyDescent="0.25">
      <c r="A3796" t="s">
        <v>2068</v>
      </c>
      <c r="B3796" t="s">
        <v>37</v>
      </c>
      <c r="C3796">
        <v>5.6</v>
      </c>
      <c r="M3796" s="4"/>
    </row>
    <row r="3797" spans="1:13" x14ac:dyDescent="0.25">
      <c r="A3797" t="s">
        <v>1129</v>
      </c>
      <c r="B3797" t="s">
        <v>37</v>
      </c>
      <c r="C3797">
        <v>6.8</v>
      </c>
      <c r="M3797" s="4"/>
    </row>
    <row r="3798" spans="1:13" x14ac:dyDescent="0.25">
      <c r="A3798" t="s">
        <v>896</v>
      </c>
      <c r="B3798" t="s">
        <v>37</v>
      </c>
      <c r="C3798">
        <v>5.8</v>
      </c>
      <c r="M3798" s="4"/>
    </row>
    <row r="3799" spans="1:13" x14ac:dyDescent="0.25">
      <c r="A3799" t="s">
        <v>381</v>
      </c>
      <c r="B3799" t="s">
        <v>37</v>
      </c>
      <c r="C3799">
        <v>7</v>
      </c>
      <c r="M3799" s="4"/>
    </row>
    <row r="3800" spans="1:13" x14ac:dyDescent="0.25">
      <c r="A3800" t="s">
        <v>14246</v>
      </c>
      <c r="B3800" t="s">
        <v>1946</v>
      </c>
      <c r="C3800">
        <v>7.6</v>
      </c>
      <c r="M3800" s="4"/>
    </row>
    <row r="3801" spans="1:13" x14ac:dyDescent="0.25">
      <c r="A3801" t="s">
        <v>1417</v>
      </c>
      <c r="B3801" t="s">
        <v>37</v>
      </c>
      <c r="C3801">
        <v>5.3</v>
      </c>
      <c r="M3801" s="4"/>
    </row>
    <row r="3802" spans="1:13" x14ac:dyDescent="0.25">
      <c r="A3802" t="s">
        <v>2292</v>
      </c>
      <c r="B3802" t="s">
        <v>37</v>
      </c>
      <c r="C3802">
        <v>4.4000000000000004</v>
      </c>
      <c r="M3802" s="4"/>
    </row>
    <row r="3803" spans="1:13" x14ac:dyDescent="0.25">
      <c r="A3803" t="s">
        <v>1676</v>
      </c>
      <c r="B3803" t="s">
        <v>37</v>
      </c>
      <c r="C3803">
        <v>6.9</v>
      </c>
      <c r="M3803" s="4"/>
    </row>
    <row r="3804" spans="1:13" x14ac:dyDescent="0.25">
      <c r="A3804" t="s">
        <v>1676</v>
      </c>
      <c r="B3804" t="s">
        <v>37</v>
      </c>
      <c r="C3804">
        <v>6.9</v>
      </c>
      <c r="M3804" s="4"/>
    </row>
    <row r="3805" spans="1:13" x14ac:dyDescent="0.25">
      <c r="A3805" t="s">
        <v>2242</v>
      </c>
      <c r="B3805" t="s">
        <v>37</v>
      </c>
      <c r="C3805">
        <v>7</v>
      </c>
      <c r="M3805" s="4"/>
    </row>
    <row r="3806" spans="1:13" x14ac:dyDescent="0.25">
      <c r="A3806" t="s">
        <v>718</v>
      </c>
      <c r="B3806" t="s">
        <v>37</v>
      </c>
      <c r="C3806">
        <v>6.4</v>
      </c>
      <c r="M3806" s="4"/>
    </row>
    <row r="3807" spans="1:13" x14ac:dyDescent="0.25">
      <c r="A3807" t="s">
        <v>1942</v>
      </c>
      <c r="B3807" t="s">
        <v>1946</v>
      </c>
      <c r="C3807">
        <v>7.6</v>
      </c>
      <c r="M3807" s="4"/>
    </row>
    <row r="3808" spans="1:13" x14ac:dyDescent="0.25">
      <c r="A3808" t="s">
        <v>191</v>
      </c>
      <c r="B3808" t="s">
        <v>37</v>
      </c>
      <c r="C3808">
        <v>6.7</v>
      </c>
      <c r="M3808" s="4"/>
    </row>
    <row r="3809" spans="1:13" x14ac:dyDescent="0.25">
      <c r="A3809" t="s">
        <v>1905</v>
      </c>
      <c r="B3809" t="s">
        <v>37</v>
      </c>
      <c r="C3809">
        <v>3.8</v>
      </c>
      <c r="M3809" s="4"/>
    </row>
    <row r="3810" spans="1:13" x14ac:dyDescent="0.25">
      <c r="A3810" t="s">
        <v>490</v>
      </c>
      <c r="B3810" t="s">
        <v>37</v>
      </c>
      <c r="C3810">
        <v>7.5</v>
      </c>
      <c r="M3810" s="4"/>
    </row>
    <row r="3811" spans="1:13" x14ac:dyDescent="0.25">
      <c r="A3811" t="s">
        <v>1259</v>
      </c>
      <c r="B3811" t="s">
        <v>37</v>
      </c>
      <c r="C3811">
        <v>5.6</v>
      </c>
      <c r="M3811" s="4"/>
    </row>
    <row r="3812" spans="1:13" x14ac:dyDescent="0.25">
      <c r="A3812" t="s">
        <v>607</v>
      </c>
      <c r="B3812" t="s">
        <v>37</v>
      </c>
      <c r="C3812">
        <v>6.5</v>
      </c>
      <c r="M3812" s="4"/>
    </row>
    <row r="3813" spans="1:13" x14ac:dyDescent="0.25">
      <c r="A3813" t="s">
        <v>13841</v>
      </c>
      <c r="B3813" t="s">
        <v>1464</v>
      </c>
      <c r="C3813">
        <v>7.3</v>
      </c>
      <c r="M3813" s="4"/>
    </row>
    <row r="3814" spans="1:13" x14ac:dyDescent="0.25">
      <c r="A3814" t="s">
        <v>713</v>
      </c>
      <c r="B3814" t="s">
        <v>37</v>
      </c>
      <c r="C3814">
        <v>5.6</v>
      </c>
      <c r="M3814" s="4"/>
    </row>
    <row r="3815" spans="1:13" x14ac:dyDescent="0.25">
      <c r="A3815" t="s">
        <v>1869</v>
      </c>
      <c r="B3815" t="s">
        <v>37</v>
      </c>
      <c r="C3815">
        <v>7.1</v>
      </c>
      <c r="M3815" s="4"/>
    </row>
    <row r="3816" spans="1:13" x14ac:dyDescent="0.25">
      <c r="A3816" t="s">
        <v>13560</v>
      </c>
      <c r="B3816" t="s">
        <v>37</v>
      </c>
      <c r="C3816">
        <v>7.3</v>
      </c>
      <c r="M3816" s="4"/>
    </row>
    <row r="3817" spans="1:13" x14ac:dyDescent="0.25">
      <c r="A3817" t="s">
        <v>1047</v>
      </c>
      <c r="B3817" t="s">
        <v>37</v>
      </c>
      <c r="C3817">
        <v>5</v>
      </c>
      <c r="M3817" s="4"/>
    </row>
    <row r="3818" spans="1:13" x14ac:dyDescent="0.25">
      <c r="A3818" t="s">
        <v>1084</v>
      </c>
      <c r="B3818" t="s">
        <v>37</v>
      </c>
      <c r="C3818">
        <v>6.4</v>
      </c>
      <c r="M3818" s="4"/>
    </row>
    <row r="3819" spans="1:13" x14ac:dyDescent="0.25">
      <c r="A3819" t="s">
        <v>1041</v>
      </c>
      <c r="B3819" t="s">
        <v>37</v>
      </c>
      <c r="C3819">
        <v>5.5</v>
      </c>
      <c r="M3819" s="4"/>
    </row>
    <row r="3820" spans="1:13" x14ac:dyDescent="0.25">
      <c r="A3820" t="s">
        <v>374</v>
      </c>
      <c r="B3820" t="s">
        <v>37</v>
      </c>
      <c r="C3820">
        <v>6.6</v>
      </c>
      <c r="M3820" s="4"/>
    </row>
    <row r="3821" spans="1:13" x14ac:dyDescent="0.25">
      <c r="A3821" t="s">
        <v>202</v>
      </c>
      <c r="B3821" t="s">
        <v>37</v>
      </c>
      <c r="C3821">
        <v>6.1</v>
      </c>
      <c r="M3821" s="4"/>
    </row>
    <row r="3822" spans="1:13" x14ac:dyDescent="0.25">
      <c r="A3822" t="s">
        <v>1608</v>
      </c>
      <c r="B3822" t="s">
        <v>37</v>
      </c>
      <c r="C3822">
        <v>3.7</v>
      </c>
      <c r="M3822" s="4"/>
    </row>
    <row r="3823" spans="1:13" x14ac:dyDescent="0.25">
      <c r="A3823" t="s">
        <v>731</v>
      </c>
      <c r="B3823" t="s">
        <v>37</v>
      </c>
      <c r="C3823">
        <v>7.3</v>
      </c>
      <c r="M3823" s="4"/>
    </row>
    <row r="3824" spans="1:13" x14ac:dyDescent="0.25">
      <c r="A3824" t="s">
        <v>942</v>
      </c>
      <c r="B3824" t="s">
        <v>37</v>
      </c>
      <c r="C3824">
        <v>5.8</v>
      </c>
      <c r="M3824" s="4"/>
    </row>
    <row r="3825" spans="1:13" x14ac:dyDescent="0.25">
      <c r="A3825" t="s">
        <v>942</v>
      </c>
      <c r="B3825" t="s">
        <v>37</v>
      </c>
      <c r="C3825">
        <v>5.8</v>
      </c>
      <c r="M3825" s="4"/>
    </row>
    <row r="3826" spans="1:13" x14ac:dyDescent="0.25">
      <c r="A3826" t="s">
        <v>763</v>
      </c>
      <c r="B3826" t="s">
        <v>37</v>
      </c>
      <c r="C3826">
        <v>5.5</v>
      </c>
      <c r="M3826" s="4"/>
    </row>
    <row r="3827" spans="1:13" x14ac:dyDescent="0.25">
      <c r="A3827" t="s">
        <v>137</v>
      </c>
      <c r="B3827" t="s">
        <v>37</v>
      </c>
      <c r="C3827">
        <v>6.5</v>
      </c>
      <c r="M3827" s="4"/>
    </row>
    <row r="3828" spans="1:13" x14ac:dyDescent="0.25">
      <c r="A3828" t="s">
        <v>931</v>
      </c>
      <c r="B3828" t="s">
        <v>37</v>
      </c>
      <c r="C3828">
        <v>5.4</v>
      </c>
      <c r="M3828" s="4"/>
    </row>
    <row r="3829" spans="1:13" x14ac:dyDescent="0.25">
      <c r="A3829" t="s">
        <v>445</v>
      </c>
      <c r="B3829" t="s">
        <v>37</v>
      </c>
      <c r="C3829">
        <v>5.4</v>
      </c>
      <c r="M3829" s="4"/>
    </row>
    <row r="3830" spans="1:13" x14ac:dyDescent="0.25">
      <c r="A3830" t="s">
        <v>360</v>
      </c>
      <c r="B3830" t="s">
        <v>37</v>
      </c>
      <c r="C3830">
        <v>6.3</v>
      </c>
      <c r="M3830" s="4"/>
    </row>
    <row r="3831" spans="1:13" x14ac:dyDescent="0.25">
      <c r="A3831" t="s">
        <v>589</v>
      </c>
      <c r="B3831" t="s">
        <v>37</v>
      </c>
      <c r="C3831">
        <v>6.3</v>
      </c>
      <c r="M3831" s="4"/>
    </row>
    <row r="3832" spans="1:13" x14ac:dyDescent="0.25">
      <c r="A3832" t="s">
        <v>11469</v>
      </c>
      <c r="B3832" t="s">
        <v>1464</v>
      </c>
      <c r="C3832">
        <v>6</v>
      </c>
      <c r="M3832" s="4"/>
    </row>
    <row r="3833" spans="1:13" x14ac:dyDescent="0.25">
      <c r="A3833" t="s">
        <v>229</v>
      </c>
      <c r="B3833" t="s">
        <v>37</v>
      </c>
      <c r="C3833">
        <v>5.9</v>
      </c>
      <c r="M3833" s="4"/>
    </row>
    <row r="3834" spans="1:13" x14ac:dyDescent="0.25">
      <c r="A3834" t="s">
        <v>8985</v>
      </c>
      <c r="B3834" t="s">
        <v>37</v>
      </c>
      <c r="C3834">
        <v>8</v>
      </c>
      <c r="M3834" s="4"/>
    </row>
    <row r="3835" spans="1:13" x14ac:dyDescent="0.25">
      <c r="A3835" t="s">
        <v>18390</v>
      </c>
      <c r="B3835" t="s">
        <v>5611</v>
      </c>
      <c r="C3835">
        <v>7.2</v>
      </c>
      <c r="M3835" s="4"/>
    </row>
    <row r="3836" spans="1:13" x14ac:dyDescent="0.25">
      <c r="A3836" t="s">
        <v>629</v>
      </c>
      <c r="B3836" t="s">
        <v>37</v>
      </c>
      <c r="C3836">
        <v>6.6</v>
      </c>
      <c r="M3836" s="4"/>
    </row>
    <row r="3837" spans="1:13" x14ac:dyDescent="0.25">
      <c r="A3837" t="s">
        <v>17335</v>
      </c>
      <c r="B3837" t="s">
        <v>13246</v>
      </c>
      <c r="C3837">
        <v>7.1</v>
      </c>
      <c r="M3837" s="4"/>
    </row>
    <row r="3838" spans="1:13" x14ac:dyDescent="0.25">
      <c r="A3838" t="s">
        <v>75</v>
      </c>
      <c r="B3838" t="s">
        <v>37</v>
      </c>
      <c r="C3838">
        <v>6.6</v>
      </c>
      <c r="M3838" s="4"/>
    </row>
    <row r="3839" spans="1:13" x14ac:dyDescent="0.25">
      <c r="A3839" t="s">
        <v>13242</v>
      </c>
      <c r="B3839" t="s">
        <v>13246</v>
      </c>
      <c r="C3839">
        <v>6.2</v>
      </c>
      <c r="M3839" s="4"/>
    </row>
    <row r="3840" spans="1:13" x14ac:dyDescent="0.25">
      <c r="A3840" t="s">
        <v>5414</v>
      </c>
      <c r="B3840" t="s">
        <v>37</v>
      </c>
      <c r="C3840">
        <v>6.4</v>
      </c>
      <c r="M3840" s="4"/>
    </row>
    <row r="3841" spans="1:13" x14ac:dyDescent="0.25">
      <c r="A3841" t="s">
        <v>15744</v>
      </c>
      <c r="B3841" t="s">
        <v>13246</v>
      </c>
      <c r="C3841">
        <v>6.6</v>
      </c>
      <c r="M3841" s="4"/>
    </row>
    <row r="3842" spans="1:13" x14ac:dyDescent="0.25">
      <c r="A3842" t="s">
        <v>6951</v>
      </c>
      <c r="B3842" t="s">
        <v>1946</v>
      </c>
      <c r="C3842">
        <v>7.4</v>
      </c>
      <c r="M3842" s="4"/>
    </row>
    <row r="3843" spans="1:13" x14ac:dyDescent="0.25">
      <c r="A3843" t="s">
        <v>15573</v>
      </c>
      <c r="B3843" t="s">
        <v>37</v>
      </c>
      <c r="C3843">
        <v>6</v>
      </c>
      <c r="M3843" s="4"/>
    </row>
    <row r="3844" spans="1:13" x14ac:dyDescent="0.25">
      <c r="A3844" t="s">
        <v>14707</v>
      </c>
      <c r="B3844" t="s">
        <v>5611</v>
      </c>
      <c r="C3844">
        <v>6</v>
      </c>
      <c r="M3844" s="4"/>
    </row>
    <row r="3845" spans="1:13" x14ac:dyDescent="0.25">
      <c r="A3845" t="s">
        <v>18259</v>
      </c>
      <c r="B3845" t="s">
        <v>2778</v>
      </c>
      <c r="C3845">
        <v>7.2</v>
      </c>
      <c r="M3845" s="4"/>
    </row>
    <row r="3846" spans="1:13" x14ac:dyDescent="0.25">
      <c r="A3846" t="s">
        <v>21561</v>
      </c>
      <c r="B3846" t="s">
        <v>676</v>
      </c>
      <c r="C3846">
        <v>6</v>
      </c>
      <c r="M3846" s="4"/>
    </row>
    <row r="3847" spans="1:13" x14ac:dyDescent="0.25">
      <c r="A3847" t="s">
        <v>16258</v>
      </c>
      <c r="B3847" t="s">
        <v>676</v>
      </c>
      <c r="C3847">
        <v>8.1</v>
      </c>
      <c r="M3847" s="4"/>
    </row>
    <row r="3848" spans="1:13" x14ac:dyDescent="0.25">
      <c r="A3848" t="s">
        <v>11443</v>
      </c>
      <c r="B3848" t="s">
        <v>676</v>
      </c>
      <c r="C3848">
        <v>6.9</v>
      </c>
      <c r="M3848" s="4"/>
    </row>
    <row r="3849" spans="1:13" x14ac:dyDescent="0.25">
      <c r="A3849" t="s">
        <v>11393</v>
      </c>
      <c r="B3849" t="s">
        <v>676</v>
      </c>
      <c r="C3849">
        <v>8.4</v>
      </c>
      <c r="M3849" s="4"/>
    </row>
    <row r="3850" spans="1:13" x14ac:dyDescent="0.25">
      <c r="A3850" t="s">
        <v>14390</v>
      </c>
      <c r="B3850" t="s">
        <v>14394</v>
      </c>
      <c r="C3850">
        <v>7.1</v>
      </c>
      <c r="M3850" s="4"/>
    </row>
    <row r="3851" spans="1:13" x14ac:dyDescent="0.25">
      <c r="A3851" t="s">
        <v>18302</v>
      </c>
      <c r="B3851" t="s">
        <v>12700</v>
      </c>
      <c r="C3851">
        <v>7.7</v>
      </c>
      <c r="M3851" s="4"/>
    </row>
    <row r="3852" spans="1:13" x14ac:dyDescent="0.25">
      <c r="A3852" t="s">
        <v>5351</v>
      </c>
      <c r="B3852" t="s">
        <v>12700</v>
      </c>
      <c r="C3852">
        <v>7</v>
      </c>
      <c r="M3852" s="4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52"/>
  <sheetViews>
    <sheetView zoomScale="80" zoomScaleNormal="80" workbookViewId="0">
      <selection activeCell="I4" sqref="I4"/>
    </sheetView>
  </sheetViews>
  <sheetFormatPr defaultRowHeight="15" x14ac:dyDescent="0.25"/>
  <cols>
    <col min="1" max="1" width="32.140625" bestFit="1" customWidth="1"/>
    <col min="2" max="2" width="11.5703125" bestFit="1" customWidth="1"/>
    <col min="4" max="4" width="32.140625" bestFit="1" customWidth="1"/>
    <col min="5" max="5" width="24.28515625" bestFit="1" customWidth="1"/>
    <col min="6" max="6" width="17.42578125" bestFit="1" customWidth="1"/>
    <col min="8" max="8" width="19.7109375" bestFit="1" customWidth="1"/>
    <col min="9" max="9" width="24.28515625" bestFit="1" customWidth="1"/>
    <col min="10" max="10" width="17.42578125" bestFit="1" customWidth="1"/>
  </cols>
  <sheetData>
    <row r="1" spans="1:10" x14ac:dyDescent="0.25">
      <c r="A1" s="8" t="s">
        <v>1</v>
      </c>
      <c r="B1" s="8" t="s">
        <v>25</v>
      </c>
      <c r="D1" s="10" t="s">
        <v>1</v>
      </c>
      <c r="E1" s="10" t="s">
        <v>24185</v>
      </c>
      <c r="F1" s="5" t="s">
        <v>24228</v>
      </c>
      <c r="H1" s="9" t="s">
        <v>25</v>
      </c>
      <c r="I1" s="9" t="s">
        <v>24229</v>
      </c>
      <c r="J1" s="4"/>
    </row>
    <row r="2" spans="1:10" x14ac:dyDescent="0.25">
      <c r="A2" s="9" t="s">
        <v>29</v>
      </c>
      <c r="B2" s="9">
        <v>7.9</v>
      </c>
      <c r="D2" s="4" t="s">
        <v>17426</v>
      </c>
      <c r="E2" s="4">
        <v>6.7</v>
      </c>
      <c r="F2" s="11">
        <f>_xlfn.PERCENTRANK.INC(E2:E1751,E2)</f>
        <v>0.59899999999999998</v>
      </c>
      <c r="H2" s="13" t="s">
        <v>24230</v>
      </c>
      <c r="I2" s="13"/>
      <c r="J2" s="13"/>
    </row>
    <row r="3" spans="1:10" x14ac:dyDescent="0.25">
      <c r="A3" s="4" t="s">
        <v>233</v>
      </c>
      <c r="B3" s="4">
        <v>7</v>
      </c>
      <c r="D3" s="4" t="s">
        <v>15418</v>
      </c>
      <c r="E3" s="4">
        <v>6.1</v>
      </c>
      <c r="F3" s="11">
        <f>_xlfn.PERCENTRANK.INC(E2:E1751,E3)</f>
        <v>0.34899999999999998</v>
      </c>
      <c r="H3" s="10" t="s">
        <v>1</v>
      </c>
      <c r="I3" s="10" t="s">
        <v>24185</v>
      </c>
      <c r="J3" s="5" t="s">
        <v>24228</v>
      </c>
    </row>
    <row r="4" spans="1:10" x14ac:dyDescent="0.25">
      <c r="A4" s="9" t="s">
        <v>29</v>
      </c>
      <c r="B4" s="9">
        <v>7.7</v>
      </c>
      <c r="D4" s="4" t="s">
        <v>16575</v>
      </c>
      <c r="E4" s="4">
        <v>7.1</v>
      </c>
      <c r="F4" s="11">
        <f t="shared" ref="F4:F66" si="0">_xlfn.PERCENTRANK.INC(E4:E1753,E4)</f>
        <v>0.77200000000000002</v>
      </c>
      <c r="H4" s="4" t="s">
        <v>57</v>
      </c>
      <c r="I4" s="4">
        <v>8.9</v>
      </c>
      <c r="J4" s="11">
        <v>0.44</v>
      </c>
    </row>
    <row r="5" spans="1:10" x14ac:dyDescent="0.25">
      <c r="A5" s="4" t="s">
        <v>1432</v>
      </c>
      <c r="B5" s="4">
        <v>8.6999999999999993</v>
      </c>
      <c r="D5" s="4" t="s">
        <v>10756</v>
      </c>
      <c r="E5" s="4">
        <v>2.7</v>
      </c>
      <c r="F5" s="11">
        <f t="shared" si="0"/>
        <v>2E-3</v>
      </c>
      <c r="H5" s="4" t="s">
        <v>685</v>
      </c>
      <c r="I5" s="4">
        <v>8.8000000000000007</v>
      </c>
      <c r="J5" s="11">
        <v>0</v>
      </c>
    </row>
    <row r="6" spans="1:10" x14ac:dyDescent="0.25">
      <c r="A6" s="9" t="s">
        <v>389</v>
      </c>
      <c r="B6" s="9">
        <v>7.9</v>
      </c>
      <c r="D6" s="4" t="s">
        <v>13974</v>
      </c>
      <c r="E6" s="4">
        <v>6.6</v>
      </c>
      <c r="F6" s="11">
        <f t="shared" si="0"/>
        <v>0.55400000000000005</v>
      </c>
      <c r="H6" s="4" t="s">
        <v>4850</v>
      </c>
      <c r="I6" s="4">
        <v>9.1</v>
      </c>
      <c r="J6" s="11">
        <v>0.89</v>
      </c>
    </row>
    <row r="7" spans="1:10" x14ac:dyDescent="0.25">
      <c r="A7" s="4" t="s">
        <v>96</v>
      </c>
      <c r="B7" s="4">
        <v>8.1</v>
      </c>
      <c r="D7" s="4" t="s">
        <v>21011</v>
      </c>
      <c r="E7" s="4">
        <v>6.1</v>
      </c>
      <c r="F7" s="11">
        <f t="shared" si="0"/>
        <v>0.35</v>
      </c>
      <c r="H7" s="4" t="s">
        <v>3259</v>
      </c>
      <c r="I7" s="4">
        <v>9.3000000000000007</v>
      </c>
      <c r="J7" s="11">
        <v>1</v>
      </c>
    </row>
    <row r="8" spans="1:10" x14ac:dyDescent="0.25">
      <c r="A8" s="9" t="s">
        <v>2386</v>
      </c>
      <c r="B8" s="9">
        <v>8.5</v>
      </c>
      <c r="D8" s="4" t="s">
        <v>2865</v>
      </c>
      <c r="E8" s="4">
        <v>5.4</v>
      </c>
      <c r="F8" s="11">
        <f t="shared" si="0"/>
        <v>0.154</v>
      </c>
      <c r="H8" s="4" t="s">
        <v>7174</v>
      </c>
      <c r="I8" s="4">
        <v>8.8000000000000007</v>
      </c>
      <c r="J8" s="11">
        <v>0</v>
      </c>
    </row>
    <row r="9" spans="1:10" x14ac:dyDescent="0.25">
      <c r="A9" s="4" t="s">
        <v>1432</v>
      </c>
      <c r="B9" s="4">
        <v>6.5</v>
      </c>
      <c r="D9" s="4" t="s">
        <v>19264</v>
      </c>
      <c r="E9" s="4">
        <v>4.3</v>
      </c>
      <c r="F9" s="11">
        <f t="shared" si="0"/>
        <v>4.3999999999999997E-2</v>
      </c>
      <c r="H9" s="4" t="s">
        <v>171</v>
      </c>
      <c r="I9" s="4">
        <v>8.85</v>
      </c>
      <c r="J9" s="11">
        <v>0.33</v>
      </c>
    </row>
    <row r="10" spans="1:10" x14ac:dyDescent="0.25">
      <c r="A10" s="9" t="s">
        <v>57</v>
      </c>
      <c r="B10" s="9">
        <v>9</v>
      </c>
      <c r="D10" s="4" t="s">
        <v>1751</v>
      </c>
      <c r="E10" s="4">
        <v>6.92</v>
      </c>
      <c r="F10" s="11">
        <f t="shared" si="0"/>
        <v>0.70899999999999996</v>
      </c>
      <c r="H10" s="4" t="s">
        <v>1764</v>
      </c>
      <c r="I10" s="4">
        <v>8.9</v>
      </c>
      <c r="J10" s="11">
        <v>0.44</v>
      </c>
    </row>
    <row r="11" spans="1:10" x14ac:dyDescent="0.25">
      <c r="A11" s="4" t="s">
        <v>2296</v>
      </c>
      <c r="B11" s="4">
        <v>7.3</v>
      </c>
      <c r="D11" s="4" t="s">
        <v>18984</v>
      </c>
      <c r="E11" s="4">
        <v>6.4</v>
      </c>
      <c r="F11" s="11">
        <f t="shared" si="0"/>
        <v>0.46</v>
      </c>
      <c r="H11" s="4" t="s">
        <v>435</v>
      </c>
      <c r="I11" s="4">
        <v>8.8000000000000007</v>
      </c>
      <c r="J11" s="11">
        <v>0</v>
      </c>
    </row>
    <row r="12" spans="1:10" x14ac:dyDescent="0.25">
      <c r="A12" s="9" t="s">
        <v>4430</v>
      </c>
      <c r="B12" s="9">
        <v>8.1</v>
      </c>
      <c r="D12" s="4" t="s">
        <v>12537</v>
      </c>
      <c r="E12" s="4">
        <v>6.8</v>
      </c>
      <c r="F12" s="11">
        <f t="shared" si="0"/>
        <v>0.63700000000000001</v>
      </c>
      <c r="H12" s="4" t="s">
        <v>8662</v>
      </c>
      <c r="I12" s="4">
        <v>8.9</v>
      </c>
      <c r="J12" s="11">
        <v>0.44</v>
      </c>
    </row>
    <row r="13" spans="1:10" x14ac:dyDescent="0.25">
      <c r="A13" s="4" t="s">
        <v>696</v>
      </c>
      <c r="B13" s="4">
        <v>7.6</v>
      </c>
      <c r="D13" s="4" t="s">
        <v>2612</v>
      </c>
      <c r="E13" s="4">
        <v>5.96</v>
      </c>
      <c r="F13" s="11">
        <f t="shared" si="0"/>
        <v>0.308</v>
      </c>
      <c r="H13" s="4" t="s">
        <v>389</v>
      </c>
      <c r="I13" s="4">
        <v>8.9</v>
      </c>
      <c r="J13" s="11">
        <v>0.44</v>
      </c>
    </row>
    <row r="14" spans="1:10" x14ac:dyDescent="0.25">
      <c r="A14" s="9" t="s">
        <v>389</v>
      </c>
      <c r="B14" s="9">
        <v>8.1</v>
      </c>
      <c r="D14" s="4" t="s">
        <v>5175</v>
      </c>
      <c r="E14" s="4">
        <v>6.4</v>
      </c>
      <c r="F14" s="11">
        <f t="shared" si="0"/>
        <v>0.46</v>
      </c>
      <c r="H14" s="10" t="s">
        <v>24222</v>
      </c>
      <c r="I14" s="10">
        <v>8.93</v>
      </c>
      <c r="J14" s="12">
        <v>0.4</v>
      </c>
    </row>
    <row r="15" spans="1:10" x14ac:dyDescent="0.25">
      <c r="A15" s="4" t="s">
        <v>2976</v>
      </c>
      <c r="B15" s="4">
        <v>7.5</v>
      </c>
      <c r="D15" s="4" t="s">
        <v>20880</v>
      </c>
      <c r="E15" s="4">
        <v>7.1</v>
      </c>
      <c r="F15" s="11">
        <f t="shared" si="0"/>
        <v>0.77200000000000002</v>
      </c>
    </row>
    <row r="16" spans="1:10" x14ac:dyDescent="0.25">
      <c r="A16" s="9" t="s">
        <v>3694</v>
      </c>
      <c r="B16" s="9">
        <v>7.3</v>
      </c>
      <c r="D16" s="4" t="s">
        <v>14669</v>
      </c>
      <c r="E16" s="4">
        <v>6.8</v>
      </c>
      <c r="F16" s="11">
        <f t="shared" si="0"/>
        <v>0.63800000000000001</v>
      </c>
    </row>
    <row r="17" spans="1:6" x14ac:dyDescent="0.25">
      <c r="A17" s="4" t="s">
        <v>71</v>
      </c>
      <c r="B17" s="4">
        <v>8.1999999999999993</v>
      </c>
      <c r="D17" s="4" t="s">
        <v>18331</v>
      </c>
      <c r="E17" s="4">
        <v>5.9</v>
      </c>
      <c r="F17" s="11">
        <f t="shared" si="0"/>
        <v>0.27100000000000002</v>
      </c>
    </row>
    <row r="18" spans="1:6" x14ac:dyDescent="0.25">
      <c r="A18" s="9" t="s">
        <v>146</v>
      </c>
      <c r="B18" s="9">
        <v>7.2</v>
      </c>
      <c r="D18" s="4" t="s">
        <v>17445</v>
      </c>
      <c r="E18" s="4">
        <v>7.2</v>
      </c>
      <c r="F18" s="11">
        <f t="shared" si="0"/>
        <v>0.81</v>
      </c>
    </row>
    <row r="19" spans="1:6" x14ac:dyDescent="0.25">
      <c r="A19" s="4" t="s">
        <v>171</v>
      </c>
      <c r="B19" s="4">
        <v>8.9</v>
      </c>
      <c r="D19" s="4" t="s">
        <v>14462</v>
      </c>
      <c r="E19" s="4">
        <v>8.1</v>
      </c>
      <c r="F19" s="11">
        <f t="shared" si="0"/>
        <v>0.98099999999999998</v>
      </c>
    </row>
    <row r="20" spans="1:6" x14ac:dyDescent="0.25">
      <c r="A20" s="9" t="s">
        <v>7870</v>
      </c>
      <c r="B20" s="9">
        <v>8.4</v>
      </c>
      <c r="D20" s="4" t="s">
        <v>4363</v>
      </c>
      <c r="E20" s="4">
        <v>6.2</v>
      </c>
      <c r="F20" s="11">
        <f t="shared" si="0"/>
        <v>0.38900000000000001</v>
      </c>
    </row>
    <row r="21" spans="1:6" x14ac:dyDescent="0.25">
      <c r="A21" s="4" t="s">
        <v>435</v>
      </c>
      <c r="B21" s="4">
        <v>8.8000000000000007</v>
      </c>
      <c r="D21" s="4" t="s">
        <v>4728</v>
      </c>
      <c r="E21" s="4">
        <v>5.7</v>
      </c>
      <c r="F21" s="11">
        <f t="shared" si="0"/>
        <v>0.22800000000000001</v>
      </c>
    </row>
    <row r="22" spans="1:6" x14ac:dyDescent="0.25">
      <c r="A22" s="9" t="s">
        <v>7174</v>
      </c>
      <c r="B22" s="9">
        <v>8.8000000000000007</v>
      </c>
      <c r="D22" s="4" t="s">
        <v>13459</v>
      </c>
      <c r="E22" s="4">
        <v>6</v>
      </c>
      <c r="F22" s="11">
        <f t="shared" si="0"/>
        <v>0.31</v>
      </c>
    </row>
    <row r="23" spans="1:6" x14ac:dyDescent="0.25">
      <c r="A23" s="4" t="s">
        <v>1252</v>
      </c>
      <c r="B23" s="4">
        <v>7.5</v>
      </c>
      <c r="D23" s="4" t="s">
        <v>2266</v>
      </c>
      <c r="E23" s="4">
        <v>6.3</v>
      </c>
      <c r="F23" s="11">
        <f t="shared" si="0"/>
        <v>0.42099999999999999</v>
      </c>
    </row>
    <row r="24" spans="1:6" x14ac:dyDescent="0.25">
      <c r="A24" s="9" t="s">
        <v>1432</v>
      </c>
      <c r="B24" s="9">
        <v>7.6</v>
      </c>
      <c r="D24" s="4" t="s">
        <v>15363</v>
      </c>
      <c r="E24" s="4">
        <v>3.3</v>
      </c>
      <c r="F24" s="11">
        <f t="shared" si="0"/>
        <v>8.9999999999999993E-3</v>
      </c>
    </row>
    <row r="25" spans="1:6" x14ac:dyDescent="0.25">
      <c r="A25" s="4" t="s">
        <v>79</v>
      </c>
      <c r="B25" s="4">
        <v>7.3</v>
      </c>
      <c r="D25" s="4" t="s">
        <v>4704</v>
      </c>
      <c r="E25" s="4">
        <v>7.03</v>
      </c>
      <c r="F25" s="11">
        <f t="shared" si="0"/>
        <v>0.76300000000000001</v>
      </c>
    </row>
    <row r="26" spans="1:6" x14ac:dyDescent="0.25">
      <c r="A26" s="9" t="s">
        <v>3189</v>
      </c>
      <c r="B26" s="9">
        <v>6.4</v>
      </c>
      <c r="D26" s="4" t="s">
        <v>7422</v>
      </c>
      <c r="E26" s="4">
        <v>5.3</v>
      </c>
      <c r="F26" s="11">
        <f t="shared" si="0"/>
        <v>0.13</v>
      </c>
    </row>
    <row r="27" spans="1:6" x14ac:dyDescent="0.25">
      <c r="A27" s="4" t="s">
        <v>912</v>
      </c>
      <c r="B27" s="4">
        <v>8.1</v>
      </c>
      <c r="D27" s="4" t="s">
        <v>14395</v>
      </c>
      <c r="E27" s="4">
        <v>4.5999999999999996</v>
      </c>
      <c r="F27" s="11">
        <f t="shared" si="0"/>
        <v>5.8000000000000003E-2</v>
      </c>
    </row>
    <row r="28" spans="1:6" x14ac:dyDescent="0.25">
      <c r="A28" s="9" t="s">
        <v>389</v>
      </c>
      <c r="B28" s="9">
        <v>8</v>
      </c>
      <c r="D28" s="4" t="s">
        <v>9351</v>
      </c>
      <c r="E28" s="4">
        <v>5.2</v>
      </c>
      <c r="F28" s="11">
        <f t="shared" si="0"/>
        <v>0.111</v>
      </c>
    </row>
    <row r="29" spans="1:6" x14ac:dyDescent="0.25">
      <c r="A29" s="4" t="s">
        <v>827</v>
      </c>
      <c r="B29" s="4">
        <v>7.6</v>
      </c>
      <c r="D29" s="4" t="s">
        <v>735</v>
      </c>
      <c r="E29" s="4">
        <v>6.85</v>
      </c>
      <c r="F29" s="11">
        <f t="shared" si="0"/>
        <v>0.66900000000000004</v>
      </c>
    </row>
    <row r="30" spans="1:6" x14ac:dyDescent="0.25">
      <c r="A30" s="9" t="s">
        <v>2964</v>
      </c>
      <c r="B30" s="9">
        <v>6.8</v>
      </c>
      <c r="D30" s="4" t="s">
        <v>2968</v>
      </c>
      <c r="E30" s="4">
        <v>5.6</v>
      </c>
      <c r="F30" s="11">
        <f t="shared" si="0"/>
        <v>0.19500000000000001</v>
      </c>
    </row>
    <row r="31" spans="1:6" x14ac:dyDescent="0.25">
      <c r="A31" s="4" t="s">
        <v>198</v>
      </c>
      <c r="B31" s="4">
        <v>4.5999999999999996</v>
      </c>
      <c r="D31" s="4" t="s">
        <v>2652</v>
      </c>
      <c r="E31" s="4">
        <v>7.07</v>
      </c>
      <c r="F31" s="11">
        <f t="shared" si="0"/>
        <v>0.76700000000000002</v>
      </c>
    </row>
    <row r="32" spans="1:6" x14ac:dyDescent="0.25">
      <c r="A32" s="9" t="s">
        <v>171</v>
      </c>
      <c r="B32" s="9">
        <v>8.6999999999999993</v>
      </c>
      <c r="D32" s="4" t="s">
        <v>6485</v>
      </c>
      <c r="E32" s="4">
        <v>6.8</v>
      </c>
      <c r="F32" s="11">
        <f t="shared" si="0"/>
        <v>0.63800000000000001</v>
      </c>
    </row>
    <row r="33" spans="1:6" x14ac:dyDescent="0.25">
      <c r="A33" s="4" t="s">
        <v>2542</v>
      </c>
      <c r="B33" s="4">
        <v>7.8</v>
      </c>
      <c r="D33" s="4" t="s">
        <v>3563</v>
      </c>
      <c r="E33" s="4">
        <v>7.63</v>
      </c>
      <c r="F33" s="11">
        <f t="shared" si="0"/>
        <v>0.93100000000000005</v>
      </c>
    </row>
    <row r="34" spans="1:6" x14ac:dyDescent="0.25">
      <c r="A34" s="9" t="s">
        <v>5829</v>
      </c>
      <c r="B34" s="9">
        <v>6.6</v>
      </c>
      <c r="D34" s="4" t="s">
        <v>1133</v>
      </c>
      <c r="E34" s="4">
        <v>7.84</v>
      </c>
      <c r="F34" s="11">
        <f t="shared" si="0"/>
        <v>0.96899999999999997</v>
      </c>
    </row>
    <row r="35" spans="1:6" x14ac:dyDescent="0.25">
      <c r="A35" s="4" t="s">
        <v>3541</v>
      </c>
      <c r="B35" s="4">
        <v>4.9000000000000004</v>
      </c>
      <c r="D35" s="4" t="s">
        <v>11333</v>
      </c>
      <c r="E35" s="4">
        <v>7.4</v>
      </c>
      <c r="F35" s="11">
        <f t="shared" si="0"/>
        <v>0.874</v>
      </c>
    </row>
    <row r="36" spans="1:6" x14ac:dyDescent="0.25">
      <c r="A36" s="9" t="s">
        <v>428</v>
      </c>
      <c r="B36" s="9">
        <v>6.9</v>
      </c>
      <c r="D36" s="4" t="s">
        <v>992</v>
      </c>
      <c r="E36" s="4">
        <v>7.2</v>
      </c>
      <c r="F36" s="11">
        <f t="shared" si="0"/>
        <v>0.81100000000000005</v>
      </c>
    </row>
    <row r="37" spans="1:6" x14ac:dyDescent="0.25">
      <c r="A37" s="4" t="s">
        <v>2054</v>
      </c>
      <c r="B37" s="4">
        <v>7.7</v>
      </c>
      <c r="D37" s="4" t="s">
        <v>22660</v>
      </c>
      <c r="E37" s="4">
        <v>4.5999999999999996</v>
      </c>
      <c r="F37" s="11">
        <f t="shared" si="0"/>
        <v>5.8000000000000003E-2</v>
      </c>
    </row>
    <row r="38" spans="1:6" x14ac:dyDescent="0.25">
      <c r="A38" s="9" t="s">
        <v>389</v>
      </c>
      <c r="B38" s="9">
        <v>8.5</v>
      </c>
      <c r="D38" s="4" t="s">
        <v>13745</v>
      </c>
      <c r="E38" s="4">
        <v>7.7</v>
      </c>
      <c r="F38" s="11">
        <f t="shared" si="0"/>
        <v>0.94</v>
      </c>
    </row>
    <row r="39" spans="1:6" x14ac:dyDescent="0.25">
      <c r="A39" s="4" t="s">
        <v>171</v>
      </c>
      <c r="B39" s="4">
        <v>8.8000000000000007</v>
      </c>
      <c r="D39" s="4" t="s">
        <v>21761</v>
      </c>
      <c r="E39" s="4">
        <v>7.7</v>
      </c>
      <c r="F39" s="11">
        <f t="shared" si="0"/>
        <v>0.94099999999999995</v>
      </c>
    </row>
    <row r="40" spans="1:6" x14ac:dyDescent="0.25">
      <c r="A40" s="9" t="s">
        <v>2429</v>
      </c>
      <c r="B40" s="9">
        <v>7.3</v>
      </c>
      <c r="D40" s="4" t="s">
        <v>18269</v>
      </c>
      <c r="E40" s="4">
        <v>6.73</v>
      </c>
      <c r="F40" s="11">
        <f t="shared" si="0"/>
        <v>0.625</v>
      </c>
    </row>
    <row r="41" spans="1:6" x14ac:dyDescent="0.25">
      <c r="A41" s="4" t="s">
        <v>255</v>
      </c>
      <c r="B41" s="4">
        <v>7.6</v>
      </c>
      <c r="D41" s="4" t="s">
        <v>1039</v>
      </c>
      <c r="E41" s="4">
        <v>6.82</v>
      </c>
      <c r="F41" s="11">
        <f t="shared" si="0"/>
        <v>0.66400000000000003</v>
      </c>
    </row>
    <row r="42" spans="1:6" x14ac:dyDescent="0.25">
      <c r="A42" s="9" t="s">
        <v>320</v>
      </c>
      <c r="B42" s="9">
        <v>8.3000000000000007</v>
      </c>
      <c r="D42" s="4" t="s">
        <v>19928</v>
      </c>
      <c r="E42" s="4">
        <v>5.9</v>
      </c>
      <c r="F42" s="11">
        <f t="shared" si="0"/>
        <v>0.27100000000000002</v>
      </c>
    </row>
    <row r="43" spans="1:6" x14ac:dyDescent="0.25">
      <c r="A43" s="4" t="s">
        <v>696</v>
      </c>
      <c r="B43" s="4">
        <v>6.7</v>
      </c>
      <c r="D43" s="4" t="s">
        <v>22641</v>
      </c>
      <c r="E43" s="4">
        <v>6.1</v>
      </c>
      <c r="F43" s="11">
        <f t="shared" si="0"/>
        <v>0.34899999999999998</v>
      </c>
    </row>
    <row r="44" spans="1:6" x14ac:dyDescent="0.25">
      <c r="A44" s="9" t="s">
        <v>249</v>
      </c>
      <c r="B44" s="9">
        <v>7.2</v>
      </c>
      <c r="D44" s="4" t="s">
        <v>16698</v>
      </c>
      <c r="E44" s="4">
        <v>2.2999999999999998</v>
      </c>
      <c r="F44" s="11">
        <f t="shared" si="0"/>
        <v>0</v>
      </c>
    </row>
    <row r="45" spans="1:6" x14ac:dyDescent="0.25">
      <c r="A45" s="4" t="s">
        <v>96</v>
      </c>
      <c r="B45" s="4">
        <v>7.5</v>
      </c>
      <c r="D45" s="4" t="s">
        <v>8191</v>
      </c>
      <c r="E45" s="4">
        <v>7.42</v>
      </c>
      <c r="F45" s="11">
        <f t="shared" si="0"/>
        <v>0.88600000000000001</v>
      </c>
    </row>
    <row r="46" spans="1:6" x14ac:dyDescent="0.25">
      <c r="A46" s="9" t="s">
        <v>146</v>
      </c>
      <c r="B46" s="9">
        <v>7.9</v>
      </c>
      <c r="D46" s="4" t="s">
        <v>5263</v>
      </c>
      <c r="E46" s="4">
        <v>6.2</v>
      </c>
      <c r="F46" s="11">
        <f t="shared" si="0"/>
        <v>0.38800000000000001</v>
      </c>
    </row>
    <row r="47" spans="1:6" x14ac:dyDescent="0.25">
      <c r="A47" s="4" t="s">
        <v>278</v>
      </c>
      <c r="B47" s="4">
        <v>6</v>
      </c>
      <c r="D47" s="4" t="s">
        <v>7480</v>
      </c>
      <c r="E47" s="4">
        <v>6.23</v>
      </c>
      <c r="F47" s="11">
        <f t="shared" si="0"/>
        <v>0.41399999999999998</v>
      </c>
    </row>
    <row r="48" spans="1:6" x14ac:dyDescent="0.25">
      <c r="A48" s="9" t="s">
        <v>1965</v>
      </c>
      <c r="B48" s="9">
        <v>6.3</v>
      </c>
      <c r="D48" s="4" t="s">
        <v>1217</v>
      </c>
      <c r="E48" s="4">
        <v>7.8</v>
      </c>
      <c r="F48" s="11">
        <f t="shared" si="0"/>
        <v>0.95899999999999996</v>
      </c>
    </row>
    <row r="49" spans="1:6" x14ac:dyDescent="0.25">
      <c r="A49" s="4" t="s">
        <v>57</v>
      </c>
      <c r="B49" s="4">
        <v>8.5</v>
      </c>
      <c r="D49" s="4" t="s">
        <v>11032</v>
      </c>
      <c r="E49" s="4">
        <v>8.5</v>
      </c>
      <c r="F49" s="11">
        <f t="shared" si="0"/>
        <v>0.997</v>
      </c>
    </row>
    <row r="50" spans="1:6" x14ac:dyDescent="0.25">
      <c r="A50" s="9" t="s">
        <v>40</v>
      </c>
      <c r="B50" s="9">
        <v>7.3</v>
      </c>
      <c r="D50" s="4" t="s">
        <v>19854</v>
      </c>
      <c r="E50" s="4">
        <v>7</v>
      </c>
      <c r="F50" s="11">
        <f t="shared" si="0"/>
        <v>0.72599999999999998</v>
      </c>
    </row>
    <row r="51" spans="1:6" x14ac:dyDescent="0.25">
      <c r="A51" s="4" t="s">
        <v>2099</v>
      </c>
      <c r="B51" s="4">
        <v>7.8</v>
      </c>
      <c r="D51" s="4" t="s">
        <v>8490</v>
      </c>
      <c r="E51" s="4">
        <v>5.9</v>
      </c>
      <c r="F51" s="11">
        <f t="shared" si="0"/>
        <v>0.27200000000000002</v>
      </c>
    </row>
    <row r="52" spans="1:6" x14ac:dyDescent="0.25">
      <c r="A52" s="9" t="s">
        <v>4733</v>
      </c>
      <c r="B52" s="9">
        <v>8</v>
      </c>
      <c r="D52" s="4" t="s">
        <v>12497</v>
      </c>
      <c r="E52" s="4">
        <v>7.2</v>
      </c>
      <c r="F52" s="11">
        <f t="shared" si="0"/>
        <v>0.81299999999999994</v>
      </c>
    </row>
    <row r="53" spans="1:6" x14ac:dyDescent="0.25">
      <c r="A53" s="4" t="s">
        <v>1432</v>
      </c>
      <c r="B53" s="4">
        <v>6.7</v>
      </c>
      <c r="D53" s="4" t="s">
        <v>7572</v>
      </c>
      <c r="E53" s="4">
        <v>6.2</v>
      </c>
      <c r="F53" s="11">
        <f t="shared" si="0"/>
        <v>0.38900000000000001</v>
      </c>
    </row>
    <row r="54" spans="1:6" x14ac:dyDescent="0.25">
      <c r="A54" s="9" t="s">
        <v>3129</v>
      </c>
      <c r="B54" s="9">
        <v>7</v>
      </c>
      <c r="D54" s="4" t="s">
        <v>18565</v>
      </c>
      <c r="E54" s="4">
        <v>6.4</v>
      </c>
      <c r="F54" s="11">
        <f t="shared" si="0"/>
        <v>0.46100000000000002</v>
      </c>
    </row>
    <row r="55" spans="1:6" x14ac:dyDescent="0.25">
      <c r="A55" s="4" t="s">
        <v>18791</v>
      </c>
      <c r="B55" s="4">
        <v>8.1999999999999993</v>
      </c>
      <c r="D55" s="4" t="s">
        <v>11131</v>
      </c>
      <c r="E55" s="4">
        <v>5.73</v>
      </c>
      <c r="F55" s="11">
        <f t="shared" si="0"/>
        <v>0.245</v>
      </c>
    </row>
    <row r="56" spans="1:6" x14ac:dyDescent="0.25">
      <c r="A56" s="9" t="s">
        <v>1252</v>
      </c>
      <c r="B56" s="9">
        <v>6.9</v>
      </c>
      <c r="D56" s="4" t="s">
        <v>11653</v>
      </c>
      <c r="E56" s="4">
        <v>6.65</v>
      </c>
      <c r="F56" s="11">
        <f t="shared" si="0"/>
        <v>0.59</v>
      </c>
    </row>
    <row r="57" spans="1:6" x14ac:dyDescent="0.25">
      <c r="A57" s="4" t="s">
        <v>1252</v>
      </c>
      <c r="B57" s="4">
        <v>7.5</v>
      </c>
      <c r="D57" s="4" t="s">
        <v>18972</v>
      </c>
      <c r="E57" s="4">
        <v>7</v>
      </c>
      <c r="F57" s="11">
        <f t="shared" si="0"/>
        <v>0.72599999999999998</v>
      </c>
    </row>
    <row r="58" spans="1:6" x14ac:dyDescent="0.25">
      <c r="A58" s="9" t="s">
        <v>435</v>
      </c>
      <c r="B58" s="9">
        <v>8.5</v>
      </c>
      <c r="D58" s="4" t="s">
        <v>12717</v>
      </c>
      <c r="E58" s="4">
        <v>6.2</v>
      </c>
      <c r="F58" s="11">
        <f t="shared" si="0"/>
        <v>0.39</v>
      </c>
    </row>
    <row r="59" spans="1:6" x14ac:dyDescent="0.25">
      <c r="A59" s="4" t="s">
        <v>1658</v>
      </c>
      <c r="B59" s="4">
        <v>8</v>
      </c>
      <c r="D59" s="4" t="s">
        <v>2853</v>
      </c>
      <c r="E59" s="4">
        <v>6.6</v>
      </c>
      <c r="F59" s="11">
        <f t="shared" si="0"/>
        <v>0.55500000000000005</v>
      </c>
    </row>
    <row r="60" spans="1:6" x14ac:dyDescent="0.25">
      <c r="A60" s="9" t="s">
        <v>250</v>
      </c>
      <c r="B60" s="9">
        <v>7.8</v>
      </c>
      <c r="D60" s="4" t="s">
        <v>146</v>
      </c>
      <c r="E60" s="4">
        <v>7.15</v>
      </c>
      <c r="F60" s="11">
        <f t="shared" si="0"/>
        <v>0.80600000000000005</v>
      </c>
    </row>
    <row r="61" spans="1:6" x14ac:dyDescent="0.25">
      <c r="A61" s="4" t="s">
        <v>250</v>
      </c>
      <c r="B61" s="4">
        <v>7.8</v>
      </c>
      <c r="D61" s="4" t="s">
        <v>5314</v>
      </c>
      <c r="E61" s="4">
        <v>4.8</v>
      </c>
      <c r="F61" s="11">
        <f t="shared" si="0"/>
        <v>7.1999999999999995E-2</v>
      </c>
    </row>
    <row r="62" spans="1:6" x14ac:dyDescent="0.25">
      <c r="A62" s="9" t="s">
        <v>21099</v>
      </c>
      <c r="B62" s="9">
        <v>7.7</v>
      </c>
      <c r="D62" s="4" t="s">
        <v>16220</v>
      </c>
      <c r="E62" s="4">
        <v>6.8</v>
      </c>
      <c r="F62" s="11">
        <f t="shared" si="0"/>
        <v>0.64</v>
      </c>
    </row>
    <row r="63" spans="1:6" x14ac:dyDescent="0.25">
      <c r="A63" s="4" t="s">
        <v>2976</v>
      </c>
      <c r="B63" s="4">
        <v>7.7</v>
      </c>
      <c r="D63" s="4" t="s">
        <v>2433</v>
      </c>
      <c r="E63" s="4">
        <v>6.5</v>
      </c>
      <c r="F63" s="11">
        <f t="shared" si="0"/>
        <v>0.505</v>
      </c>
    </row>
    <row r="64" spans="1:6" x14ac:dyDescent="0.25">
      <c r="A64" s="9" t="s">
        <v>469</v>
      </c>
      <c r="B64" s="9">
        <v>8.3000000000000007</v>
      </c>
      <c r="D64" s="4" t="s">
        <v>8702</v>
      </c>
      <c r="E64" s="4">
        <v>6.85</v>
      </c>
      <c r="F64" s="11">
        <f t="shared" si="0"/>
        <v>0.67100000000000004</v>
      </c>
    </row>
    <row r="65" spans="1:6" x14ac:dyDescent="0.25">
      <c r="A65" s="4" t="s">
        <v>250</v>
      </c>
      <c r="B65" s="4">
        <v>7.9</v>
      </c>
      <c r="D65" s="4" t="s">
        <v>11691</v>
      </c>
      <c r="E65" s="4">
        <v>6</v>
      </c>
      <c r="F65" s="11">
        <f t="shared" si="0"/>
        <v>0.311</v>
      </c>
    </row>
    <row r="66" spans="1:6" x14ac:dyDescent="0.25">
      <c r="A66" s="9" t="s">
        <v>13411</v>
      </c>
      <c r="B66" s="9">
        <v>7.2</v>
      </c>
      <c r="D66" s="4" t="s">
        <v>18267</v>
      </c>
      <c r="E66" s="4">
        <v>5.4</v>
      </c>
      <c r="F66" s="11">
        <f t="shared" si="0"/>
        <v>0.154</v>
      </c>
    </row>
    <row r="67" spans="1:6" x14ac:dyDescent="0.25">
      <c r="A67" s="4" t="s">
        <v>469</v>
      </c>
      <c r="B67" s="4">
        <v>8.1</v>
      </c>
      <c r="D67" s="4" t="s">
        <v>10959</v>
      </c>
      <c r="E67" s="4">
        <v>6.15</v>
      </c>
      <c r="F67" s="11">
        <f t="shared" ref="F67:F130" si="1">_xlfn.PERCENTRANK.INC(E67:E1816,E67)</f>
        <v>0.38400000000000001</v>
      </c>
    </row>
    <row r="68" spans="1:6" x14ac:dyDescent="0.25">
      <c r="A68" s="9" t="s">
        <v>2542</v>
      </c>
      <c r="B68" s="9">
        <v>6.5</v>
      </c>
      <c r="D68" s="4" t="s">
        <v>23527</v>
      </c>
      <c r="E68" s="4">
        <v>7.7</v>
      </c>
      <c r="F68" s="11">
        <f t="shared" si="1"/>
        <v>0.94099999999999995</v>
      </c>
    </row>
    <row r="69" spans="1:6" x14ac:dyDescent="0.25">
      <c r="A69" s="4" t="s">
        <v>1217</v>
      </c>
      <c r="B69" s="4">
        <v>7.8</v>
      </c>
      <c r="D69" s="4" t="s">
        <v>9327</v>
      </c>
      <c r="E69" s="4">
        <v>4.3</v>
      </c>
      <c r="F69" s="11">
        <f t="shared" si="1"/>
        <v>4.4999999999999998E-2</v>
      </c>
    </row>
    <row r="70" spans="1:6" x14ac:dyDescent="0.25">
      <c r="A70" s="9" t="s">
        <v>79</v>
      </c>
      <c r="B70" s="9">
        <v>7.3</v>
      </c>
      <c r="D70" s="4" t="s">
        <v>5349</v>
      </c>
      <c r="E70" s="4">
        <v>7</v>
      </c>
      <c r="F70" s="11">
        <f t="shared" si="1"/>
        <v>0.72499999999999998</v>
      </c>
    </row>
    <row r="71" spans="1:6" x14ac:dyDescent="0.25">
      <c r="A71" s="4" t="s">
        <v>1965</v>
      </c>
      <c r="B71" s="4">
        <v>6.6</v>
      </c>
      <c r="D71" s="4" t="s">
        <v>71</v>
      </c>
      <c r="E71" s="4">
        <v>7.73</v>
      </c>
      <c r="F71" s="11">
        <f t="shared" si="1"/>
        <v>0.95399999999999996</v>
      </c>
    </row>
    <row r="72" spans="1:6" x14ac:dyDescent="0.25">
      <c r="A72" s="9" t="s">
        <v>1104</v>
      </c>
      <c r="B72" s="9">
        <v>5.5</v>
      </c>
      <c r="D72" s="4" t="s">
        <v>5477</v>
      </c>
      <c r="E72" s="4">
        <v>5.5</v>
      </c>
      <c r="F72" s="11">
        <f t="shared" si="1"/>
        <v>0.17599999999999999</v>
      </c>
    </row>
    <row r="73" spans="1:6" x14ac:dyDescent="0.25">
      <c r="A73" s="4" t="s">
        <v>604</v>
      </c>
      <c r="B73" s="4">
        <v>8</v>
      </c>
      <c r="D73" s="4" t="s">
        <v>2289</v>
      </c>
      <c r="E73" s="4">
        <v>5.35</v>
      </c>
      <c r="F73" s="11">
        <f t="shared" si="1"/>
        <v>0.153</v>
      </c>
    </row>
    <row r="74" spans="1:6" x14ac:dyDescent="0.25">
      <c r="A74" s="9" t="s">
        <v>278</v>
      </c>
      <c r="B74" s="9">
        <v>7.1</v>
      </c>
      <c r="D74" s="4" t="s">
        <v>3444</v>
      </c>
      <c r="E74" s="4">
        <v>5.26</v>
      </c>
      <c r="F74" s="11">
        <f t="shared" si="1"/>
        <v>0.128</v>
      </c>
    </row>
    <row r="75" spans="1:6" x14ac:dyDescent="0.25">
      <c r="A75" s="4" t="s">
        <v>2513</v>
      </c>
      <c r="B75" s="4">
        <v>7</v>
      </c>
      <c r="D75" s="4" t="s">
        <v>8618</v>
      </c>
      <c r="E75" s="4">
        <v>6.1</v>
      </c>
      <c r="F75" s="11">
        <f t="shared" si="1"/>
        <v>0.35</v>
      </c>
    </row>
    <row r="76" spans="1:6" x14ac:dyDescent="0.25">
      <c r="A76" s="9" t="s">
        <v>15798</v>
      </c>
      <c r="B76" s="9">
        <v>6.5</v>
      </c>
      <c r="D76" s="4" t="s">
        <v>5133</v>
      </c>
      <c r="E76" s="4">
        <v>5.77</v>
      </c>
      <c r="F76" s="11">
        <f t="shared" si="1"/>
        <v>0.248</v>
      </c>
    </row>
    <row r="77" spans="1:6" x14ac:dyDescent="0.25">
      <c r="A77" s="4" t="s">
        <v>40</v>
      </c>
      <c r="B77" s="4">
        <v>8.1</v>
      </c>
      <c r="D77" s="4" t="s">
        <v>15502</v>
      </c>
      <c r="E77" s="4">
        <v>6.7</v>
      </c>
      <c r="F77" s="11">
        <f t="shared" si="1"/>
        <v>0.6</v>
      </c>
    </row>
    <row r="78" spans="1:6" x14ac:dyDescent="0.25">
      <c r="A78" s="9" t="s">
        <v>3303</v>
      </c>
      <c r="B78" s="9">
        <v>6.9</v>
      </c>
      <c r="D78" s="4" t="s">
        <v>3136</v>
      </c>
      <c r="E78" s="4">
        <v>6.25</v>
      </c>
      <c r="F78" s="11">
        <f t="shared" si="1"/>
        <v>0.41499999999999998</v>
      </c>
    </row>
    <row r="79" spans="1:6" x14ac:dyDescent="0.25">
      <c r="A79" s="4" t="s">
        <v>653</v>
      </c>
      <c r="B79" s="4">
        <v>8.1</v>
      </c>
      <c r="D79" s="4" t="s">
        <v>1064</v>
      </c>
      <c r="E79" s="4">
        <v>7.25</v>
      </c>
      <c r="F79" s="11">
        <f t="shared" si="1"/>
        <v>0.84299999999999997</v>
      </c>
    </row>
    <row r="80" spans="1:6" x14ac:dyDescent="0.25">
      <c r="A80" s="9" t="s">
        <v>2859</v>
      </c>
      <c r="B80" s="9">
        <v>8</v>
      </c>
      <c r="D80" s="4" t="s">
        <v>5158</v>
      </c>
      <c r="E80" s="4">
        <v>5</v>
      </c>
      <c r="F80" s="11">
        <f t="shared" si="1"/>
        <v>8.5999999999999993E-2</v>
      </c>
    </row>
    <row r="81" spans="1:6" x14ac:dyDescent="0.25">
      <c r="A81" s="4" t="s">
        <v>1252</v>
      </c>
      <c r="B81" s="4">
        <v>7.4</v>
      </c>
      <c r="D81" s="4" t="s">
        <v>565</v>
      </c>
      <c r="E81" s="4">
        <v>5.6</v>
      </c>
      <c r="F81" s="11">
        <f t="shared" si="1"/>
        <v>0.19600000000000001</v>
      </c>
    </row>
    <row r="82" spans="1:6" x14ac:dyDescent="0.25">
      <c r="A82" s="9" t="s">
        <v>306</v>
      </c>
      <c r="B82" s="9">
        <v>8.3000000000000007</v>
      </c>
      <c r="D82" s="4" t="s">
        <v>11410</v>
      </c>
      <c r="E82" s="4">
        <v>7</v>
      </c>
      <c r="F82" s="11">
        <f t="shared" si="1"/>
        <v>0.72499999999999998</v>
      </c>
    </row>
    <row r="83" spans="1:6" x14ac:dyDescent="0.25">
      <c r="A83" s="4" t="s">
        <v>1739</v>
      </c>
      <c r="B83" s="4">
        <v>6.9</v>
      </c>
      <c r="D83" s="4" t="s">
        <v>16162</v>
      </c>
      <c r="E83" s="4">
        <v>7.2</v>
      </c>
      <c r="F83" s="11">
        <f t="shared" si="1"/>
        <v>0.81200000000000006</v>
      </c>
    </row>
    <row r="84" spans="1:6" x14ac:dyDescent="0.25">
      <c r="A84" s="9" t="s">
        <v>514</v>
      </c>
      <c r="B84" s="9">
        <v>6.7</v>
      </c>
      <c r="D84" s="4" t="s">
        <v>21333</v>
      </c>
      <c r="E84" s="4">
        <v>7.9</v>
      </c>
      <c r="F84" s="11">
        <f t="shared" si="1"/>
        <v>0.97</v>
      </c>
    </row>
    <row r="85" spans="1:6" x14ac:dyDescent="0.25">
      <c r="A85" s="4" t="s">
        <v>721</v>
      </c>
      <c r="B85" s="4">
        <v>6.1</v>
      </c>
      <c r="D85" s="4" t="s">
        <v>6156</v>
      </c>
      <c r="E85" s="4">
        <v>4</v>
      </c>
      <c r="F85" s="11">
        <f t="shared" si="1"/>
        <v>3.1E-2</v>
      </c>
    </row>
    <row r="86" spans="1:6" x14ac:dyDescent="0.25">
      <c r="A86" s="9" t="s">
        <v>163</v>
      </c>
      <c r="B86" s="9">
        <v>7.3</v>
      </c>
      <c r="D86" s="4" t="s">
        <v>6244</v>
      </c>
      <c r="E86" s="4">
        <v>6.04</v>
      </c>
      <c r="F86" s="11">
        <f t="shared" si="1"/>
        <v>0.33500000000000002</v>
      </c>
    </row>
    <row r="87" spans="1:6" x14ac:dyDescent="0.25">
      <c r="A87" s="4" t="s">
        <v>332</v>
      </c>
      <c r="B87" s="4">
        <v>7.2</v>
      </c>
      <c r="D87" s="4" t="s">
        <v>10287</v>
      </c>
      <c r="E87" s="4">
        <v>6.45</v>
      </c>
      <c r="F87" s="11">
        <f t="shared" si="1"/>
        <v>0.49</v>
      </c>
    </row>
    <row r="88" spans="1:6" x14ac:dyDescent="0.25">
      <c r="A88" s="9" t="s">
        <v>278</v>
      </c>
      <c r="B88" s="9">
        <v>6.3</v>
      </c>
      <c r="D88" s="4" t="s">
        <v>10991</v>
      </c>
      <c r="E88" s="4">
        <v>5.3</v>
      </c>
      <c r="F88" s="11">
        <f t="shared" si="1"/>
        <v>0.13</v>
      </c>
    </row>
    <row r="89" spans="1:6" x14ac:dyDescent="0.25">
      <c r="A89" s="4" t="s">
        <v>3917</v>
      </c>
      <c r="B89" s="4">
        <v>5.2</v>
      </c>
      <c r="D89" s="4" t="s">
        <v>4503</v>
      </c>
      <c r="E89" s="4">
        <v>5.9</v>
      </c>
      <c r="F89" s="11">
        <f t="shared" si="1"/>
        <v>0.27100000000000002</v>
      </c>
    </row>
    <row r="90" spans="1:6" x14ac:dyDescent="0.25">
      <c r="A90" s="9" t="s">
        <v>220</v>
      </c>
      <c r="B90" s="9">
        <v>8.1999999999999993</v>
      </c>
      <c r="D90" s="4" t="s">
        <v>19384</v>
      </c>
      <c r="E90" s="4">
        <v>5.3</v>
      </c>
      <c r="F90" s="11">
        <f t="shared" si="1"/>
        <v>0.13</v>
      </c>
    </row>
    <row r="91" spans="1:6" x14ac:dyDescent="0.25">
      <c r="A91" s="4" t="s">
        <v>1028</v>
      </c>
      <c r="B91" s="4">
        <v>5.9</v>
      </c>
      <c r="D91" s="4" t="s">
        <v>2647</v>
      </c>
      <c r="E91" s="4">
        <v>7.3</v>
      </c>
      <c r="F91" s="11">
        <f t="shared" si="1"/>
        <v>0.84799999999999998</v>
      </c>
    </row>
    <row r="92" spans="1:6" x14ac:dyDescent="0.25">
      <c r="A92" s="9" t="s">
        <v>389</v>
      </c>
      <c r="B92" s="9">
        <v>6.5</v>
      </c>
      <c r="D92" s="4" t="s">
        <v>21784</v>
      </c>
      <c r="E92" s="4">
        <v>7.6</v>
      </c>
      <c r="F92" s="11">
        <f t="shared" si="1"/>
        <v>0.91700000000000004</v>
      </c>
    </row>
    <row r="93" spans="1:6" x14ac:dyDescent="0.25">
      <c r="A93" s="4" t="s">
        <v>912</v>
      </c>
      <c r="B93" s="4">
        <v>6.7</v>
      </c>
      <c r="D93" s="4" t="s">
        <v>220</v>
      </c>
      <c r="E93" s="4">
        <v>7</v>
      </c>
      <c r="F93" s="11">
        <f t="shared" si="1"/>
        <v>0.72599999999999998</v>
      </c>
    </row>
    <row r="94" spans="1:6" x14ac:dyDescent="0.25">
      <c r="A94" s="9" t="s">
        <v>306</v>
      </c>
      <c r="B94" s="9">
        <v>7.9</v>
      </c>
      <c r="D94" s="4" t="s">
        <v>3098</v>
      </c>
      <c r="E94" s="4">
        <v>6.94</v>
      </c>
      <c r="F94" s="11">
        <f t="shared" si="1"/>
        <v>0.71899999999999997</v>
      </c>
    </row>
    <row r="95" spans="1:6" x14ac:dyDescent="0.25">
      <c r="A95" s="4" t="s">
        <v>1252</v>
      </c>
      <c r="B95" s="4">
        <v>6.6</v>
      </c>
      <c r="D95" s="4" t="s">
        <v>10841</v>
      </c>
      <c r="E95" s="4">
        <v>6.93</v>
      </c>
      <c r="F95" s="11">
        <f t="shared" si="1"/>
        <v>0.71299999999999997</v>
      </c>
    </row>
    <row r="96" spans="1:6" x14ac:dyDescent="0.25">
      <c r="A96" s="9" t="s">
        <v>2213</v>
      </c>
      <c r="B96" s="9">
        <v>7.4</v>
      </c>
      <c r="D96" s="4" t="s">
        <v>14319</v>
      </c>
      <c r="E96" s="4">
        <v>7.1</v>
      </c>
      <c r="F96" s="11">
        <f t="shared" si="1"/>
        <v>0.77300000000000002</v>
      </c>
    </row>
    <row r="97" spans="1:6" x14ac:dyDescent="0.25">
      <c r="A97" s="4" t="s">
        <v>7281</v>
      </c>
      <c r="B97" s="4">
        <v>8</v>
      </c>
      <c r="D97" s="4" t="s">
        <v>13191</v>
      </c>
      <c r="E97" s="4">
        <v>6.3</v>
      </c>
      <c r="F97" s="11">
        <f t="shared" si="1"/>
        <v>0.42</v>
      </c>
    </row>
    <row r="98" spans="1:6" x14ac:dyDescent="0.25">
      <c r="A98" s="9" t="s">
        <v>6148</v>
      </c>
      <c r="B98" s="9">
        <v>5.2</v>
      </c>
      <c r="D98" s="4" t="s">
        <v>2875</v>
      </c>
      <c r="E98" s="4">
        <v>5.7</v>
      </c>
      <c r="F98" s="11">
        <f t="shared" si="1"/>
        <v>0.22800000000000001</v>
      </c>
    </row>
    <row r="99" spans="1:6" x14ac:dyDescent="0.25">
      <c r="A99" s="4" t="s">
        <v>6148</v>
      </c>
      <c r="B99" s="4">
        <v>5.2</v>
      </c>
      <c r="D99" s="4" t="s">
        <v>15569</v>
      </c>
      <c r="E99" s="4">
        <v>6</v>
      </c>
      <c r="F99" s="11">
        <f t="shared" si="1"/>
        <v>0.31</v>
      </c>
    </row>
    <row r="100" spans="1:6" x14ac:dyDescent="0.25">
      <c r="A100" s="9" t="s">
        <v>8764</v>
      </c>
      <c r="B100" s="9">
        <v>6.5</v>
      </c>
      <c r="D100" s="4" t="s">
        <v>20295</v>
      </c>
      <c r="E100" s="4">
        <v>8</v>
      </c>
      <c r="F100" s="11">
        <f t="shared" si="1"/>
        <v>0.97799999999999998</v>
      </c>
    </row>
    <row r="101" spans="1:6" x14ac:dyDescent="0.25">
      <c r="A101" s="4" t="s">
        <v>16986</v>
      </c>
      <c r="B101" s="4">
        <v>8.3000000000000007</v>
      </c>
      <c r="D101" s="4" t="s">
        <v>15874</v>
      </c>
      <c r="E101" s="4">
        <v>6.5</v>
      </c>
      <c r="F101" s="11">
        <f t="shared" si="1"/>
        <v>0.503</v>
      </c>
    </row>
    <row r="102" spans="1:6" x14ac:dyDescent="0.25">
      <c r="A102" s="9" t="s">
        <v>3494</v>
      </c>
      <c r="B102" s="9">
        <v>7.1</v>
      </c>
      <c r="D102" s="4" t="s">
        <v>16804</v>
      </c>
      <c r="E102" s="4">
        <v>7</v>
      </c>
      <c r="F102" s="11">
        <f t="shared" si="1"/>
        <v>0.72699999999999998</v>
      </c>
    </row>
    <row r="103" spans="1:6" x14ac:dyDescent="0.25">
      <c r="A103" s="4" t="s">
        <v>389</v>
      </c>
      <c r="B103" s="4">
        <v>7.6</v>
      </c>
      <c r="D103" s="4" t="s">
        <v>8040</v>
      </c>
      <c r="E103" s="4">
        <v>6.6</v>
      </c>
      <c r="F103" s="11">
        <f t="shared" si="1"/>
        <v>0.55600000000000005</v>
      </c>
    </row>
    <row r="104" spans="1:6" x14ac:dyDescent="0.25">
      <c r="A104" s="9" t="s">
        <v>1965</v>
      </c>
      <c r="B104" s="9">
        <v>6.2</v>
      </c>
      <c r="D104" s="4" t="s">
        <v>21210</v>
      </c>
      <c r="E104" s="4">
        <v>3.3</v>
      </c>
      <c r="F104" s="11">
        <f t="shared" si="1"/>
        <v>8.9999999999999993E-3</v>
      </c>
    </row>
    <row r="105" spans="1:6" x14ac:dyDescent="0.25">
      <c r="A105" s="4" t="s">
        <v>1605</v>
      </c>
      <c r="B105" s="4">
        <v>6.3</v>
      </c>
      <c r="D105" s="4" t="s">
        <v>15381</v>
      </c>
      <c r="E105" s="4">
        <v>3.5</v>
      </c>
      <c r="F105" s="11">
        <f t="shared" si="1"/>
        <v>1.4999999999999999E-2</v>
      </c>
    </row>
    <row r="106" spans="1:6" x14ac:dyDescent="0.25">
      <c r="A106" s="9" t="s">
        <v>389</v>
      </c>
      <c r="B106" s="9">
        <v>8.3000000000000007</v>
      </c>
      <c r="D106" s="4" t="s">
        <v>6224</v>
      </c>
      <c r="E106" s="4">
        <v>6.6</v>
      </c>
      <c r="F106" s="11">
        <f t="shared" si="1"/>
        <v>0.55500000000000005</v>
      </c>
    </row>
    <row r="107" spans="1:6" x14ac:dyDescent="0.25">
      <c r="A107" s="4" t="s">
        <v>3122</v>
      </c>
      <c r="B107" s="4">
        <v>8</v>
      </c>
      <c r="D107" s="4" t="s">
        <v>22143</v>
      </c>
      <c r="E107" s="4">
        <v>8.4</v>
      </c>
      <c r="F107" s="11">
        <f t="shared" si="1"/>
        <v>0.99299999999999999</v>
      </c>
    </row>
    <row r="108" spans="1:6" x14ac:dyDescent="0.25">
      <c r="A108" s="9" t="s">
        <v>389</v>
      </c>
      <c r="B108" s="9">
        <v>8.6</v>
      </c>
      <c r="D108" s="4" t="s">
        <v>1947</v>
      </c>
      <c r="E108" s="4">
        <v>6.8</v>
      </c>
      <c r="F108" s="11">
        <f t="shared" si="1"/>
        <v>0.64100000000000001</v>
      </c>
    </row>
    <row r="109" spans="1:6" x14ac:dyDescent="0.25">
      <c r="A109" s="4" t="s">
        <v>111</v>
      </c>
      <c r="B109" s="4">
        <v>7.7</v>
      </c>
      <c r="D109" s="4" t="s">
        <v>8638</v>
      </c>
      <c r="E109" s="4">
        <v>6.93</v>
      </c>
      <c r="F109" s="11">
        <f t="shared" si="1"/>
        <v>0.71399999999999997</v>
      </c>
    </row>
    <row r="110" spans="1:6" x14ac:dyDescent="0.25">
      <c r="A110" s="9" t="s">
        <v>3453</v>
      </c>
      <c r="B110" s="9">
        <v>8.1</v>
      </c>
      <c r="D110" s="4" t="s">
        <v>11792</v>
      </c>
      <c r="E110" s="4">
        <v>6.7</v>
      </c>
      <c r="F110" s="11">
        <f t="shared" si="1"/>
        <v>0.60199999999999998</v>
      </c>
    </row>
    <row r="111" spans="1:6" x14ac:dyDescent="0.25">
      <c r="A111" s="4" t="s">
        <v>3281</v>
      </c>
      <c r="B111" s="4">
        <v>4.5</v>
      </c>
      <c r="D111" s="4" t="s">
        <v>10764</v>
      </c>
      <c r="E111" s="4">
        <v>7</v>
      </c>
      <c r="F111" s="11">
        <f t="shared" si="1"/>
        <v>0.72599999999999998</v>
      </c>
    </row>
    <row r="112" spans="1:6" x14ac:dyDescent="0.25">
      <c r="A112" s="9" t="s">
        <v>435</v>
      </c>
      <c r="B112" s="9">
        <v>7.7</v>
      </c>
      <c r="D112" s="4" t="s">
        <v>4171</v>
      </c>
      <c r="E112" s="4">
        <v>5.9</v>
      </c>
      <c r="F112" s="11">
        <f t="shared" si="1"/>
        <v>0.27200000000000002</v>
      </c>
    </row>
    <row r="113" spans="1:6" x14ac:dyDescent="0.25">
      <c r="A113" s="4" t="s">
        <v>5175</v>
      </c>
      <c r="B113" s="4">
        <v>6.9</v>
      </c>
      <c r="D113" s="4" t="s">
        <v>3836</v>
      </c>
      <c r="E113" s="4">
        <v>6.77</v>
      </c>
      <c r="F113" s="11">
        <f t="shared" si="1"/>
        <v>0.63500000000000001</v>
      </c>
    </row>
    <row r="114" spans="1:6" x14ac:dyDescent="0.25">
      <c r="A114" s="9" t="s">
        <v>103</v>
      </c>
      <c r="B114" s="9">
        <v>7.5</v>
      </c>
      <c r="D114" s="4" t="s">
        <v>5328</v>
      </c>
      <c r="E114" s="4">
        <v>6.03</v>
      </c>
      <c r="F114" s="11">
        <f t="shared" si="1"/>
        <v>0.33300000000000002</v>
      </c>
    </row>
    <row r="115" spans="1:6" x14ac:dyDescent="0.25">
      <c r="A115" s="4" t="s">
        <v>2099</v>
      </c>
      <c r="B115" s="4">
        <v>7.1</v>
      </c>
      <c r="D115" s="4" t="s">
        <v>6126</v>
      </c>
      <c r="E115" s="4">
        <v>6.57</v>
      </c>
      <c r="F115" s="11">
        <f t="shared" si="1"/>
        <v>0.55300000000000005</v>
      </c>
    </row>
    <row r="116" spans="1:6" x14ac:dyDescent="0.25">
      <c r="A116" s="9" t="s">
        <v>1627</v>
      </c>
      <c r="B116" s="9">
        <v>6.1</v>
      </c>
      <c r="D116" s="4" t="s">
        <v>2829</v>
      </c>
      <c r="E116" s="4">
        <v>5.2</v>
      </c>
      <c r="F116" s="11">
        <f t="shared" si="1"/>
        <v>0.113</v>
      </c>
    </row>
    <row r="117" spans="1:6" x14ac:dyDescent="0.25">
      <c r="A117" s="4" t="s">
        <v>809</v>
      </c>
      <c r="B117" s="4">
        <v>6.4</v>
      </c>
      <c r="D117" s="4" t="s">
        <v>3122</v>
      </c>
      <c r="E117" s="4">
        <v>6.58</v>
      </c>
      <c r="F117" s="11">
        <f t="shared" si="1"/>
        <v>0.55500000000000005</v>
      </c>
    </row>
    <row r="118" spans="1:6" x14ac:dyDescent="0.25">
      <c r="A118" s="9" t="s">
        <v>22385</v>
      </c>
      <c r="B118" s="9">
        <v>6.4</v>
      </c>
      <c r="D118" s="4" t="s">
        <v>18313</v>
      </c>
      <c r="E118" s="4">
        <v>6.5</v>
      </c>
      <c r="F118" s="11">
        <f t="shared" si="1"/>
        <v>0.50600000000000001</v>
      </c>
    </row>
    <row r="119" spans="1:6" x14ac:dyDescent="0.25">
      <c r="A119" s="4" t="s">
        <v>250</v>
      </c>
      <c r="B119" s="4">
        <v>6.9</v>
      </c>
      <c r="D119" s="4" t="s">
        <v>163</v>
      </c>
      <c r="E119" s="4">
        <v>6.46</v>
      </c>
      <c r="F119" s="11">
        <f t="shared" si="1"/>
        <v>0.5</v>
      </c>
    </row>
    <row r="120" spans="1:6" x14ac:dyDescent="0.25">
      <c r="A120" s="9" t="s">
        <v>371</v>
      </c>
      <c r="B120" s="9">
        <v>7.6</v>
      </c>
      <c r="D120" s="4" t="s">
        <v>22535</v>
      </c>
      <c r="E120" s="4">
        <v>7.6</v>
      </c>
      <c r="F120" s="11">
        <f t="shared" si="1"/>
        <v>0.91700000000000004</v>
      </c>
    </row>
    <row r="121" spans="1:6" x14ac:dyDescent="0.25">
      <c r="A121" s="4" t="s">
        <v>2433</v>
      </c>
      <c r="B121" s="4">
        <v>7.8</v>
      </c>
      <c r="D121" s="4" t="s">
        <v>11891</v>
      </c>
      <c r="E121" s="4">
        <v>5.45</v>
      </c>
      <c r="F121" s="11">
        <f t="shared" si="1"/>
        <v>0.17</v>
      </c>
    </row>
    <row r="122" spans="1:6" x14ac:dyDescent="0.25">
      <c r="A122" s="9" t="s">
        <v>5245</v>
      </c>
      <c r="B122" s="9">
        <v>7.6</v>
      </c>
      <c r="D122" s="4" t="s">
        <v>364</v>
      </c>
      <c r="E122" s="4">
        <v>7.12</v>
      </c>
      <c r="F122" s="11">
        <f t="shared" si="1"/>
        <v>0.8</v>
      </c>
    </row>
    <row r="123" spans="1:6" x14ac:dyDescent="0.25">
      <c r="A123" s="4" t="s">
        <v>2843</v>
      </c>
      <c r="B123" s="4">
        <v>7.2</v>
      </c>
      <c r="D123" s="4" t="s">
        <v>5268</v>
      </c>
      <c r="E123" s="4">
        <v>5.9</v>
      </c>
      <c r="F123" s="11">
        <f t="shared" si="1"/>
        <v>0.27300000000000002</v>
      </c>
    </row>
    <row r="124" spans="1:6" x14ac:dyDescent="0.25">
      <c r="A124" s="9" t="s">
        <v>850</v>
      </c>
      <c r="B124" s="9">
        <v>6</v>
      </c>
      <c r="D124" s="4" t="s">
        <v>6002</v>
      </c>
      <c r="E124" s="4">
        <v>7.65</v>
      </c>
      <c r="F124" s="11">
        <f t="shared" si="1"/>
        <v>0.93600000000000005</v>
      </c>
    </row>
    <row r="125" spans="1:6" x14ac:dyDescent="0.25">
      <c r="A125" s="4" t="s">
        <v>969</v>
      </c>
      <c r="B125" s="4">
        <v>6.8</v>
      </c>
      <c r="D125" s="4" t="s">
        <v>4309</v>
      </c>
      <c r="E125" s="4">
        <v>5.0999999999999996</v>
      </c>
      <c r="F125" s="11">
        <f t="shared" si="1"/>
        <v>9.7000000000000003E-2</v>
      </c>
    </row>
    <row r="126" spans="1:6" x14ac:dyDescent="0.25">
      <c r="A126" s="9" t="s">
        <v>514</v>
      </c>
      <c r="B126" s="9">
        <v>6.8</v>
      </c>
      <c r="D126" s="4" t="s">
        <v>21620</v>
      </c>
      <c r="E126" s="4">
        <v>7.2</v>
      </c>
      <c r="F126" s="11">
        <f t="shared" si="1"/>
        <v>0.81200000000000006</v>
      </c>
    </row>
    <row r="127" spans="1:6" x14ac:dyDescent="0.25">
      <c r="A127" s="4" t="s">
        <v>260</v>
      </c>
      <c r="B127" s="4">
        <v>6.6</v>
      </c>
      <c r="D127" s="4" t="s">
        <v>2112</v>
      </c>
      <c r="E127" s="4">
        <v>6.34</v>
      </c>
      <c r="F127" s="11">
        <f t="shared" si="1"/>
        <v>0.45400000000000001</v>
      </c>
    </row>
    <row r="128" spans="1:6" x14ac:dyDescent="0.25">
      <c r="A128" s="9" t="s">
        <v>8186</v>
      </c>
      <c r="B128" s="9">
        <v>7.5</v>
      </c>
      <c r="D128" s="4" t="s">
        <v>22252</v>
      </c>
      <c r="E128" s="4">
        <v>6.3</v>
      </c>
      <c r="F128" s="11">
        <f t="shared" si="1"/>
        <v>0.42199999999999999</v>
      </c>
    </row>
    <row r="129" spans="1:6" x14ac:dyDescent="0.25">
      <c r="A129" s="4" t="s">
        <v>8186</v>
      </c>
      <c r="B129" s="4">
        <v>7.5</v>
      </c>
      <c r="D129" s="4" t="s">
        <v>15655</v>
      </c>
      <c r="E129" s="4">
        <v>7</v>
      </c>
      <c r="F129" s="11">
        <f t="shared" si="1"/>
        <v>0.72699999999999998</v>
      </c>
    </row>
    <row r="130" spans="1:6" x14ac:dyDescent="0.25">
      <c r="A130" s="9" t="s">
        <v>255</v>
      </c>
      <c r="B130" s="9">
        <v>6.5</v>
      </c>
      <c r="D130" s="4" t="s">
        <v>15461</v>
      </c>
      <c r="E130" s="4">
        <v>6.9</v>
      </c>
      <c r="F130" s="11">
        <f t="shared" si="1"/>
        <v>0.68400000000000005</v>
      </c>
    </row>
    <row r="131" spans="1:6" x14ac:dyDescent="0.25">
      <c r="A131" s="4" t="s">
        <v>255</v>
      </c>
      <c r="B131" s="4">
        <v>6.5</v>
      </c>
      <c r="D131" s="4" t="s">
        <v>20677</v>
      </c>
      <c r="E131" s="4">
        <v>7.3</v>
      </c>
      <c r="F131" s="11">
        <f t="shared" ref="F131:F194" si="2">_xlfn.PERCENTRANK.INC(E131:E1880,E131)</f>
        <v>0.84799999999999998</v>
      </c>
    </row>
    <row r="132" spans="1:6" x14ac:dyDescent="0.25">
      <c r="A132" s="9" t="s">
        <v>7113</v>
      </c>
      <c r="B132" s="9">
        <v>7.7</v>
      </c>
      <c r="D132" s="4" t="s">
        <v>21850</v>
      </c>
      <c r="E132" s="4">
        <v>5.5</v>
      </c>
      <c r="F132" s="11">
        <f t="shared" si="2"/>
        <v>0.17599999999999999</v>
      </c>
    </row>
    <row r="133" spans="1:6" x14ac:dyDescent="0.25">
      <c r="A133" s="4" t="s">
        <v>3088</v>
      </c>
      <c r="B133" s="4">
        <v>7.9</v>
      </c>
      <c r="D133" s="4" t="s">
        <v>5121</v>
      </c>
      <c r="E133" s="4">
        <v>7.5</v>
      </c>
      <c r="F133" s="11">
        <f t="shared" si="2"/>
        <v>0.89300000000000002</v>
      </c>
    </row>
    <row r="134" spans="1:6" x14ac:dyDescent="0.25">
      <c r="A134" s="9" t="s">
        <v>57</v>
      </c>
      <c r="B134" s="9">
        <v>8.8000000000000007</v>
      </c>
      <c r="D134" s="4" t="s">
        <v>19290</v>
      </c>
      <c r="E134" s="4">
        <v>5.9</v>
      </c>
      <c r="F134" s="11">
        <f t="shared" si="2"/>
        <v>0.27300000000000002</v>
      </c>
    </row>
    <row r="135" spans="1:6" x14ac:dyDescent="0.25">
      <c r="A135" s="4" t="s">
        <v>6417</v>
      </c>
      <c r="B135" s="4">
        <v>6.4</v>
      </c>
      <c r="D135" s="4" t="s">
        <v>11299</v>
      </c>
      <c r="E135" s="4">
        <v>5</v>
      </c>
      <c r="F135" s="11">
        <f t="shared" si="2"/>
        <v>8.6999999999999994E-2</v>
      </c>
    </row>
    <row r="136" spans="1:6" x14ac:dyDescent="0.25">
      <c r="A136" s="9" t="s">
        <v>389</v>
      </c>
      <c r="B136" s="9">
        <v>6.2</v>
      </c>
      <c r="D136" s="4" t="s">
        <v>9551</v>
      </c>
      <c r="E136" s="4">
        <v>7.8</v>
      </c>
      <c r="F136" s="11">
        <f t="shared" si="2"/>
        <v>0.96</v>
      </c>
    </row>
    <row r="137" spans="1:6" x14ac:dyDescent="0.25">
      <c r="A137" s="4" t="s">
        <v>760</v>
      </c>
      <c r="B137" s="4">
        <v>8.1</v>
      </c>
      <c r="D137" s="4" t="s">
        <v>3281</v>
      </c>
      <c r="E137" s="4">
        <v>5.3</v>
      </c>
      <c r="F137" s="11">
        <f t="shared" si="2"/>
        <v>0.13100000000000001</v>
      </c>
    </row>
    <row r="138" spans="1:6" x14ac:dyDescent="0.25">
      <c r="A138" s="9" t="s">
        <v>443</v>
      </c>
      <c r="B138" s="9">
        <v>7.2</v>
      </c>
      <c r="D138" s="4" t="s">
        <v>1983</v>
      </c>
      <c r="E138" s="4">
        <v>6.45</v>
      </c>
      <c r="F138" s="11">
        <f t="shared" si="2"/>
        <v>0.49299999999999999</v>
      </c>
    </row>
    <row r="139" spans="1:6" x14ac:dyDescent="0.25">
      <c r="A139" s="4" t="s">
        <v>2178</v>
      </c>
      <c r="B139" s="4">
        <v>6.4</v>
      </c>
      <c r="D139" s="4" t="s">
        <v>1104</v>
      </c>
      <c r="E139" s="4">
        <v>6.56</v>
      </c>
      <c r="F139" s="11">
        <f t="shared" si="2"/>
        <v>0.55200000000000005</v>
      </c>
    </row>
    <row r="140" spans="1:6" x14ac:dyDescent="0.25">
      <c r="A140" s="9" t="s">
        <v>4850</v>
      </c>
      <c r="B140" s="9">
        <v>9.1999999999999993</v>
      </c>
      <c r="D140" s="4" t="s">
        <v>5083</v>
      </c>
      <c r="E140" s="4">
        <v>6.1</v>
      </c>
      <c r="F140" s="11">
        <f t="shared" si="2"/>
        <v>0.35099999999999998</v>
      </c>
    </row>
    <row r="141" spans="1:6" x14ac:dyDescent="0.25">
      <c r="A141" s="4" t="s">
        <v>6051</v>
      </c>
      <c r="B141" s="4">
        <v>8.3000000000000007</v>
      </c>
      <c r="D141" s="4" t="s">
        <v>9796</v>
      </c>
      <c r="E141" s="4">
        <v>7.3</v>
      </c>
      <c r="F141" s="11">
        <f t="shared" si="2"/>
        <v>0.84899999999999998</v>
      </c>
    </row>
    <row r="142" spans="1:6" x14ac:dyDescent="0.25">
      <c r="A142" s="9" t="s">
        <v>5289</v>
      </c>
      <c r="B142" s="9">
        <v>8</v>
      </c>
      <c r="D142" s="4" t="s">
        <v>23195</v>
      </c>
      <c r="E142" s="4">
        <v>7</v>
      </c>
      <c r="F142" s="11">
        <f t="shared" si="2"/>
        <v>0.72699999999999998</v>
      </c>
    </row>
    <row r="143" spans="1:6" x14ac:dyDescent="0.25">
      <c r="A143" s="4" t="s">
        <v>6262</v>
      </c>
      <c r="B143" s="4">
        <v>4.0999999999999996</v>
      </c>
      <c r="D143" s="4" t="s">
        <v>7707</v>
      </c>
      <c r="E143" s="4">
        <v>6.4</v>
      </c>
      <c r="F143" s="11">
        <f t="shared" si="2"/>
        <v>0.46300000000000002</v>
      </c>
    </row>
    <row r="144" spans="1:6" x14ac:dyDescent="0.25">
      <c r="A144" s="9" t="s">
        <v>157</v>
      </c>
      <c r="B144" s="9">
        <v>7.2</v>
      </c>
      <c r="D144" s="4" t="s">
        <v>9593</v>
      </c>
      <c r="E144" s="4">
        <v>5</v>
      </c>
      <c r="F144" s="11">
        <f t="shared" si="2"/>
        <v>8.7999999999999995E-2</v>
      </c>
    </row>
    <row r="145" spans="1:6" x14ac:dyDescent="0.25">
      <c r="A145" s="4" t="s">
        <v>1739</v>
      </c>
      <c r="B145" s="4">
        <v>6.4</v>
      </c>
      <c r="D145" s="4" t="s">
        <v>5935</v>
      </c>
      <c r="E145" s="4">
        <v>6.9</v>
      </c>
      <c r="F145" s="11">
        <f t="shared" si="2"/>
        <v>0.68500000000000005</v>
      </c>
    </row>
    <row r="146" spans="1:6" x14ac:dyDescent="0.25">
      <c r="A146" s="9" t="s">
        <v>306</v>
      </c>
      <c r="B146" s="9">
        <v>7.2</v>
      </c>
      <c r="D146" s="4" t="s">
        <v>11148</v>
      </c>
      <c r="E146" s="4">
        <v>7.2</v>
      </c>
      <c r="F146" s="11">
        <f t="shared" si="2"/>
        <v>0.81299999999999994</v>
      </c>
    </row>
    <row r="147" spans="1:6" x14ac:dyDescent="0.25">
      <c r="A147" s="4" t="s">
        <v>6244</v>
      </c>
      <c r="B147" s="4">
        <v>6.7</v>
      </c>
      <c r="D147" s="4" t="s">
        <v>18467</v>
      </c>
      <c r="E147" s="4">
        <v>8.3000000000000007</v>
      </c>
      <c r="F147" s="11">
        <f t="shared" si="2"/>
        <v>0.99099999999999999</v>
      </c>
    </row>
    <row r="148" spans="1:6" x14ac:dyDescent="0.25">
      <c r="A148" s="9" t="s">
        <v>3664</v>
      </c>
      <c r="B148" s="9">
        <v>8</v>
      </c>
      <c r="D148" s="4" t="s">
        <v>13811</v>
      </c>
      <c r="E148" s="4">
        <v>5.6</v>
      </c>
      <c r="F148" s="11">
        <f t="shared" si="2"/>
        <v>0.19700000000000001</v>
      </c>
    </row>
    <row r="149" spans="1:6" x14ac:dyDescent="0.25">
      <c r="A149" s="4" t="s">
        <v>171</v>
      </c>
      <c r="B149" s="4">
        <v>7.9</v>
      </c>
      <c r="D149" s="4" t="s">
        <v>10468</v>
      </c>
      <c r="E149" s="4">
        <v>6.2</v>
      </c>
      <c r="F149" s="11">
        <f t="shared" si="2"/>
        <v>0.39100000000000001</v>
      </c>
    </row>
    <row r="150" spans="1:6" x14ac:dyDescent="0.25">
      <c r="A150" s="9" t="s">
        <v>4203</v>
      </c>
      <c r="B150" s="9">
        <v>6.4</v>
      </c>
      <c r="D150" s="4" t="s">
        <v>1638</v>
      </c>
      <c r="E150" s="4">
        <v>3.8</v>
      </c>
      <c r="F150" s="11">
        <f t="shared" si="2"/>
        <v>2.3E-2</v>
      </c>
    </row>
    <row r="151" spans="1:6" x14ac:dyDescent="0.25">
      <c r="A151" s="4" t="s">
        <v>696</v>
      </c>
      <c r="B151" s="4">
        <v>6.6</v>
      </c>
      <c r="D151" s="4" t="s">
        <v>7862</v>
      </c>
      <c r="E151" s="4">
        <v>7.03</v>
      </c>
      <c r="F151" s="11">
        <f t="shared" si="2"/>
        <v>0.76500000000000001</v>
      </c>
    </row>
    <row r="152" spans="1:6" x14ac:dyDescent="0.25">
      <c r="A152" s="9" t="s">
        <v>187</v>
      </c>
      <c r="B152" s="9">
        <v>8.1</v>
      </c>
      <c r="D152" s="4" t="s">
        <v>11263</v>
      </c>
      <c r="E152" s="4">
        <v>3.53</v>
      </c>
      <c r="F152" s="11">
        <f t="shared" si="2"/>
        <v>1.7999999999999999E-2</v>
      </c>
    </row>
    <row r="153" spans="1:6" x14ac:dyDescent="0.25">
      <c r="A153" s="4" t="s">
        <v>4965</v>
      </c>
      <c r="B153" s="4">
        <v>7.9</v>
      </c>
      <c r="D153" s="4" t="s">
        <v>14902</v>
      </c>
      <c r="E153" s="4">
        <v>5.6</v>
      </c>
      <c r="F153" s="11">
        <f t="shared" si="2"/>
        <v>0.19600000000000001</v>
      </c>
    </row>
    <row r="154" spans="1:6" x14ac:dyDescent="0.25">
      <c r="A154" s="9" t="s">
        <v>1217</v>
      </c>
      <c r="B154" s="9">
        <v>7.8</v>
      </c>
      <c r="D154" s="4" t="s">
        <v>15282</v>
      </c>
      <c r="E154" s="4">
        <v>5.3</v>
      </c>
      <c r="F154" s="11">
        <f t="shared" si="2"/>
        <v>0.13</v>
      </c>
    </row>
    <row r="155" spans="1:6" x14ac:dyDescent="0.25">
      <c r="A155" s="4" t="s">
        <v>1294</v>
      </c>
      <c r="B155" s="4">
        <v>7.6</v>
      </c>
      <c r="D155" s="4" t="s">
        <v>9333</v>
      </c>
      <c r="E155" s="4">
        <v>6.1</v>
      </c>
      <c r="F155" s="11">
        <f t="shared" si="2"/>
        <v>0.35</v>
      </c>
    </row>
    <row r="156" spans="1:6" x14ac:dyDescent="0.25">
      <c r="A156" s="9" t="s">
        <v>3218</v>
      </c>
      <c r="B156" s="9">
        <v>7</v>
      </c>
      <c r="D156" s="4" t="s">
        <v>6768</v>
      </c>
      <c r="E156" s="4">
        <v>6.4</v>
      </c>
      <c r="F156" s="11">
        <f t="shared" si="2"/>
        <v>0.46100000000000002</v>
      </c>
    </row>
    <row r="157" spans="1:6" x14ac:dyDescent="0.25">
      <c r="A157" s="4" t="s">
        <v>801</v>
      </c>
      <c r="B157" s="4">
        <v>6.9</v>
      </c>
      <c r="D157" s="4" t="s">
        <v>9674</v>
      </c>
      <c r="E157" s="4">
        <v>3.3</v>
      </c>
      <c r="F157" s="11">
        <f t="shared" si="2"/>
        <v>0.01</v>
      </c>
    </row>
    <row r="158" spans="1:6" x14ac:dyDescent="0.25">
      <c r="A158" s="9" t="s">
        <v>469</v>
      </c>
      <c r="B158" s="9">
        <v>8.3000000000000007</v>
      </c>
      <c r="D158" s="4" t="s">
        <v>3494</v>
      </c>
      <c r="E158" s="4">
        <v>6.24</v>
      </c>
      <c r="F158" s="11">
        <f t="shared" si="2"/>
        <v>0.41599999999999998</v>
      </c>
    </row>
    <row r="159" spans="1:6" x14ac:dyDescent="0.25">
      <c r="A159" s="4" t="s">
        <v>528</v>
      </c>
      <c r="B159" s="4">
        <v>6.9</v>
      </c>
      <c r="D159" s="4" t="s">
        <v>5011</v>
      </c>
      <c r="E159" s="4">
        <v>6.9</v>
      </c>
      <c r="F159" s="11">
        <f t="shared" si="2"/>
        <v>0.68500000000000005</v>
      </c>
    </row>
    <row r="160" spans="1:6" x14ac:dyDescent="0.25">
      <c r="A160" s="9" t="s">
        <v>1807</v>
      </c>
      <c r="B160" s="9">
        <v>7.6</v>
      </c>
      <c r="D160" s="4" t="s">
        <v>21183</v>
      </c>
      <c r="E160" s="4">
        <v>5.7</v>
      </c>
      <c r="F160" s="11">
        <f t="shared" si="2"/>
        <v>0.22800000000000001</v>
      </c>
    </row>
    <row r="161" spans="1:6" x14ac:dyDescent="0.25">
      <c r="A161" s="4" t="s">
        <v>332</v>
      </c>
      <c r="B161" s="4">
        <v>7.5</v>
      </c>
      <c r="D161" s="4" t="s">
        <v>13181</v>
      </c>
      <c r="E161" s="4">
        <v>6.86</v>
      </c>
      <c r="F161" s="11">
        <f t="shared" si="2"/>
        <v>0.68100000000000005</v>
      </c>
    </row>
    <row r="162" spans="1:6" x14ac:dyDescent="0.25">
      <c r="A162" s="9" t="s">
        <v>389</v>
      </c>
      <c r="B162" s="9">
        <v>7.4</v>
      </c>
      <c r="D162" s="4" t="s">
        <v>604</v>
      </c>
      <c r="E162" s="4">
        <v>7.58</v>
      </c>
      <c r="F162" s="11">
        <f t="shared" si="2"/>
        <v>0.91600000000000004</v>
      </c>
    </row>
    <row r="163" spans="1:6" x14ac:dyDescent="0.25">
      <c r="A163" s="4" t="s">
        <v>1155</v>
      </c>
      <c r="B163" s="4">
        <v>8.1</v>
      </c>
      <c r="D163" s="4" t="s">
        <v>5683</v>
      </c>
      <c r="E163" s="4">
        <v>6.73</v>
      </c>
      <c r="F163" s="11">
        <f t="shared" si="2"/>
        <v>0.626</v>
      </c>
    </row>
    <row r="164" spans="1:6" x14ac:dyDescent="0.25">
      <c r="A164" s="9" t="s">
        <v>10325</v>
      </c>
      <c r="B164" s="9">
        <v>7.8</v>
      </c>
      <c r="D164" s="4" t="s">
        <v>1511</v>
      </c>
      <c r="E164" s="4">
        <v>5.4</v>
      </c>
      <c r="F164" s="11">
        <f t="shared" si="2"/>
        <v>0.153</v>
      </c>
    </row>
    <row r="165" spans="1:6" x14ac:dyDescent="0.25">
      <c r="A165" s="4" t="s">
        <v>969</v>
      </c>
      <c r="B165" s="4">
        <v>6.6</v>
      </c>
      <c r="D165" s="4" t="s">
        <v>1873</v>
      </c>
      <c r="E165" s="4">
        <v>6.2</v>
      </c>
      <c r="F165" s="11">
        <f t="shared" si="2"/>
        <v>0.39</v>
      </c>
    </row>
    <row r="166" spans="1:6" x14ac:dyDescent="0.25">
      <c r="A166" s="9" t="s">
        <v>2213</v>
      </c>
      <c r="B166" s="9">
        <v>6.8</v>
      </c>
      <c r="D166" s="4" t="s">
        <v>21537</v>
      </c>
      <c r="E166" s="4">
        <v>5</v>
      </c>
      <c r="F166" s="11">
        <f t="shared" si="2"/>
        <v>8.6999999999999994E-2</v>
      </c>
    </row>
    <row r="167" spans="1:6" x14ac:dyDescent="0.25">
      <c r="A167" s="4" t="s">
        <v>6234</v>
      </c>
      <c r="B167" s="4">
        <v>8.1</v>
      </c>
      <c r="D167" s="4" t="s">
        <v>11860</v>
      </c>
      <c r="E167" s="4">
        <v>5.6</v>
      </c>
      <c r="F167" s="11">
        <f t="shared" si="2"/>
        <v>0.19500000000000001</v>
      </c>
    </row>
    <row r="168" spans="1:6" x14ac:dyDescent="0.25">
      <c r="A168" s="9" t="s">
        <v>1278</v>
      </c>
      <c r="B168" s="9">
        <v>6.9</v>
      </c>
      <c r="D168" s="4" t="s">
        <v>23810</v>
      </c>
      <c r="E168" s="4">
        <v>5.6</v>
      </c>
      <c r="F168" s="11">
        <f t="shared" si="2"/>
        <v>0.19500000000000001</v>
      </c>
    </row>
    <row r="169" spans="1:6" x14ac:dyDescent="0.25">
      <c r="A169" s="4" t="s">
        <v>8092</v>
      </c>
      <c r="B169" s="4">
        <v>6.4</v>
      </c>
      <c r="D169" s="4" t="s">
        <v>1076</v>
      </c>
      <c r="E169" s="4">
        <v>6.17</v>
      </c>
      <c r="F169" s="11">
        <f t="shared" si="2"/>
        <v>0.38500000000000001</v>
      </c>
    </row>
    <row r="170" spans="1:6" x14ac:dyDescent="0.25">
      <c r="A170" s="9" t="s">
        <v>3694</v>
      </c>
      <c r="B170" s="9">
        <v>8.1999999999999993</v>
      </c>
      <c r="D170" s="4" t="s">
        <v>3973</v>
      </c>
      <c r="E170" s="4">
        <v>7</v>
      </c>
      <c r="F170" s="11">
        <f t="shared" si="2"/>
        <v>0.72599999999999998</v>
      </c>
    </row>
    <row r="171" spans="1:6" x14ac:dyDescent="0.25">
      <c r="A171" s="4" t="s">
        <v>48</v>
      </c>
      <c r="B171" s="4">
        <v>8.4</v>
      </c>
      <c r="D171" s="4" t="s">
        <v>14591</v>
      </c>
      <c r="E171" s="4">
        <v>6.3</v>
      </c>
      <c r="F171" s="11">
        <f t="shared" si="2"/>
        <v>0.41899999999999998</v>
      </c>
    </row>
    <row r="172" spans="1:6" x14ac:dyDescent="0.25">
      <c r="A172" s="9" t="s">
        <v>1432</v>
      </c>
      <c r="B172" s="9">
        <v>7.5</v>
      </c>
      <c r="D172" s="4" t="s">
        <v>8480</v>
      </c>
      <c r="E172" s="4">
        <v>5.45</v>
      </c>
      <c r="F172" s="11">
        <f t="shared" si="2"/>
        <v>0.16900000000000001</v>
      </c>
    </row>
    <row r="173" spans="1:6" x14ac:dyDescent="0.25">
      <c r="A173" s="4" t="s">
        <v>5059</v>
      </c>
      <c r="B173" s="4">
        <v>7</v>
      </c>
      <c r="D173" s="4" t="s">
        <v>260</v>
      </c>
      <c r="E173" s="4">
        <v>6.46</v>
      </c>
      <c r="F173" s="11">
        <f t="shared" si="2"/>
        <v>0.497</v>
      </c>
    </row>
    <row r="174" spans="1:6" x14ac:dyDescent="0.25">
      <c r="A174" s="9" t="s">
        <v>3806</v>
      </c>
      <c r="B174" s="9">
        <v>7.5</v>
      </c>
      <c r="D174" s="4" t="s">
        <v>22525</v>
      </c>
      <c r="E174" s="4">
        <v>7.1</v>
      </c>
      <c r="F174" s="11">
        <f t="shared" si="2"/>
        <v>0.77100000000000002</v>
      </c>
    </row>
    <row r="175" spans="1:6" x14ac:dyDescent="0.25">
      <c r="A175" s="4" t="s">
        <v>1064</v>
      </c>
      <c r="B175" s="4">
        <v>7.9</v>
      </c>
      <c r="D175" s="4" t="s">
        <v>17806</v>
      </c>
      <c r="E175" s="4">
        <v>6.9</v>
      </c>
      <c r="F175" s="11">
        <f t="shared" si="2"/>
        <v>0.68400000000000005</v>
      </c>
    </row>
    <row r="176" spans="1:6" x14ac:dyDescent="0.25">
      <c r="A176" s="9" t="s">
        <v>14139</v>
      </c>
      <c r="B176" s="9">
        <v>7.8</v>
      </c>
      <c r="D176" s="4" t="s">
        <v>2246</v>
      </c>
      <c r="E176" s="4">
        <v>6.6</v>
      </c>
      <c r="F176" s="11">
        <f t="shared" si="2"/>
        <v>0.55400000000000005</v>
      </c>
    </row>
    <row r="177" spans="1:6" x14ac:dyDescent="0.25">
      <c r="A177" s="4" t="s">
        <v>2367</v>
      </c>
      <c r="B177" s="4">
        <v>6.4</v>
      </c>
      <c r="D177" s="4" t="s">
        <v>6024</v>
      </c>
      <c r="E177" s="4">
        <v>5.6</v>
      </c>
      <c r="F177" s="11">
        <f t="shared" si="2"/>
        <v>0.19600000000000001</v>
      </c>
    </row>
    <row r="178" spans="1:6" x14ac:dyDescent="0.25">
      <c r="A178" s="9" t="s">
        <v>850</v>
      </c>
      <c r="B178" s="9">
        <v>8.1999999999999993</v>
      </c>
      <c r="D178" s="4" t="s">
        <v>5081</v>
      </c>
      <c r="E178" s="4">
        <v>6.72</v>
      </c>
      <c r="F178" s="11">
        <f t="shared" si="2"/>
        <v>0.625</v>
      </c>
    </row>
    <row r="179" spans="1:6" x14ac:dyDescent="0.25">
      <c r="A179" s="4" t="s">
        <v>389</v>
      </c>
      <c r="B179" s="4">
        <v>8</v>
      </c>
      <c r="D179" s="4" t="s">
        <v>14123</v>
      </c>
      <c r="E179" s="4">
        <v>7.7</v>
      </c>
      <c r="F179" s="11">
        <f t="shared" si="2"/>
        <v>0.94199999999999995</v>
      </c>
    </row>
    <row r="180" spans="1:6" x14ac:dyDescent="0.25">
      <c r="A180" s="9" t="s">
        <v>250</v>
      </c>
      <c r="B180" s="9">
        <v>7</v>
      </c>
      <c r="D180" s="4" t="s">
        <v>17113</v>
      </c>
      <c r="E180" s="4">
        <v>7.1</v>
      </c>
      <c r="F180" s="11">
        <f t="shared" si="2"/>
        <v>0.77100000000000002</v>
      </c>
    </row>
    <row r="181" spans="1:6" x14ac:dyDescent="0.25">
      <c r="A181" s="4" t="s">
        <v>2728</v>
      </c>
      <c r="B181" s="4">
        <v>8.6</v>
      </c>
      <c r="D181" s="4" t="s">
        <v>13025</v>
      </c>
      <c r="E181" s="4">
        <v>6.4</v>
      </c>
      <c r="F181" s="11">
        <f t="shared" si="2"/>
        <v>0.46100000000000002</v>
      </c>
    </row>
    <row r="182" spans="1:6" x14ac:dyDescent="0.25">
      <c r="A182" s="9" t="s">
        <v>146</v>
      </c>
      <c r="B182" s="9">
        <v>6.9</v>
      </c>
      <c r="D182" s="4" t="s">
        <v>4107</v>
      </c>
      <c r="E182" s="4">
        <v>4.82</v>
      </c>
      <c r="F182" s="11">
        <f t="shared" si="2"/>
        <v>8.1000000000000003E-2</v>
      </c>
    </row>
    <row r="183" spans="1:6" x14ac:dyDescent="0.25">
      <c r="A183" s="4" t="s">
        <v>1965</v>
      </c>
      <c r="B183" s="4">
        <v>7</v>
      </c>
      <c r="D183" s="4" t="s">
        <v>11642</v>
      </c>
      <c r="E183" s="4">
        <v>7.6</v>
      </c>
      <c r="F183" s="11">
        <f t="shared" si="2"/>
        <v>0.91700000000000004</v>
      </c>
    </row>
    <row r="184" spans="1:6" x14ac:dyDescent="0.25">
      <c r="A184" s="9" t="s">
        <v>12378</v>
      </c>
      <c r="B184" s="9">
        <v>7.3</v>
      </c>
      <c r="D184" s="4" t="s">
        <v>4099</v>
      </c>
      <c r="E184" s="4">
        <v>5.53</v>
      </c>
      <c r="F184" s="11">
        <f t="shared" si="2"/>
        <v>0.191</v>
      </c>
    </row>
    <row r="185" spans="1:6" x14ac:dyDescent="0.25">
      <c r="A185" s="4" t="s">
        <v>4166</v>
      </c>
      <c r="B185" s="4">
        <v>7.8</v>
      </c>
      <c r="D185" s="4" t="s">
        <v>10464</v>
      </c>
      <c r="E185" s="4">
        <v>4.0999999999999996</v>
      </c>
      <c r="F185" s="11">
        <f t="shared" si="2"/>
        <v>3.3000000000000002E-2</v>
      </c>
    </row>
    <row r="186" spans="1:6" x14ac:dyDescent="0.25">
      <c r="A186" s="9" t="s">
        <v>3122</v>
      </c>
      <c r="B186" s="9">
        <v>7.3</v>
      </c>
      <c r="D186" s="4" t="s">
        <v>11620</v>
      </c>
      <c r="E186" s="4">
        <v>3.6</v>
      </c>
      <c r="F186" s="11">
        <f t="shared" si="2"/>
        <v>1.7000000000000001E-2</v>
      </c>
    </row>
    <row r="187" spans="1:6" x14ac:dyDescent="0.25">
      <c r="A187" s="4" t="s">
        <v>3722</v>
      </c>
      <c r="B187" s="4">
        <v>7.3</v>
      </c>
      <c r="D187" s="4" t="s">
        <v>13725</v>
      </c>
      <c r="E187" s="4">
        <v>5.9</v>
      </c>
      <c r="F187" s="11">
        <f t="shared" si="2"/>
        <v>0.27</v>
      </c>
    </row>
    <row r="188" spans="1:6" x14ac:dyDescent="0.25">
      <c r="A188" s="9" t="s">
        <v>4166</v>
      </c>
      <c r="B188" s="9">
        <v>7.3</v>
      </c>
      <c r="D188" s="4" t="s">
        <v>6248</v>
      </c>
      <c r="E188" s="4">
        <v>6.9</v>
      </c>
      <c r="F188" s="11">
        <f t="shared" si="2"/>
        <v>0.68400000000000005</v>
      </c>
    </row>
    <row r="189" spans="1:6" x14ac:dyDescent="0.25">
      <c r="A189" s="4" t="s">
        <v>850</v>
      </c>
      <c r="B189" s="4">
        <v>7.6</v>
      </c>
      <c r="D189" s="4" t="s">
        <v>6251</v>
      </c>
      <c r="E189" s="4">
        <v>6.3</v>
      </c>
      <c r="F189" s="11">
        <f t="shared" si="2"/>
        <v>0.42</v>
      </c>
    </row>
    <row r="190" spans="1:6" x14ac:dyDescent="0.25">
      <c r="A190" s="9" t="s">
        <v>1058</v>
      </c>
      <c r="B190" s="9">
        <v>6.7</v>
      </c>
      <c r="D190" s="4" t="s">
        <v>23107</v>
      </c>
      <c r="E190" s="4">
        <v>4.8</v>
      </c>
      <c r="F190" s="11">
        <f t="shared" si="2"/>
        <v>7.1999999999999995E-2</v>
      </c>
    </row>
    <row r="191" spans="1:6" x14ac:dyDescent="0.25">
      <c r="A191" s="4" t="s">
        <v>1351</v>
      </c>
      <c r="B191" s="4">
        <v>6.2</v>
      </c>
      <c r="D191" s="4" t="s">
        <v>8569</v>
      </c>
      <c r="E191" s="4">
        <v>5.0999999999999996</v>
      </c>
      <c r="F191" s="11">
        <f t="shared" si="2"/>
        <v>9.4E-2</v>
      </c>
    </row>
    <row r="192" spans="1:6" x14ac:dyDescent="0.25">
      <c r="A192" s="9" t="s">
        <v>389</v>
      </c>
      <c r="B192" s="9">
        <v>7.7</v>
      </c>
      <c r="D192" s="4" t="s">
        <v>9834</v>
      </c>
      <c r="E192" s="4">
        <v>5.05</v>
      </c>
      <c r="F192" s="11">
        <f t="shared" si="2"/>
        <v>9.2999999999999999E-2</v>
      </c>
    </row>
    <row r="193" spans="1:6" x14ac:dyDescent="0.25">
      <c r="A193" s="4" t="s">
        <v>443</v>
      </c>
      <c r="B193" s="4">
        <v>8.6999999999999993</v>
      </c>
      <c r="D193" s="4" t="s">
        <v>21027</v>
      </c>
      <c r="E193" s="4">
        <v>6.7</v>
      </c>
      <c r="F193" s="11">
        <f t="shared" si="2"/>
        <v>0.6</v>
      </c>
    </row>
    <row r="194" spans="1:6" x14ac:dyDescent="0.25">
      <c r="A194" s="9" t="s">
        <v>3252</v>
      </c>
      <c r="B194" s="9">
        <v>7.4</v>
      </c>
      <c r="D194" s="4" t="s">
        <v>12530</v>
      </c>
      <c r="E194" s="4">
        <v>6</v>
      </c>
      <c r="F194" s="11">
        <f t="shared" si="2"/>
        <v>0.308</v>
      </c>
    </row>
    <row r="195" spans="1:6" x14ac:dyDescent="0.25">
      <c r="A195" s="4" t="s">
        <v>18017</v>
      </c>
      <c r="B195" s="4">
        <v>6.3</v>
      </c>
      <c r="D195" s="4" t="s">
        <v>13012</v>
      </c>
      <c r="E195" s="4">
        <v>6.2</v>
      </c>
      <c r="F195" s="11">
        <f t="shared" ref="F195:F258" si="3">_xlfn.PERCENTRANK.INC(E195:E1944,E195)</f>
        <v>0.38700000000000001</v>
      </c>
    </row>
    <row r="196" spans="1:6" x14ac:dyDescent="0.25">
      <c r="A196" s="9" t="s">
        <v>351</v>
      </c>
      <c r="B196" s="9">
        <v>8</v>
      </c>
      <c r="D196" s="4" t="s">
        <v>118</v>
      </c>
      <c r="E196" s="4">
        <v>7.29</v>
      </c>
      <c r="F196" s="11">
        <f t="shared" si="3"/>
        <v>0.84699999999999998</v>
      </c>
    </row>
    <row r="197" spans="1:6" x14ac:dyDescent="0.25">
      <c r="A197" s="4" t="s">
        <v>4955</v>
      </c>
      <c r="B197" s="4">
        <v>8.6999999999999993</v>
      </c>
      <c r="D197" s="4" t="s">
        <v>6074</v>
      </c>
      <c r="E197" s="4">
        <v>6.43</v>
      </c>
      <c r="F197" s="11">
        <f t="shared" si="3"/>
        <v>0.48599999999999999</v>
      </c>
    </row>
    <row r="198" spans="1:6" x14ac:dyDescent="0.25">
      <c r="A198" s="9" t="s">
        <v>4628</v>
      </c>
      <c r="B198" s="9">
        <v>8</v>
      </c>
      <c r="D198" s="4" t="s">
        <v>861</v>
      </c>
      <c r="E198" s="4">
        <v>6.9</v>
      </c>
      <c r="F198" s="11">
        <f t="shared" si="3"/>
        <v>0.68400000000000005</v>
      </c>
    </row>
    <row r="199" spans="1:6" x14ac:dyDescent="0.25">
      <c r="A199" s="4" t="s">
        <v>3136</v>
      </c>
      <c r="B199" s="4">
        <v>6.6</v>
      </c>
      <c r="D199" s="4" t="s">
        <v>22099</v>
      </c>
      <c r="E199" s="4">
        <v>6.45</v>
      </c>
      <c r="F199" s="11">
        <f t="shared" si="3"/>
        <v>0.48899999999999999</v>
      </c>
    </row>
    <row r="200" spans="1:6" x14ac:dyDescent="0.25">
      <c r="A200" s="9" t="s">
        <v>685</v>
      </c>
      <c r="B200" s="9">
        <v>8.1</v>
      </c>
      <c r="D200" s="4" t="s">
        <v>17301</v>
      </c>
      <c r="E200" s="4">
        <v>7.1</v>
      </c>
      <c r="F200" s="11">
        <f t="shared" si="3"/>
        <v>0.77</v>
      </c>
    </row>
    <row r="201" spans="1:6" x14ac:dyDescent="0.25">
      <c r="A201" s="4" t="s">
        <v>1526</v>
      </c>
      <c r="B201" s="4">
        <v>6.1</v>
      </c>
      <c r="D201" s="4" t="s">
        <v>6456</v>
      </c>
      <c r="E201" s="4">
        <v>5.9</v>
      </c>
      <c r="F201" s="11">
        <f t="shared" si="3"/>
        <v>0.27</v>
      </c>
    </row>
    <row r="202" spans="1:6" x14ac:dyDescent="0.25">
      <c r="A202" s="9" t="s">
        <v>1278</v>
      </c>
      <c r="B202" s="9">
        <v>7</v>
      </c>
      <c r="D202" s="4" t="s">
        <v>9089</v>
      </c>
      <c r="E202" s="4">
        <v>5.9</v>
      </c>
      <c r="F202" s="11">
        <f t="shared" si="3"/>
        <v>0.27</v>
      </c>
    </row>
    <row r="203" spans="1:6" x14ac:dyDescent="0.25">
      <c r="A203" s="4" t="s">
        <v>499</v>
      </c>
      <c r="B203" s="4">
        <v>6.7</v>
      </c>
      <c r="D203" s="4" t="s">
        <v>3347</v>
      </c>
      <c r="E203" s="4">
        <v>6.55</v>
      </c>
      <c r="F203" s="11">
        <f t="shared" si="3"/>
        <v>0.54200000000000004</v>
      </c>
    </row>
    <row r="204" spans="1:6" x14ac:dyDescent="0.25">
      <c r="A204" s="9" t="s">
        <v>499</v>
      </c>
      <c r="B204" s="9">
        <v>6.7</v>
      </c>
      <c r="D204" s="4" t="s">
        <v>9043</v>
      </c>
      <c r="E204" s="4">
        <v>5.4</v>
      </c>
      <c r="F204" s="11">
        <f t="shared" si="3"/>
        <v>0.152</v>
      </c>
    </row>
    <row r="205" spans="1:6" x14ac:dyDescent="0.25">
      <c r="A205" s="4" t="s">
        <v>5985</v>
      </c>
      <c r="B205" s="4">
        <v>6.4</v>
      </c>
      <c r="D205" s="4" t="s">
        <v>5273</v>
      </c>
      <c r="E205" s="4">
        <v>6.6</v>
      </c>
      <c r="F205" s="11">
        <f t="shared" si="3"/>
        <v>0.55200000000000005</v>
      </c>
    </row>
    <row r="206" spans="1:6" x14ac:dyDescent="0.25">
      <c r="A206" s="9" t="s">
        <v>696</v>
      </c>
      <c r="B206" s="9">
        <v>7.2</v>
      </c>
      <c r="D206" s="4" t="s">
        <v>586</v>
      </c>
      <c r="E206" s="4">
        <v>6.3</v>
      </c>
      <c r="F206" s="11">
        <f t="shared" si="3"/>
        <v>0.41899999999999998</v>
      </c>
    </row>
    <row r="207" spans="1:6" x14ac:dyDescent="0.25">
      <c r="A207" s="4" t="s">
        <v>857</v>
      </c>
      <c r="B207" s="4">
        <v>7</v>
      </c>
      <c r="D207" s="4" t="s">
        <v>20672</v>
      </c>
      <c r="E207" s="4">
        <v>6.8</v>
      </c>
      <c r="F207" s="11">
        <f t="shared" si="3"/>
        <v>0.63800000000000001</v>
      </c>
    </row>
    <row r="208" spans="1:6" x14ac:dyDescent="0.25">
      <c r="A208" s="9" t="s">
        <v>857</v>
      </c>
      <c r="B208" s="9">
        <v>7</v>
      </c>
      <c r="D208" s="4" t="s">
        <v>1278</v>
      </c>
      <c r="E208" s="4">
        <v>6.83</v>
      </c>
      <c r="F208" s="11">
        <f t="shared" si="3"/>
        <v>0.66300000000000003</v>
      </c>
    </row>
    <row r="209" spans="1:6" x14ac:dyDescent="0.25">
      <c r="A209" s="4" t="s">
        <v>118</v>
      </c>
      <c r="B209" s="4">
        <v>7.5</v>
      </c>
      <c r="D209" s="4" t="s">
        <v>18255</v>
      </c>
      <c r="E209" s="4">
        <v>7.2</v>
      </c>
      <c r="F209" s="11">
        <f t="shared" si="3"/>
        <v>0.80900000000000005</v>
      </c>
    </row>
    <row r="210" spans="1:6" x14ac:dyDescent="0.25">
      <c r="A210" s="9" t="s">
        <v>48</v>
      </c>
      <c r="B210" s="9">
        <v>7.8</v>
      </c>
      <c r="D210" s="4" t="s">
        <v>19980</v>
      </c>
      <c r="E210" s="4">
        <v>3.9</v>
      </c>
      <c r="F210" s="11">
        <f t="shared" si="3"/>
        <v>2.4E-2</v>
      </c>
    </row>
    <row r="211" spans="1:6" x14ac:dyDescent="0.25">
      <c r="A211" s="4" t="s">
        <v>48</v>
      </c>
      <c r="B211" s="4">
        <v>7.8</v>
      </c>
      <c r="D211" s="4" t="s">
        <v>14844</v>
      </c>
      <c r="E211" s="4">
        <v>7.5</v>
      </c>
      <c r="F211" s="11">
        <f t="shared" si="3"/>
        <v>0.89200000000000002</v>
      </c>
    </row>
    <row r="212" spans="1:6" x14ac:dyDescent="0.25">
      <c r="A212" s="9" t="s">
        <v>535</v>
      </c>
      <c r="B212" s="9">
        <v>6.3</v>
      </c>
      <c r="D212" s="4" t="s">
        <v>16899</v>
      </c>
      <c r="E212" s="4">
        <v>7.7</v>
      </c>
      <c r="F212" s="11">
        <f t="shared" si="3"/>
        <v>0.94099999999999995</v>
      </c>
    </row>
    <row r="213" spans="1:6" x14ac:dyDescent="0.25">
      <c r="A213" s="4" t="s">
        <v>3347</v>
      </c>
      <c r="B213" s="4">
        <v>7.3</v>
      </c>
      <c r="D213" s="4" t="s">
        <v>14356</v>
      </c>
      <c r="E213" s="4">
        <v>7.3</v>
      </c>
      <c r="F213" s="11">
        <f t="shared" si="3"/>
        <v>0.84699999999999998</v>
      </c>
    </row>
    <row r="214" spans="1:6" x14ac:dyDescent="0.25">
      <c r="A214" s="9" t="s">
        <v>29</v>
      </c>
      <c r="B214" s="9">
        <v>8.5</v>
      </c>
      <c r="D214" s="4" t="s">
        <v>9807</v>
      </c>
      <c r="E214" s="4">
        <v>5.9</v>
      </c>
      <c r="F214" s="11">
        <f t="shared" si="3"/>
        <v>0.27100000000000002</v>
      </c>
    </row>
    <row r="215" spans="1:6" x14ac:dyDescent="0.25">
      <c r="A215" s="4" t="s">
        <v>389</v>
      </c>
      <c r="B215" s="4">
        <v>6.5</v>
      </c>
      <c r="D215" s="4" t="s">
        <v>22747</v>
      </c>
      <c r="E215" s="4">
        <v>6.8</v>
      </c>
      <c r="F215" s="11">
        <f t="shared" si="3"/>
        <v>0.64</v>
      </c>
    </row>
    <row r="216" spans="1:6" x14ac:dyDescent="0.25">
      <c r="A216" s="9" t="s">
        <v>1757</v>
      </c>
      <c r="B216" s="9">
        <v>6.9</v>
      </c>
      <c r="D216" s="4" t="s">
        <v>6148</v>
      </c>
      <c r="E216" s="4">
        <v>6.08</v>
      </c>
      <c r="F216" s="11">
        <f t="shared" si="3"/>
        <v>0.34499999999999997</v>
      </c>
    </row>
    <row r="217" spans="1:6" x14ac:dyDescent="0.25">
      <c r="A217" s="4" t="s">
        <v>10661</v>
      </c>
      <c r="B217" s="4">
        <v>7</v>
      </c>
      <c r="D217" s="4" t="s">
        <v>9567</v>
      </c>
      <c r="E217" s="4">
        <v>5.2</v>
      </c>
      <c r="F217" s="11">
        <f t="shared" si="3"/>
        <v>0.111</v>
      </c>
    </row>
    <row r="218" spans="1:6" x14ac:dyDescent="0.25">
      <c r="A218" s="9" t="s">
        <v>11263</v>
      </c>
      <c r="B218" s="9">
        <v>6.2</v>
      </c>
      <c r="D218" s="4" t="s">
        <v>18443</v>
      </c>
      <c r="E218" s="4">
        <v>6.7</v>
      </c>
      <c r="F218" s="11">
        <f t="shared" si="3"/>
        <v>0.60099999999999998</v>
      </c>
    </row>
    <row r="219" spans="1:6" x14ac:dyDescent="0.25">
      <c r="A219" s="4" t="s">
        <v>6549</v>
      </c>
      <c r="B219" s="4">
        <v>7.6</v>
      </c>
      <c r="D219" s="4" t="s">
        <v>1472</v>
      </c>
      <c r="E219" s="4">
        <v>6.1</v>
      </c>
      <c r="F219" s="11">
        <f t="shared" si="3"/>
        <v>0.34899999999999998</v>
      </c>
    </row>
    <row r="220" spans="1:6" x14ac:dyDescent="0.25">
      <c r="A220" s="9" t="s">
        <v>3891</v>
      </c>
      <c r="B220" s="9">
        <v>7.6</v>
      </c>
      <c r="D220" s="4" t="s">
        <v>14340</v>
      </c>
      <c r="E220" s="4">
        <v>7.63</v>
      </c>
      <c r="F220" s="11">
        <f t="shared" si="3"/>
        <v>0.93300000000000005</v>
      </c>
    </row>
    <row r="221" spans="1:6" x14ac:dyDescent="0.25">
      <c r="A221" s="4" t="s">
        <v>1155</v>
      </c>
      <c r="B221" s="4">
        <v>7.8</v>
      </c>
      <c r="D221" s="4" t="s">
        <v>20994</v>
      </c>
      <c r="E221" s="4">
        <v>8.6</v>
      </c>
      <c r="F221" s="11">
        <f t="shared" si="3"/>
        <v>0.999</v>
      </c>
    </row>
    <row r="222" spans="1:6" x14ac:dyDescent="0.25">
      <c r="A222" s="9" t="s">
        <v>2246</v>
      </c>
      <c r="B222" s="9">
        <v>7.1</v>
      </c>
      <c r="D222" s="4" t="s">
        <v>19022</v>
      </c>
      <c r="E222" s="4">
        <v>7.65</v>
      </c>
      <c r="F222" s="11">
        <f t="shared" si="3"/>
        <v>0.93500000000000005</v>
      </c>
    </row>
    <row r="223" spans="1:6" x14ac:dyDescent="0.25">
      <c r="A223" s="4" t="s">
        <v>9065</v>
      </c>
      <c r="B223" s="4">
        <v>8</v>
      </c>
      <c r="D223" s="4" t="s">
        <v>9470</v>
      </c>
      <c r="E223" s="4">
        <v>6.2</v>
      </c>
      <c r="F223" s="11">
        <f t="shared" si="3"/>
        <v>0.38900000000000001</v>
      </c>
    </row>
    <row r="224" spans="1:6" x14ac:dyDescent="0.25">
      <c r="A224" s="9" t="s">
        <v>4516</v>
      </c>
      <c r="B224" s="9">
        <v>6.1</v>
      </c>
      <c r="D224" s="4" t="s">
        <v>7142</v>
      </c>
      <c r="E224" s="4">
        <v>6.13</v>
      </c>
      <c r="F224" s="11">
        <f t="shared" si="3"/>
        <v>0.38</v>
      </c>
    </row>
    <row r="225" spans="1:6" x14ac:dyDescent="0.25">
      <c r="A225" s="4" t="s">
        <v>10819</v>
      </c>
      <c r="B225" s="4">
        <v>5.9</v>
      </c>
      <c r="D225" s="4" t="s">
        <v>16363</v>
      </c>
      <c r="E225" s="4">
        <v>3.1</v>
      </c>
      <c r="F225" s="11">
        <f t="shared" si="3"/>
        <v>7.0000000000000001E-3</v>
      </c>
    </row>
    <row r="226" spans="1:6" x14ac:dyDescent="0.25">
      <c r="A226" s="9" t="s">
        <v>1764</v>
      </c>
      <c r="B226" s="9">
        <v>8.9</v>
      </c>
      <c r="D226" s="4" t="s">
        <v>4699</v>
      </c>
      <c r="E226" s="4">
        <v>5.3</v>
      </c>
      <c r="F226" s="11">
        <f t="shared" si="3"/>
        <v>0.129</v>
      </c>
    </row>
    <row r="227" spans="1:6" x14ac:dyDescent="0.25">
      <c r="A227" s="4" t="s">
        <v>2612</v>
      </c>
      <c r="B227" s="4">
        <v>5.5</v>
      </c>
      <c r="D227" s="4" t="s">
        <v>6775</v>
      </c>
      <c r="E227" s="4">
        <v>6.2</v>
      </c>
      <c r="F227" s="11">
        <f t="shared" si="3"/>
        <v>0.38800000000000001</v>
      </c>
    </row>
    <row r="228" spans="1:6" x14ac:dyDescent="0.25">
      <c r="A228" s="9" t="s">
        <v>2599</v>
      </c>
      <c r="B228" s="9">
        <v>5.7</v>
      </c>
      <c r="D228" s="4" t="s">
        <v>8504</v>
      </c>
      <c r="E228" s="4">
        <v>5.6</v>
      </c>
      <c r="F228" s="11">
        <f t="shared" si="3"/>
        <v>0.19400000000000001</v>
      </c>
    </row>
    <row r="229" spans="1:6" x14ac:dyDescent="0.25">
      <c r="A229" s="4" t="s">
        <v>6248</v>
      </c>
      <c r="B229" s="4">
        <v>7.4</v>
      </c>
      <c r="D229" s="4" t="s">
        <v>11214</v>
      </c>
      <c r="E229" s="4">
        <v>4.3</v>
      </c>
      <c r="F229" s="11">
        <f t="shared" si="3"/>
        <v>4.2999999999999997E-2</v>
      </c>
    </row>
    <row r="230" spans="1:6" x14ac:dyDescent="0.25">
      <c r="A230" s="9" t="s">
        <v>11012</v>
      </c>
      <c r="B230" s="9">
        <v>5.8</v>
      </c>
      <c r="D230" s="4" t="s">
        <v>11389</v>
      </c>
      <c r="E230" s="4">
        <v>7.5</v>
      </c>
      <c r="F230" s="11">
        <f t="shared" si="3"/>
        <v>0.89400000000000002</v>
      </c>
    </row>
    <row r="231" spans="1:6" x14ac:dyDescent="0.25">
      <c r="A231" s="4" t="s">
        <v>809</v>
      </c>
      <c r="B231" s="4">
        <v>5.8</v>
      </c>
      <c r="D231" s="4" t="s">
        <v>15742</v>
      </c>
      <c r="E231" s="4">
        <v>6.6</v>
      </c>
      <c r="F231" s="11">
        <f t="shared" si="3"/>
        <v>0.55300000000000005</v>
      </c>
    </row>
    <row r="232" spans="1:6" x14ac:dyDescent="0.25">
      <c r="A232" s="9" t="s">
        <v>1526</v>
      </c>
      <c r="B232" s="9">
        <v>7.8</v>
      </c>
      <c r="D232" s="4" t="s">
        <v>20159</v>
      </c>
      <c r="E232" s="4">
        <v>7.6</v>
      </c>
      <c r="F232" s="11">
        <f t="shared" si="3"/>
        <v>0.91800000000000004</v>
      </c>
    </row>
    <row r="233" spans="1:6" x14ac:dyDescent="0.25">
      <c r="A233" s="4" t="s">
        <v>845</v>
      </c>
      <c r="B233" s="4">
        <v>6.5</v>
      </c>
      <c r="D233" s="4" t="s">
        <v>827</v>
      </c>
      <c r="E233" s="4">
        <v>7.6</v>
      </c>
      <c r="F233" s="11">
        <f t="shared" si="3"/>
        <v>0.91900000000000004</v>
      </c>
    </row>
    <row r="234" spans="1:6" x14ac:dyDescent="0.25">
      <c r="A234" s="9" t="s">
        <v>1413</v>
      </c>
      <c r="B234" s="9">
        <v>7.7</v>
      </c>
      <c r="D234" s="4" t="s">
        <v>4122</v>
      </c>
      <c r="E234" s="4">
        <v>7</v>
      </c>
      <c r="F234" s="11">
        <f t="shared" si="3"/>
        <v>0.72499999999999998</v>
      </c>
    </row>
    <row r="235" spans="1:6" x14ac:dyDescent="0.25">
      <c r="A235" s="4" t="s">
        <v>10665</v>
      </c>
      <c r="B235" s="4">
        <v>7.1</v>
      </c>
      <c r="D235" s="4" t="s">
        <v>7535</v>
      </c>
      <c r="E235" s="4">
        <v>5.9</v>
      </c>
      <c r="F235" s="11">
        <f t="shared" si="3"/>
        <v>0.27200000000000002</v>
      </c>
    </row>
    <row r="236" spans="1:6" x14ac:dyDescent="0.25">
      <c r="A236" s="9" t="s">
        <v>5624</v>
      </c>
      <c r="B236" s="9">
        <v>7.3</v>
      </c>
      <c r="D236" s="4" t="s">
        <v>1252</v>
      </c>
      <c r="E236" s="4">
        <v>6.65</v>
      </c>
      <c r="F236" s="11">
        <f t="shared" si="3"/>
        <v>0.58899999999999997</v>
      </c>
    </row>
    <row r="237" spans="1:6" x14ac:dyDescent="0.25">
      <c r="A237" s="4" t="s">
        <v>2260</v>
      </c>
      <c r="B237" s="4">
        <v>6.1</v>
      </c>
      <c r="D237" s="4" t="s">
        <v>20203</v>
      </c>
      <c r="E237" s="4">
        <v>7.2</v>
      </c>
      <c r="F237" s="11">
        <f t="shared" si="3"/>
        <v>0.81200000000000006</v>
      </c>
    </row>
    <row r="238" spans="1:6" x14ac:dyDescent="0.25">
      <c r="A238" s="9" t="s">
        <v>2698</v>
      </c>
      <c r="B238" s="9">
        <v>6</v>
      </c>
      <c r="D238" s="4" t="s">
        <v>7829</v>
      </c>
      <c r="E238" s="4">
        <v>4.9000000000000004</v>
      </c>
      <c r="F238" s="11">
        <f t="shared" si="3"/>
        <v>8.1000000000000003E-2</v>
      </c>
    </row>
    <row r="239" spans="1:6" x14ac:dyDescent="0.25">
      <c r="A239" s="4" t="s">
        <v>2099</v>
      </c>
      <c r="B239" s="4">
        <v>7.2</v>
      </c>
      <c r="D239" s="4" t="s">
        <v>20169</v>
      </c>
      <c r="E239" s="4">
        <v>5.5</v>
      </c>
      <c r="F239" s="11">
        <f t="shared" si="3"/>
        <v>0.17299999999999999</v>
      </c>
    </row>
    <row r="240" spans="1:6" x14ac:dyDescent="0.25">
      <c r="A240" s="9" t="s">
        <v>16986</v>
      </c>
      <c r="B240" s="9">
        <v>8.1</v>
      </c>
      <c r="D240" s="4" t="s">
        <v>11127</v>
      </c>
      <c r="E240" s="4">
        <v>5.25</v>
      </c>
      <c r="F240" s="11">
        <f t="shared" si="3"/>
        <v>0.123</v>
      </c>
    </row>
    <row r="241" spans="1:6" x14ac:dyDescent="0.25">
      <c r="A241" s="4" t="s">
        <v>16994</v>
      </c>
      <c r="B241" s="4">
        <v>7.8</v>
      </c>
      <c r="D241" s="4" t="s">
        <v>721</v>
      </c>
      <c r="E241" s="4">
        <v>6.4</v>
      </c>
      <c r="F241" s="11">
        <f t="shared" si="3"/>
        <v>0.45900000000000002</v>
      </c>
    </row>
    <row r="242" spans="1:6" x14ac:dyDescent="0.25">
      <c r="A242" s="9" t="s">
        <v>1605</v>
      </c>
      <c r="B242" s="9">
        <v>7.2</v>
      </c>
      <c r="D242" s="4" t="s">
        <v>9584</v>
      </c>
      <c r="E242" s="4">
        <v>6.6</v>
      </c>
      <c r="F242" s="11">
        <f t="shared" si="3"/>
        <v>0.55400000000000005</v>
      </c>
    </row>
    <row r="243" spans="1:6" x14ac:dyDescent="0.25">
      <c r="A243" s="4" t="s">
        <v>8102</v>
      </c>
      <c r="B243" s="4">
        <v>6.8</v>
      </c>
      <c r="D243" s="4" t="s">
        <v>8213</v>
      </c>
      <c r="E243" s="4">
        <v>6.9</v>
      </c>
      <c r="F243" s="11">
        <f t="shared" si="3"/>
        <v>0.68300000000000005</v>
      </c>
    </row>
    <row r="244" spans="1:6" x14ac:dyDescent="0.25">
      <c r="A244" s="9" t="s">
        <v>5589</v>
      </c>
      <c r="B244" s="9">
        <v>6.3</v>
      </c>
      <c r="D244" s="4" t="s">
        <v>21676</v>
      </c>
      <c r="E244" s="4">
        <v>7.7</v>
      </c>
      <c r="F244" s="11">
        <f t="shared" si="3"/>
        <v>0.94099999999999995</v>
      </c>
    </row>
    <row r="245" spans="1:6" x14ac:dyDescent="0.25">
      <c r="A245" s="4" t="s">
        <v>5059</v>
      </c>
      <c r="B245" s="4">
        <v>6.7</v>
      </c>
      <c r="D245" s="4" t="s">
        <v>8596</v>
      </c>
      <c r="E245" s="4">
        <v>4.0999999999999996</v>
      </c>
      <c r="F245" s="11">
        <f t="shared" si="3"/>
        <v>3.2000000000000001E-2</v>
      </c>
    </row>
    <row r="246" spans="1:6" x14ac:dyDescent="0.25">
      <c r="A246" s="9" t="s">
        <v>5059</v>
      </c>
      <c r="B246" s="9">
        <v>6.7</v>
      </c>
      <c r="D246" s="4" t="s">
        <v>7227</v>
      </c>
      <c r="E246" s="4">
        <v>5.95</v>
      </c>
      <c r="F246" s="11">
        <f t="shared" si="3"/>
        <v>0.29799999999999999</v>
      </c>
    </row>
    <row r="247" spans="1:6" x14ac:dyDescent="0.25">
      <c r="A247" s="4" t="s">
        <v>1204</v>
      </c>
      <c r="B247" s="4">
        <v>8</v>
      </c>
      <c r="D247" s="4" t="s">
        <v>15997</v>
      </c>
      <c r="E247" s="4">
        <v>3.5</v>
      </c>
      <c r="F247" s="11">
        <f t="shared" si="3"/>
        <v>1.4999999999999999E-2</v>
      </c>
    </row>
    <row r="248" spans="1:6" x14ac:dyDescent="0.25">
      <c r="A248" s="9" t="s">
        <v>13370</v>
      </c>
      <c r="B248" s="9">
        <v>5.5</v>
      </c>
      <c r="D248" s="4" t="s">
        <v>1807</v>
      </c>
      <c r="E248" s="4">
        <v>6.87</v>
      </c>
      <c r="F248" s="11">
        <f t="shared" si="3"/>
        <v>0.68</v>
      </c>
    </row>
    <row r="249" spans="1:6" x14ac:dyDescent="0.25">
      <c r="A249" s="4" t="s">
        <v>850</v>
      </c>
      <c r="B249" s="4">
        <v>6.6</v>
      </c>
      <c r="D249" s="4" t="s">
        <v>198</v>
      </c>
      <c r="E249" s="4">
        <v>6.08</v>
      </c>
      <c r="F249" s="11">
        <f t="shared" si="3"/>
        <v>0.34399999999999997</v>
      </c>
    </row>
    <row r="250" spans="1:6" x14ac:dyDescent="0.25">
      <c r="A250" s="9" t="s">
        <v>1311</v>
      </c>
      <c r="B250" s="9">
        <v>7.6</v>
      </c>
      <c r="D250" s="4" t="s">
        <v>6813</v>
      </c>
      <c r="E250" s="4">
        <v>6.5</v>
      </c>
      <c r="F250" s="11">
        <f t="shared" si="3"/>
        <v>0.501</v>
      </c>
    </row>
    <row r="251" spans="1:6" x14ac:dyDescent="0.25">
      <c r="A251" s="4" t="s">
        <v>4931</v>
      </c>
      <c r="B251" s="4">
        <v>6.3</v>
      </c>
      <c r="D251" s="4" t="s">
        <v>10492</v>
      </c>
      <c r="E251" s="4">
        <v>7.8</v>
      </c>
      <c r="F251" s="11">
        <f t="shared" si="3"/>
        <v>0.95899999999999996</v>
      </c>
    </row>
    <row r="252" spans="1:6" x14ac:dyDescent="0.25">
      <c r="A252" s="9" t="s">
        <v>6002</v>
      </c>
      <c r="B252" s="9">
        <v>7.7</v>
      </c>
      <c r="D252" s="4" t="s">
        <v>7138</v>
      </c>
      <c r="E252" s="4">
        <v>6.1</v>
      </c>
      <c r="F252" s="11">
        <f t="shared" si="3"/>
        <v>0.34899999999999998</v>
      </c>
    </row>
    <row r="253" spans="1:6" x14ac:dyDescent="0.25">
      <c r="A253" s="4" t="s">
        <v>1421</v>
      </c>
      <c r="B253" s="4">
        <v>7.9</v>
      </c>
      <c r="D253" s="4" t="s">
        <v>6637</v>
      </c>
      <c r="E253" s="4">
        <v>5.0999999999999996</v>
      </c>
      <c r="F253" s="11">
        <f t="shared" si="3"/>
        <v>9.4E-2</v>
      </c>
    </row>
    <row r="254" spans="1:6" x14ac:dyDescent="0.25">
      <c r="A254" s="9" t="s">
        <v>5175</v>
      </c>
      <c r="B254" s="9">
        <v>6.1</v>
      </c>
      <c r="D254" s="4" t="s">
        <v>12441</v>
      </c>
      <c r="E254" s="4">
        <v>4.8</v>
      </c>
      <c r="F254" s="11">
        <f t="shared" si="3"/>
        <v>7.1999999999999995E-2</v>
      </c>
    </row>
    <row r="255" spans="1:6" x14ac:dyDescent="0.25">
      <c r="A255" s="4" t="s">
        <v>1744</v>
      </c>
      <c r="B255" s="4">
        <v>7</v>
      </c>
      <c r="D255" s="4" t="s">
        <v>12075</v>
      </c>
      <c r="E255" s="4">
        <v>6.7</v>
      </c>
      <c r="F255" s="11">
        <f t="shared" si="3"/>
        <v>0.59899999999999998</v>
      </c>
    </row>
    <row r="256" spans="1:6" x14ac:dyDescent="0.25">
      <c r="A256" s="9" t="s">
        <v>1340</v>
      </c>
      <c r="B256" s="9">
        <v>6.1</v>
      </c>
      <c r="D256" s="4" t="s">
        <v>17761</v>
      </c>
      <c r="E256" s="4">
        <v>6.9</v>
      </c>
      <c r="F256" s="11">
        <f t="shared" si="3"/>
        <v>0.68300000000000005</v>
      </c>
    </row>
    <row r="257" spans="1:6" x14ac:dyDescent="0.25">
      <c r="A257" s="4" t="s">
        <v>220</v>
      </c>
      <c r="B257" s="4">
        <v>7.8</v>
      </c>
      <c r="D257" s="4" t="s">
        <v>17419</v>
      </c>
      <c r="E257" s="4">
        <v>7.9</v>
      </c>
      <c r="F257" s="11">
        <f t="shared" si="3"/>
        <v>0.97</v>
      </c>
    </row>
    <row r="258" spans="1:6" x14ac:dyDescent="0.25">
      <c r="A258" s="9" t="s">
        <v>3930</v>
      </c>
      <c r="B258" s="9">
        <v>6.8</v>
      </c>
      <c r="D258" s="4" t="s">
        <v>5219</v>
      </c>
      <c r="E258" s="4">
        <v>6.6</v>
      </c>
      <c r="F258" s="11">
        <f t="shared" si="3"/>
        <v>0.55400000000000005</v>
      </c>
    </row>
    <row r="259" spans="1:6" x14ac:dyDescent="0.25">
      <c r="A259" s="4" t="s">
        <v>2335</v>
      </c>
      <c r="B259" s="4">
        <v>6.7</v>
      </c>
      <c r="D259" s="4" t="s">
        <v>13676</v>
      </c>
      <c r="E259" s="4">
        <v>6.8</v>
      </c>
      <c r="F259" s="11">
        <f t="shared" ref="F259:F322" si="4">_xlfn.PERCENTRANK.INC(E259:E2008,E259)</f>
        <v>0.64</v>
      </c>
    </row>
    <row r="260" spans="1:6" x14ac:dyDescent="0.25">
      <c r="A260" s="9" t="s">
        <v>3136</v>
      </c>
      <c r="B260" s="9">
        <v>6.1</v>
      </c>
      <c r="D260" s="4" t="s">
        <v>14116</v>
      </c>
      <c r="E260" s="4">
        <v>4.3</v>
      </c>
      <c r="F260" s="11">
        <f t="shared" si="4"/>
        <v>4.2000000000000003E-2</v>
      </c>
    </row>
    <row r="261" spans="1:6" x14ac:dyDescent="0.25">
      <c r="A261" s="4" t="s">
        <v>3313</v>
      </c>
      <c r="B261" s="4">
        <v>6</v>
      </c>
      <c r="D261" s="4" t="s">
        <v>11224</v>
      </c>
      <c r="E261" s="4">
        <v>7.13</v>
      </c>
      <c r="F261" s="11">
        <f t="shared" si="4"/>
        <v>0.79900000000000004</v>
      </c>
    </row>
    <row r="262" spans="1:6" x14ac:dyDescent="0.25">
      <c r="A262" s="9" t="s">
        <v>893</v>
      </c>
      <c r="B262" s="9">
        <v>5.9</v>
      </c>
      <c r="D262" s="4" t="s">
        <v>17592</v>
      </c>
      <c r="E262" s="4">
        <v>5</v>
      </c>
      <c r="F262" s="11">
        <f t="shared" si="4"/>
        <v>8.5000000000000006E-2</v>
      </c>
    </row>
    <row r="263" spans="1:6" x14ac:dyDescent="0.25">
      <c r="A263" s="4" t="s">
        <v>6308</v>
      </c>
      <c r="B263" s="4">
        <v>7.2</v>
      </c>
      <c r="D263" s="4" t="s">
        <v>19329</v>
      </c>
      <c r="E263" s="4">
        <v>3.2</v>
      </c>
      <c r="F263" s="11">
        <f t="shared" si="4"/>
        <v>8.9999999999999993E-3</v>
      </c>
    </row>
    <row r="264" spans="1:6" x14ac:dyDescent="0.25">
      <c r="A264" s="9" t="s">
        <v>3664</v>
      </c>
      <c r="B264" s="9">
        <v>7.6</v>
      </c>
      <c r="D264" s="4" t="s">
        <v>886</v>
      </c>
      <c r="E264" s="4">
        <v>7.03</v>
      </c>
      <c r="F264" s="11">
        <f t="shared" si="4"/>
        <v>0.76200000000000001</v>
      </c>
    </row>
    <row r="265" spans="1:6" x14ac:dyDescent="0.25">
      <c r="A265" s="4" t="s">
        <v>710</v>
      </c>
      <c r="B265" s="4">
        <v>6.4</v>
      </c>
      <c r="D265" s="4" t="s">
        <v>57</v>
      </c>
      <c r="E265" s="4">
        <v>8.43</v>
      </c>
      <c r="F265" s="11">
        <f t="shared" si="4"/>
        <v>0.996</v>
      </c>
    </row>
    <row r="266" spans="1:6" x14ac:dyDescent="0.25">
      <c r="A266" s="9" t="s">
        <v>1575</v>
      </c>
      <c r="B266" s="9">
        <v>5.0999999999999996</v>
      </c>
      <c r="D266" s="4" t="s">
        <v>22335</v>
      </c>
      <c r="E266" s="4">
        <v>6.5</v>
      </c>
      <c r="F266" s="11">
        <f t="shared" si="4"/>
        <v>0.502</v>
      </c>
    </row>
    <row r="267" spans="1:6" x14ac:dyDescent="0.25">
      <c r="A267" s="4" t="s">
        <v>10665</v>
      </c>
      <c r="B267" s="4">
        <v>6.6</v>
      </c>
      <c r="D267" s="4" t="s">
        <v>14431</v>
      </c>
      <c r="E267" s="4">
        <v>6.6</v>
      </c>
      <c r="F267" s="11">
        <f t="shared" si="4"/>
        <v>0.55500000000000005</v>
      </c>
    </row>
    <row r="268" spans="1:6" x14ac:dyDescent="0.25">
      <c r="A268" s="9" t="s">
        <v>3694</v>
      </c>
      <c r="B268" s="9">
        <v>8.3000000000000007</v>
      </c>
      <c r="D268" s="4" t="s">
        <v>10381</v>
      </c>
      <c r="E268" s="4">
        <v>5.6</v>
      </c>
      <c r="F268" s="11">
        <f t="shared" si="4"/>
        <v>0.192</v>
      </c>
    </row>
    <row r="269" spans="1:6" x14ac:dyDescent="0.25">
      <c r="A269" s="4" t="s">
        <v>7037</v>
      </c>
      <c r="B269" s="4">
        <v>7.2</v>
      </c>
      <c r="D269" s="4" t="s">
        <v>14408</v>
      </c>
      <c r="E269" s="4">
        <v>7.7</v>
      </c>
      <c r="F269" s="11">
        <f t="shared" si="4"/>
        <v>0.94299999999999995</v>
      </c>
    </row>
    <row r="270" spans="1:6" x14ac:dyDescent="0.25">
      <c r="A270" s="9" t="s">
        <v>4574</v>
      </c>
      <c r="B270" s="9">
        <v>6.6</v>
      </c>
      <c r="D270" s="4" t="s">
        <v>1757</v>
      </c>
      <c r="E270" s="4">
        <v>6.04</v>
      </c>
      <c r="F270" s="11">
        <f t="shared" si="4"/>
        <v>0.33400000000000002</v>
      </c>
    </row>
    <row r="271" spans="1:6" x14ac:dyDescent="0.25">
      <c r="A271" s="4" t="s">
        <v>1971</v>
      </c>
      <c r="B271" s="4">
        <v>6.4</v>
      </c>
      <c r="D271" s="4" t="s">
        <v>14854</v>
      </c>
      <c r="E271" s="4">
        <v>6.5</v>
      </c>
      <c r="F271" s="11">
        <f t="shared" si="4"/>
        <v>0.503</v>
      </c>
    </row>
    <row r="272" spans="1:6" x14ac:dyDescent="0.25">
      <c r="A272" s="9" t="s">
        <v>1983</v>
      </c>
      <c r="B272" s="9">
        <v>6</v>
      </c>
      <c r="D272" s="4" t="s">
        <v>14940</v>
      </c>
      <c r="E272" s="4">
        <v>5.2</v>
      </c>
      <c r="F272" s="11">
        <f t="shared" si="4"/>
        <v>0.108</v>
      </c>
    </row>
    <row r="273" spans="1:6" x14ac:dyDescent="0.25">
      <c r="A273" s="4" t="s">
        <v>7862</v>
      </c>
      <c r="B273" s="4">
        <v>7.8</v>
      </c>
      <c r="D273" s="4" t="s">
        <v>12502</v>
      </c>
      <c r="E273" s="4">
        <v>5.9</v>
      </c>
      <c r="F273" s="11">
        <f t="shared" si="4"/>
        <v>0.27100000000000002</v>
      </c>
    </row>
    <row r="274" spans="1:6" x14ac:dyDescent="0.25">
      <c r="A274" s="9" t="s">
        <v>1389</v>
      </c>
      <c r="B274" s="9">
        <v>8</v>
      </c>
      <c r="D274" s="4" t="s">
        <v>19065</v>
      </c>
      <c r="E274" s="4">
        <v>6.5</v>
      </c>
      <c r="F274" s="11">
        <f t="shared" si="4"/>
        <v>0.502</v>
      </c>
    </row>
    <row r="275" spans="1:6" x14ac:dyDescent="0.25">
      <c r="A275" s="4" t="s">
        <v>4107</v>
      </c>
      <c r="B275" s="4">
        <v>4.8</v>
      </c>
      <c r="D275" s="4" t="s">
        <v>3334</v>
      </c>
      <c r="E275" s="4">
        <v>6.05</v>
      </c>
      <c r="F275" s="11">
        <f t="shared" si="4"/>
        <v>0.33500000000000002</v>
      </c>
    </row>
    <row r="276" spans="1:6" x14ac:dyDescent="0.25">
      <c r="A276" s="9" t="s">
        <v>1161</v>
      </c>
      <c r="B276" s="9">
        <v>7.6</v>
      </c>
      <c r="D276" s="4" t="s">
        <v>15312</v>
      </c>
      <c r="E276" s="4">
        <v>6.6</v>
      </c>
      <c r="F276" s="11">
        <f t="shared" si="4"/>
        <v>0.55400000000000005</v>
      </c>
    </row>
    <row r="277" spans="1:6" x14ac:dyDescent="0.25">
      <c r="A277" s="4" t="s">
        <v>225</v>
      </c>
      <c r="B277" s="4">
        <v>7.6</v>
      </c>
      <c r="D277" s="4" t="s">
        <v>16379</v>
      </c>
      <c r="E277" s="4">
        <v>6.9</v>
      </c>
      <c r="F277" s="11">
        <f t="shared" si="4"/>
        <v>0.68200000000000005</v>
      </c>
    </row>
    <row r="278" spans="1:6" x14ac:dyDescent="0.25">
      <c r="A278" s="9" t="s">
        <v>514</v>
      </c>
      <c r="B278" s="9">
        <v>6.7</v>
      </c>
      <c r="D278" s="4" t="s">
        <v>16249</v>
      </c>
      <c r="E278" s="4">
        <v>5.3</v>
      </c>
      <c r="F278" s="11">
        <f t="shared" si="4"/>
        <v>0.126</v>
      </c>
    </row>
    <row r="279" spans="1:6" x14ac:dyDescent="0.25">
      <c r="A279" s="4" t="s">
        <v>408</v>
      </c>
      <c r="B279" s="4">
        <v>7.3</v>
      </c>
      <c r="D279" s="4" t="s">
        <v>21293</v>
      </c>
      <c r="E279" s="4">
        <v>7</v>
      </c>
      <c r="F279" s="11">
        <f t="shared" si="4"/>
        <v>0.72299999999999998</v>
      </c>
    </row>
    <row r="280" spans="1:6" x14ac:dyDescent="0.25">
      <c r="A280" s="9" t="s">
        <v>1028</v>
      </c>
      <c r="B280" s="9">
        <v>7.3</v>
      </c>
      <c r="D280" s="4" t="s">
        <v>3207</v>
      </c>
      <c r="E280" s="4">
        <v>6.3</v>
      </c>
      <c r="F280" s="11">
        <f t="shared" si="4"/>
        <v>0.41899999999999998</v>
      </c>
    </row>
    <row r="281" spans="1:6" x14ac:dyDescent="0.25">
      <c r="A281" s="4" t="s">
        <v>187</v>
      </c>
      <c r="B281" s="4">
        <v>8.5</v>
      </c>
      <c r="D281" s="4" t="s">
        <v>3694</v>
      </c>
      <c r="E281" s="4">
        <v>7.21</v>
      </c>
      <c r="F281" s="11">
        <f t="shared" si="4"/>
        <v>0.84</v>
      </c>
    </row>
    <row r="282" spans="1:6" x14ac:dyDescent="0.25">
      <c r="A282" s="9" t="s">
        <v>2042</v>
      </c>
      <c r="B282" s="9">
        <v>6.1</v>
      </c>
      <c r="D282" s="4" t="s">
        <v>21541</v>
      </c>
      <c r="E282" s="4">
        <v>7</v>
      </c>
      <c r="F282" s="11">
        <f t="shared" si="4"/>
        <v>0.72399999999999998</v>
      </c>
    </row>
    <row r="283" spans="1:6" x14ac:dyDescent="0.25">
      <c r="A283" s="4" t="s">
        <v>1324</v>
      </c>
      <c r="B283" s="4">
        <v>5.4</v>
      </c>
      <c r="D283" s="4" t="s">
        <v>2926</v>
      </c>
      <c r="E283" s="4">
        <v>6.5</v>
      </c>
      <c r="F283" s="11">
        <f t="shared" si="4"/>
        <v>0.503</v>
      </c>
    </row>
    <row r="284" spans="1:6" x14ac:dyDescent="0.25">
      <c r="A284" s="9" t="s">
        <v>2037</v>
      </c>
      <c r="B284" s="9">
        <v>7.6</v>
      </c>
      <c r="D284" s="4" t="s">
        <v>10627</v>
      </c>
      <c r="E284" s="4">
        <v>5.8</v>
      </c>
      <c r="F284" s="11">
        <f t="shared" si="4"/>
        <v>0.247</v>
      </c>
    </row>
    <row r="285" spans="1:6" x14ac:dyDescent="0.25">
      <c r="A285" s="4" t="s">
        <v>10325</v>
      </c>
      <c r="B285" s="4">
        <v>8</v>
      </c>
      <c r="D285" s="4" t="s">
        <v>6529</v>
      </c>
      <c r="E285" s="4">
        <v>4.55</v>
      </c>
      <c r="F285" s="11">
        <f t="shared" si="4"/>
        <v>5.5E-2</v>
      </c>
    </row>
    <row r="286" spans="1:6" x14ac:dyDescent="0.25">
      <c r="A286" s="9" t="s">
        <v>3218</v>
      </c>
      <c r="B286" s="9">
        <v>7.1</v>
      </c>
      <c r="D286" s="4" t="s">
        <v>233</v>
      </c>
      <c r="E286" s="4">
        <v>7</v>
      </c>
      <c r="F286" s="11">
        <f t="shared" si="4"/>
        <v>0.72399999999999998</v>
      </c>
    </row>
    <row r="287" spans="1:6" x14ac:dyDescent="0.25">
      <c r="A287" s="4" t="s">
        <v>3930</v>
      </c>
      <c r="B287" s="4">
        <v>7.1</v>
      </c>
      <c r="D287" s="4" t="s">
        <v>8696</v>
      </c>
      <c r="E287" s="4">
        <v>4.8</v>
      </c>
      <c r="F287" s="11">
        <f t="shared" si="4"/>
        <v>7.1999999999999995E-2</v>
      </c>
    </row>
    <row r="288" spans="1:6" x14ac:dyDescent="0.25">
      <c r="A288" s="9" t="s">
        <v>14787</v>
      </c>
      <c r="B288" s="9">
        <v>6.6</v>
      </c>
      <c r="D288" s="4" t="s">
        <v>12105</v>
      </c>
      <c r="E288" s="4">
        <v>6.5</v>
      </c>
      <c r="F288" s="11">
        <f t="shared" si="4"/>
        <v>0.503</v>
      </c>
    </row>
    <row r="289" spans="1:6" x14ac:dyDescent="0.25">
      <c r="A289" s="4" t="s">
        <v>10673</v>
      </c>
      <c r="B289" s="4">
        <v>5.7</v>
      </c>
      <c r="D289" s="4" t="s">
        <v>5428</v>
      </c>
      <c r="E289" s="4">
        <v>6.75</v>
      </c>
      <c r="F289" s="11">
        <f t="shared" si="4"/>
        <v>0.626</v>
      </c>
    </row>
    <row r="290" spans="1:6" x14ac:dyDescent="0.25">
      <c r="A290" s="9" t="s">
        <v>255</v>
      </c>
      <c r="B290" s="9">
        <v>7</v>
      </c>
      <c r="D290" s="4" t="s">
        <v>21656</v>
      </c>
      <c r="E290" s="4">
        <v>7.2</v>
      </c>
      <c r="F290" s="11">
        <f t="shared" si="4"/>
        <v>0.81</v>
      </c>
    </row>
    <row r="291" spans="1:6" x14ac:dyDescent="0.25">
      <c r="A291" s="4" t="s">
        <v>6234</v>
      </c>
      <c r="B291" s="4">
        <v>7.2</v>
      </c>
      <c r="D291" s="4" t="s">
        <v>11926</v>
      </c>
      <c r="E291" s="4">
        <v>4.7</v>
      </c>
      <c r="F291" s="11">
        <f t="shared" si="4"/>
        <v>6.3E-2</v>
      </c>
    </row>
    <row r="292" spans="1:6" x14ac:dyDescent="0.25">
      <c r="A292" s="9" t="s">
        <v>6234</v>
      </c>
      <c r="B292" s="9">
        <v>7.2</v>
      </c>
      <c r="D292" s="4" t="s">
        <v>13803</v>
      </c>
      <c r="E292" s="4">
        <v>6</v>
      </c>
      <c r="F292" s="11">
        <f t="shared" si="4"/>
        <v>0.308</v>
      </c>
    </row>
    <row r="293" spans="1:6" x14ac:dyDescent="0.25">
      <c r="A293" s="4" t="s">
        <v>2599</v>
      </c>
      <c r="B293" s="4">
        <v>6.9</v>
      </c>
      <c r="D293" s="4" t="s">
        <v>13078</v>
      </c>
      <c r="E293" s="4">
        <v>7.2</v>
      </c>
      <c r="F293" s="11">
        <f t="shared" si="4"/>
        <v>0.81</v>
      </c>
    </row>
    <row r="294" spans="1:6" x14ac:dyDescent="0.25">
      <c r="A294" s="9" t="s">
        <v>118</v>
      </c>
      <c r="B294" s="9">
        <v>7.4</v>
      </c>
      <c r="D294" s="4" t="s">
        <v>3585</v>
      </c>
      <c r="E294" s="4">
        <v>6.93</v>
      </c>
      <c r="F294" s="11">
        <f t="shared" si="4"/>
        <v>0.71099999999999997</v>
      </c>
    </row>
    <row r="295" spans="1:6" x14ac:dyDescent="0.25">
      <c r="A295" s="4" t="s">
        <v>3303</v>
      </c>
      <c r="B295" s="4">
        <v>5.5</v>
      </c>
      <c r="D295" s="4" t="s">
        <v>7565</v>
      </c>
      <c r="E295" s="4">
        <v>5.25</v>
      </c>
      <c r="F295" s="11">
        <f t="shared" si="4"/>
        <v>0.12</v>
      </c>
    </row>
    <row r="296" spans="1:6" x14ac:dyDescent="0.25">
      <c r="A296" s="9" t="s">
        <v>2178</v>
      </c>
      <c r="B296" s="9">
        <v>6</v>
      </c>
      <c r="D296" s="4" t="s">
        <v>9940</v>
      </c>
      <c r="E296" s="4">
        <v>5.55</v>
      </c>
      <c r="F296" s="11">
        <f t="shared" si="4"/>
        <v>0.188</v>
      </c>
    </row>
    <row r="297" spans="1:6" x14ac:dyDescent="0.25">
      <c r="A297" s="4" t="s">
        <v>19180</v>
      </c>
      <c r="B297" s="4">
        <v>5.7</v>
      </c>
      <c r="D297" s="4" t="s">
        <v>23141</v>
      </c>
      <c r="E297" s="4">
        <v>6.4</v>
      </c>
      <c r="F297" s="11">
        <f t="shared" si="4"/>
        <v>0.46</v>
      </c>
    </row>
    <row r="298" spans="1:6" x14ac:dyDescent="0.25">
      <c r="A298" s="9" t="s">
        <v>6028</v>
      </c>
      <c r="B298" s="9">
        <v>7.5</v>
      </c>
      <c r="D298" s="4" t="s">
        <v>22049</v>
      </c>
      <c r="E298" s="4">
        <v>7.9</v>
      </c>
      <c r="F298" s="11">
        <f t="shared" si="4"/>
        <v>0.97099999999999997</v>
      </c>
    </row>
    <row r="299" spans="1:6" x14ac:dyDescent="0.25">
      <c r="A299" s="4" t="s">
        <v>5653</v>
      </c>
      <c r="B299" s="4">
        <v>6.3</v>
      </c>
      <c r="D299" s="4" t="s">
        <v>4914</v>
      </c>
      <c r="E299" s="4">
        <v>6.98</v>
      </c>
      <c r="F299" s="11">
        <f t="shared" si="4"/>
        <v>0.72</v>
      </c>
    </row>
    <row r="300" spans="1:6" x14ac:dyDescent="0.25">
      <c r="A300" s="9" t="s">
        <v>6573</v>
      </c>
      <c r="B300" s="9">
        <v>5.7</v>
      </c>
      <c r="D300" s="4" t="s">
        <v>12414</v>
      </c>
      <c r="E300" s="4">
        <v>5.4</v>
      </c>
      <c r="F300" s="11">
        <f t="shared" si="4"/>
        <v>0.14799999999999999</v>
      </c>
    </row>
    <row r="301" spans="1:6" x14ac:dyDescent="0.25">
      <c r="A301" s="4" t="s">
        <v>111</v>
      </c>
      <c r="B301" s="4">
        <v>6.9</v>
      </c>
      <c r="D301" s="4" t="s">
        <v>2641</v>
      </c>
      <c r="E301" s="4">
        <v>6.74</v>
      </c>
      <c r="F301" s="11">
        <f t="shared" si="4"/>
        <v>0.627</v>
      </c>
    </row>
    <row r="302" spans="1:6" x14ac:dyDescent="0.25">
      <c r="A302" s="9" t="s">
        <v>255</v>
      </c>
      <c r="B302" s="9">
        <v>5.7</v>
      </c>
      <c r="D302" s="4" t="s">
        <v>18844</v>
      </c>
      <c r="E302" s="4">
        <v>6.9</v>
      </c>
      <c r="F302" s="11">
        <f t="shared" si="4"/>
        <v>0.68400000000000005</v>
      </c>
    </row>
    <row r="303" spans="1:6" x14ac:dyDescent="0.25">
      <c r="A303" s="4" t="s">
        <v>255</v>
      </c>
      <c r="B303" s="4">
        <v>5.7</v>
      </c>
      <c r="D303" s="4" t="s">
        <v>13781</v>
      </c>
      <c r="E303" s="4">
        <v>4.5999999999999996</v>
      </c>
      <c r="F303" s="11">
        <f t="shared" si="4"/>
        <v>5.7000000000000002E-2</v>
      </c>
    </row>
    <row r="304" spans="1:6" x14ac:dyDescent="0.25">
      <c r="A304" s="9" t="s">
        <v>18867</v>
      </c>
      <c r="B304" s="9">
        <v>7.8</v>
      </c>
      <c r="D304" s="4" t="s">
        <v>16808</v>
      </c>
      <c r="E304" s="4">
        <v>6.4</v>
      </c>
      <c r="F304" s="11">
        <f t="shared" si="4"/>
        <v>0.46100000000000002</v>
      </c>
    </row>
    <row r="305" spans="1:6" x14ac:dyDescent="0.25">
      <c r="A305" s="4" t="s">
        <v>4066</v>
      </c>
      <c r="B305" s="4">
        <v>4.5</v>
      </c>
      <c r="D305" s="4" t="s">
        <v>19069</v>
      </c>
      <c r="E305" s="4">
        <v>8.5</v>
      </c>
      <c r="F305" s="11">
        <f t="shared" si="4"/>
        <v>0.997</v>
      </c>
    </row>
    <row r="306" spans="1:6" x14ac:dyDescent="0.25">
      <c r="A306" s="9" t="s">
        <v>1351</v>
      </c>
      <c r="B306" s="9">
        <v>6.6</v>
      </c>
      <c r="D306" s="4" t="s">
        <v>9687</v>
      </c>
      <c r="E306" s="4">
        <v>3.5</v>
      </c>
      <c r="F306" s="11">
        <f t="shared" si="4"/>
        <v>1.4999999999999999E-2</v>
      </c>
    </row>
    <row r="307" spans="1:6" x14ac:dyDescent="0.25">
      <c r="A307" s="4" t="s">
        <v>3563</v>
      </c>
      <c r="B307" s="4">
        <v>7.6</v>
      </c>
      <c r="D307" s="4" t="s">
        <v>19358</v>
      </c>
      <c r="E307" s="4">
        <v>6.9</v>
      </c>
      <c r="F307" s="11">
        <f t="shared" si="4"/>
        <v>0.68400000000000005</v>
      </c>
    </row>
    <row r="308" spans="1:6" x14ac:dyDescent="0.25">
      <c r="A308" s="9" t="s">
        <v>1096</v>
      </c>
      <c r="B308" s="9">
        <v>8</v>
      </c>
      <c r="D308" s="4" t="s">
        <v>11237</v>
      </c>
      <c r="E308" s="4">
        <v>6.1</v>
      </c>
      <c r="F308" s="11">
        <f t="shared" si="4"/>
        <v>0.34799999999999998</v>
      </c>
    </row>
    <row r="309" spans="1:6" x14ac:dyDescent="0.25">
      <c r="A309" s="4" t="s">
        <v>7498</v>
      </c>
      <c r="B309" s="4">
        <v>6.2</v>
      </c>
      <c r="D309" s="4" t="s">
        <v>14132</v>
      </c>
      <c r="E309" s="4">
        <v>5.9</v>
      </c>
      <c r="F309" s="11">
        <f t="shared" si="4"/>
        <v>0.27</v>
      </c>
    </row>
    <row r="310" spans="1:6" x14ac:dyDescent="0.25">
      <c r="A310" s="9" t="s">
        <v>3367</v>
      </c>
      <c r="B310" s="9">
        <v>5.8</v>
      </c>
      <c r="D310" s="4" t="s">
        <v>15172</v>
      </c>
      <c r="E310" s="4">
        <v>7.1</v>
      </c>
      <c r="F310" s="11">
        <f t="shared" si="4"/>
        <v>0.76900000000000002</v>
      </c>
    </row>
    <row r="311" spans="1:6" x14ac:dyDescent="0.25">
      <c r="A311" s="4" t="s">
        <v>3657</v>
      </c>
      <c r="B311" s="4">
        <v>5.5</v>
      </c>
      <c r="D311" s="4" t="s">
        <v>15960</v>
      </c>
      <c r="E311" s="4">
        <v>7.9</v>
      </c>
      <c r="F311" s="11">
        <f t="shared" si="4"/>
        <v>0.97199999999999998</v>
      </c>
    </row>
    <row r="312" spans="1:6" x14ac:dyDescent="0.25">
      <c r="A312" s="9" t="s">
        <v>1058</v>
      </c>
      <c r="B312" s="9">
        <v>7.3</v>
      </c>
      <c r="D312" s="4" t="s">
        <v>15334</v>
      </c>
      <c r="E312" s="4">
        <v>7.3</v>
      </c>
      <c r="F312" s="11">
        <f t="shared" si="4"/>
        <v>0.84699999999999998</v>
      </c>
    </row>
    <row r="313" spans="1:6" x14ac:dyDescent="0.25">
      <c r="A313" s="4" t="s">
        <v>389</v>
      </c>
      <c r="B313" s="4">
        <v>7.8</v>
      </c>
      <c r="D313" s="4" t="s">
        <v>14487</v>
      </c>
      <c r="E313" s="4">
        <v>6</v>
      </c>
      <c r="F313" s="11">
        <f t="shared" si="4"/>
        <v>0.308</v>
      </c>
    </row>
    <row r="314" spans="1:6" x14ac:dyDescent="0.25">
      <c r="A314" s="9" t="s">
        <v>332</v>
      </c>
      <c r="B314" s="9">
        <v>6.6</v>
      </c>
      <c r="D314" s="4" t="s">
        <v>17896</v>
      </c>
      <c r="E314" s="4">
        <v>6.4</v>
      </c>
      <c r="F314" s="11">
        <f t="shared" si="4"/>
        <v>0.46100000000000002</v>
      </c>
    </row>
    <row r="315" spans="1:6" x14ac:dyDescent="0.25">
      <c r="A315" s="4" t="s">
        <v>79</v>
      </c>
      <c r="B315" s="4">
        <v>6.2</v>
      </c>
      <c r="D315" s="4" t="s">
        <v>269</v>
      </c>
      <c r="E315" s="4">
        <v>7.3</v>
      </c>
      <c r="F315" s="11">
        <f t="shared" si="4"/>
        <v>0.84699999999999998</v>
      </c>
    </row>
    <row r="316" spans="1:6" x14ac:dyDescent="0.25">
      <c r="A316" s="9" t="s">
        <v>79</v>
      </c>
      <c r="B316" s="9">
        <v>6.2</v>
      </c>
      <c r="D316" s="4" t="s">
        <v>17528</v>
      </c>
      <c r="E316" s="4">
        <v>7.3</v>
      </c>
      <c r="F316" s="11">
        <f t="shared" si="4"/>
        <v>0.84799999999999998</v>
      </c>
    </row>
    <row r="317" spans="1:6" x14ac:dyDescent="0.25">
      <c r="A317" s="4" t="s">
        <v>435</v>
      </c>
      <c r="B317" s="4">
        <v>7.8</v>
      </c>
      <c r="D317" s="4" t="s">
        <v>11478</v>
      </c>
      <c r="E317" s="4">
        <v>5.5</v>
      </c>
      <c r="F317" s="11">
        <f t="shared" si="4"/>
        <v>0.17100000000000001</v>
      </c>
    </row>
    <row r="318" spans="1:6" x14ac:dyDescent="0.25">
      <c r="A318" s="9" t="s">
        <v>4982</v>
      </c>
      <c r="B318" s="9">
        <v>6.3</v>
      </c>
      <c r="D318" s="4" t="s">
        <v>16431</v>
      </c>
      <c r="E318" s="4">
        <v>7.2</v>
      </c>
      <c r="F318" s="11">
        <f t="shared" si="4"/>
        <v>0.81200000000000006</v>
      </c>
    </row>
    <row r="319" spans="1:6" x14ac:dyDescent="0.25">
      <c r="A319" s="4" t="s">
        <v>5769</v>
      </c>
      <c r="B319" s="4">
        <v>6.1</v>
      </c>
      <c r="D319" s="4" t="s">
        <v>11668</v>
      </c>
      <c r="E319" s="4">
        <v>5.6</v>
      </c>
      <c r="F319" s="11">
        <f t="shared" si="4"/>
        <v>0.191</v>
      </c>
    </row>
    <row r="320" spans="1:6" x14ac:dyDescent="0.25">
      <c r="A320" s="9" t="s">
        <v>157</v>
      </c>
      <c r="B320" s="9">
        <v>6</v>
      </c>
      <c r="D320" s="4" t="s">
        <v>2354</v>
      </c>
      <c r="E320" s="4">
        <v>6.6</v>
      </c>
      <c r="F320" s="11">
        <f t="shared" si="4"/>
        <v>0.55500000000000005</v>
      </c>
    </row>
    <row r="321" spans="1:6" x14ac:dyDescent="0.25">
      <c r="A321" s="4" t="s">
        <v>225</v>
      </c>
      <c r="B321" s="4">
        <v>6.4</v>
      </c>
      <c r="D321" s="4" t="s">
        <v>3873</v>
      </c>
      <c r="E321" s="4">
        <v>6.1</v>
      </c>
      <c r="F321" s="11">
        <f t="shared" si="4"/>
        <v>0.34799999999999998</v>
      </c>
    </row>
    <row r="322" spans="1:6" x14ac:dyDescent="0.25">
      <c r="A322" s="9" t="s">
        <v>8410</v>
      </c>
      <c r="B322" s="9">
        <v>5.4</v>
      </c>
      <c r="D322" s="4" t="s">
        <v>22385</v>
      </c>
      <c r="E322" s="4">
        <v>6.4</v>
      </c>
      <c r="F322" s="11">
        <f t="shared" si="4"/>
        <v>0.46200000000000002</v>
      </c>
    </row>
    <row r="323" spans="1:6" x14ac:dyDescent="0.25">
      <c r="A323" s="4" t="s">
        <v>4903</v>
      </c>
      <c r="B323" s="4">
        <v>5.4</v>
      </c>
      <c r="D323" s="4" t="s">
        <v>10435</v>
      </c>
      <c r="E323" s="4">
        <v>5.8</v>
      </c>
      <c r="F323" s="11">
        <f t="shared" ref="F323:F386" si="5">_xlfn.PERCENTRANK.INC(E323:E2072,E323)</f>
        <v>0.247</v>
      </c>
    </row>
    <row r="324" spans="1:6" x14ac:dyDescent="0.25">
      <c r="A324" s="9" t="s">
        <v>6308</v>
      </c>
      <c r="B324" s="9">
        <v>6.1</v>
      </c>
      <c r="D324" s="4" t="s">
        <v>20657</v>
      </c>
      <c r="E324" s="4">
        <v>5.6</v>
      </c>
      <c r="F324" s="11">
        <f t="shared" si="5"/>
        <v>0.192</v>
      </c>
    </row>
    <row r="325" spans="1:6" x14ac:dyDescent="0.25">
      <c r="A325" s="4" t="s">
        <v>12702</v>
      </c>
      <c r="B325" s="4">
        <v>8.1</v>
      </c>
      <c r="D325" s="4" t="s">
        <v>5289</v>
      </c>
      <c r="E325" s="4">
        <v>7.44</v>
      </c>
      <c r="F325" s="11">
        <f t="shared" si="5"/>
        <v>0.88900000000000001</v>
      </c>
    </row>
    <row r="326" spans="1:6" x14ac:dyDescent="0.25">
      <c r="A326" s="9" t="s">
        <v>3102</v>
      </c>
      <c r="B326" s="9">
        <v>6.2</v>
      </c>
      <c r="D326" s="4" t="s">
        <v>7858</v>
      </c>
      <c r="E326" s="4">
        <v>5.7</v>
      </c>
      <c r="F326" s="11">
        <f t="shared" si="5"/>
        <v>0.223</v>
      </c>
    </row>
    <row r="327" spans="1:6" x14ac:dyDescent="0.25">
      <c r="A327" s="4" t="s">
        <v>351</v>
      </c>
      <c r="B327" s="4">
        <v>7.1</v>
      </c>
      <c r="D327" s="4" t="s">
        <v>5469</v>
      </c>
      <c r="E327" s="4">
        <v>6.27</v>
      </c>
      <c r="F327" s="11">
        <f t="shared" si="5"/>
        <v>0.41599999999999998</v>
      </c>
    </row>
    <row r="328" spans="1:6" x14ac:dyDescent="0.25">
      <c r="A328" s="9" t="s">
        <v>3891</v>
      </c>
      <c r="B328" s="9">
        <v>7.6</v>
      </c>
      <c r="D328" s="4" t="s">
        <v>13672</v>
      </c>
      <c r="E328" s="4">
        <v>6.3</v>
      </c>
      <c r="F328" s="11">
        <f t="shared" si="5"/>
        <v>0.41899999999999998</v>
      </c>
    </row>
    <row r="329" spans="1:6" x14ac:dyDescent="0.25">
      <c r="A329" s="4" t="s">
        <v>3259</v>
      </c>
      <c r="B329" s="4">
        <v>8.5</v>
      </c>
      <c r="D329" s="4" t="s">
        <v>5961</v>
      </c>
      <c r="E329" s="4">
        <v>5.4</v>
      </c>
      <c r="F329" s="11">
        <f t="shared" si="5"/>
        <v>0.15</v>
      </c>
    </row>
    <row r="330" spans="1:6" x14ac:dyDescent="0.25">
      <c r="A330" s="9" t="s">
        <v>7498</v>
      </c>
      <c r="B330" s="9">
        <v>6.7</v>
      </c>
      <c r="D330" s="4" t="s">
        <v>20021</v>
      </c>
      <c r="E330" s="4">
        <v>4.7</v>
      </c>
      <c r="F330" s="11">
        <f t="shared" si="5"/>
        <v>6.3E-2</v>
      </c>
    </row>
    <row r="331" spans="1:6" x14ac:dyDescent="0.25">
      <c r="A331" s="4" t="s">
        <v>4218</v>
      </c>
      <c r="B331" s="4">
        <v>6.7</v>
      </c>
      <c r="D331" s="4" t="s">
        <v>15748</v>
      </c>
      <c r="E331" s="4">
        <v>6.1</v>
      </c>
      <c r="F331" s="11">
        <f t="shared" si="5"/>
        <v>0.34699999999999998</v>
      </c>
    </row>
    <row r="332" spans="1:6" x14ac:dyDescent="0.25">
      <c r="A332" s="9" t="s">
        <v>8840</v>
      </c>
      <c r="B332" s="9">
        <v>5.9</v>
      </c>
      <c r="D332" s="4" t="s">
        <v>14261</v>
      </c>
      <c r="E332" s="4">
        <v>7</v>
      </c>
      <c r="F332" s="11">
        <f t="shared" si="5"/>
        <v>0.72299999999999998</v>
      </c>
    </row>
    <row r="333" spans="1:6" x14ac:dyDescent="0.25">
      <c r="A333" s="4" t="s">
        <v>2785</v>
      </c>
      <c r="B333" s="4">
        <v>5.8</v>
      </c>
      <c r="D333" s="4" t="s">
        <v>1204</v>
      </c>
      <c r="E333" s="4">
        <v>7.48</v>
      </c>
      <c r="F333" s="11">
        <f t="shared" si="5"/>
        <v>0.89300000000000002</v>
      </c>
    </row>
    <row r="334" spans="1:6" x14ac:dyDescent="0.25">
      <c r="A334" s="9" t="s">
        <v>2467</v>
      </c>
      <c r="B334" s="9">
        <v>6.4</v>
      </c>
      <c r="D334" s="4" t="s">
        <v>17390</v>
      </c>
      <c r="E334" s="4">
        <v>5.6</v>
      </c>
      <c r="F334" s="11">
        <f t="shared" si="5"/>
        <v>0.192</v>
      </c>
    </row>
    <row r="335" spans="1:6" x14ac:dyDescent="0.25">
      <c r="A335" s="4" t="s">
        <v>1526</v>
      </c>
      <c r="B335" s="4">
        <v>7.6</v>
      </c>
      <c r="D335" s="4" t="s">
        <v>14787</v>
      </c>
      <c r="E335" s="4">
        <v>6.35</v>
      </c>
      <c r="F335" s="11">
        <f t="shared" si="5"/>
        <v>0.45200000000000001</v>
      </c>
    </row>
    <row r="336" spans="1:6" x14ac:dyDescent="0.25">
      <c r="A336" s="9" t="s">
        <v>5059</v>
      </c>
      <c r="B336" s="9">
        <v>6.6</v>
      </c>
      <c r="D336" s="4" t="s">
        <v>19403</v>
      </c>
      <c r="E336" s="4">
        <v>5.4</v>
      </c>
      <c r="F336" s="11">
        <f t="shared" si="5"/>
        <v>0.15</v>
      </c>
    </row>
    <row r="337" spans="1:6" x14ac:dyDescent="0.25">
      <c r="A337" s="4" t="s">
        <v>4437</v>
      </c>
      <c r="B337" s="4">
        <v>7.3</v>
      </c>
      <c r="D337" s="4" t="s">
        <v>24045</v>
      </c>
      <c r="E337" s="4">
        <v>6.2</v>
      </c>
      <c r="F337" s="11">
        <f t="shared" si="5"/>
        <v>0.38600000000000001</v>
      </c>
    </row>
    <row r="338" spans="1:6" x14ac:dyDescent="0.25">
      <c r="A338" s="9" t="s">
        <v>4914</v>
      </c>
      <c r="B338" s="9">
        <v>7</v>
      </c>
      <c r="D338" s="4" t="s">
        <v>11295</v>
      </c>
      <c r="E338" s="4">
        <v>2.8</v>
      </c>
      <c r="F338" s="11">
        <f t="shared" si="5"/>
        <v>2E-3</v>
      </c>
    </row>
    <row r="339" spans="1:6" x14ac:dyDescent="0.25">
      <c r="A339" s="4" t="s">
        <v>163</v>
      </c>
      <c r="B339" s="4">
        <v>6.8</v>
      </c>
      <c r="D339" s="4" t="s">
        <v>1495</v>
      </c>
      <c r="E339" s="4">
        <v>6.05</v>
      </c>
      <c r="F339" s="11">
        <f t="shared" si="5"/>
        <v>0.33400000000000002</v>
      </c>
    </row>
    <row r="340" spans="1:6" x14ac:dyDescent="0.25">
      <c r="A340" s="9" t="s">
        <v>2698</v>
      </c>
      <c r="B340" s="9">
        <v>6.9</v>
      </c>
      <c r="D340" s="4" t="s">
        <v>18600</v>
      </c>
      <c r="E340" s="4">
        <v>6.9</v>
      </c>
      <c r="F340" s="11">
        <f t="shared" si="5"/>
        <v>0.68400000000000005</v>
      </c>
    </row>
    <row r="341" spans="1:6" x14ac:dyDescent="0.25">
      <c r="A341" s="4" t="s">
        <v>4537</v>
      </c>
      <c r="B341" s="4">
        <v>7.2</v>
      </c>
      <c r="D341" s="4" t="s">
        <v>20827</v>
      </c>
      <c r="E341" s="4">
        <v>4.3</v>
      </c>
      <c r="F341" s="11">
        <f t="shared" si="5"/>
        <v>4.2999999999999997E-2</v>
      </c>
    </row>
    <row r="342" spans="1:6" x14ac:dyDescent="0.25">
      <c r="A342" s="9" t="s">
        <v>1751</v>
      </c>
      <c r="B342" s="9">
        <v>6.6</v>
      </c>
      <c r="D342" s="4" t="s">
        <v>11447</v>
      </c>
      <c r="E342" s="4">
        <v>6.2</v>
      </c>
      <c r="F342" s="11">
        <f t="shared" si="5"/>
        <v>0.38500000000000001</v>
      </c>
    </row>
    <row r="343" spans="1:6" x14ac:dyDescent="0.25">
      <c r="A343" s="4" t="s">
        <v>1175</v>
      </c>
      <c r="B343" s="4">
        <v>6.8</v>
      </c>
      <c r="D343" s="4" t="s">
        <v>17183</v>
      </c>
      <c r="E343" s="4">
        <v>5.8</v>
      </c>
      <c r="F343" s="11">
        <f t="shared" si="5"/>
        <v>0.245</v>
      </c>
    </row>
    <row r="344" spans="1:6" x14ac:dyDescent="0.25">
      <c r="A344" s="9" t="s">
        <v>3218</v>
      </c>
      <c r="B344" s="9">
        <v>6.3</v>
      </c>
      <c r="D344" s="4" t="s">
        <v>507</v>
      </c>
      <c r="E344" s="4">
        <v>6.77</v>
      </c>
      <c r="F344" s="11">
        <f t="shared" si="5"/>
        <v>0.63</v>
      </c>
    </row>
    <row r="345" spans="1:6" x14ac:dyDescent="0.25">
      <c r="A345" s="4" t="s">
        <v>514</v>
      </c>
      <c r="B345" s="4">
        <v>5.6</v>
      </c>
      <c r="D345" s="4" t="s">
        <v>935</v>
      </c>
      <c r="E345" s="4">
        <v>6.5</v>
      </c>
      <c r="F345" s="11">
        <f t="shared" si="5"/>
        <v>0.499</v>
      </c>
    </row>
    <row r="346" spans="1:6" x14ac:dyDescent="0.25">
      <c r="A346" s="9" t="s">
        <v>7100</v>
      </c>
      <c r="B346" s="9">
        <v>7.7</v>
      </c>
      <c r="D346" s="4" t="s">
        <v>21315</v>
      </c>
      <c r="E346" s="4">
        <v>6</v>
      </c>
      <c r="F346" s="11">
        <f t="shared" si="5"/>
        <v>0.307</v>
      </c>
    </row>
    <row r="347" spans="1:6" x14ac:dyDescent="0.25">
      <c r="A347" s="4" t="s">
        <v>1575</v>
      </c>
      <c r="B347" s="4">
        <v>3.7</v>
      </c>
      <c r="D347" s="4" t="s">
        <v>6973</v>
      </c>
      <c r="E347" s="4">
        <v>6.6</v>
      </c>
      <c r="F347" s="11">
        <f t="shared" si="5"/>
        <v>0.55100000000000005</v>
      </c>
    </row>
    <row r="348" spans="1:6" x14ac:dyDescent="0.25">
      <c r="A348" s="9" t="s">
        <v>2750</v>
      </c>
      <c r="B348" s="9">
        <v>7.8</v>
      </c>
      <c r="D348" s="4" t="s">
        <v>5403</v>
      </c>
      <c r="E348" s="4">
        <v>7.06</v>
      </c>
      <c r="F348" s="11">
        <f t="shared" si="5"/>
        <v>0.76300000000000001</v>
      </c>
    </row>
    <row r="349" spans="1:6" x14ac:dyDescent="0.25">
      <c r="A349" s="4" t="s">
        <v>389</v>
      </c>
      <c r="B349" s="4">
        <v>8.9</v>
      </c>
      <c r="D349" s="4" t="s">
        <v>4950</v>
      </c>
      <c r="E349" s="4">
        <v>6.65</v>
      </c>
      <c r="F349" s="11">
        <f t="shared" si="5"/>
        <v>0.58499999999999996</v>
      </c>
    </row>
    <row r="350" spans="1:6" x14ac:dyDescent="0.25">
      <c r="A350" s="9" t="s">
        <v>5774</v>
      </c>
      <c r="B350" s="9">
        <v>7</v>
      </c>
      <c r="D350" s="4" t="s">
        <v>20361</v>
      </c>
      <c r="E350" s="4">
        <v>7</v>
      </c>
      <c r="F350" s="11">
        <f t="shared" si="5"/>
        <v>0.72199999999999998</v>
      </c>
    </row>
    <row r="351" spans="1:6" x14ac:dyDescent="0.25">
      <c r="A351" s="4" t="s">
        <v>4903</v>
      </c>
      <c r="B351" s="4">
        <v>4.0999999999999996</v>
      </c>
      <c r="D351" s="4" t="s">
        <v>15850</v>
      </c>
      <c r="E351" s="4">
        <v>5</v>
      </c>
      <c r="F351" s="11">
        <f t="shared" si="5"/>
        <v>8.4000000000000005E-2</v>
      </c>
    </row>
    <row r="352" spans="1:6" x14ac:dyDescent="0.25">
      <c r="A352" s="9" t="s">
        <v>1526</v>
      </c>
      <c r="B352" s="9">
        <v>7.3</v>
      </c>
      <c r="D352" s="4" t="s">
        <v>17538</v>
      </c>
      <c r="E352" s="4">
        <v>6.9</v>
      </c>
      <c r="F352" s="11">
        <f t="shared" si="5"/>
        <v>0.68300000000000005</v>
      </c>
    </row>
    <row r="353" spans="1:6" x14ac:dyDescent="0.25">
      <c r="A353" s="4" t="s">
        <v>597</v>
      </c>
      <c r="B353" s="4">
        <v>6.4</v>
      </c>
      <c r="D353" s="4" t="s">
        <v>685</v>
      </c>
      <c r="E353" s="4">
        <v>7.75</v>
      </c>
      <c r="F353" s="11">
        <f t="shared" si="5"/>
        <v>0.95599999999999996</v>
      </c>
    </row>
    <row r="354" spans="1:6" x14ac:dyDescent="0.25">
      <c r="A354" s="9" t="s">
        <v>703</v>
      </c>
      <c r="B354" s="9">
        <v>6.9</v>
      </c>
      <c r="D354" s="4" t="s">
        <v>3930</v>
      </c>
      <c r="E354" s="4">
        <v>6.6</v>
      </c>
      <c r="F354" s="11">
        <f t="shared" si="5"/>
        <v>0.55300000000000005</v>
      </c>
    </row>
    <row r="355" spans="1:6" x14ac:dyDescent="0.25">
      <c r="A355" s="4" t="s">
        <v>3281</v>
      </c>
      <c r="B355" s="4">
        <v>5.3</v>
      </c>
      <c r="D355" s="4" t="s">
        <v>23406</v>
      </c>
      <c r="E355" s="4">
        <v>6.4</v>
      </c>
      <c r="F355" s="11">
        <f t="shared" si="5"/>
        <v>0.45900000000000002</v>
      </c>
    </row>
    <row r="356" spans="1:6" x14ac:dyDescent="0.25">
      <c r="A356" s="9" t="s">
        <v>703</v>
      </c>
      <c r="B356" s="9">
        <v>6.4</v>
      </c>
      <c r="D356" s="4" t="s">
        <v>17605</v>
      </c>
      <c r="E356" s="4">
        <v>5.2</v>
      </c>
      <c r="F356" s="11">
        <f t="shared" si="5"/>
        <v>0.108</v>
      </c>
    </row>
    <row r="357" spans="1:6" x14ac:dyDescent="0.25">
      <c r="A357" s="4" t="s">
        <v>10098</v>
      </c>
      <c r="B357" s="4">
        <v>6.5</v>
      </c>
      <c r="D357" s="4" t="s">
        <v>5418</v>
      </c>
      <c r="E357" s="4">
        <v>6.67</v>
      </c>
      <c r="F357" s="11">
        <f t="shared" si="5"/>
        <v>0.58899999999999997</v>
      </c>
    </row>
    <row r="358" spans="1:6" x14ac:dyDescent="0.25">
      <c r="A358" s="9" t="s">
        <v>801</v>
      </c>
      <c r="B358" s="9">
        <v>6.9</v>
      </c>
      <c r="D358" s="4" t="s">
        <v>14680</v>
      </c>
      <c r="E358" s="4">
        <v>5.8</v>
      </c>
      <c r="F358" s="11">
        <f t="shared" si="5"/>
        <v>0.246</v>
      </c>
    </row>
    <row r="359" spans="1:6" x14ac:dyDescent="0.25">
      <c r="A359" s="4" t="s">
        <v>3303</v>
      </c>
      <c r="B359" s="4">
        <v>6.2</v>
      </c>
      <c r="D359" s="4" t="s">
        <v>16198</v>
      </c>
      <c r="E359" s="4">
        <v>6.5</v>
      </c>
      <c r="F359" s="11">
        <f t="shared" si="5"/>
        <v>0.501</v>
      </c>
    </row>
    <row r="360" spans="1:6" x14ac:dyDescent="0.25">
      <c r="A360" s="9" t="s">
        <v>499</v>
      </c>
      <c r="B360" s="9">
        <v>5.8</v>
      </c>
      <c r="D360" s="4" t="s">
        <v>3035</v>
      </c>
      <c r="E360" s="4">
        <v>4.0999999999999996</v>
      </c>
      <c r="F360" s="11">
        <f t="shared" si="5"/>
        <v>3.2000000000000001E-2</v>
      </c>
    </row>
    <row r="361" spans="1:6" x14ac:dyDescent="0.25">
      <c r="A361" s="4" t="s">
        <v>3694</v>
      </c>
      <c r="B361" s="4">
        <v>8.1</v>
      </c>
      <c r="D361" s="4" t="s">
        <v>4401</v>
      </c>
      <c r="E361" s="4">
        <v>6.46</v>
      </c>
      <c r="F361" s="11">
        <f t="shared" si="5"/>
        <v>0.495</v>
      </c>
    </row>
    <row r="362" spans="1:6" x14ac:dyDescent="0.25">
      <c r="A362" s="9" t="s">
        <v>14787</v>
      </c>
      <c r="B362" s="9">
        <v>6.2</v>
      </c>
      <c r="D362" s="4" t="s">
        <v>9065</v>
      </c>
      <c r="E362" s="4">
        <v>8</v>
      </c>
      <c r="F362" s="11">
        <f t="shared" si="5"/>
        <v>0.97899999999999998</v>
      </c>
    </row>
    <row r="363" spans="1:6" x14ac:dyDescent="0.25">
      <c r="A363" s="4" t="s">
        <v>6176</v>
      </c>
      <c r="B363" s="4">
        <v>6.7</v>
      </c>
      <c r="D363" s="4" t="s">
        <v>5877</v>
      </c>
      <c r="E363" s="4">
        <v>7.53</v>
      </c>
      <c r="F363" s="11">
        <f t="shared" si="5"/>
        <v>0.91100000000000003</v>
      </c>
    </row>
    <row r="364" spans="1:6" x14ac:dyDescent="0.25">
      <c r="A364" s="9" t="s">
        <v>19050</v>
      </c>
      <c r="B364" s="9">
        <v>7.6</v>
      </c>
      <c r="D364" s="4" t="s">
        <v>1922</v>
      </c>
      <c r="E364" s="4">
        <v>7.05</v>
      </c>
      <c r="F364" s="11">
        <f t="shared" si="5"/>
        <v>0.76100000000000001</v>
      </c>
    </row>
    <row r="365" spans="1:6" x14ac:dyDescent="0.25">
      <c r="A365" s="4" t="s">
        <v>1575</v>
      </c>
      <c r="B365" s="4">
        <v>4.9000000000000004</v>
      </c>
      <c r="D365" s="4" t="s">
        <v>4080</v>
      </c>
      <c r="E365" s="4">
        <v>5</v>
      </c>
      <c r="F365" s="11">
        <f t="shared" si="5"/>
        <v>8.4000000000000005E-2</v>
      </c>
    </row>
    <row r="366" spans="1:6" x14ac:dyDescent="0.25">
      <c r="A366" s="9" t="s">
        <v>2042</v>
      </c>
      <c r="B366" s="9">
        <v>7</v>
      </c>
      <c r="D366" s="4" t="s">
        <v>7005</v>
      </c>
      <c r="E366" s="4">
        <v>6.2</v>
      </c>
      <c r="F366" s="11">
        <f t="shared" si="5"/>
        <v>0.38700000000000001</v>
      </c>
    </row>
    <row r="367" spans="1:6" x14ac:dyDescent="0.25">
      <c r="A367" s="4" t="s">
        <v>1064</v>
      </c>
      <c r="B367" s="4">
        <v>7.7</v>
      </c>
      <c r="D367" s="4" t="s">
        <v>14112</v>
      </c>
      <c r="E367" s="4">
        <v>5.4</v>
      </c>
      <c r="F367" s="11">
        <f t="shared" si="5"/>
        <v>0.14899999999999999</v>
      </c>
    </row>
    <row r="368" spans="1:6" x14ac:dyDescent="0.25">
      <c r="A368" s="9" t="s">
        <v>14799</v>
      </c>
      <c r="B368" s="9">
        <v>6.1</v>
      </c>
      <c r="D368" s="4" t="s">
        <v>19438</v>
      </c>
      <c r="E368" s="4">
        <v>6.3</v>
      </c>
      <c r="F368" s="11">
        <f t="shared" si="5"/>
        <v>0.41699999999999998</v>
      </c>
    </row>
    <row r="369" spans="1:6" x14ac:dyDescent="0.25">
      <c r="A369" s="4" t="s">
        <v>1324</v>
      </c>
      <c r="B369" s="4">
        <v>7.4</v>
      </c>
      <c r="D369" s="4" t="s">
        <v>12954</v>
      </c>
      <c r="E369" s="4">
        <v>5.5</v>
      </c>
      <c r="F369" s="11">
        <f t="shared" si="5"/>
        <v>0.17</v>
      </c>
    </row>
    <row r="370" spans="1:6" x14ac:dyDescent="0.25">
      <c r="A370" s="9" t="s">
        <v>5133</v>
      </c>
      <c r="B370" s="9">
        <v>6.2</v>
      </c>
      <c r="D370" s="4" t="s">
        <v>4166</v>
      </c>
      <c r="E370" s="4">
        <v>7.17</v>
      </c>
      <c r="F370" s="11">
        <f t="shared" si="5"/>
        <v>0.80600000000000005</v>
      </c>
    </row>
    <row r="371" spans="1:6" x14ac:dyDescent="0.25">
      <c r="A371" s="4" t="s">
        <v>4166</v>
      </c>
      <c r="B371" s="4">
        <v>7.9</v>
      </c>
      <c r="D371" s="4" t="s">
        <v>10497</v>
      </c>
      <c r="E371" s="4">
        <v>6.1</v>
      </c>
      <c r="F371" s="11">
        <f t="shared" si="5"/>
        <v>0.34699999999999998</v>
      </c>
    </row>
    <row r="372" spans="1:6" x14ac:dyDescent="0.25">
      <c r="A372" s="9" t="s">
        <v>269</v>
      </c>
      <c r="B372" s="9">
        <v>7.3</v>
      </c>
      <c r="D372" s="4" t="s">
        <v>5861</v>
      </c>
      <c r="E372" s="4">
        <v>5.52</v>
      </c>
      <c r="F372" s="11">
        <f t="shared" si="5"/>
        <v>0.186</v>
      </c>
    </row>
    <row r="373" spans="1:6" x14ac:dyDescent="0.25">
      <c r="A373" s="4" t="s">
        <v>4021</v>
      </c>
      <c r="B373" s="4">
        <v>6.8</v>
      </c>
      <c r="D373" s="4" t="s">
        <v>13092</v>
      </c>
      <c r="E373" s="4">
        <v>5.45</v>
      </c>
      <c r="F373" s="11">
        <f t="shared" si="5"/>
        <v>0.16500000000000001</v>
      </c>
    </row>
    <row r="374" spans="1:6" x14ac:dyDescent="0.25">
      <c r="A374" s="9" t="s">
        <v>9085</v>
      </c>
      <c r="B374" s="9">
        <v>7.7</v>
      </c>
      <c r="D374" s="4" t="s">
        <v>20139</v>
      </c>
      <c r="E374" s="4">
        <v>6.9</v>
      </c>
      <c r="F374" s="11">
        <f t="shared" si="5"/>
        <v>0.68200000000000005</v>
      </c>
    </row>
    <row r="375" spans="1:6" x14ac:dyDescent="0.25">
      <c r="A375" s="4" t="s">
        <v>187</v>
      </c>
      <c r="B375" s="4">
        <v>8.5</v>
      </c>
      <c r="D375" s="4" t="s">
        <v>3749</v>
      </c>
      <c r="E375" s="4">
        <v>5.17</v>
      </c>
      <c r="F375" s="11">
        <f t="shared" si="5"/>
        <v>0.107</v>
      </c>
    </row>
    <row r="376" spans="1:6" x14ac:dyDescent="0.25">
      <c r="A376" s="9" t="s">
        <v>14040</v>
      </c>
      <c r="B376" s="9">
        <v>7.1</v>
      </c>
      <c r="D376" s="4" t="s">
        <v>14527</v>
      </c>
      <c r="E376" s="4">
        <v>7.2</v>
      </c>
      <c r="F376" s="11">
        <f t="shared" si="5"/>
        <v>0.80800000000000005</v>
      </c>
    </row>
    <row r="377" spans="1:6" x14ac:dyDescent="0.25">
      <c r="A377" s="4" t="s">
        <v>5624</v>
      </c>
      <c r="B377" s="4">
        <v>7.2</v>
      </c>
      <c r="D377" s="4" t="s">
        <v>15148</v>
      </c>
      <c r="E377" s="4">
        <v>7</v>
      </c>
      <c r="F377" s="11">
        <f t="shared" si="5"/>
        <v>0.72199999999999998</v>
      </c>
    </row>
    <row r="378" spans="1:6" x14ac:dyDescent="0.25">
      <c r="A378" s="9" t="s">
        <v>1627</v>
      </c>
      <c r="B378" s="9">
        <v>6.4</v>
      </c>
      <c r="D378" s="4" t="s">
        <v>3252</v>
      </c>
      <c r="E378" s="4">
        <v>7.4</v>
      </c>
      <c r="F378" s="11">
        <f t="shared" si="5"/>
        <v>0.872</v>
      </c>
    </row>
    <row r="379" spans="1:6" x14ac:dyDescent="0.25">
      <c r="A379" s="4" t="s">
        <v>685</v>
      </c>
      <c r="B379" s="4">
        <v>8.6</v>
      </c>
      <c r="D379" s="4" t="s">
        <v>20325</v>
      </c>
      <c r="E379" s="4">
        <v>8.1</v>
      </c>
      <c r="F379" s="11">
        <f t="shared" si="5"/>
        <v>0.98099999999999998</v>
      </c>
    </row>
    <row r="380" spans="1:6" x14ac:dyDescent="0.25">
      <c r="A380" s="9" t="s">
        <v>29</v>
      </c>
      <c r="B380" s="9">
        <v>8.4</v>
      </c>
      <c r="D380" s="4" t="s">
        <v>3541</v>
      </c>
      <c r="E380" s="4">
        <v>6.2</v>
      </c>
      <c r="F380" s="11">
        <f t="shared" si="5"/>
        <v>0.38700000000000001</v>
      </c>
    </row>
    <row r="381" spans="1:6" x14ac:dyDescent="0.25">
      <c r="A381" s="4" t="s">
        <v>1165</v>
      </c>
      <c r="B381" s="4">
        <v>5.8</v>
      </c>
      <c r="D381" s="4" t="s">
        <v>1139</v>
      </c>
      <c r="E381" s="4">
        <v>6.5</v>
      </c>
      <c r="F381" s="11">
        <f t="shared" si="5"/>
        <v>0.5</v>
      </c>
    </row>
    <row r="382" spans="1:6" x14ac:dyDescent="0.25">
      <c r="A382" s="9" t="s">
        <v>521</v>
      </c>
      <c r="B382" s="9">
        <v>6.5</v>
      </c>
      <c r="D382" s="4" t="s">
        <v>1394</v>
      </c>
      <c r="E382" s="4">
        <v>6.68</v>
      </c>
      <c r="F382" s="11">
        <f t="shared" si="5"/>
        <v>0.59299999999999997</v>
      </c>
    </row>
    <row r="383" spans="1:6" x14ac:dyDescent="0.25">
      <c r="A383" s="4" t="s">
        <v>1915</v>
      </c>
      <c r="B383" s="4">
        <v>6.6</v>
      </c>
      <c r="D383" s="4" t="s">
        <v>7885</v>
      </c>
      <c r="E383" s="4">
        <v>5.95</v>
      </c>
      <c r="F383" s="11">
        <f t="shared" si="5"/>
        <v>0.29799999999999999</v>
      </c>
    </row>
    <row r="384" spans="1:6" x14ac:dyDescent="0.25">
      <c r="A384" s="9" t="s">
        <v>111</v>
      </c>
      <c r="B384" s="9">
        <v>7.2</v>
      </c>
      <c r="D384" s="4" t="s">
        <v>16301</v>
      </c>
      <c r="E384" s="4">
        <v>6.5</v>
      </c>
      <c r="F384" s="11">
        <f t="shared" si="5"/>
        <v>0.5</v>
      </c>
    </row>
    <row r="385" spans="1:6" x14ac:dyDescent="0.25">
      <c r="A385" s="4" t="s">
        <v>7404</v>
      </c>
      <c r="B385" s="4">
        <v>7.4</v>
      </c>
      <c r="D385" s="4" t="s">
        <v>103</v>
      </c>
      <c r="E385" s="4">
        <v>7.2</v>
      </c>
      <c r="F385" s="11">
        <f t="shared" si="5"/>
        <v>0.80900000000000005</v>
      </c>
    </row>
    <row r="386" spans="1:6" x14ac:dyDescent="0.25">
      <c r="A386" s="9" t="s">
        <v>7404</v>
      </c>
      <c r="B386" s="9">
        <v>7.4</v>
      </c>
      <c r="D386" s="4" t="s">
        <v>5702</v>
      </c>
      <c r="E386" s="4">
        <v>5.26</v>
      </c>
      <c r="F386" s="11">
        <f t="shared" si="5"/>
        <v>0.123</v>
      </c>
    </row>
    <row r="387" spans="1:6" x14ac:dyDescent="0.25">
      <c r="A387" s="4" t="s">
        <v>876</v>
      </c>
      <c r="B387" s="4">
        <v>5.9</v>
      </c>
      <c r="D387" s="4" t="s">
        <v>13514</v>
      </c>
      <c r="E387" s="4">
        <v>6.05</v>
      </c>
      <c r="F387" s="11">
        <f t="shared" ref="F387:F450" si="6">_xlfn.PERCENTRANK.INC(E387:E2136,E387)</f>
        <v>0.33500000000000002</v>
      </c>
    </row>
    <row r="388" spans="1:6" x14ac:dyDescent="0.25">
      <c r="A388" s="9" t="s">
        <v>876</v>
      </c>
      <c r="B388" s="9">
        <v>5.9</v>
      </c>
      <c r="D388" s="4" t="s">
        <v>639</v>
      </c>
      <c r="E388" s="4">
        <v>7.77</v>
      </c>
      <c r="F388" s="11">
        <f t="shared" si="6"/>
        <v>0.95899999999999996</v>
      </c>
    </row>
    <row r="389" spans="1:6" x14ac:dyDescent="0.25">
      <c r="A389" s="4" t="s">
        <v>2392</v>
      </c>
      <c r="B389" s="4">
        <v>6.7</v>
      </c>
      <c r="D389" s="4" t="s">
        <v>14254</v>
      </c>
      <c r="E389" s="4">
        <v>6.4</v>
      </c>
      <c r="F389" s="11">
        <f t="shared" si="6"/>
        <v>0.45900000000000002</v>
      </c>
    </row>
    <row r="390" spans="1:6" x14ac:dyDescent="0.25">
      <c r="A390" s="9" t="s">
        <v>639</v>
      </c>
      <c r="B390" s="9">
        <v>7.2</v>
      </c>
      <c r="D390" s="4" t="s">
        <v>1007</v>
      </c>
      <c r="E390" s="4">
        <v>6.28</v>
      </c>
      <c r="F390" s="11">
        <f t="shared" si="6"/>
        <v>0.41699999999999998</v>
      </c>
    </row>
    <row r="391" spans="1:6" x14ac:dyDescent="0.25">
      <c r="A391" s="4" t="s">
        <v>1096</v>
      </c>
      <c r="B391" s="4">
        <v>8.1</v>
      </c>
      <c r="D391" s="4" t="s">
        <v>14767</v>
      </c>
      <c r="E391" s="4">
        <v>6.6</v>
      </c>
      <c r="F391" s="11">
        <f t="shared" si="6"/>
        <v>0.55100000000000005</v>
      </c>
    </row>
    <row r="392" spans="1:6" x14ac:dyDescent="0.25">
      <c r="A392" s="9" t="s">
        <v>2565</v>
      </c>
      <c r="B392" s="9">
        <v>6.1</v>
      </c>
      <c r="D392" s="4" t="s">
        <v>17132</v>
      </c>
      <c r="E392" s="4">
        <v>4.5999999999999996</v>
      </c>
      <c r="F392" s="11">
        <f t="shared" si="6"/>
        <v>5.8000000000000003E-2</v>
      </c>
    </row>
    <row r="393" spans="1:6" x14ac:dyDescent="0.25">
      <c r="A393" s="4" t="s">
        <v>2698</v>
      </c>
      <c r="B393" s="4">
        <v>6</v>
      </c>
      <c r="D393" s="4" t="s">
        <v>20232</v>
      </c>
      <c r="E393" s="4">
        <v>7.2</v>
      </c>
      <c r="F393" s="11">
        <f t="shared" si="6"/>
        <v>0.81</v>
      </c>
    </row>
    <row r="394" spans="1:6" x14ac:dyDescent="0.25">
      <c r="A394" s="9" t="s">
        <v>7427</v>
      </c>
      <c r="B394" s="9">
        <v>6.5</v>
      </c>
      <c r="D394" s="4" t="s">
        <v>3902</v>
      </c>
      <c r="E394" s="4">
        <v>5.9</v>
      </c>
      <c r="F394" s="11">
        <f t="shared" si="6"/>
        <v>0.27</v>
      </c>
    </row>
    <row r="395" spans="1:6" x14ac:dyDescent="0.25">
      <c r="A395" s="4" t="s">
        <v>9508</v>
      </c>
      <c r="B395" s="4">
        <v>7.2</v>
      </c>
      <c r="D395" s="4" t="s">
        <v>23608</v>
      </c>
      <c r="E395" s="4">
        <v>7</v>
      </c>
      <c r="F395" s="11">
        <f t="shared" si="6"/>
        <v>0.72199999999999998</v>
      </c>
    </row>
    <row r="396" spans="1:6" x14ac:dyDescent="0.25">
      <c r="A396" s="9" t="s">
        <v>3694</v>
      </c>
      <c r="B396" s="9">
        <v>8</v>
      </c>
      <c r="D396" s="4" t="s">
        <v>5743</v>
      </c>
      <c r="E396" s="4">
        <v>7.97</v>
      </c>
      <c r="F396" s="11">
        <f t="shared" si="6"/>
        <v>0.97799999999999998</v>
      </c>
    </row>
    <row r="397" spans="1:6" x14ac:dyDescent="0.25">
      <c r="A397" s="4" t="s">
        <v>4309</v>
      </c>
      <c r="B397" s="4">
        <v>4.9000000000000004</v>
      </c>
      <c r="D397" s="4" t="s">
        <v>6767</v>
      </c>
      <c r="E397" s="4">
        <v>5.5</v>
      </c>
      <c r="F397" s="11">
        <f t="shared" si="6"/>
        <v>0.17100000000000001</v>
      </c>
    </row>
    <row r="398" spans="1:6" x14ac:dyDescent="0.25">
      <c r="A398" s="9" t="s">
        <v>604</v>
      </c>
      <c r="B398" s="9">
        <v>7.4</v>
      </c>
      <c r="D398" s="4" t="s">
        <v>2178</v>
      </c>
      <c r="E398" s="4">
        <v>5.73</v>
      </c>
      <c r="F398" s="11">
        <f t="shared" si="6"/>
        <v>0.24</v>
      </c>
    </row>
    <row r="399" spans="1:6" x14ac:dyDescent="0.25">
      <c r="A399" s="4" t="s">
        <v>5702</v>
      </c>
      <c r="B399" s="4">
        <v>6.8</v>
      </c>
      <c r="D399" s="4" t="s">
        <v>12829</v>
      </c>
      <c r="E399" s="4">
        <v>6.6</v>
      </c>
      <c r="F399" s="11">
        <f t="shared" si="6"/>
        <v>0.55200000000000005</v>
      </c>
    </row>
    <row r="400" spans="1:6" x14ac:dyDescent="0.25">
      <c r="A400" s="9" t="s">
        <v>2335</v>
      </c>
      <c r="B400" s="9">
        <v>7.1</v>
      </c>
      <c r="D400" s="4" t="s">
        <v>17810</v>
      </c>
      <c r="E400" s="4">
        <v>7.7</v>
      </c>
      <c r="F400" s="11">
        <f t="shared" si="6"/>
        <v>0.94399999999999995</v>
      </c>
    </row>
    <row r="401" spans="1:6" x14ac:dyDescent="0.25">
      <c r="A401" s="4" t="s">
        <v>1351</v>
      </c>
      <c r="B401" s="4">
        <v>6.3</v>
      </c>
      <c r="D401" s="4" t="s">
        <v>1727</v>
      </c>
      <c r="E401" s="4">
        <v>7.45</v>
      </c>
      <c r="F401" s="11">
        <f t="shared" si="6"/>
        <v>0.88900000000000001</v>
      </c>
    </row>
    <row r="402" spans="1:6" x14ac:dyDescent="0.25">
      <c r="A402" s="9" t="s">
        <v>1764</v>
      </c>
      <c r="B402" s="9">
        <v>8.5</v>
      </c>
      <c r="D402" s="4" t="s">
        <v>19511</v>
      </c>
      <c r="E402" s="4">
        <v>4.0999999999999996</v>
      </c>
      <c r="F402" s="11">
        <f t="shared" si="6"/>
        <v>3.3000000000000002E-2</v>
      </c>
    </row>
    <row r="403" spans="1:6" x14ac:dyDescent="0.25">
      <c r="A403" s="4" t="s">
        <v>435</v>
      </c>
      <c r="B403" s="4">
        <v>7.3</v>
      </c>
      <c r="D403" s="4" t="s">
        <v>12958</v>
      </c>
      <c r="E403" s="4">
        <v>7.35</v>
      </c>
      <c r="F403" s="11">
        <f t="shared" si="6"/>
        <v>0.871</v>
      </c>
    </row>
    <row r="404" spans="1:6" x14ac:dyDescent="0.25">
      <c r="A404" s="9" t="s">
        <v>8191</v>
      </c>
      <c r="B404" s="9">
        <v>7.3</v>
      </c>
      <c r="D404" s="4" t="s">
        <v>15273</v>
      </c>
      <c r="E404" s="4">
        <v>6.5</v>
      </c>
      <c r="F404" s="11">
        <f t="shared" si="6"/>
        <v>0.501</v>
      </c>
    </row>
    <row r="405" spans="1:6" x14ac:dyDescent="0.25">
      <c r="A405" s="4" t="s">
        <v>14799</v>
      </c>
      <c r="B405" s="4">
        <v>6.5</v>
      </c>
      <c r="D405" s="4" t="s">
        <v>2959</v>
      </c>
      <c r="E405" s="4">
        <v>4.0999999999999996</v>
      </c>
      <c r="F405" s="11">
        <f t="shared" si="6"/>
        <v>3.3000000000000002E-2</v>
      </c>
    </row>
    <row r="406" spans="1:6" x14ac:dyDescent="0.25">
      <c r="A406" s="9" t="s">
        <v>332</v>
      </c>
      <c r="B406" s="9">
        <v>7.8</v>
      </c>
      <c r="D406" s="4" t="s">
        <v>14622</v>
      </c>
      <c r="E406" s="4">
        <v>5.3</v>
      </c>
      <c r="F406" s="11">
        <f t="shared" si="6"/>
        <v>0.125</v>
      </c>
    </row>
    <row r="407" spans="1:6" x14ac:dyDescent="0.25">
      <c r="A407" s="4" t="s">
        <v>5702</v>
      </c>
      <c r="B407" s="4">
        <v>5.5</v>
      </c>
      <c r="D407" s="4" t="s">
        <v>3448</v>
      </c>
      <c r="E407" s="4">
        <v>7.5</v>
      </c>
      <c r="F407" s="11">
        <f t="shared" si="6"/>
        <v>0.89300000000000002</v>
      </c>
    </row>
    <row r="408" spans="1:6" x14ac:dyDescent="0.25">
      <c r="A408" s="9" t="s">
        <v>1294</v>
      </c>
      <c r="B408" s="9">
        <v>7.5</v>
      </c>
      <c r="D408" s="4" t="s">
        <v>12460</v>
      </c>
      <c r="E408" s="4">
        <v>4.9000000000000004</v>
      </c>
      <c r="F408" s="11">
        <f t="shared" si="6"/>
        <v>7.8E-2</v>
      </c>
    </row>
    <row r="409" spans="1:6" x14ac:dyDescent="0.25">
      <c r="A409" s="4" t="s">
        <v>4239</v>
      </c>
      <c r="B409" s="4">
        <v>6.2</v>
      </c>
      <c r="D409" s="4" t="s">
        <v>6578</v>
      </c>
      <c r="E409" s="4">
        <v>4.7</v>
      </c>
      <c r="F409" s="11">
        <f t="shared" si="6"/>
        <v>6.3E-2</v>
      </c>
    </row>
    <row r="410" spans="1:6" x14ac:dyDescent="0.25">
      <c r="A410" s="9" t="s">
        <v>850</v>
      </c>
      <c r="B410" s="9">
        <v>6.2</v>
      </c>
      <c r="D410" s="4" t="s">
        <v>16677</v>
      </c>
      <c r="E410" s="4">
        <v>6.3</v>
      </c>
      <c r="F410" s="11">
        <f t="shared" si="6"/>
        <v>0.41599999999999998</v>
      </c>
    </row>
    <row r="411" spans="1:6" x14ac:dyDescent="0.25">
      <c r="A411" s="4" t="s">
        <v>4752</v>
      </c>
      <c r="B411" s="4">
        <v>7</v>
      </c>
      <c r="D411" s="4" t="s">
        <v>19802</v>
      </c>
      <c r="E411" s="4">
        <v>5.0999999999999996</v>
      </c>
      <c r="F411" s="11">
        <f t="shared" si="6"/>
        <v>0.09</v>
      </c>
    </row>
    <row r="412" spans="1:6" x14ac:dyDescent="0.25">
      <c r="A412" s="9" t="s">
        <v>428</v>
      </c>
      <c r="B412" s="9">
        <v>6.4</v>
      </c>
      <c r="D412" s="4" t="s">
        <v>13267</v>
      </c>
      <c r="E412" s="4">
        <v>5.0999999999999996</v>
      </c>
      <c r="F412" s="11">
        <f t="shared" si="6"/>
        <v>0.09</v>
      </c>
    </row>
    <row r="413" spans="1:6" x14ac:dyDescent="0.25">
      <c r="A413" s="4" t="s">
        <v>278</v>
      </c>
      <c r="B413" s="4">
        <v>6.6</v>
      </c>
      <c r="D413" s="4" t="s">
        <v>18517</v>
      </c>
      <c r="E413" s="4">
        <v>4.3</v>
      </c>
      <c r="F413" s="11">
        <f t="shared" si="6"/>
        <v>4.2999999999999997E-2</v>
      </c>
    </row>
    <row r="414" spans="1:6" x14ac:dyDescent="0.25">
      <c r="A414" s="9" t="s">
        <v>521</v>
      </c>
      <c r="B414" s="9">
        <v>7.9</v>
      </c>
      <c r="D414" s="4" t="s">
        <v>1687</v>
      </c>
      <c r="E414" s="4">
        <v>6.17</v>
      </c>
      <c r="F414" s="11">
        <f t="shared" si="6"/>
        <v>0.38100000000000001</v>
      </c>
    </row>
    <row r="415" spans="1:6" x14ac:dyDescent="0.25">
      <c r="A415" s="4" t="s">
        <v>14799</v>
      </c>
      <c r="B415" s="4">
        <v>5.7</v>
      </c>
      <c r="D415" s="4" t="s">
        <v>17089</v>
      </c>
      <c r="E415" s="4">
        <v>5.2</v>
      </c>
      <c r="F415" s="11">
        <f t="shared" si="6"/>
        <v>0.105</v>
      </c>
    </row>
    <row r="416" spans="1:6" x14ac:dyDescent="0.25">
      <c r="A416" s="9" t="s">
        <v>562</v>
      </c>
      <c r="B416" s="9">
        <v>7</v>
      </c>
      <c r="D416" s="4" t="s">
        <v>3154</v>
      </c>
      <c r="E416" s="4">
        <v>7</v>
      </c>
      <c r="F416" s="11">
        <f t="shared" si="6"/>
        <v>0.72299999999999998</v>
      </c>
    </row>
    <row r="417" spans="1:6" x14ac:dyDescent="0.25">
      <c r="A417" s="4" t="s">
        <v>5418</v>
      </c>
      <c r="B417" s="4">
        <v>7</v>
      </c>
      <c r="D417" s="4" t="s">
        <v>17771</v>
      </c>
      <c r="E417" s="4">
        <v>6.5</v>
      </c>
      <c r="F417" s="11">
        <f t="shared" si="6"/>
        <v>0.498</v>
      </c>
    </row>
    <row r="418" spans="1:6" x14ac:dyDescent="0.25">
      <c r="A418" s="9" t="s">
        <v>5050</v>
      </c>
      <c r="B418" s="9">
        <v>7.3</v>
      </c>
      <c r="D418" s="4" t="s">
        <v>611</v>
      </c>
      <c r="E418" s="4">
        <v>7.9</v>
      </c>
      <c r="F418" s="11">
        <f t="shared" si="6"/>
        <v>0.97299999999999998</v>
      </c>
    </row>
    <row r="419" spans="1:6" x14ac:dyDescent="0.25">
      <c r="A419" s="4" t="s">
        <v>514</v>
      </c>
      <c r="B419" s="4">
        <v>6.9</v>
      </c>
      <c r="D419" s="4" t="s">
        <v>8814</v>
      </c>
      <c r="E419" s="4">
        <v>4.9000000000000004</v>
      </c>
      <c r="F419" s="11">
        <f t="shared" si="6"/>
        <v>7.8E-2</v>
      </c>
    </row>
    <row r="420" spans="1:6" x14ac:dyDescent="0.25">
      <c r="A420" s="9" t="s">
        <v>912</v>
      </c>
      <c r="B420" s="9">
        <v>6.2</v>
      </c>
      <c r="D420" s="4" t="s">
        <v>9773</v>
      </c>
      <c r="E420" s="4">
        <v>3.3</v>
      </c>
      <c r="F420" s="11">
        <f t="shared" si="6"/>
        <v>8.9999999999999993E-3</v>
      </c>
    </row>
    <row r="421" spans="1:6" x14ac:dyDescent="0.25">
      <c r="A421" s="4" t="s">
        <v>2641</v>
      </c>
      <c r="B421" s="4">
        <v>6.9</v>
      </c>
      <c r="D421" s="4" t="s">
        <v>8006</v>
      </c>
      <c r="E421" s="4">
        <v>5.9</v>
      </c>
      <c r="F421" s="11">
        <f t="shared" si="6"/>
        <v>0.26500000000000001</v>
      </c>
    </row>
    <row r="422" spans="1:6" x14ac:dyDescent="0.25">
      <c r="A422" s="9" t="s">
        <v>2641</v>
      </c>
      <c r="B422" s="9">
        <v>6.9</v>
      </c>
      <c r="D422" s="4" t="s">
        <v>16004</v>
      </c>
      <c r="E422" s="4">
        <v>7.6</v>
      </c>
      <c r="F422" s="11">
        <f t="shared" si="6"/>
        <v>0.91900000000000004</v>
      </c>
    </row>
    <row r="423" spans="1:6" x14ac:dyDescent="0.25">
      <c r="A423" s="4" t="s">
        <v>1198</v>
      </c>
      <c r="B423" s="4">
        <v>6.9</v>
      </c>
      <c r="D423" s="4" t="s">
        <v>4239</v>
      </c>
      <c r="E423" s="4">
        <v>5.66</v>
      </c>
      <c r="F423" s="11">
        <f t="shared" si="6"/>
        <v>0.21299999999999999</v>
      </c>
    </row>
    <row r="424" spans="1:6" x14ac:dyDescent="0.25">
      <c r="A424" s="9" t="s">
        <v>1071</v>
      </c>
      <c r="B424" s="9">
        <v>1.6</v>
      </c>
      <c r="D424" s="4" t="s">
        <v>3618</v>
      </c>
      <c r="E424" s="4">
        <v>5.4</v>
      </c>
      <c r="F424" s="11">
        <f t="shared" si="6"/>
        <v>0.14499999999999999</v>
      </c>
    </row>
    <row r="425" spans="1:6" x14ac:dyDescent="0.25">
      <c r="A425" s="4" t="s">
        <v>12344</v>
      </c>
      <c r="B425" s="4">
        <v>6.1</v>
      </c>
      <c r="D425" s="4" t="s">
        <v>521</v>
      </c>
      <c r="E425" s="4">
        <v>7.13</v>
      </c>
      <c r="F425" s="11">
        <f t="shared" si="6"/>
        <v>0.79800000000000004</v>
      </c>
    </row>
    <row r="426" spans="1:6" x14ac:dyDescent="0.25">
      <c r="A426" s="9" t="s">
        <v>2156</v>
      </c>
      <c r="B426" s="9">
        <v>6.7</v>
      </c>
      <c r="D426" s="4" t="s">
        <v>13006</v>
      </c>
      <c r="E426" s="4">
        <v>4.5999999999999996</v>
      </c>
      <c r="F426" s="11">
        <f t="shared" si="6"/>
        <v>5.6000000000000001E-2</v>
      </c>
    </row>
    <row r="427" spans="1:6" x14ac:dyDescent="0.25">
      <c r="A427" s="4" t="s">
        <v>8191</v>
      </c>
      <c r="B427" s="4">
        <v>7.5</v>
      </c>
      <c r="D427" s="4" t="s">
        <v>10161</v>
      </c>
      <c r="E427" s="4">
        <v>6.4</v>
      </c>
      <c r="F427" s="11">
        <f t="shared" si="6"/>
        <v>0.45500000000000002</v>
      </c>
    </row>
    <row r="428" spans="1:6" x14ac:dyDescent="0.25">
      <c r="A428" s="9" t="s">
        <v>1028</v>
      </c>
      <c r="B428" s="9">
        <v>6.6</v>
      </c>
      <c r="D428" s="4" t="s">
        <v>23207</v>
      </c>
      <c r="E428" s="4">
        <v>6.7</v>
      </c>
      <c r="F428" s="11">
        <f t="shared" si="6"/>
        <v>0.59199999999999997</v>
      </c>
    </row>
    <row r="429" spans="1:6" x14ac:dyDescent="0.25">
      <c r="A429" s="4" t="s">
        <v>10665</v>
      </c>
      <c r="B429" s="4">
        <v>6.6</v>
      </c>
      <c r="D429" s="4" t="s">
        <v>13021</v>
      </c>
      <c r="E429" s="4">
        <v>6.9</v>
      </c>
      <c r="F429" s="11">
        <f t="shared" si="6"/>
        <v>0.68300000000000005</v>
      </c>
    </row>
    <row r="430" spans="1:6" x14ac:dyDescent="0.25">
      <c r="A430" s="9" t="s">
        <v>278</v>
      </c>
      <c r="B430" s="9">
        <v>7.4</v>
      </c>
      <c r="D430" s="4" t="s">
        <v>8378</v>
      </c>
      <c r="E430" s="4">
        <v>7</v>
      </c>
      <c r="F430" s="11">
        <f t="shared" si="6"/>
        <v>0.72299999999999998</v>
      </c>
    </row>
    <row r="431" spans="1:6" x14ac:dyDescent="0.25">
      <c r="A431" s="4" t="s">
        <v>8186</v>
      </c>
      <c r="B431" s="4">
        <v>7.4</v>
      </c>
      <c r="D431" s="4" t="s">
        <v>16139</v>
      </c>
      <c r="E431" s="4">
        <v>7.3</v>
      </c>
      <c r="F431" s="11">
        <f t="shared" si="6"/>
        <v>0.84699999999999998</v>
      </c>
    </row>
    <row r="432" spans="1:6" x14ac:dyDescent="0.25">
      <c r="A432" s="9" t="s">
        <v>278</v>
      </c>
      <c r="B432" s="9">
        <v>6.1</v>
      </c>
      <c r="D432" s="4" t="s">
        <v>728</v>
      </c>
      <c r="E432" s="4">
        <v>7.57</v>
      </c>
      <c r="F432" s="11">
        <f t="shared" si="6"/>
        <v>0.91700000000000004</v>
      </c>
    </row>
    <row r="433" spans="1:6" x14ac:dyDescent="0.25">
      <c r="A433" s="4" t="s">
        <v>3303</v>
      </c>
      <c r="B433" s="4">
        <v>5.7</v>
      </c>
      <c r="D433" s="4" t="s">
        <v>21568</v>
      </c>
      <c r="E433" s="4">
        <v>7.4</v>
      </c>
      <c r="F433" s="11">
        <f t="shared" si="6"/>
        <v>0.874</v>
      </c>
    </row>
    <row r="434" spans="1:6" x14ac:dyDescent="0.25">
      <c r="A434" s="9" t="s">
        <v>1165</v>
      </c>
      <c r="B434" s="9">
        <v>5.9</v>
      </c>
      <c r="D434" s="4" t="s">
        <v>14598</v>
      </c>
      <c r="E434" s="4">
        <v>6.8</v>
      </c>
      <c r="F434" s="11">
        <f t="shared" si="6"/>
        <v>0.63700000000000001</v>
      </c>
    </row>
    <row r="435" spans="1:6" x14ac:dyDescent="0.25">
      <c r="A435" s="4" t="s">
        <v>255</v>
      </c>
      <c r="B435" s="4">
        <v>7.5</v>
      </c>
      <c r="D435" s="4" t="s">
        <v>9639</v>
      </c>
      <c r="E435" s="4">
        <v>5.25</v>
      </c>
      <c r="F435" s="11">
        <f t="shared" si="6"/>
        <v>0.11600000000000001</v>
      </c>
    </row>
    <row r="436" spans="1:6" x14ac:dyDescent="0.25">
      <c r="A436" s="9" t="s">
        <v>2467</v>
      </c>
      <c r="B436" s="9">
        <v>4.3</v>
      </c>
      <c r="D436" s="4" t="s">
        <v>9172</v>
      </c>
      <c r="E436" s="4">
        <v>6.4</v>
      </c>
      <c r="F436" s="11">
        <f t="shared" si="6"/>
        <v>0.45800000000000002</v>
      </c>
    </row>
    <row r="437" spans="1:6" x14ac:dyDescent="0.25">
      <c r="A437" s="4" t="s">
        <v>1751</v>
      </c>
      <c r="B437" s="4">
        <v>7.2</v>
      </c>
      <c r="D437" s="4" t="s">
        <v>23730</v>
      </c>
      <c r="E437" s="4">
        <v>6.8</v>
      </c>
      <c r="F437" s="11">
        <f t="shared" si="6"/>
        <v>0.63700000000000001</v>
      </c>
    </row>
    <row r="438" spans="1:6" x14ac:dyDescent="0.25">
      <c r="A438" s="9" t="s">
        <v>597</v>
      </c>
      <c r="B438" s="9">
        <v>4.4000000000000004</v>
      </c>
      <c r="D438" s="4" t="s">
        <v>13692</v>
      </c>
      <c r="E438" s="4">
        <v>5.9</v>
      </c>
      <c r="F438" s="11">
        <f t="shared" si="6"/>
        <v>0.26600000000000001</v>
      </c>
    </row>
    <row r="439" spans="1:6" x14ac:dyDescent="0.25">
      <c r="A439" s="4" t="s">
        <v>14048</v>
      </c>
      <c r="B439" s="4">
        <v>6.5</v>
      </c>
      <c r="D439" s="4" t="s">
        <v>18503</v>
      </c>
      <c r="E439" s="4">
        <v>4</v>
      </c>
      <c r="F439" s="11">
        <f t="shared" si="6"/>
        <v>2.9000000000000001E-2</v>
      </c>
    </row>
    <row r="440" spans="1:6" x14ac:dyDescent="0.25">
      <c r="A440" s="9" t="s">
        <v>611</v>
      </c>
      <c r="B440" s="9">
        <v>7.9</v>
      </c>
      <c r="D440" s="4" t="s">
        <v>11018</v>
      </c>
      <c r="E440" s="4">
        <v>7</v>
      </c>
      <c r="F440" s="11">
        <f t="shared" si="6"/>
        <v>0.72399999999999998</v>
      </c>
    </row>
    <row r="441" spans="1:6" x14ac:dyDescent="0.25">
      <c r="A441" s="4" t="s">
        <v>9516</v>
      </c>
      <c r="B441" s="4">
        <v>5</v>
      </c>
      <c r="D441" s="4" t="s">
        <v>23083</v>
      </c>
      <c r="E441" s="4">
        <v>6.6</v>
      </c>
      <c r="F441" s="11">
        <f t="shared" si="6"/>
        <v>0.55100000000000005</v>
      </c>
    </row>
    <row r="442" spans="1:6" x14ac:dyDescent="0.25">
      <c r="A442" s="9" t="s">
        <v>3912</v>
      </c>
      <c r="B442" s="9">
        <v>6.3</v>
      </c>
      <c r="D442" s="4" t="s">
        <v>2453</v>
      </c>
      <c r="E442" s="4">
        <v>7.6</v>
      </c>
      <c r="F442" s="11">
        <f t="shared" si="6"/>
        <v>0.91900000000000004</v>
      </c>
    </row>
    <row r="443" spans="1:6" x14ac:dyDescent="0.25">
      <c r="A443" s="4" t="s">
        <v>2612</v>
      </c>
      <c r="B443" s="4">
        <v>5.5</v>
      </c>
      <c r="D443" s="4" t="s">
        <v>18750</v>
      </c>
      <c r="E443" s="4">
        <v>6.37</v>
      </c>
      <c r="F443" s="11">
        <f t="shared" si="6"/>
        <v>0.45500000000000002</v>
      </c>
    </row>
    <row r="444" spans="1:6" x14ac:dyDescent="0.25">
      <c r="A444" s="9" t="s">
        <v>685</v>
      </c>
      <c r="B444" s="9">
        <v>7.7</v>
      </c>
      <c r="D444" s="4" t="s">
        <v>8782</v>
      </c>
      <c r="E444" s="4">
        <v>6.4</v>
      </c>
      <c r="F444" s="11">
        <f t="shared" si="6"/>
        <v>0.45800000000000002</v>
      </c>
    </row>
    <row r="445" spans="1:6" x14ac:dyDescent="0.25">
      <c r="A445" s="4" t="s">
        <v>17528</v>
      </c>
      <c r="B445" s="4">
        <v>7.3</v>
      </c>
      <c r="D445" s="4" t="s">
        <v>1015</v>
      </c>
      <c r="E445" s="4">
        <v>7.33</v>
      </c>
      <c r="F445" s="11">
        <f t="shared" si="6"/>
        <v>0.86799999999999999</v>
      </c>
    </row>
    <row r="446" spans="1:6" x14ac:dyDescent="0.25">
      <c r="A446" s="9" t="s">
        <v>2703</v>
      </c>
      <c r="B446" s="9">
        <v>5.8</v>
      </c>
      <c r="D446" s="4" t="s">
        <v>21749</v>
      </c>
      <c r="E446" s="4">
        <v>6.1</v>
      </c>
      <c r="F446" s="11">
        <f t="shared" si="6"/>
        <v>0.34599999999999997</v>
      </c>
    </row>
    <row r="447" spans="1:6" x14ac:dyDescent="0.25">
      <c r="A447" s="4" t="s">
        <v>255</v>
      </c>
      <c r="B447" s="4">
        <v>6.7</v>
      </c>
      <c r="D447" s="4" t="s">
        <v>15832</v>
      </c>
      <c r="E447" s="4">
        <v>5.7</v>
      </c>
      <c r="F447" s="11">
        <f t="shared" si="6"/>
        <v>0.218</v>
      </c>
    </row>
    <row r="448" spans="1:6" x14ac:dyDescent="0.25">
      <c r="A448" s="9" t="s">
        <v>850</v>
      </c>
      <c r="B448" s="9">
        <v>6.6</v>
      </c>
      <c r="D448" s="4" t="s">
        <v>6742</v>
      </c>
      <c r="E448" s="4">
        <v>4.2</v>
      </c>
      <c r="F448" s="11">
        <f t="shared" si="6"/>
        <v>0.04</v>
      </c>
    </row>
    <row r="449" spans="1:6" x14ac:dyDescent="0.25">
      <c r="A449" s="4" t="s">
        <v>604</v>
      </c>
      <c r="B449" s="4">
        <v>8</v>
      </c>
      <c r="D449" s="4" t="s">
        <v>16339</v>
      </c>
      <c r="E449" s="4">
        <v>5.57</v>
      </c>
      <c r="F449" s="11">
        <f t="shared" si="6"/>
        <v>0.184</v>
      </c>
    </row>
    <row r="450" spans="1:6" x14ac:dyDescent="0.25">
      <c r="A450" s="9" t="s">
        <v>4218</v>
      </c>
      <c r="B450" s="9">
        <v>8.1</v>
      </c>
      <c r="D450" s="4" t="s">
        <v>20226</v>
      </c>
      <c r="E450" s="4">
        <v>8.1999999999999993</v>
      </c>
      <c r="F450" s="11">
        <f t="shared" si="6"/>
        <v>0.98699999999999999</v>
      </c>
    </row>
    <row r="451" spans="1:6" x14ac:dyDescent="0.25">
      <c r="A451" s="4" t="s">
        <v>2213</v>
      </c>
      <c r="B451" s="4">
        <v>7.2</v>
      </c>
      <c r="D451" s="4" t="s">
        <v>12904</v>
      </c>
      <c r="E451" s="4">
        <v>6</v>
      </c>
      <c r="F451" s="11">
        <f t="shared" ref="F451:F514" si="7">_xlfn.PERCENTRANK.INC(E451:E2200,E451)</f>
        <v>0.30299999999999999</v>
      </c>
    </row>
    <row r="452" spans="1:6" x14ac:dyDescent="0.25">
      <c r="A452" s="9" t="s">
        <v>760</v>
      </c>
      <c r="B452" s="9">
        <v>7.2</v>
      </c>
      <c r="D452" s="4" t="s">
        <v>8764</v>
      </c>
      <c r="E452" s="4">
        <v>5.4</v>
      </c>
      <c r="F452" s="11">
        <f t="shared" si="7"/>
        <v>0.14499999999999999</v>
      </c>
    </row>
    <row r="453" spans="1:6" x14ac:dyDescent="0.25">
      <c r="A453" s="4" t="s">
        <v>4239</v>
      </c>
      <c r="B453" s="4">
        <v>6.4</v>
      </c>
      <c r="D453" s="4" t="s">
        <v>8534</v>
      </c>
      <c r="E453" s="4">
        <v>5.4</v>
      </c>
      <c r="F453" s="11">
        <f t="shared" si="7"/>
        <v>0.14499999999999999</v>
      </c>
    </row>
    <row r="454" spans="1:6" x14ac:dyDescent="0.25">
      <c r="A454" s="9" t="s">
        <v>2266</v>
      </c>
      <c r="B454" s="9">
        <v>6.5</v>
      </c>
      <c r="D454" s="4" t="s">
        <v>11673</v>
      </c>
      <c r="E454" s="4">
        <v>5.7</v>
      </c>
      <c r="F454" s="11">
        <f t="shared" si="7"/>
        <v>0.216</v>
      </c>
    </row>
    <row r="455" spans="1:6" x14ac:dyDescent="0.25">
      <c r="A455" s="4" t="s">
        <v>2271</v>
      </c>
      <c r="B455" s="4">
        <v>7.4</v>
      </c>
      <c r="D455" s="4" t="s">
        <v>13489</v>
      </c>
      <c r="E455" s="4">
        <v>7</v>
      </c>
      <c r="F455" s="11">
        <f t="shared" si="7"/>
        <v>0.72299999999999998</v>
      </c>
    </row>
    <row r="456" spans="1:6" x14ac:dyDescent="0.25">
      <c r="A456" s="9" t="s">
        <v>2054</v>
      </c>
      <c r="B456" s="9">
        <v>7</v>
      </c>
      <c r="D456" s="4" t="s">
        <v>23190</v>
      </c>
      <c r="E456" s="4">
        <v>6.4</v>
      </c>
      <c r="F456" s="11">
        <f t="shared" si="7"/>
        <v>0.45600000000000002</v>
      </c>
    </row>
    <row r="457" spans="1:6" x14ac:dyDescent="0.25">
      <c r="A457" s="4" t="s">
        <v>8145</v>
      </c>
      <c r="B457" s="4">
        <v>7</v>
      </c>
      <c r="D457" s="4" t="s">
        <v>19451</v>
      </c>
      <c r="E457" s="4">
        <v>5</v>
      </c>
      <c r="F457" s="11">
        <f t="shared" si="7"/>
        <v>8.1000000000000003E-2</v>
      </c>
    </row>
    <row r="458" spans="1:6" x14ac:dyDescent="0.25">
      <c r="A458" s="9" t="s">
        <v>435</v>
      </c>
      <c r="B458" s="9">
        <v>6.6</v>
      </c>
      <c r="D458" s="4" t="s">
        <v>15248</v>
      </c>
      <c r="E458" s="4">
        <v>5.7</v>
      </c>
      <c r="F458" s="11">
        <f t="shared" si="7"/>
        <v>0.216</v>
      </c>
    </row>
    <row r="459" spans="1:6" x14ac:dyDescent="0.25">
      <c r="A459" s="4" t="s">
        <v>57</v>
      </c>
      <c r="B459" s="4">
        <v>8.3000000000000007</v>
      </c>
      <c r="D459" s="4" t="s">
        <v>13705</v>
      </c>
      <c r="E459" s="4">
        <v>7.7</v>
      </c>
      <c r="F459" s="11">
        <f t="shared" si="7"/>
        <v>0.94399999999999995</v>
      </c>
    </row>
    <row r="460" spans="1:6" x14ac:dyDescent="0.25">
      <c r="A460" s="9" t="s">
        <v>4831</v>
      </c>
      <c r="B460" s="9">
        <v>5.6</v>
      </c>
      <c r="D460" s="4" t="s">
        <v>2703</v>
      </c>
      <c r="E460" s="4">
        <v>5.2</v>
      </c>
      <c r="F460" s="11">
        <f t="shared" si="7"/>
        <v>0.104</v>
      </c>
    </row>
    <row r="461" spans="1:6" x14ac:dyDescent="0.25">
      <c r="A461" s="4" t="s">
        <v>6002</v>
      </c>
      <c r="B461" s="4">
        <v>7.6</v>
      </c>
      <c r="D461" s="4" t="s">
        <v>15162</v>
      </c>
      <c r="E461" s="4">
        <v>4.0999999999999996</v>
      </c>
      <c r="F461" s="11">
        <f t="shared" si="7"/>
        <v>3.3000000000000002E-2</v>
      </c>
    </row>
    <row r="462" spans="1:6" x14ac:dyDescent="0.25">
      <c r="A462" s="9" t="s">
        <v>3303</v>
      </c>
      <c r="B462" s="9">
        <v>5.7</v>
      </c>
      <c r="D462" s="4" t="s">
        <v>801</v>
      </c>
      <c r="E462" s="4">
        <v>6.76</v>
      </c>
      <c r="F462" s="11">
        <f t="shared" si="7"/>
        <v>0.625</v>
      </c>
    </row>
    <row r="463" spans="1:6" x14ac:dyDescent="0.25">
      <c r="A463" s="4" t="s">
        <v>2682</v>
      </c>
      <c r="B463" s="4">
        <v>6.7</v>
      </c>
      <c r="D463" s="4" t="s">
        <v>1229</v>
      </c>
      <c r="E463" s="4">
        <v>6.5</v>
      </c>
      <c r="F463" s="11">
        <f t="shared" si="7"/>
        <v>0.496</v>
      </c>
    </row>
    <row r="464" spans="1:6" x14ac:dyDescent="0.25">
      <c r="A464" s="9" t="s">
        <v>570</v>
      </c>
      <c r="B464" s="9">
        <v>7</v>
      </c>
      <c r="D464" s="4" t="s">
        <v>21844</v>
      </c>
      <c r="E464" s="4">
        <v>6.1</v>
      </c>
      <c r="F464" s="11">
        <f t="shared" si="7"/>
        <v>0.34200000000000003</v>
      </c>
    </row>
    <row r="465" spans="1:6" x14ac:dyDescent="0.25">
      <c r="A465" s="4" t="s">
        <v>7635</v>
      </c>
      <c r="B465" s="4">
        <v>6.3</v>
      </c>
      <c r="D465" s="4" t="s">
        <v>22585</v>
      </c>
      <c r="E465" s="4">
        <v>6</v>
      </c>
      <c r="F465" s="11">
        <f t="shared" si="7"/>
        <v>0.30099999999999999</v>
      </c>
    </row>
    <row r="466" spans="1:6" x14ac:dyDescent="0.25">
      <c r="A466" s="9" t="s">
        <v>5081</v>
      </c>
      <c r="B466" s="9">
        <v>7.5</v>
      </c>
      <c r="D466" s="4" t="s">
        <v>19115</v>
      </c>
      <c r="E466" s="4">
        <v>6.4</v>
      </c>
      <c r="F466" s="11">
        <f t="shared" si="7"/>
        <v>0.45500000000000002</v>
      </c>
    </row>
    <row r="467" spans="1:6" x14ac:dyDescent="0.25">
      <c r="A467" s="4" t="s">
        <v>12147</v>
      </c>
      <c r="B467" s="4">
        <v>7.9</v>
      </c>
      <c r="D467" s="4" t="s">
        <v>10931</v>
      </c>
      <c r="E467" s="4">
        <v>3.9</v>
      </c>
      <c r="F467" s="11">
        <f t="shared" si="7"/>
        <v>2.4E-2</v>
      </c>
    </row>
    <row r="468" spans="1:6" x14ac:dyDescent="0.25">
      <c r="A468" s="9" t="s">
        <v>7443</v>
      </c>
      <c r="B468" s="9">
        <v>5.9</v>
      </c>
      <c r="D468" s="4" t="s">
        <v>1884</v>
      </c>
      <c r="E468" s="4">
        <v>5.3</v>
      </c>
      <c r="F468" s="11">
        <f t="shared" si="7"/>
        <v>0.11899999999999999</v>
      </c>
    </row>
    <row r="469" spans="1:6" x14ac:dyDescent="0.25">
      <c r="A469" s="4" t="s">
        <v>5689</v>
      </c>
      <c r="B469" s="4">
        <v>7</v>
      </c>
      <c r="D469" s="4" t="s">
        <v>14196</v>
      </c>
      <c r="E469" s="4">
        <v>6.7</v>
      </c>
      <c r="F469" s="11">
        <f t="shared" si="7"/>
        <v>0.59099999999999997</v>
      </c>
    </row>
    <row r="470" spans="1:6" x14ac:dyDescent="0.25">
      <c r="A470" s="9" t="s">
        <v>1304</v>
      </c>
      <c r="B470" s="9">
        <v>7.5</v>
      </c>
      <c r="D470" s="4" t="s">
        <v>16444</v>
      </c>
      <c r="E470" s="4">
        <v>5.8</v>
      </c>
      <c r="F470" s="11">
        <f t="shared" si="7"/>
        <v>0.23699999999999999</v>
      </c>
    </row>
    <row r="471" spans="1:6" x14ac:dyDescent="0.25">
      <c r="A471" s="4" t="s">
        <v>4863</v>
      </c>
      <c r="B471" s="4">
        <v>6.8</v>
      </c>
      <c r="D471" s="4" t="s">
        <v>6318</v>
      </c>
      <c r="E471" s="4">
        <v>6</v>
      </c>
      <c r="F471" s="11">
        <f t="shared" si="7"/>
        <v>0.3</v>
      </c>
    </row>
    <row r="472" spans="1:6" x14ac:dyDescent="0.25">
      <c r="A472" s="9" t="s">
        <v>912</v>
      </c>
      <c r="B472" s="9">
        <v>6.5</v>
      </c>
      <c r="D472" s="4" t="s">
        <v>7113</v>
      </c>
      <c r="E472" s="4">
        <v>7.11</v>
      </c>
      <c r="F472" s="11">
        <f t="shared" si="7"/>
        <v>0.79600000000000004</v>
      </c>
    </row>
    <row r="473" spans="1:6" x14ac:dyDescent="0.25">
      <c r="A473" s="4" t="s">
        <v>3668</v>
      </c>
      <c r="B473" s="4">
        <v>7</v>
      </c>
      <c r="D473" s="4" t="s">
        <v>13982</v>
      </c>
      <c r="E473" s="4">
        <v>6.7</v>
      </c>
      <c r="F473" s="11">
        <f t="shared" si="7"/>
        <v>0.59099999999999997</v>
      </c>
    </row>
    <row r="474" spans="1:6" x14ac:dyDescent="0.25">
      <c r="A474" s="9" t="s">
        <v>332</v>
      </c>
      <c r="B474" s="9">
        <v>7.7</v>
      </c>
      <c r="D474" s="4" t="s">
        <v>23369</v>
      </c>
      <c r="E474" s="4">
        <v>6.7</v>
      </c>
      <c r="F474" s="11">
        <f t="shared" si="7"/>
        <v>0.59199999999999997</v>
      </c>
    </row>
    <row r="475" spans="1:6" x14ac:dyDescent="0.25">
      <c r="A475" s="4" t="s">
        <v>6297</v>
      </c>
      <c r="B475" s="4">
        <v>6.4</v>
      </c>
      <c r="D475" s="4" t="s">
        <v>17558</v>
      </c>
      <c r="E475" s="4">
        <v>7.6</v>
      </c>
      <c r="F475" s="11">
        <f t="shared" si="7"/>
        <v>0.91900000000000004</v>
      </c>
    </row>
    <row r="476" spans="1:6" x14ac:dyDescent="0.25">
      <c r="A476" s="9" t="s">
        <v>703</v>
      </c>
      <c r="B476" s="9">
        <v>6.9</v>
      </c>
      <c r="D476" s="4" t="s">
        <v>6176</v>
      </c>
      <c r="E476" s="4">
        <v>6.65</v>
      </c>
      <c r="F476" s="11">
        <f t="shared" si="7"/>
        <v>0.58199999999999996</v>
      </c>
    </row>
    <row r="477" spans="1:6" x14ac:dyDescent="0.25">
      <c r="A477" s="4" t="s">
        <v>2178</v>
      </c>
      <c r="B477" s="4">
        <v>5.4</v>
      </c>
      <c r="D477" s="4" t="s">
        <v>20848</v>
      </c>
      <c r="E477" s="4">
        <v>7.3</v>
      </c>
      <c r="F477" s="11">
        <f t="shared" si="7"/>
        <v>0.84699999999999998</v>
      </c>
    </row>
    <row r="478" spans="1:6" x14ac:dyDescent="0.25">
      <c r="A478" s="9" t="s">
        <v>9443</v>
      </c>
      <c r="B478" s="9">
        <v>6</v>
      </c>
      <c r="D478" s="4" t="s">
        <v>3088</v>
      </c>
      <c r="E478" s="4">
        <v>6.94</v>
      </c>
      <c r="F478" s="11">
        <f t="shared" si="7"/>
        <v>0.71399999999999997</v>
      </c>
    </row>
    <row r="479" spans="1:6" x14ac:dyDescent="0.25">
      <c r="A479" s="4" t="s">
        <v>1278</v>
      </c>
      <c r="B479" s="4">
        <v>7</v>
      </c>
      <c r="D479" s="4" t="s">
        <v>20938</v>
      </c>
      <c r="E479" s="4">
        <v>7.9</v>
      </c>
      <c r="F479" s="11">
        <f t="shared" si="7"/>
        <v>0.97299999999999998</v>
      </c>
    </row>
    <row r="480" spans="1:6" x14ac:dyDescent="0.25">
      <c r="A480" s="9" t="s">
        <v>1096</v>
      </c>
      <c r="B480" s="9">
        <v>7.4</v>
      </c>
      <c r="D480" s="4" t="s">
        <v>18112</v>
      </c>
      <c r="E480" s="4">
        <v>7.3</v>
      </c>
      <c r="F480" s="11">
        <f t="shared" si="7"/>
        <v>0.84899999999999998</v>
      </c>
    </row>
    <row r="481" spans="1:6" x14ac:dyDescent="0.25">
      <c r="A481" s="4" t="s">
        <v>6800</v>
      </c>
      <c r="B481" s="4">
        <v>6.7</v>
      </c>
      <c r="D481" s="4" t="s">
        <v>12262</v>
      </c>
      <c r="E481" s="4">
        <v>6.5</v>
      </c>
      <c r="F481" s="11">
        <f t="shared" si="7"/>
        <v>0.498</v>
      </c>
    </row>
    <row r="482" spans="1:6" x14ac:dyDescent="0.25">
      <c r="A482" s="9" t="s">
        <v>1311</v>
      </c>
      <c r="B482" s="9">
        <v>8.1999999999999993</v>
      </c>
      <c r="D482" s="4" t="s">
        <v>17918</v>
      </c>
      <c r="E482" s="4">
        <v>6.55</v>
      </c>
      <c r="F482" s="11">
        <f t="shared" si="7"/>
        <v>0.53800000000000003</v>
      </c>
    </row>
    <row r="483" spans="1:6" x14ac:dyDescent="0.25">
      <c r="A483" s="4" t="s">
        <v>12474</v>
      </c>
      <c r="B483" s="4">
        <v>5.8</v>
      </c>
      <c r="D483" s="4" t="s">
        <v>18688</v>
      </c>
      <c r="E483" s="4">
        <v>7.7</v>
      </c>
      <c r="F483" s="11">
        <f t="shared" si="7"/>
        <v>0.94399999999999995</v>
      </c>
    </row>
    <row r="484" spans="1:6" x14ac:dyDescent="0.25">
      <c r="A484" s="9" t="s">
        <v>7796</v>
      </c>
      <c r="B484" s="9">
        <v>7.2</v>
      </c>
      <c r="D484" s="4" t="s">
        <v>9362</v>
      </c>
      <c r="E484" s="4">
        <v>7.6</v>
      </c>
      <c r="F484" s="11">
        <f t="shared" si="7"/>
        <v>0.92100000000000004</v>
      </c>
    </row>
    <row r="485" spans="1:6" x14ac:dyDescent="0.25">
      <c r="A485" s="4" t="s">
        <v>14787</v>
      </c>
      <c r="B485" s="4">
        <v>5.9</v>
      </c>
      <c r="D485" s="4" t="s">
        <v>16127</v>
      </c>
      <c r="E485" s="4">
        <v>5.3</v>
      </c>
      <c r="F485" s="11">
        <f t="shared" si="7"/>
        <v>0.12</v>
      </c>
    </row>
    <row r="486" spans="1:6" x14ac:dyDescent="0.25">
      <c r="A486" s="9" t="s">
        <v>6244</v>
      </c>
      <c r="B486" s="9">
        <v>6.5</v>
      </c>
      <c r="D486" s="4" t="s">
        <v>21717</v>
      </c>
      <c r="E486" s="4">
        <v>7</v>
      </c>
      <c r="F486" s="11">
        <f t="shared" si="7"/>
        <v>0.72399999999999998</v>
      </c>
    </row>
    <row r="487" spans="1:6" x14ac:dyDescent="0.25">
      <c r="A487" s="4" t="s">
        <v>1807</v>
      </c>
      <c r="B487" s="4">
        <v>6.3</v>
      </c>
      <c r="D487" s="4" t="s">
        <v>3149</v>
      </c>
      <c r="E487" s="4">
        <v>6.6</v>
      </c>
      <c r="F487" s="11">
        <f t="shared" si="7"/>
        <v>0.55000000000000004</v>
      </c>
    </row>
    <row r="488" spans="1:6" x14ac:dyDescent="0.25">
      <c r="A488" s="9" t="s">
        <v>2542</v>
      </c>
      <c r="B488" s="9">
        <v>6.5</v>
      </c>
      <c r="D488" s="4" t="s">
        <v>15600</v>
      </c>
      <c r="E488" s="4">
        <v>6.6</v>
      </c>
      <c r="F488" s="11">
        <f t="shared" si="7"/>
        <v>0.55100000000000005</v>
      </c>
    </row>
    <row r="489" spans="1:6" x14ac:dyDescent="0.25">
      <c r="A489" s="4" t="s">
        <v>1500</v>
      </c>
      <c r="B489" s="4">
        <v>7.1</v>
      </c>
      <c r="D489" s="4" t="s">
        <v>1813</v>
      </c>
      <c r="E489" s="4">
        <v>6.83</v>
      </c>
      <c r="F489" s="11">
        <f t="shared" si="7"/>
        <v>0.66100000000000003</v>
      </c>
    </row>
    <row r="490" spans="1:6" x14ac:dyDescent="0.25">
      <c r="A490" s="9" t="s">
        <v>332</v>
      </c>
      <c r="B490" s="9">
        <v>6.8</v>
      </c>
      <c r="D490" s="4" t="s">
        <v>14744</v>
      </c>
      <c r="E490" s="4">
        <v>6.4</v>
      </c>
      <c r="F490" s="11">
        <f t="shared" si="7"/>
        <v>0.46</v>
      </c>
    </row>
    <row r="491" spans="1:6" x14ac:dyDescent="0.25">
      <c r="A491" s="4" t="s">
        <v>639</v>
      </c>
      <c r="B491" s="4">
        <v>8.1999999999999993</v>
      </c>
      <c r="D491" s="4" t="s">
        <v>8239</v>
      </c>
      <c r="E491" s="4">
        <v>5.9</v>
      </c>
      <c r="F491" s="11">
        <f t="shared" si="7"/>
        <v>0.26500000000000001</v>
      </c>
    </row>
    <row r="492" spans="1:6" x14ac:dyDescent="0.25">
      <c r="A492" s="9" t="s">
        <v>2331</v>
      </c>
      <c r="B492" s="9">
        <v>5.8</v>
      </c>
      <c r="D492" s="4" t="s">
        <v>15128</v>
      </c>
      <c r="E492" s="4">
        <v>7.7</v>
      </c>
      <c r="F492" s="11">
        <f t="shared" si="7"/>
        <v>0.94499999999999995</v>
      </c>
    </row>
    <row r="493" spans="1:6" x14ac:dyDescent="0.25">
      <c r="A493" s="4" t="s">
        <v>402</v>
      </c>
      <c r="B493" s="4">
        <v>7.2</v>
      </c>
      <c r="D493" s="4" t="s">
        <v>16148</v>
      </c>
      <c r="E493" s="4">
        <v>7.1</v>
      </c>
      <c r="F493" s="11">
        <f t="shared" si="7"/>
        <v>0.76800000000000002</v>
      </c>
    </row>
    <row r="494" spans="1:6" x14ac:dyDescent="0.25">
      <c r="A494" s="9" t="s">
        <v>5133</v>
      </c>
      <c r="B494" s="9">
        <v>6.1</v>
      </c>
      <c r="D494" s="4" t="s">
        <v>20863</v>
      </c>
      <c r="E494" s="4">
        <v>7.2</v>
      </c>
      <c r="F494" s="11">
        <f t="shared" si="7"/>
        <v>0.81200000000000006</v>
      </c>
    </row>
    <row r="495" spans="1:6" x14ac:dyDescent="0.25">
      <c r="A495" s="4" t="s">
        <v>10983</v>
      </c>
      <c r="B495" s="4">
        <v>4.2</v>
      </c>
      <c r="D495" s="4" t="s">
        <v>19545</v>
      </c>
      <c r="E495" s="4">
        <v>5.9</v>
      </c>
      <c r="F495" s="11">
        <f t="shared" si="7"/>
        <v>0.26600000000000001</v>
      </c>
    </row>
    <row r="496" spans="1:6" x14ac:dyDescent="0.25">
      <c r="A496" s="9" t="s">
        <v>1453</v>
      </c>
      <c r="B496" s="9">
        <v>7.3</v>
      </c>
      <c r="D496" s="4" t="s">
        <v>4850</v>
      </c>
      <c r="E496" s="4">
        <v>7.66</v>
      </c>
      <c r="F496" s="11">
        <f t="shared" si="7"/>
        <v>0.94199999999999995</v>
      </c>
    </row>
    <row r="497" spans="1:6" x14ac:dyDescent="0.25">
      <c r="A497" s="4" t="s">
        <v>7687</v>
      </c>
      <c r="B497" s="4">
        <v>5.8</v>
      </c>
      <c r="D497" s="4" t="s">
        <v>696</v>
      </c>
      <c r="E497" s="4">
        <v>7</v>
      </c>
      <c r="F497" s="11">
        <f t="shared" si="7"/>
        <v>0.72499999999999998</v>
      </c>
    </row>
    <row r="498" spans="1:6" x14ac:dyDescent="0.25">
      <c r="A498" s="9" t="s">
        <v>1155</v>
      </c>
      <c r="B498" s="9">
        <v>7.9</v>
      </c>
      <c r="D498" s="4" t="s">
        <v>22955</v>
      </c>
      <c r="E498" s="4">
        <v>6.1</v>
      </c>
      <c r="F498" s="11">
        <f t="shared" si="7"/>
        <v>0.34499999999999997</v>
      </c>
    </row>
    <row r="499" spans="1:6" x14ac:dyDescent="0.25">
      <c r="A499" s="4" t="s">
        <v>4212</v>
      </c>
      <c r="B499" s="4">
        <v>7.7</v>
      </c>
      <c r="D499" s="4" t="s">
        <v>13463</v>
      </c>
      <c r="E499" s="4">
        <v>6.9</v>
      </c>
      <c r="F499" s="11">
        <f t="shared" si="7"/>
        <v>0.68500000000000005</v>
      </c>
    </row>
    <row r="500" spans="1:6" x14ac:dyDescent="0.25">
      <c r="A500" s="9" t="s">
        <v>103</v>
      </c>
      <c r="B500" s="9">
        <v>7.5</v>
      </c>
      <c r="D500" s="4" t="s">
        <v>1627</v>
      </c>
      <c r="E500" s="4">
        <v>6.04</v>
      </c>
      <c r="F500" s="11">
        <f t="shared" si="7"/>
        <v>0.33100000000000002</v>
      </c>
    </row>
    <row r="501" spans="1:6" x14ac:dyDescent="0.25">
      <c r="A501" s="4" t="s">
        <v>15981</v>
      </c>
      <c r="B501" s="4">
        <v>7.9</v>
      </c>
      <c r="D501" s="4" t="s">
        <v>3259</v>
      </c>
      <c r="E501" s="4">
        <v>7.98</v>
      </c>
      <c r="F501" s="11">
        <f t="shared" si="7"/>
        <v>0.97799999999999998</v>
      </c>
    </row>
    <row r="502" spans="1:6" x14ac:dyDescent="0.25">
      <c r="A502" s="9" t="s">
        <v>2647</v>
      </c>
      <c r="B502" s="9">
        <v>7.4</v>
      </c>
      <c r="D502" s="4" t="s">
        <v>18136</v>
      </c>
      <c r="E502" s="4">
        <v>6.7</v>
      </c>
      <c r="F502" s="11">
        <f t="shared" si="7"/>
        <v>0.59599999999999997</v>
      </c>
    </row>
    <row r="503" spans="1:6" x14ac:dyDescent="0.25">
      <c r="A503" s="4" t="s">
        <v>17538</v>
      </c>
      <c r="B503" s="4">
        <v>6.9</v>
      </c>
      <c r="D503" s="4" t="s">
        <v>5087</v>
      </c>
      <c r="E503" s="4">
        <v>6.43</v>
      </c>
      <c r="F503" s="11">
        <f t="shared" si="7"/>
        <v>0.48499999999999999</v>
      </c>
    </row>
    <row r="504" spans="1:6" x14ac:dyDescent="0.25">
      <c r="A504" s="9" t="s">
        <v>12717</v>
      </c>
      <c r="B504" s="9">
        <v>6.2</v>
      </c>
      <c r="D504" s="4" t="s">
        <v>3827</v>
      </c>
      <c r="E504" s="4">
        <v>6.47</v>
      </c>
      <c r="F504" s="11">
        <f t="shared" si="7"/>
        <v>0.496</v>
      </c>
    </row>
    <row r="505" spans="1:6" x14ac:dyDescent="0.25">
      <c r="A505" s="4" t="s">
        <v>2943</v>
      </c>
      <c r="B505" s="4">
        <v>7.8</v>
      </c>
      <c r="D505" s="4" t="s">
        <v>11085</v>
      </c>
      <c r="E505" s="4">
        <v>6.4</v>
      </c>
      <c r="F505" s="11">
        <f t="shared" si="7"/>
        <v>0.46200000000000002</v>
      </c>
    </row>
    <row r="506" spans="1:6" x14ac:dyDescent="0.25">
      <c r="A506" s="9" t="s">
        <v>2728</v>
      </c>
      <c r="B506" s="9">
        <v>7.7</v>
      </c>
      <c r="D506" s="4" t="s">
        <v>1954</v>
      </c>
      <c r="E506" s="4">
        <v>6.41</v>
      </c>
      <c r="F506" s="11">
        <f t="shared" si="7"/>
        <v>0.48499999999999999</v>
      </c>
    </row>
    <row r="507" spans="1:6" x14ac:dyDescent="0.25">
      <c r="A507" s="4" t="s">
        <v>2246</v>
      </c>
      <c r="B507" s="4">
        <v>7.9</v>
      </c>
      <c r="D507" s="4" t="s">
        <v>19760</v>
      </c>
      <c r="E507" s="4">
        <v>6</v>
      </c>
      <c r="F507" s="11">
        <f t="shared" si="7"/>
        <v>0.30599999999999999</v>
      </c>
    </row>
    <row r="508" spans="1:6" x14ac:dyDescent="0.25">
      <c r="A508" s="9" t="s">
        <v>13325</v>
      </c>
      <c r="B508" s="9">
        <v>5.7</v>
      </c>
      <c r="D508" s="4" t="s">
        <v>7531</v>
      </c>
      <c r="E508" s="4">
        <v>5.4</v>
      </c>
      <c r="F508" s="11">
        <f t="shared" si="7"/>
        <v>0.14699999999999999</v>
      </c>
    </row>
    <row r="509" spans="1:6" x14ac:dyDescent="0.25">
      <c r="A509" s="4" t="s">
        <v>3494</v>
      </c>
      <c r="B509" s="4">
        <v>5.7</v>
      </c>
      <c r="D509" s="4" t="s">
        <v>14099</v>
      </c>
      <c r="E509" s="4">
        <v>5.2</v>
      </c>
      <c r="F509" s="11">
        <f t="shared" si="7"/>
        <v>0.106</v>
      </c>
    </row>
    <row r="510" spans="1:6" x14ac:dyDescent="0.25">
      <c r="A510" s="9" t="s">
        <v>2943</v>
      </c>
      <c r="B510" s="9">
        <v>5.9</v>
      </c>
      <c r="D510" s="4" t="s">
        <v>10460</v>
      </c>
      <c r="E510" s="4">
        <v>3.9</v>
      </c>
      <c r="F510" s="11">
        <f t="shared" si="7"/>
        <v>2.5000000000000001E-2</v>
      </c>
    </row>
    <row r="511" spans="1:6" x14ac:dyDescent="0.25">
      <c r="A511" s="4" t="s">
        <v>14061</v>
      </c>
      <c r="B511" s="4">
        <v>6.8</v>
      </c>
      <c r="D511" s="4" t="s">
        <v>10269</v>
      </c>
      <c r="E511" s="4">
        <v>5.0999999999999996</v>
      </c>
      <c r="F511" s="11">
        <f t="shared" si="7"/>
        <v>8.8999999999999996E-2</v>
      </c>
    </row>
    <row r="512" spans="1:6" x14ac:dyDescent="0.25">
      <c r="A512" s="9" t="s">
        <v>5873</v>
      </c>
      <c r="B512" s="9">
        <v>6</v>
      </c>
      <c r="D512" s="4" t="s">
        <v>17058</v>
      </c>
      <c r="E512" s="4">
        <v>2.9</v>
      </c>
      <c r="F512" s="11">
        <f t="shared" si="7"/>
        <v>5.0000000000000001E-3</v>
      </c>
    </row>
    <row r="513" spans="1:6" x14ac:dyDescent="0.25">
      <c r="A513" s="4" t="s">
        <v>3102</v>
      </c>
      <c r="B513" s="4">
        <v>6.5</v>
      </c>
      <c r="D513" s="4" t="s">
        <v>14305</v>
      </c>
      <c r="E513" s="4">
        <v>7</v>
      </c>
      <c r="F513" s="11">
        <f t="shared" si="7"/>
        <v>0.72299999999999998</v>
      </c>
    </row>
    <row r="514" spans="1:6" x14ac:dyDescent="0.25">
      <c r="A514" s="9" t="s">
        <v>1351</v>
      </c>
      <c r="B514" s="9">
        <v>5.9</v>
      </c>
      <c r="D514" s="4" t="s">
        <v>17740</v>
      </c>
      <c r="E514" s="4">
        <v>6.2</v>
      </c>
      <c r="F514" s="11">
        <f t="shared" si="7"/>
        <v>0.38400000000000001</v>
      </c>
    </row>
    <row r="515" spans="1:6" x14ac:dyDescent="0.25">
      <c r="A515" s="4" t="s">
        <v>3668</v>
      </c>
      <c r="B515" s="4">
        <v>6.5</v>
      </c>
      <c r="D515" s="4" t="s">
        <v>9588</v>
      </c>
      <c r="E515" s="4">
        <v>5.4</v>
      </c>
      <c r="F515" s="11">
        <f t="shared" ref="F515:F578" si="8">_xlfn.PERCENTRANK.INC(E515:E2264,E515)</f>
        <v>0.14399999999999999</v>
      </c>
    </row>
    <row r="516" spans="1:6" x14ac:dyDescent="0.25">
      <c r="A516" s="9" t="s">
        <v>2542</v>
      </c>
      <c r="B516" s="9">
        <v>7.2</v>
      </c>
      <c r="D516" s="4" t="s">
        <v>6694</v>
      </c>
      <c r="E516" s="4">
        <v>6.2</v>
      </c>
      <c r="F516" s="11">
        <f t="shared" si="8"/>
        <v>0.38400000000000001</v>
      </c>
    </row>
    <row r="517" spans="1:6" x14ac:dyDescent="0.25">
      <c r="A517" s="4" t="s">
        <v>565</v>
      </c>
      <c r="B517" s="4">
        <v>7.2</v>
      </c>
      <c r="D517" s="4" t="s">
        <v>13209</v>
      </c>
      <c r="E517" s="4">
        <v>8.3000000000000007</v>
      </c>
      <c r="F517" s="11">
        <f t="shared" si="8"/>
        <v>0.99199999999999999</v>
      </c>
    </row>
    <row r="518" spans="1:6" x14ac:dyDescent="0.25">
      <c r="A518" s="9" t="s">
        <v>3536</v>
      </c>
      <c r="B518" s="9">
        <v>6.4</v>
      </c>
      <c r="D518" s="4" t="s">
        <v>12632</v>
      </c>
      <c r="E518" s="4">
        <v>6.6</v>
      </c>
      <c r="F518" s="11">
        <f t="shared" si="8"/>
        <v>0.55000000000000004</v>
      </c>
    </row>
    <row r="519" spans="1:6" x14ac:dyDescent="0.25">
      <c r="A519" s="4" t="s">
        <v>163</v>
      </c>
      <c r="B519" s="4">
        <v>6.1</v>
      </c>
      <c r="D519" s="4" t="s">
        <v>9508</v>
      </c>
      <c r="E519" s="4">
        <v>7.2</v>
      </c>
      <c r="F519" s="11">
        <f t="shared" si="8"/>
        <v>0.81100000000000005</v>
      </c>
    </row>
    <row r="520" spans="1:6" x14ac:dyDescent="0.25">
      <c r="A520" s="9" t="s">
        <v>3732</v>
      </c>
      <c r="B520" s="9">
        <v>7.1</v>
      </c>
      <c r="D520" s="4" t="s">
        <v>4628</v>
      </c>
      <c r="E520" s="4">
        <v>6.98</v>
      </c>
      <c r="F520" s="11">
        <f t="shared" si="8"/>
        <v>0.72</v>
      </c>
    </row>
    <row r="521" spans="1:6" x14ac:dyDescent="0.25">
      <c r="A521" s="4" t="s">
        <v>6318</v>
      </c>
      <c r="B521" s="4">
        <v>6</v>
      </c>
      <c r="D521" s="4" t="s">
        <v>22646</v>
      </c>
      <c r="E521" s="4">
        <v>6.4</v>
      </c>
      <c r="F521" s="11">
        <f t="shared" si="8"/>
        <v>0.46100000000000002</v>
      </c>
    </row>
    <row r="522" spans="1:6" x14ac:dyDescent="0.25">
      <c r="A522" s="9" t="s">
        <v>1873</v>
      </c>
      <c r="B522" s="9">
        <v>6</v>
      </c>
      <c r="D522" s="4" t="s">
        <v>21466</v>
      </c>
      <c r="E522" s="4">
        <v>7.6</v>
      </c>
      <c r="F522" s="11">
        <f t="shared" si="8"/>
        <v>0.92200000000000004</v>
      </c>
    </row>
    <row r="523" spans="1:6" x14ac:dyDescent="0.25">
      <c r="A523" s="4" t="s">
        <v>2467</v>
      </c>
      <c r="B523" s="4">
        <v>6.5</v>
      </c>
      <c r="D523" s="4" t="s">
        <v>3303</v>
      </c>
      <c r="E523" s="4">
        <v>5.95</v>
      </c>
      <c r="F523" s="11">
        <f t="shared" si="8"/>
        <v>0.29499999999999998</v>
      </c>
    </row>
    <row r="524" spans="1:6" x14ac:dyDescent="0.25">
      <c r="A524" s="9" t="s">
        <v>4107</v>
      </c>
      <c r="B524" s="9">
        <v>4.5999999999999996</v>
      </c>
      <c r="D524" s="4" t="s">
        <v>5825</v>
      </c>
      <c r="E524" s="4">
        <v>6.8</v>
      </c>
      <c r="F524" s="11">
        <f t="shared" si="8"/>
        <v>0.63500000000000001</v>
      </c>
    </row>
    <row r="525" spans="1:6" x14ac:dyDescent="0.25">
      <c r="A525" s="4" t="s">
        <v>4591</v>
      </c>
      <c r="B525" s="4">
        <v>5.4</v>
      </c>
      <c r="D525" s="4" t="s">
        <v>7555</v>
      </c>
      <c r="E525" s="4">
        <v>5.6</v>
      </c>
      <c r="F525" s="11">
        <f t="shared" si="8"/>
        <v>0.185</v>
      </c>
    </row>
    <row r="526" spans="1:6" x14ac:dyDescent="0.25">
      <c r="A526" s="9" t="s">
        <v>1165</v>
      </c>
      <c r="B526" s="9">
        <v>7.4</v>
      </c>
      <c r="D526" s="4" t="s">
        <v>7392</v>
      </c>
      <c r="E526" s="4">
        <v>5.9</v>
      </c>
      <c r="F526" s="11">
        <f t="shared" si="8"/>
        <v>0.26700000000000002</v>
      </c>
    </row>
    <row r="527" spans="1:6" x14ac:dyDescent="0.25">
      <c r="A527" s="4" t="s">
        <v>389</v>
      </c>
      <c r="B527" s="4">
        <v>6.7</v>
      </c>
      <c r="D527" s="4" t="s">
        <v>5164</v>
      </c>
      <c r="E527" s="4">
        <v>6.62</v>
      </c>
      <c r="F527" s="11">
        <f t="shared" si="8"/>
        <v>0.57699999999999996</v>
      </c>
    </row>
    <row r="528" spans="1:6" x14ac:dyDescent="0.25">
      <c r="A528" s="9" t="s">
        <v>1679</v>
      </c>
      <c r="B528" s="9">
        <v>4.2</v>
      </c>
      <c r="D528" s="4" t="s">
        <v>12245</v>
      </c>
      <c r="E528" s="4">
        <v>5.8</v>
      </c>
      <c r="F528" s="11">
        <f t="shared" si="8"/>
        <v>0.24199999999999999</v>
      </c>
    </row>
    <row r="529" spans="1:6" x14ac:dyDescent="0.25">
      <c r="A529" s="4" t="s">
        <v>4597</v>
      </c>
      <c r="B529" s="4">
        <v>6.3</v>
      </c>
      <c r="D529" s="4" t="s">
        <v>17015</v>
      </c>
      <c r="E529" s="4">
        <v>6.3</v>
      </c>
      <c r="F529" s="11">
        <f t="shared" si="8"/>
        <v>0.41599999999999998</v>
      </c>
    </row>
    <row r="530" spans="1:6" x14ac:dyDescent="0.25">
      <c r="A530" s="9" t="s">
        <v>7113</v>
      </c>
      <c r="B530" s="9">
        <v>8.1</v>
      </c>
      <c r="D530" s="4" t="s">
        <v>3475</v>
      </c>
      <c r="E530" s="4">
        <v>6.5</v>
      </c>
      <c r="F530" s="11">
        <f t="shared" si="8"/>
        <v>0.497</v>
      </c>
    </row>
    <row r="531" spans="1:6" x14ac:dyDescent="0.25">
      <c r="A531" s="4" t="s">
        <v>4008</v>
      </c>
      <c r="B531" s="4">
        <v>5.5</v>
      </c>
      <c r="D531" s="4" t="s">
        <v>20303</v>
      </c>
      <c r="E531" s="4">
        <v>3.3</v>
      </c>
      <c r="F531" s="11">
        <f t="shared" si="8"/>
        <v>8.9999999999999993E-3</v>
      </c>
    </row>
    <row r="532" spans="1:6" x14ac:dyDescent="0.25">
      <c r="A532" s="9" t="s">
        <v>6308</v>
      </c>
      <c r="B532" s="9">
        <v>5.5</v>
      </c>
      <c r="D532" s="4" t="s">
        <v>2296</v>
      </c>
      <c r="E532" s="4">
        <v>7.1</v>
      </c>
      <c r="F532" s="11">
        <f t="shared" si="8"/>
        <v>0.76600000000000001</v>
      </c>
    </row>
    <row r="533" spans="1:6" x14ac:dyDescent="0.25">
      <c r="A533" s="4" t="s">
        <v>2222</v>
      </c>
      <c r="B533" s="4">
        <v>6.2</v>
      </c>
      <c r="D533" s="4" t="s">
        <v>15529</v>
      </c>
      <c r="E533" s="4">
        <v>4.5</v>
      </c>
      <c r="F533" s="11">
        <f t="shared" si="8"/>
        <v>0.05</v>
      </c>
    </row>
    <row r="534" spans="1:6" x14ac:dyDescent="0.25">
      <c r="A534" s="9" t="s">
        <v>11012</v>
      </c>
      <c r="B534" s="9">
        <v>4.5999999999999996</v>
      </c>
      <c r="D534" s="4" t="s">
        <v>3414</v>
      </c>
      <c r="E534" s="4">
        <v>6.3</v>
      </c>
      <c r="F534" s="11">
        <f t="shared" si="8"/>
        <v>0.41599999999999998</v>
      </c>
    </row>
    <row r="535" spans="1:6" x14ac:dyDescent="0.25">
      <c r="A535" s="4" t="s">
        <v>4041</v>
      </c>
      <c r="B535" s="4">
        <v>7.8</v>
      </c>
      <c r="D535" s="4" t="s">
        <v>1769</v>
      </c>
      <c r="E535" s="4">
        <v>6.85</v>
      </c>
      <c r="F535" s="11">
        <f t="shared" si="8"/>
        <v>0.66800000000000004</v>
      </c>
    </row>
    <row r="536" spans="1:6" x14ac:dyDescent="0.25">
      <c r="A536" s="9" t="s">
        <v>9878</v>
      </c>
      <c r="B536" s="9">
        <v>6.8</v>
      </c>
      <c r="D536" s="4" t="s">
        <v>2561</v>
      </c>
      <c r="E536" s="4">
        <v>6.08</v>
      </c>
      <c r="F536" s="11">
        <f t="shared" si="8"/>
        <v>0.33900000000000002</v>
      </c>
    </row>
    <row r="537" spans="1:6" x14ac:dyDescent="0.25">
      <c r="A537" s="4" t="s">
        <v>313</v>
      </c>
      <c r="B537" s="4">
        <v>7.2</v>
      </c>
      <c r="D537" s="4" t="s">
        <v>12582</v>
      </c>
      <c r="E537" s="4">
        <v>7.3</v>
      </c>
      <c r="F537" s="11">
        <f t="shared" si="8"/>
        <v>0.84799999999999998</v>
      </c>
    </row>
    <row r="538" spans="1:6" x14ac:dyDescent="0.25">
      <c r="A538" s="9" t="s">
        <v>1133</v>
      </c>
      <c r="B538" s="9">
        <v>8.1</v>
      </c>
      <c r="D538" s="4" t="s">
        <v>816</v>
      </c>
      <c r="E538" s="4">
        <v>6.88</v>
      </c>
      <c r="F538" s="11">
        <f t="shared" si="8"/>
        <v>0.68100000000000005</v>
      </c>
    </row>
    <row r="539" spans="1:6" x14ac:dyDescent="0.25">
      <c r="A539" s="4" t="s">
        <v>597</v>
      </c>
      <c r="B539" s="4">
        <v>5.7</v>
      </c>
      <c r="D539" s="4" t="s">
        <v>8565</v>
      </c>
      <c r="E539" s="4">
        <v>6.98</v>
      </c>
      <c r="F539" s="11">
        <f t="shared" si="8"/>
        <v>0.71899999999999997</v>
      </c>
    </row>
    <row r="540" spans="1:6" x14ac:dyDescent="0.25">
      <c r="A540" s="9" t="s">
        <v>3891</v>
      </c>
      <c r="B540" s="9">
        <v>7.4</v>
      </c>
      <c r="D540" s="4" t="s">
        <v>13697</v>
      </c>
      <c r="E540" s="4">
        <v>6.1</v>
      </c>
      <c r="F540" s="11">
        <f t="shared" si="8"/>
        <v>0.34399999999999997</v>
      </c>
    </row>
    <row r="541" spans="1:6" x14ac:dyDescent="0.25">
      <c r="A541" s="4" t="s">
        <v>1744</v>
      </c>
      <c r="B541" s="4">
        <v>5.5</v>
      </c>
      <c r="D541" s="4" t="s">
        <v>2335</v>
      </c>
      <c r="E541" s="4">
        <v>6.9</v>
      </c>
      <c r="F541" s="11">
        <f t="shared" si="8"/>
        <v>0.68200000000000005</v>
      </c>
    </row>
    <row r="542" spans="1:6" x14ac:dyDescent="0.25">
      <c r="A542" s="9" t="s">
        <v>2054</v>
      </c>
      <c r="B542" s="9">
        <v>7.5</v>
      </c>
      <c r="D542" s="4" t="s">
        <v>4154</v>
      </c>
      <c r="E542" s="4">
        <v>5.4</v>
      </c>
      <c r="F542" s="11">
        <f t="shared" si="8"/>
        <v>0.14599999999999999</v>
      </c>
    </row>
    <row r="543" spans="1:6" x14ac:dyDescent="0.25">
      <c r="A543" s="4" t="s">
        <v>371</v>
      </c>
      <c r="B543" s="4">
        <v>7.1</v>
      </c>
      <c r="D543" s="4" t="s">
        <v>6854</v>
      </c>
      <c r="E543" s="4">
        <v>5.3</v>
      </c>
      <c r="F543" s="11">
        <f t="shared" si="8"/>
        <v>0.121</v>
      </c>
    </row>
    <row r="544" spans="1:6" x14ac:dyDescent="0.25">
      <c r="A544" s="9" t="s">
        <v>7905</v>
      </c>
      <c r="B544" s="9">
        <v>5.7</v>
      </c>
      <c r="D544" s="4" t="s">
        <v>2495</v>
      </c>
      <c r="E544" s="4">
        <v>5.63</v>
      </c>
      <c r="F544" s="11">
        <f t="shared" si="8"/>
        <v>0.20599999999999999</v>
      </c>
    </row>
    <row r="545" spans="1:6" x14ac:dyDescent="0.25">
      <c r="A545" s="4" t="s">
        <v>16450</v>
      </c>
      <c r="B545" s="4">
        <v>7.8</v>
      </c>
      <c r="D545" s="4" t="s">
        <v>5476</v>
      </c>
      <c r="E545" s="4">
        <v>6.15</v>
      </c>
      <c r="F545" s="11">
        <f t="shared" si="8"/>
        <v>0.378</v>
      </c>
    </row>
    <row r="546" spans="1:6" x14ac:dyDescent="0.25">
      <c r="A546" s="9" t="s">
        <v>8508</v>
      </c>
      <c r="B546" s="9">
        <v>7.9</v>
      </c>
      <c r="D546" s="4" t="s">
        <v>3401</v>
      </c>
      <c r="E546" s="4">
        <v>6.68</v>
      </c>
      <c r="F546" s="11">
        <f t="shared" si="8"/>
        <v>0.58899999999999997</v>
      </c>
    </row>
    <row r="547" spans="1:6" x14ac:dyDescent="0.25">
      <c r="A547" s="4" t="s">
        <v>12225</v>
      </c>
      <c r="B547" s="4">
        <v>7.2</v>
      </c>
      <c r="D547" s="4" t="s">
        <v>12147</v>
      </c>
      <c r="E547" s="4">
        <v>7.9</v>
      </c>
      <c r="F547" s="11">
        <f t="shared" si="8"/>
        <v>0.97399999999999998</v>
      </c>
    </row>
    <row r="548" spans="1:6" x14ac:dyDescent="0.25">
      <c r="A548" s="9" t="s">
        <v>487</v>
      </c>
      <c r="B548" s="9">
        <v>8.1</v>
      </c>
      <c r="D548" s="4" t="s">
        <v>10130</v>
      </c>
      <c r="E548" s="4">
        <v>5.95</v>
      </c>
      <c r="F548" s="11">
        <f t="shared" si="8"/>
        <v>0.29399999999999998</v>
      </c>
    </row>
    <row r="549" spans="1:6" x14ac:dyDescent="0.25">
      <c r="A549" s="4" t="s">
        <v>16860</v>
      </c>
      <c r="B549" s="4">
        <v>6.8</v>
      </c>
      <c r="D549" s="4" t="s">
        <v>13986</v>
      </c>
      <c r="E549" s="4">
        <v>6.3</v>
      </c>
      <c r="F549" s="11">
        <f t="shared" si="8"/>
        <v>0.41499999999999998</v>
      </c>
    </row>
    <row r="550" spans="1:6" x14ac:dyDescent="0.25">
      <c r="A550" s="9" t="s">
        <v>3233</v>
      </c>
      <c r="B550" s="9">
        <v>6.1</v>
      </c>
      <c r="D550" s="4" t="s">
        <v>17630</v>
      </c>
      <c r="E550" s="4">
        <v>5.0999999999999996</v>
      </c>
      <c r="F550" s="11">
        <f t="shared" si="8"/>
        <v>8.8999999999999996E-2</v>
      </c>
    </row>
    <row r="551" spans="1:6" x14ac:dyDescent="0.25">
      <c r="A551" s="4" t="s">
        <v>435</v>
      </c>
      <c r="B551" s="4">
        <v>7.4</v>
      </c>
      <c r="D551" s="4" t="s">
        <v>1432</v>
      </c>
      <c r="E551" s="4">
        <v>7.4</v>
      </c>
      <c r="F551" s="11">
        <f t="shared" si="8"/>
        <v>0.874</v>
      </c>
    </row>
    <row r="552" spans="1:6" x14ac:dyDescent="0.25">
      <c r="A552" s="9" t="s">
        <v>4903</v>
      </c>
      <c r="B552" s="9">
        <v>5.0999999999999996</v>
      </c>
      <c r="D552" s="4" t="s">
        <v>845</v>
      </c>
      <c r="E552" s="4">
        <v>6.68</v>
      </c>
      <c r="F552" s="11">
        <f t="shared" si="8"/>
        <v>0.59</v>
      </c>
    </row>
    <row r="553" spans="1:6" x14ac:dyDescent="0.25">
      <c r="A553" s="4" t="s">
        <v>2066</v>
      </c>
      <c r="B553" s="4">
        <v>7.1</v>
      </c>
      <c r="D553" s="4" t="s">
        <v>5001</v>
      </c>
      <c r="E553" s="4">
        <v>7.1</v>
      </c>
      <c r="F553" s="11">
        <f t="shared" si="8"/>
        <v>0.76500000000000001</v>
      </c>
    </row>
    <row r="554" spans="1:6" x14ac:dyDescent="0.25">
      <c r="A554" s="9" t="s">
        <v>9748</v>
      </c>
      <c r="B554" s="9">
        <v>5.2</v>
      </c>
      <c r="D554" s="4" t="s">
        <v>5985</v>
      </c>
      <c r="E554" s="4">
        <v>6.37</v>
      </c>
      <c r="F554" s="11">
        <f t="shared" si="8"/>
        <v>0.45600000000000002</v>
      </c>
    </row>
    <row r="555" spans="1:6" x14ac:dyDescent="0.25">
      <c r="A555" s="4" t="s">
        <v>2433</v>
      </c>
      <c r="B555" s="4">
        <v>7.1</v>
      </c>
      <c r="D555" s="4" t="s">
        <v>17474</v>
      </c>
      <c r="E555" s="4">
        <v>5.3</v>
      </c>
      <c r="F555" s="11">
        <f t="shared" si="8"/>
        <v>0.121</v>
      </c>
    </row>
    <row r="556" spans="1:6" x14ac:dyDescent="0.25">
      <c r="A556" s="9" t="s">
        <v>685</v>
      </c>
      <c r="B556" s="9">
        <v>6.8</v>
      </c>
      <c r="D556" s="4" t="s">
        <v>16986</v>
      </c>
      <c r="E556" s="4">
        <v>8.1999999999999993</v>
      </c>
      <c r="F556" s="11">
        <f t="shared" si="8"/>
        <v>0.98799999999999999</v>
      </c>
    </row>
    <row r="557" spans="1:6" x14ac:dyDescent="0.25">
      <c r="A557" s="4" t="s">
        <v>7281</v>
      </c>
      <c r="B557" s="4">
        <v>6.4</v>
      </c>
      <c r="D557" s="4" t="s">
        <v>18812</v>
      </c>
      <c r="E557" s="4">
        <v>7</v>
      </c>
      <c r="F557" s="11">
        <f t="shared" si="8"/>
        <v>0.72199999999999998</v>
      </c>
    </row>
    <row r="558" spans="1:6" x14ac:dyDescent="0.25">
      <c r="A558" s="9" t="s">
        <v>4850</v>
      </c>
      <c r="B558" s="9">
        <v>8.5</v>
      </c>
      <c r="D558" s="4" t="s">
        <v>11143</v>
      </c>
      <c r="E558" s="4">
        <v>6.6</v>
      </c>
      <c r="F558" s="11">
        <f t="shared" si="8"/>
        <v>0.55100000000000005</v>
      </c>
    </row>
    <row r="559" spans="1:6" x14ac:dyDescent="0.25">
      <c r="A559" s="4" t="s">
        <v>1324</v>
      </c>
      <c r="B559" s="4">
        <v>6.7</v>
      </c>
      <c r="D559" s="4" t="s">
        <v>7785</v>
      </c>
      <c r="E559" s="4">
        <v>6.93</v>
      </c>
      <c r="F559" s="11">
        <f t="shared" si="8"/>
        <v>0.70899999999999996</v>
      </c>
    </row>
    <row r="560" spans="1:6" x14ac:dyDescent="0.25">
      <c r="A560" s="9" t="s">
        <v>11127</v>
      </c>
      <c r="B560" s="9">
        <v>4.9000000000000004</v>
      </c>
      <c r="D560" s="4" t="s">
        <v>7439</v>
      </c>
      <c r="E560" s="4">
        <v>6</v>
      </c>
      <c r="F560" s="11">
        <f t="shared" si="8"/>
        <v>0.30499999999999999</v>
      </c>
    </row>
    <row r="561" spans="1:6" x14ac:dyDescent="0.25">
      <c r="A561" s="4" t="s">
        <v>3376</v>
      </c>
      <c r="B561" s="4">
        <v>7.6</v>
      </c>
      <c r="D561" s="4" t="s">
        <v>3117</v>
      </c>
      <c r="E561" s="4">
        <v>6.55</v>
      </c>
      <c r="F561" s="11">
        <f t="shared" si="8"/>
        <v>0.53900000000000003</v>
      </c>
    </row>
    <row r="562" spans="1:6" x14ac:dyDescent="0.25">
      <c r="A562" s="9" t="s">
        <v>3523</v>
      </c>
      <c r="B562" s="9">
        <v>6.8</v>
      </c>
      <c r="D562" s="4" t="s">
        <v>13332</v>
      </c>
      <c r="E562" s="4">
        <v>7.5</v>
      </c>
      <c r="F562" s="11">
        <f t="shared" si="8"/>
        <v>0.89400000000000002</v>
      </c>
    </row>
    <row r="563" spans="1:6" x14ac:dyDescent="0.25">
      <c r="A563" s="4" t="s">
        <v>7302</v>
      </c>
      <c r="B563" s="4">
        <v>5.7</v>
      </c>
      <c r="D563" s="4" t="s">
        <v>12743</v>
      </c>
      <c r="E563" s="4">
        <v>7</v>
      </c>
      <c r="F563" s="11">
        <f t="shared" si="8"/>
        <v>0.72199999999999998</v>
      </c>
    </row>
    <row r="564" spans="1:6" x14ac:dyDescent="0.25">
      <c r="A564" s="9" t="s">
        <v>278</v>
      </c>
      <c r="B564" s="9">
        <v>6.8</v>
      </c>
      <c r="D564" s="4" t="s">
        <v>12876</v>
      </c>
      <c r="E564" s="4">
        <v>7.13</v>
      </c>
      <c r="F564" s="11">
        <f t="shared" si="8"/>
        <v>0.79700000000000004</v>
      </c>
    </row>
    <row r="565" spans="1:6" x14ac:dyDescent="0.25">
      <c r="A565" s="4" t="s">
        <v>6244</v>
      </c>
      <c r="B565" s="4">
        <v>6.1</v>
      </c>
      <c r="D565" s="4" t="s">
        <v>10011</v>
      </c>
      <c r="E565" s="4">
        <v>7.8</v>
      </c>
      <c r="F565" s="11">
        <f t="shared" si="8"/>
        <v>0.96199999999999997</v>
      </c>
    </row>
    <row r="566" spans="1:6" x14ac:dyDescent="0.25">
      <c r="A566" s="9" t="s">
        <v>6248</v>
      </c>
      <c r="B566" s="9">
        <v>6.4</v>
      </c>
      <c r="D566" s="4" t="s">
        <v>11318</v>
      </c>
      <c r="E566" s="4">
        <v>5.35</v>
      </c>
      <c r="F566" s="11">
        <f t="shared" si="8"/>
        <v>0.14499999999999999</v>
      </c>
    </row>
    <row r="567" spans="1:6" x14ac:dyDescent="0.25">
      <c r="A567" s="4" t="s">
        <v>5367</v>
      </c>
      <c r="B567" s="4">
        <v>7.9</v>
      </c>
      <c r="D567" s="4" t="s">
        <v>3739</v>
      </c>
      <c r="E567" s="4">
        <v>6.87</v>
      </c>
      <c r="F567" s="11">
        <f t="shared" si="8"/>
        <v>0.68100000000000005</v>
      </c>
    </row>
    <row r="568" spans="1:6" x14ac:dyDescent="0.25">
      <c r="A568" s="9" t="s">
        <v>5367</v>
      </c>
      <c r="B568" s="9">
        <v>7.9</v>
      </c>
      <c r="D568" s="4" t="s">
        <v>17755</v>
      </c>
      <c r="E568" s="4">
        <v>5.2</v>
      </c>
      <c r="F568" s="11">
        <f t="shared" si="8"/>
        <v>0.107</v>
      </c>
    </row>
    <row r="569" spans="1:6" x14ac:dyDescent="0.25">
      <c r="A569" s="4" t="s">
        <v>5647</v>
      </c>
      <c r="B569" s="4">
        <v>7.3</v>
      </c>
      <c r="D569" s="4" t="s">
        <v>21739</v>
      </c>
      <c r="E569" s="4">
        <v>7.4</v>
      </c>
      <c r="F569" s="11">
        <f t="shared" si="8"/>
        <v>0.875</v>
      </c>
    </row>
    <row r="570" spans="1:6" x14ac:dyDescent="0.25">
      <c r="A570" s="9" t="s">
        <v>3098</v>
      </c>
      <c r="B570" s="9">
        <v>7.2</v>
      </c>
      <c r="D570" s="4" t="s">
        <v>6214</v>
      </c>
      <c r="E570" s="4">
        <v>5.2</v>
      </c>
      <c r="F570" s="11">
        <f t="shared" si="8"/>
        <v>0.107</v>
      </c>
    </row>
    <row r="571" spans="1:6" x14ac:dyDescent="0.25">
      <c r="A571" s="4" t="s">
        <v>8174</v>
      </c>
      <c r="B571" s="4">
        <v>6.1</v>
      </c>
      <c r="D571" s="4" t="s">
        <v>40</v>
      </c>
      <c r="E571" s="4">
        <v>6.99</v>
      </c>
      <c r="F571" s="11">
        <f t="shared" si="8"/>
        <v>0.72199999999999998</v>
      </c>
    </row>
    <row r="572" spans="1:6" x14ac:dyDescent="0.25">
      <c r="A572" s="9" t="s">
        <v>4218</v>
      </c>
      <c r="B572" s="9">
        <v>7.4</v>
      </c>
      <c r="D572" s="4" t="s">
        <v>4188</v>
      </c>
      <c r="E572" s="4">
        <v>6.8</v>
      </c>
      <c r="F572" s="11">
        <f t="shared" si="8"/>
        <v>0.63700000000000001</v>
      </c>
    </row>
    <row r="573" spans="1:6" x14ac:dyDescent="0.25">
      <c r="A573" s="4" t="s">
        <v>7635</v>
      </c>
      <c r="B573" s="4">
        <v>7.3</v>
      </c>
      <c r="D573" s="4" t="s">
        <v>1490</v>
      </c>
      <c r="E573" s="4">
        <v>6.2</v>
      </c>
      <c r="F573" s="11">
        <f t="shared" si="8"/>
        <v>0.38600000000000001</v>
      </c>
    </row>
    <row r="574" spans="1:6" x14ac:dyDescent="0.25">
      <c r="A574" s="9" t="s">
        <v>1784</v>
      </c>
      <c r="B574" s="9">
        <v>7.2</v>
      </c>
      <c r="D574" s="4" t="s">
        <v>21682</v>
      </c>
      <c r="E574" s="4">
        <v>7</v>
      </c>
      <c r="F574" s="11">
        <f t="shared" si="8"/>
        <v>0.72299999999999998</v>
      </c>
    </row>
    <row r="575" spans="1:6" x14ac:dyDescent="0.25">
      <c r="A575" s="4" t="s">
        <v>9162</v>
      </c>
      <c r="B575" s="4">
        <v>7.1</v>
      </c>
      <c r="D575" s="4" t="s">
        <v>14921</v>
      </c>
      <c r="E575" s="4">
        <v>5.5</v>
      </c>
      <c r="F575" s="11">
        <f t="shared" si="8"/>
        <v>0.16300000000000001</v>
      </c>
    </row>
    <row r="576" spans="1:6" x14ac:dyDescent="0.25">
      <c r="A576" s="9" t="s">
        <v>3102</v>
      </c>
      <c r="B576" s="9">
        <v>6.8</v>
      </c>
      <c r="D576" s="4" t="s">
        <v>22563</v>
      </c>
      <c r="E576" s="4">
        <v>6</v>
      </c>
      <c r="F576" s="11">
        <f t="shared" si="8"/>
        <v>0.30599999999999999</v>
      </c>
    </row>
    <row r="577" spans="1:6" x14ac:dyDescent="0.25">
      <c r="A577" s="4" t="s">
        <v>4107</v>
      </c>
      <c r="B577" s="4">
        <v>5.0999999999999996</v>
      </c>
      <c r="D577" s="4" t="s">
        <v>6549</v>
      </c>
      <c r="E577" s="4">
        <v>7.3</v>
      </c>
      <c r="F577" s="11">
        <f t="shared" si="8"/>
        <v>0.84899999999999998</v>
      </c>
    </row>
    <row r="578" spans="1:6" x14ac:dyDescent="0.25">
      <c r="A578" s="9" t="s">
        <v>3088</v>
      </c>
      <c r="B578" s="9">
        <v>7</v>
      </c>
      <c r="D578" s="4" t="s">
        <v>12044</v>
      </c>
      <c r="E578" s="4">
        <v>6.9</v>
      </c>
      <c r="F578" s="11">
        <f t="shared" si="8"/>
        <v>0.68500000000000005</v>
      </c>
    </row>
    <row r="579" spans="1:6" x14ac:dyDescent="0.25">
      <c r="A579" s="4" t="s">
        <v>13140</v>
      </c>
      <c r="B579" s="4">
        <v>6.6</v>
      </c>
      <c r="D579" s="4" t="s">
        <v>3470</v>
      </c>
      <c r="E579" s="4">
        <v>6.6</v>
      </c>
      <c r="F579" s="11">
        <f t="shared" ref="F579:F642" si="9">_xlfn.PERCENTRANK.INC(E579:E2328,E579)</f>
        <v>0.55400000000000005</v>
      </c>
    </row>
    <row r="580" spans="1:6" x14ac:dyDescent="0.25">
      <c r="A580" s="9" t="s">
        <v>14680</v>
      </c>
      <c r="B580" s="9">
        <v>5.8</v>
      </c>
      <c r="D580" s="4" t="s">
        <v>13325</v>
      </c>
      <c r="E580" s="4">
        <v>5.7</v>
      </c>
      <c r="F580" s="11">
        <f t="shared" si="9"/>
        <v>0.219</v>
      </c>
    </row>
    <row r="581" spans="1:6" x14ac:dyDescent="0.25">
      <c r="A581" s="4" t="s">
        <v>6854</v>
      </c>
      <c r="B581" s="4">
        <v>5.5</v>
      </c>
      <c r="D581" s="4" t="s">
        <v>10848</v>
      </c>
      <c r="E581" s="4">
        <v>6.7</v>
      </c>
      <c r="F581" s="11">
        <f t="shared" si="9"/>
        <v>0.59499999999999997</v>
      </c>
    </row>
    <row r="582" spans="1:6" x14ac:dyDescent="0.25">
      <c r="A582" s="9" t="s">
        <v>6097</v>
      </c>
      <c r="B582" s="9">
        <v>5.9</v>
      </c>
      <c r="D582" s="4" t="s">
        <v>14604</v>
      </c>
      <c r="E582" s="4">
        <v>5.3</v>
      </c>
      <c r="F582" s="11">
        <f t="shared" si="9"/>
        <v>0.123</v>
      </c>
    </row>
    <row r="583" spans="1:6" x14ac:dyDescent="0.25">
      <c r="A583" s="4" t="s">
        <v>17547</v>
      </c>
      <c r="B583" s="4">
        <v>4.4000000000000004</v>
      </c>
      <c r="D583" s="4" t="s">
        <v>23026</v>
      </c>
      <c r="E583" s="4">
        <v>6.6</v>
      </c>
      <c r="F583" s="11">
        <f t="shared" si="9"/>
        <v>0.55400000000000005</v>
      </c>
    </row>
    <row r="584" spans="1:6" x14ac:dyDescent="0.25">
      <c r="A584" s="9" t="s">
        <v>2467</v>
      </c>
      <c r="B584" s="9">
        <v>6.8</v>
      </c>
      <c r="D584" s="4" t="s">
        <v>4194</v>
      </c>
      <c r="E584" s="4">
        <v>6.1</v>
      </c>
      <c r="F584" s="11">
        <f t="shared" si="9"/>
        <v>0.34499999999999997</v>
      </c>
    </row>
    <row r="585" spans="1:6" x14ac:dyDescent="0.25">
      <c r="A585" s="4" t="s">
        <v>5702</v>
      </c>
      <c r="B585" s="4">
        <v>5.0999999999999996</v>
      </c>
      <c r="D585" s="4" t="s">
        <v>9646</v>
      </c>
      <c r="E585" s="4">
        <v>6.8</v>
      </c>
      <c r="F585" s="11">
        <f t="shared" si="9"/>
        <v>0.63600000000000001</v>
      </c>
    </row>
    <row r="586" spans="1:6" x14ac:dyDescent="0.25">
      <c r="A586" s="9" t="s">
        <v>2698</v>
      </c>
      <c r="B586" s="9">
        <v>6.2</v>
      </c>
      <c r="D586" s="4" t="s">
        <v>378</v>
      </c>
      <c r="E586" s="4">
        <v>7.14</v>
      </c>
      <c r="F586" s="11">
        <f t="shared" si="9"/>
        <v>0.8</v>
      </c>
    </row>
    <row r="587" spans="1:6" x14ac:dyDescent="0.25">
      <c r="A587" s="4" t="s">
        <v>9516</v>
      </c>
      <c r="B587" s="4">
        <v>4.8</v>
      </c>
      <c r="D587" s="4" t="s">
        <v>15467</v>
      </c>
      <c r="E587" s="4">
        <v>6.45</v>
      </c>
      <c r="F587" s="11">
        <f t="shared" si="9"/>
        <v>0.48699999999999999</v>
      </c>
    </row>
    <row r="588" spans="1:6" x14ac:dyDescent="0.25">
      <c r="A588" s="9" t="s">
        <v>5117</v>
      </c>
      <c r="B588" s="9">
        <v>5.7</v>
      </c>
      <c r="D588" s="4" t="s">
        <v>6051</v>
      </c>
      <c r="E588" s="4">
        <v>7.13</v>
      </c>
      <c r="F588" s="11">
        <f t="shared" si="9"/>
        <v>0.79700000000000004</v>
      </c>
    </row>
    <row r="589" spans="1:6" x14ac:dyDescent="0.25">
      <c r="A589" s="4" t="s">
        <v>1764</v>
      </c>
      <c r="B589" s="4">
        <v>8.3000000000000007</v>
      </c>
      <c r="D589" s="4" t="s">
        <v>16450</v>
      </c>
      <c r="E589" s="4">
        <v>7.03</v>
      </c>
      <c r="F589" s="11">
        <f t="shared" si="9"/>
        <v>0.75700000000000001</v>
      </c>
    </row>
    <row r="590" spans="1:6" x14ac:dyDescent="0.25">
      <c r="A590" s="9" t="s">
        <v>9461</v>
      </c>
      <c r="B590" s="9">
        <v>6.7</v>
      </c>
      <c r="D590" s="4" t="s">
        <v>21445</v>
      </c>
      <c r="E590" s="4">
        <v>7</v>
      </c>
      <c r="F590" s="11">
        <f t="shared" si="9"/>
        <v>0.72299999999999998</v>
      </c>
    </row>
    <row r="591" spans="1:6" x14ac:dyDescent="0.25">
      <c r="A591" s="4" t="s">
        <v>8108</v>
      </c>
      <c r="B591" s="4">
        <v>6.1</v>
      </c>
      <c r="D591" s="4" t="s">
        <v>1294</v>
      </c>
      <c r="E591" s="4">
        <v>7.11</v>
      </c>
      <c r="F591" s="11">
        <f t="shared" si="9"/>
        <v>0.79600000000000004</v>
      </c>
    </row>
    <row r="592" spans="1:6" x14ac:dyDescent="0.25">
      <c r="A592" s="9" t="s">
        <v>5050</v>
      </c>
      <c r="B592" s="9">
        <v>7.6</v>
      </c>
      <c r="D592" s="4" t="s">
        <v>21856</v>
      </c>
      <c r="E592" s="4">
        <v>6.9</v>
      </c>
      <c r="F592" s="11">
        <f t="shared" si="9"/>
        <v>0.68700000000000006</v>
      </c>
    </row>
    <row r="593" spans="1:6" x14ac:dyDescent="0.25">
      <c r="A593" s="4" t="s">
        <v>11691</v>
      </c>
      <c r="B593" s="4">
        <v>6</v>
      </c>
      <c r="D593" s="4" t="s">
        <v>11984</v>
      </c>
      <c r="E593" s="4">
        <v>3.5</v>
      </c>
      <c r="F593" s="11">
        <f t="shared" si="9"/>
        <v>1.4999999999999999E-2</v>
      </c>
    </row>
    <row r="594" spans="1:6" x14ac:dyDescent="0.25">
      <c r="A594" s="9" t="s">
        <v>1511</v>
      </c>
      <c r="B594" s="9">
        <v>6.1</v>
      </c>
      <c r="D594" s="4" t="s">
        <v>21171</v>
      </c>
      <c r="E594" s="4">
        <v>7.4</v>
      </c>
      <c r="F594" s="11">
        <f t="shared" si="9"/>
        <v>0.873</v>
      </c>
    </row>
    <row r="595" spans="1:6" x14ac:dyDescent="0.25">
      <c r="A595" s="4" t="s">
        <v>2682</v>
      </c>
      <c r="B595" s="4">
        <v>6.8</v>
      </c>
      <c r="D595" s="4" t="s">
        <v>22781</v>
      </c>
      <c r="E595" s="4">
        <v>7.1</v>
      </c>
      <c r="F595" s="11">
        <f t="shared" si="9"/>
        <v>0.76600000000000001</v>
      </c>
    </row>
    <row r="596" spans="1:6" x14ac:dyDescent="0.25">
      <c r="A596" s="9" t="s">
        <v>3917</v>
      </c>
      <c r="B596" s="9">
        <v>5.5</v>
      </c>
      <c r="D596" s="4" t="s">
        <v>16924</v>
      </c>
      <c r="E596" s="4">
        <v>7.3</v>
      </c>
      <c r="F596" s="11">
        <f t="shared" si="9"/>
        <v>0.84799999999999998</v>
      </c>
    </row>
    <row r="597" spans="1:6" x14ac:dyDescent="0.25">
      <c r="A597" s="4" t="s">
        <v>886</v>
      </c>
      <c r="B597" s="4">
        <v>7.4</v>
      </c>
      <c r="D597" s="4" t="s">
        <v>4370</v>
      </c>
      <c r="E597" s="4">
        <v>5.5</v>
      </c>
      <c r="F597" s="11">
        <f t="shared" si="9"/>
        <v>0.16500000000000001</v>
      </c>
    </row>
    <row r="598" spans="1:6" x14ac:dyDescent="0.25">
      <c r="A598" s="9" t="s">
        <v>9085</v>
      </c>
      <c r="B598" s="9">
        <v>7.2</v>
      </c>
      <c r="D598" s="4" t="s">
        <v>7657</v>
      </c>
      <c r="E598" s="4">
        <v>4.8</v>
      </c>
      <c r="F598" s="11">
        <f t="shared" si="9"/>
        <v>7.0999999999999994E-2</v>
      </c>
    </row>
    <row r="599" spans="1:6" x14ac:dyDescent="0.25">
      <c r="A599" s="4" t="s">
        <v>17390</v>
      </c>
      <c r="B599" s="4">
        <v>5.6</v>
      </c>
      <c r="D599" s="4" t="s">
        <v>15207</v>
      </c>
      <c r="E599" s="4">
        <v>5.6</v>
      </c>
      <c r="F599" s="11">
        <f t="shared" si="9"/>
        <v>0.184</v>
      </c>
    </row>
    <row r="600" spans="1:6" x14ac:dyDescent="0.25">
      <c r="A600" s="9" t="s">
        <v>9470</v>
      </c>
      <c r="B600" s="9">
        <v>4.5999999999999996</v>
      </c>
      <c r="D600" s="4" t="s">
        <v>14343</v>
      </c>
      <c r="E600" s="4">
        <v>5.3</v>
      </c>
      <c r="F600" s="11">
        <f t="shared" si="9"/>
        <v>0.123</v>
      </c>
    </row>
    <row r="601" spans="1:6" x14ac:dyDescent="0.25">
      <c r="A601" s="4" t="s">
        <v>6126</v>
      </c>
      <c r="B601" s="4">
        <v>6.6</v>
      </c>
      <c r="D601" s="4" t="s">
        <v>4291</v>
      </c>
      <c r="E601" s="4">
        <v>6.14</v>
      </c>
      <c r="F601" s="11">
        <f t="shared" si="9"/>
        <v>0.38</v>
      </c>
    </row>
    <row r="602" spans="1:6" x14ac:dyDescent="0.25">
      <c r="A602" s="9" t="s">
        <v>1311</v>
      </c>
      <c r="B602" s="9">
        <v>7.8</v>
      </c>
      <c r="D602" s="4" t="s">
        <v>21548</v>
      </c>
      <c r="E602" s="4">
        <v>3.4</v>
      </c>
      <c r="F602" s="11">
        <f t="shared" si="9"/>
        <v>1.2999999999999999E-2</v>
      </c>
    </row>
    <row r="603" spans="1:6" x14ac:dyDescent="0.25">
      <c r="A603" s="4" t="s">
        <v>3727</v>
      </c>
      <c r="B603" s="4">
        <v>8.3000000000000007</v>
      </c>
      <c r="D603" s="4" t="s">
        <v>4218</v>
      </c>
      <c r="E603" s="4">
        <v>6.55</v>
      </c>
      <c r="F603" s="11">
        <f t="shared" si="9"/>
        <v>0.54400000000000004</v>
      </c>
    </row>
    <row r="604" spans="1:6" x14ac:dyDescent="0.25">
      <c r="A604" s="9" t="s">
        <v>11131</v>
      </c>
      <c r="B604" s="9">
        <v>6.8</v>
      </c>
      <c r="D604" s="4" t="s">
        <v>22944</v>
      </c>
      <c r="E604" s="4">
        <v>6.3</v>
      </c>
      <c r="F604" s="11">
        <f t="shared" si="9"/>
        <v>0.41799999999999998</v>
      </c>
    </row>
    <row r="605" spans="1:6" x14ac:dyDescent="0.25">
      <c r="A605" s="4" t="s">
        <v>2367</v>
      </c>
      <c r="B605" s="4">
        <v>6.7</v>
      </c>
      <c r="D605" s="4" t="s">
        <v>10444</v>
      </c>
      <c r="E605" s="4">
        <v>5.9</v>
      </c>
      <c r="F605" s="11">
        <f t="shared" si="9"/>
        <v>0.26800000000000002</v>
      </c>
    </row>
    <row r="606" spans="1:6" x14ac:dyDescent="0.25">
      <c r="A606" s="9" t="s">
        <v>4850</v>
      </c>
      <c r="B606" s="9">
        <v>9</v>
      </c>
      <c r="D606" s="4" t="s">
        <v>15696</v>
      </c>
      <c r="E606" s="4">
        <v>6.5</v>
      </c>
      <c r="F606" s="11">
        <f t="shared" si="9"/>
        <v>0.5</v>
      </c>
    </row>
    <row r="607" spans="1:6" x14ac:dyDescent="0.25">
      <c r="A607" s="4" t="s">
        <v>3891</v>
      </c>
      <c r="B607" s="4">
        <v>8.1</v>
      </c>
      <c r="D607" s="4" t="s">
        <v>7778</v>
      </c>
      <c r="E607" s="4">
        <v>8.23</v>
      </c>
      <c r="F607" s="11">
        <f t="shared" si="9"/>
        <v>0.99099999999999999</v>
      </c>
    </row>
    <row r="608" spans="1:6" x14ac:dyDescent="0.25">
      <c r="A608" s="9" t="s">
        <v>6074</v>
      </c>
      <c r="B608" s="9">
        <v>6.4</v>
      </c>
      <c r="D608" s="4" t="s">
        <v>19638</v>
      </c>
      <c r="E608" s="4">
        <v>6.4</v>
      </c>
      <c r="F608" s="11">
        <f t="shared" si="9"/>
        <v>0.46300000000000002</v>
      </c>
    </row>
    <row r="609" spans="1:6" x14ac:dyDescent="0.25">
      <c r="A609" s="4" t="s">
        <v>3233</v>
      </c>
      <c r="B609" s="4">
        <v>5.5</v>
      </c>
      <c r="D609" s="4" t="s">
        <v>22966</v>
      </c>
      <c r="E609" s="4">
        <v>7.8</v>
      </c>
      <c r="F609" s="11">
        <f t="shared" si="9"/>
        <v>0.96199999999999997</v>
      </c>
    </row>
    <row r="610" spans="1:6" x14ac:dyDescent="0.25">
      <c r="A610" s="9" t="s">
        <v>7905</v>
      </c>
      <c r="B610" s="9">
        <v>6.9</v>
      </c>
      <c r="D610" s="4" t="s">
        <v>20964</v>
      </c>
      <c r="E610" s="4">
        <v>7.2</v>
      </c>
      <c r="F610" s="11">
        <f t="shared" si="9"/>
        <v>0.80900000000000005</v>
      </c>
    </row>
    <row r="611" spans="1:6" x14ac:dyDescent="0.25">
      <c r="A611" s="4" t="s">
        <v>487</v>
      </c>
      <c r="B611" s="4">
        <v>7.3</v>
      </c>
      <c r="D611" s="4" t="s">
        <v>18454</v>
      </c>
      <c r="E611" s="4">
        <v>5.6</v>
      </c>
      <c r="F611" s="11">
        <f t="shared" si="9"/>
        <v>0.184</v>
      </c>
    </row>
    <row r="612" spans="1:6" x14ac:dyDescent="0.25">
      <c r="A612" s="9" t="s">
        <v>6396</v>
      </c>
      <c r="B612" s="9">
        <v>6</v>
      </c>
      <c r="D612" s="4" t="s">
        <v>11012</v>
      </c>
      <c r="E612" s="4">
        <v>5.83</v>
      </c>
      <c r="F612" s="11">
        <f t="shared" si="9"/>
        <v>0.26200000000000001</v>
      </c>
    </row>
    <row r="613" spans="1:6" x14ac:dyDescent="0.25">
      <c r="A613" s="4" t="s">
        <v>2612</v>
      </c>
      <c r="B613" s="4">
        <v>6.7</v>
      </c>
      <c r="D613" s="4" t="s">
        <v>17570</v>
      </c>
      <c r="E613" s="4">
        <v>6.8</v>
      </c>
      <c r="F613" s="11">
        <f t="shared" si="9"/>
        <v>0.63900000000000001</v>
      </c>
    </row>
    <row r="614" spans="1:6" x14ac:dyDescent="0.25">
      <c r="A614" s="9" t="s">
        <v>71</v>
      </c>
      <c r="B614" s="9">
        <v>8.4</v>
      </c>
      <c r="D614" s="4" t="s">
        <v>3176</v>
      </c>
      <c r="E614" s="4">
        <v>6.2</v>
      </c>
      <c r="F614" s="11">
        <f t="shared" si="9"/>
        <v>0.38700000000000001</v>
      </c>
    </row>
    <row r="615" spans="1:6" x14ac:dyDescent="0.25">
      <c r="A615" s="4" t="s">
        <v>809</v>
      </c>
      <c r="B615" s="4">
        <v>6.3</v>
      </c>
      <c r="D615" s="4" t="s">
        <v>10098</v>
      </c>
      <c r="E615" s="4">
        <v>6.5</v>
      </c>
      <c r="F615" s="11">
        <f t="shared" si="9"/>
        <v>0.501</v>
      </c>
    </row>
    <row r="616" spans="1:6" x14ac:dyDescent="0.25">
      <c r="A616" s="9" t="s">
        <v>717</v>
      </c>
      <c r="B616" s="9">
        <v>7.1</v>
      </c>
      <c r="D616" s="4" t="s">
        <v>23255</v>
      </c>
      <c r="E616" s="4">
        <v>6.3</v>
      </c>
      <c r="F616" s="11">
        <f t="shared" si="9"/>
        <v>0.41899999999999998</v>
      </c>
    </row>
    <row r="617" spans="1:6" x14ac:dyDescent="0.25">
      <c r="A617" s="4" t="s">
        <v>5076</v>
      </c>
      <c r="B617" s="4">
        <v>7.6</v>
      </c>
      <c r="D617" s="4" t="s">
        <v>1081</v>
      </c>
      <c r="E617" s="4">
        <v>6.4</v>
      </c>
      <c r="F617" s="11">
        <f t="shared" si="9"/>
        <v>0.46300000000000002</v>
      </c>
    </row>
    <row r="618" spans="1:6" x14ac:dyDescent="0.25">
      <c r="A618" s="9" t="s">
        <v>12344</v>
      </c>
      <c r="B618" s="9">
        <v>6.8</v>
      </c>
      <c r="D618" s="4" t="s">
        <v>17457</v>
      </c>
      <c r="E618" s="4">
        <v>6.1</v>
      </c>
      <c r="F618" s="11">
        <f t="shared" si="9"/>
        <v>0.34799999999999998</v>
      </c>
    </row>
    <row r="619" spans="1:6" x14ac:dyDescent="0.25">
      <c r="A619" s="4" t="s">
        <v>7635</v>
      </c>
      <c r="B619" s="4">
        <v>6.7</v>
      </c>
      <c r="D619" s="4" t="s">
        <v>5225</v>
      </c>
      <c r="E619" s="4">
        <v>5.97</v>
      </c>
      <c r="F619" s="11">
        <f t="shared" si="9"/>
        <v>0.30499999999999999</v>
      </c>
    </row>
    <row r="620" spans="1:6" x14ac:dyDescent="0.25">
      <c r="A620" s="9" t="s">
        <v>6171</v>
      </c>
      <c r="B620" s="9">
        <v>5.8</v>
      </c>
      <c r="D620" s="4" t="s">
        <v>12344</v>
      </c>
      <c r="E620" s="4">
        <v>6.45</v>
      </c>
      <c r="F620" s="11">
        <f t="shared" si="9"/>
        <v>0.48599999999999999</v>
      </c>
    </row>
    <row r="621" spans="1:6" x14ac:dyDescent="0.25">
      <c r="A621" s="4" t="s">
        <v>306</v>
      </c>
      <c r="B621" s="4">
        <v>7.2</v>
      </c>
      <c r="D621" s="4" t="s">
        <v>868</v>
      </c>
      <c r="E621" s="4">
        <v>5.0999999999999996</v>
      </c>
      <c r="F621" s="11">
        <f t="shared" si="9"/>
        <v>9.1999999999999998E-2</v>
      </c>
    </row>
    <row r="622" spans="1:6" x14ac:dyDescent="0.25">
      <c r="A622" s="9" t="s">
        <v>14093</v>
      </c>
      <c r="B622" s="9">
        <v>6.7</v>
      </c>
      <c r="D622" s="4" t="s">
        <v>13223</v>
      </c>
      <c r="E622" s="4">
        <v>6.4</v>
      </c>
      <c r="F622" s="11">
        <f t="shared" si="9"/>
        <v>0.46200000000000002</v>
      </c>
    </row>
    <row r="623" spans="1:6" x14ac:dyDescent="0.25">
      <c r="A623" s="4" t="s">
        <v>2339</v>
      </c>
      <c r="B623" s="4">
        <v>7.1</v>
      </c>
      <c r="D623" s="4" t="s">
        <v>20350</v>
      </c>
      <c r="E623" s="4">
        <v>4.5999999999999996</v>
      </c>
      <c r="F623" s="11">
        <f t="shared" si="9"/>
        <v>5.7000000000000002E-2</v>
      </c>
    </row>
    <row r="624" spans="1:6" x14ac:dyDescent="0.25">
      <c r="A624" s="9" t="s">
        <v>1114</v>
      </c>
      <c r="B624" s="9">
        <v>7.3</v>
      </c>
      <c r="D624" s="4" t="s">
        <v>20393</v>
      </c>
      <c r="E624" s="4">
        <v>5.8</v>
      </c>
      <c r="F624" s="11">
        <f t="shared" si="9"/>
        <v>0.24299999999999999</v>
      </c>
    </row>
    <row r="625" spans="1:6" x14ac:dyDescent="0.25">
      <c r="A625" s="4" t="s">
        <v>710</v>
      </c>
      <c r="B625" s="4">
        <v>6.4</v>
      </c>
      <c r="D625" s="4" t="s">
        <v>7796</v>
      </c>
      <c r="E625" s="4">
        <v>6.4</v>
      </c>
      <c r="F625" s="11">
        <f t="shared" si="9"/>
        <v>0.46200000000000002</v>
      </c>
    </row>
    <row r="626" spans="1:6" x14ac:dyDescent="0.25">
      <c r="A626" s="9" t="s">
        <v>9089</v>
      </c>
      <c r="B626" s="9">
        <v>6</v>
      </c>
      <c r="D626" s="4" t="s">
        <v>7767</v>
      </c>
      <c r="E626" s="4">
        <v>5.2</v>
      </c>
      <c r="F626" s="11">
        <f t="shared" si="9"/>
        <v>0.108</v>
      </c>
    </row>
    <row r="627" spans="1:6" x14ac:dyDescent="0.25">
      <c r="A627" s="4" t="s">
        <v>4850</v>
      </c>
      <c r="B627" s="4">
        <v>7.5</v>
      </c>
      <c r="D627" s="4" t="s">
        <v>7498</v>
      </c>
      <c r="E627" s="4">
        <v>5.83</v>
      </c>
      <c r="F627" s="11">
        <f t="shared" si="9"/>
        <v>0.26200000000000001</v>
      </c>
    </row>
    <row r="628" spans="1:6" x14ac:dyDescent="0.25">
      <c r="A628" s="9" t="s">
        <v>16339</v>
      </c>
      <c r="B628" s="9">
        <v>5.9</v>
      </c>
      <c r="D628" s="4" t="s">
        <v>20439</v>
      </c>
      <c r="E628" s="4">
        <v>6.6</v>
      </c>
      <c r="F628" s="11">
        <f t="shared" si="9"/>
        <v>0.54900000000000004</v>
      </c>
    </row>
    <row r="629" spans="1:6" x14ac:dyDescent="0.25">
      <c r="A629" s="4" t="s">
        <v>487</v>
      </c>
      <c r="B629" s="4">
        <v>8.5</v>
      </c>
      <c r="D629" s="4" t="s">
        <v>7997</v>
      </c>
      <c r="E629" s="4">
        <v>3.6</v>
      </c>
      <c r="F629" s="11">
        <f t="shared" si="9"/>
        <v>1.6E-2</v>
      </c>
    </row>
    <row r="630" spans="1:6" x14ac:dyDescent="0.25">
      <c r="A630" s="9" t="s">
        <v>2066</v>
      </c>
      <c r="B630" s="9">
        <v>5.7</v>
      </c>
      <c r="D630" s="4" t="s">
        <v>4392</v>
      </c>
      <c r="E630" s="4">
        <v>6.55</v>
      </c>
      <c r="F630" s="11">
        <f t="shared" si="9"/>
        <v>0.53900000000000003</v>
      </c>
    </row>
    <row r="631" spans="1:6" x14ac:dyDescent="0.25">
      <c r="A631" s="4" t="s">
        <v>13125</v>
      </c>
      <c r="B631" s="4">
        <v>7.2</v>
      </c>
      <c r="D631" s="4" t="s">
        <v>17665</v>
      </c>
      <c r="E631" s="4">
        <v>5.6</v>
      </c>
      <c r="F631" s="11">
        <f t="shared" si="9"/>
        <v>0.184</v>
      </c>
    </row>
    <row r="632" spans="1:6" x14ac:dyDescent="0.25">
      <c r="A632" s="9" t="s">
        <v>1175</v>
      </c>
      <c r="B632" s="9">
        <v>6.7</v>
      </c>
      <c r="D632" s="4" t="s">
        <v>8840</v>
      </c>
      <c r="E632" s="4">
        <v>5.9</v>
      </c>
      <c r="F632" s="11">
        <f t="shared" si="9"/>
        <v>0.26600000000000001</v>
      </c>
    </row>
    <row r="633" spans="1:6" x14ac:dyDescent="0.25">
      <c r="A633" s="4" t="s">
        <v>1175</v>
      </c>
      <c r="B633" s="4">
        <v>6.7</v>
      </c>
      <c r="D633" s="4" t="s">
        <v>14349</v>
      </c>
      <c r="E633" s="4">
        <v>6.3</v>
      </c>
      <c r="F633" s="11">
        <f t="shared" si="9"/>
        <v>0.41699999999999998</v>
      </c>
    </row>
    <row r="634" spans="1:6" x14ac:dyDescent="0.25">
      <c r="A634" s="9" t="s">
        <v>1175</v>
      </c>
      <c r="B634" s="9">
        <v>6.7</v>
      </c>
      <c r="D634" s="4" t="s">
        <v>7174</v>
      </c>
      <c r="E634" s="4">
        <v>7.5</v>
      </c>
      <c r="F634" s="11">
        <f t="shared" si="9"/>
        <v>0.89100000000000001</v>
      </c>
    </row>
    <row r="635" spans="1:6" x14ac:dyDescent="0.25">
      <c r="A635" s="4" t="s">
        <v>1751</v>
      </c>
      <c r="B635" s="4">
        <v>7.8</v>
      </c>
      <c r="D635" s="4" t="s">
        <v>6704</v>
      </c>
      <c r="E635" s="4">
        <v>6.45</v>
      </c>
      <c r="F635" s="11">
        <f t="shared" si="9"/>
        <v>0.48299999999999998</v>
      </c>
    </row>
    <row r="636" spans="1:6" x14ac:dyDescent="0.25">
      <c r="A636" s="9" t="s">
        <v>14789</v>
      </c>
      <c r="B636" s="9">
        <v>6.1</v>
      </c>
      <c r="D636" s="4" t="s">
        <v>19876</v>
      </c>
      <c r="E636" s="4">
        <v>7.6</v>
      </c>
      <c r="F636" s="11">
        <f t="shared" si="9"/>
        <v>0.92</v>
      </c>
    </row>
    <row r="637" spans="1:6" x14ac:dyDescent="0.25">
      <c r="A637" s="4" t="s">
        <v>11761</v>
      </c>
      <c r="B637" s="4">
        <v>7.1</v>
      </c>
      <c r="D637" s="4" t="s">
        <v>11946</v>
      </c>
      <c r="E637" s="4">
        <v>7.1</v>
      </c>
      <c r="F637" s="11">
        <f t="shared" si="9"/>
        <v>0.76400000000000001</v>
      </c>
    </row>
    <row r="638" spans="1:6" x14ac:dyDescent="0.25">
      <c r="A638" s="9" t="s">
        <v>6963</v>
      </c>
      <c r="B638" s="9">
        <v>7.5</v>
      </c>
      <c r="D638" s="4" t="s">
        <v>2698</v>
      </c>
      <c r="E638" s="4">
        <v>6.08</v>
      </c>
      <c r="F638" s="11">
        <f t="shared" si="9"/>
        <v>0.34200000000000003</v>
      </c>
    </row>
    <row r="639" spans="1:6" x14ac:dyDescent="0.25">
      <c r="A639" s="4" t="s">
        <v>163</v>
      </c>
      <c r="B639" s="4">
        <v>6.9</v>
      </c>
      <c r="D639" s="4" t="s">
        <v>7094</v>
      </c>
      <c r="E639" s="4">
        <v>5.2</v>
      </c>
      <c r="F639" s="11">
        <f t="shared" si="9"/>
        <v>0.108</v>
      </c>
    </row>
    <row r="640" spans="1:6" x14ac:dyDescent="0.25">
      <c r="A640" s="9" t="s">
        <v>2926</v>
      </c>
      <c r="B640" s="9">
        <v>6.5</v>
      </c>
      <c r="D640" s="4" t="s">
        <v>6736</v>
      </c>
      <c r="E640" s="4">
        <v>7.55</v>
      </c>
      <c r="F640" s="11">
        <f t="shared" si="9"/>
        <v>0.91400000000000003</v>
      </c>
    </row>
    <row r="641" spans="1:6" x14ac:dyDescent="0.25">
      <c r="A641" s="4" t="s">
        <v>5087</v>
      </c>
      <c r="B641" s="4">
        <v>7.3</v>
      </c>
      <c r="D641" s="4" t="s">
        <v>8092</v>
      </c>
      <c r="E641" s="4">
        <v>5.65</v>
      </c>
      <c r="F641" s="11">
        <f t="shared" si="9"/>
        <v>0.20899999999999999</v>
      </c>
    </row>
    <row r="642" spans="1:6" x14ac:dyDescent="0.25">
      <c r="A642" s="9" t="s">
        <v>7109</v>
      </c>
      <c r="B642" s="9">
        <v>6.1</v>
      </c>
      <c r="D642" s="4" t="s">
        <v>11361</v>
      </c>
      <c r="E642" s="4">
        <v>7</v>
      </c>
      <c r="F642" s="11">
        <f t="shared" si="9"/>
        <v>0.72099999999999997</v>
      </c>
    </row>
    <row r="643" spans="1:6" x14ac:dyDescent="0.25">
      <c r="A643" s="4" t="s">
        <v>3836</v>
      </c>
      <c r="B643" s="4">
        <v>6.5</v>
      </c>
      <c r="D643" s="4" t="s">
        <v>351</v>
      </c>
      <c r="E643" s="4">
        <v>7.45</v>
      </c>
      <c r="F643" s="11">
        <f t="shared" ref="F643:F706" si="10">_xlfn.PERCENTRANK.INC(E643:E2392,E643)</f>
        <v>0.88900000000000001</v>
      </c>
    </row>
    <row r="644" spans="1:6" x14ac:dyDescent="0.25">
      <c r="A644" s="9" t="s">
        <v>5128</v>
      </c>
      <c r="B644" s="9">
        <v>7</v>
      </c>
      <c r="D644" s="4" t="s">
        <v>17820</v>
      </c>
      <c r="E644" s="4">
        <v>5.3</v>
      </c>
      <c r="F644" s="11">
        <f t="shared" si="10"/>
        <v>0.122</v>
      </c>
    </row>
    <row r="645" spans="1:6" x14ac:dyDescent="0.25">
      <c r="A645" s="4" t="s">
        <v>2647</v>
      </c>
      <c r="B645" s="4">
        <v>7.3</v>
      </c>
      <c r="D645" s="4" t="s">
        <v>19196</v>
      </c>
      <c r="E645" s="4">
        <v>5.4</v>
      </c>
      <c r="F645" s="11">
        <f t="shared" si="10"/>
        <v>0.14399999999999999</v>
      </c>
    </row>
    <row r="646" spans="1:6" x14ac:dyDescent="0.25">
      <c r="A646" s="9" t="s">
        <v>5589</v>
      </c>
      <c r="B646" s="9">
        <v>6</v>
      </c>
      <c r="D646" s="4" t="s">
        <v>22578</v>
      </c>
      <c r="E646" s="4">
        <v>7.3</v>
      </c>
      <c r="F646" s="11">
        <f t="shared" si="10"/>
        <v>0.84799999999999998</v>
      </c>
    </row>
    <row r="647" spans="1:6" x14ac:dyDescent="0.25">
      <c r="A647" s="4" t="s">
        <v>1351</v>
      </c>
      <c r="B647" s="4">
        <v>5.7</v>
      </c>
      <c r="D647" s="4" t="s">
        <v>2888</v>
      </c>
      <c r="E647" s="4">
        <v>7.9</v>
      </c>
      <c r="F647" s="11">
        <f t="shared" si="10"/>
        <v>0.97399999999999998</v>
      </c>
    </row>
    <row r="648" spans="1:6" x14ac:dyDescent="0.25">
      <c r="A648" s="9" t="s">
        <v>2354</v>
      </c>
      <c r="B648" s="9">
        <v>6.8</v>
      </c>
      <c r="D648" s="4" t="s">
        <v>24065</v>
      </c>
      <c r="E648" s="4">
        <v>7.5</v>
      </c>
      <c r="F648" s="11">
        <f t="shared" si="10"/>
        <v>0.89400000000000002</v>
      </c>
    </row>
    <row r="649" spans="1:6" x14ac:dyDescent="0.25">
      <c r="A649" s="4" t="s">
        <v>5133</v>
      </c>
      <c r="B649" s="4">
        <v>4.4000000000000004</v>
      </c>
      <c r="D649" s="4" t="s">
        <v>6573</v>
      </c>
      <c r="E649" s="4">
        <v>6.13</v>
      </c>
      <c r="F649" s="11">
        <f t="shared" si="10"/>
        <v>0.376</v>
      </c>
    </row>
    <row r="650" spans="1:6" x14ac:dyDescent="0.25">
      <c r="A650" s="9" t="s">
        <v>1252</v>
      </c>
      <c r="B650" s="9">
        <v>6.7</v>
      </c>
      <c r="D650" s="4" t="s">
        <v>13277</v>
      </c>
      <c r="E650" s="4">
        <v>5.9</v>
      </c>
      <c r="F650" s="11">
        <f t="shared" si="10"/>
        <v>0.26700000000000002</v>
      </c>
    </row>
    <row r="651" spans="1:6" x14ac:dyDescent="0.25">
      <c r="A651" s="4" t="s">
        <v>6997</v>
      </c>
      <c r="B651" s="4">
        <v>8</v>
      </c>
      <c r="D651" s="4" t="s">
        <v>14184</v>
      </c>
      <c r="E651" s="4">
        <v>6.75</v>
      </c>
      <c r="F651" s="11">
        <f t="shared" si="10"/>
        <v>0.621</v>
      </c>
    </row>
    <row r="652" spans="1:6" x14ac:dyDescent="0.25">
      <c r="A652" s="9" t="s">
        <v>3233</v>
      </c>
      <c r="B652" s="9">
        <v>4.5999999999999996</v>
      </c>
      <c r="D652" s="4" t="s">
        <v>20652</v>
      </c>
      <c r="E652" s="4">
        <v>7.2</v>
      </c>
      <c r="F652" s="11">
        <f t="shared" si="10"/>
        <v>0.80900000000000005</v>
      </c>
    </row>
    <row r="653" spans="1:6" x14ac:dyDescent="0.25">
      <c r="A653" s="4" t="s">
        <v>4437</v>
      </c>
      <c r="B653" s="4">
        <v>6.4</v>
      </c>
      <c r="D653" s="4" t="s">
        <v>2750</v>
      </c>
      <c r="E653" s="4">
        <v>7.55</v>
      </c>
      <c r="F653" s="11">
        <f t="shared" si="10"/>
        <v>0.91500000000000004</v>
      </c>
    </row>
    <row r="654" spans="1:6" x14ac:dyDescent="0.25">
      <c r="A654" s="9" t="s">
        <v>6973</v>
      </c>
      <c r="B654" s="9">
        <v>6.6</v>
      </c>
      <c r="D654" s="4" t="s">
        <v>23977</v>
      </c>
      <c r="E654" s="4">
        <v>6.7</v>
      </c>
      <c r="F654" s="11">
        <f t="shared" si="10"/>
        <v>0.59199999999999997</v>
      </c>
    </row>
    <row r="655" spans="1:6" x14ac:dyDescent="0.25">
      <c r="A655" s="4" t="s">
        <v>6724</v>
      </c>
      <c r="B655" s="4">
        <v>7.8</v>
      </c>
      <c r="D655" s="4" t="s">
        <v>717</v>
      </c>
      <c r="E655" s="4">
        <v>6.63</v>
      </c>
      <c r="F655" s="11">
        <f t="shared" si="10"/>
        <v>0.57699999999999996</v>
      </c>
    </row>
    <row r="656" spans="1:6" x14ac:dyDescent="0.25">
      <c r="A656" s="9" t="s">
        <v>6142</v>
      </c>
      <c r="B656" s="9">
        <v>6.6</v>
      </c>
      <c r="D656" s="4" t="s">
        <v>9785</v>
      </c>
      <c r="E656" s="4">
        <v>5.6</v>
      </c>
      <c r="F656" s="11">
        <f t="shared" si="10"/>
        <v>0.186</v>
      </c>
    </row>
    <row r="657" spans="1:6" x14ac:dyDescent="0.25">
      <c r="A657" s="4" t="s">
        <v>5111</v>
      </c>
      <c r="B657" s="4">
        <v>5</v>
      </c>
      <c r="D657" s="4" t="s">
        <v>29</v>
      </c>
      <c r="E657" s="4">
        <v>7.91</v>
      </c>
      <c r="F657" s="11">
        <f t="shared" si="10"/>
        <v>0.97799999999999998</v>
      </c>
    </row>
    <row r="658" spans="1:6" x14ac:dyDescent="0.25">
      <c r="A658" s="9" t="s">
        <v>1757</v>
      </c>
      <c r="B658" s="9">
        <v>6.6</v>
      </c>
      <c r="D658" s="4" t="s">
        <v>17432</v>
      </c>
      <c r="E658" s="4">
        <v>6.6</v>
      </c>
      <c r="F658" s="11">
        <f t="shared" si="10"/>
        <v>0.55200000000000005</v>
      </c>
    </row>
    <row r="659" spans="1:6" x14ac:dyDescent="0.25">
      <c r="A659" s="4" t="s">
        <v>2367</v>
      </c>
      <c r="B659" s="4">
        <v>7.2</v>
      </c>
      <c r="D659" s="4" t="s">
        <v>21356</v>
      </c>
      <c r="E659" s="4">
        <v>6.2</v>
      </c>
      <c r="F659" s="11">
        <f t="shared" si="10"/>
        <v>0.38700000000000001</v>
      </c>
    </row>
    <row r="660" spans="1:6" x14ac:dyDescent="0.25">
      <c r="A660" s="9" t="s">
        <v>9516</v>
      </c>
      <c r="B660" s="9">
        <v>5.6</v>
      </c>
      <c r="D660" s="4" t="s">
        <v>14799</v>
      </c>
      <c r="E660" s="4">
        <v>6.1</v>
      </c>
      <c r="F660" s="11">
        <f t="shared" si="10"/>
        <v>0.34699999999999998</v>
      </c>
    </row>
    <row r="661" spans="1:6" x14ac:dyDescent="0.25">
      <c r="A661" s="4" t="s">
        <v>2599</v>
      </c>
      <c r="B661" s="4">
        <v>5.6</v>
      </c>
      <c r="D661" s="4" t="s">
        <v>19918</v>
      </c>
      <c r="E661" s="4">
        <v>6.2</v>
      </c>
      <c r="F661" s="11">
        <f t="shared" si="10"/>
        <v>0.38600000000000001</v>
      </c>
    </row>
    <row r="662" spans="1:6" x14ac:dyDescent="0.25">
      <c r="A662" s="9" t="s">
        <v>1764</v>
      </c>
      <c r="B662" s="9">
        <v>8.1</v>
      </c>
      <c r="D662" s="4" t="s">
        <v>13542</v>
      </c>
      <c r="E662" s="4">
        <v>6.5</v>
      </c>
      <c r="F662" s="11">
        <f t="shared" si="10"/>
        <v>0.497</v>
      </c>
    </row>
    <row r="663" spans="1:6" x14ac:dyDescent="0.25">
      <c r="A663" s="4" t="s">
        <v>9516</v>
      </c>
      <c r="B663" s="4">
        <v>4.4000000000000004</v>
      </c>
      <c r="D663" s="4" t="s">
        <v>13030</v>
      </c>
      <c r="E663" s="4">
        <v>6.83</v>
      </c>
      <c r="F663" s="11">
        <f t="shared" si="10"/>
        <v>0.66200000000000003</v>
      </c>
    </row>
    <row r="664" spans="1:6" x14ac:dyDescent="0.25">
      <c r="A664" s="9" t="s">
        <v>4003</v>
      </c>
      <c r="B664" s="9">
        <v>7.7</v>
      </c>
      <c r="D664" s="4" t="s">
        <v>8972</v>
      </c>
      <c r="E664" s="4">
        <v>6.75</v>
      </c>
      <c r="F664" s="11">
        <f t="shared" si="10"/>
        <v>0.621</v>
      </c>
    </row>
    <row r="665" spans="1:6" x14ac:dyDescent="0.25">
      <c r="A665" s="4" t="s">
        <v>364</v>
      </c>
      <c r="B665" s="4">
        <v>7.3</v>
      </c>
      <c r="D665" s="4" t="s">
        <v>653</v>
      </c>
      <c r="E665" s="4">
        <v>7.13</v>
      </c>
      <c r="F665" s="11">
        <f t="shared" si="10"/>
        <v>0.79700000000000004</v>
      </c>
    </row>
    <row r="666" spans="1:6" x14ac:dyDescent="0.25">
      <c r="A666" s="9" t="s">
        <v>364</v>
      </c>
      <c r="B666" s="9">
        <v>7.3</v>
      </c>
      <c r="D666" s="4" t="s">
        <v>13483</v>
      </c>
      <c r="E666" s="4">
        <v>4.4000000000000004</v>
      </c>
      <c r="F666" s="11">
        <f t="shared" si="10"/>
        <v>4.3999999999999997E-2</v>
      </c>
    </row>
    <row r="667" spans="1:6" x14ac:dyDescent="0.25">
      <c r="A667" s="4" t="s">
        <v>3136</v>
      </c>
      <c r="B667" s="4">
        <v>7</v>
      </c>
      <c r="D667" s="4" t="s">
        <v>12560</v>
      </c>
      <c r="E667" s="4">
        <v>7.1</v>
      </c>
      <c r="F667" s="11">
        <f t="shared" si="10"/>
        <v>0.76600000000000001</v>
      </c>
    </row>
    <row r="668" spans="1:6" x14ac:dyDescent="0.25">
      <c r="A668" s="9" t="s">
        <v>4291</v>
      </c>
      <c r="B668" s="9">
        <v>6.8</v>
      </c>
      <c r="D668" s="4" t="s">
        <v>1413</v>
      </c>
      <c r="E668" s="4">
        <v>6.5</v>
      </c>
      <c r="F668" s="11">
        <f t="shared" si="10"/>
        <v>0.499</v>
      </c>
    </row>
    <row r="669" spans="1:6" x14ac:dyDescent="0.25">
      <c r="A669" s="4" t="s">
        <v>3494</v>
      </c>
      <c r="B669" s="4">
        <v>6.5</v>
      </c>
      <c r="D669" s="4" t="s">
        <v>17934</v>
      </c>
      <c r="E669" s="4">
        <v>4.4000000000000004</v>
      </c>
      <c r="F669" s="11">
        <f t="shared" si="10"/>
        <v>4.3999999999999997E-2</v>
      </c>
    </row>
    <row r="670" spans="1:6" x14ac:dyDescent="0.25">
      <c r="A670" s="9" t="s">
        <v>14518</v>
      </c>
      <c r="B670" s="9">
        <v>6.8</v>
      </c>
      <c r="D670" s="4" t="s">
        <v>1421</v>
      </c>
      <c r="E670" s="4">
        <v>7.08</v>
      </c>
      <c r="F670" s="11">
        <f t="shared" si="10"/>
        <v>0.76300000000000001</v>
      </c>
    </row>
    <row r="671" spans="1:6" x14ac:dyDescent="0.25">
      <c r="A671" s="4" t="s">
        <v>17558</v>
      </c>
      <c r="B671" s="4">
        <v>7.6</v>
      </c>
      <c r="D671" s="4" t="s">
        <v>12807</v>
      </c>
      <c r="E671" s="4">
        <v>7.75</v>
      </c>
      <c r="F671" s="11">
        <f t="shared" si="10"/>
        <v>0.95899999999999996</v>
      </c>
    </row>
    <row r="672" spans="1:6" x14ac:dyDescent="0.25">
      <c r="A672" s="9" t="s">
        <v>13736</v>
      </c>
      <c r="B672" s="9">
        <v>5.6</v>
      </c>
      <c r="D672" s="4" t="s">
        <v>11168</v>
      </c>
      <c r="E672" s="4">
        <v>6.1</v>
      </c>
      <c r="F672" s="11">
        <f t="shared" si="10"/>
        <v>0.34899999999999998</v>
      </c>
    </row>
    <row r="673" spans="1:6" x14ac:dyDescent="0.25">
      <c r="A673" s="4" t="s">
        <v>7885</v>
      </c>
      <c r="B673" s="4">
        <v>6.9</v>
      </c>
      <c r="D673" s="4" t="s">
        <v>5139</v>
      </c>
      <c r="E673" s="4">
        <v>7</v>
      </c>
      <c r="F673" s="11">
        <f t="shared" si="10"/>
        <v>0.72399999999999998</v>
      </c>
    </row>
    <row r="674" spans="1:6" x14ac:dyDescent="0.25">
      <c r="A674" s="9" t="s">
        <v>20657</v>
      </c>
      <c r="B674" s="9">
        <v>5.6</v>
      </c>
      <c r="D674" s="4" t="s">
        <v>21033</v>
      </c>
      <c r="E674" s="4">
        <v>6.7</v>
      </c>
      <c r="F674" s="11">
        <f t="shared" si="10"/>
        <v>0.59299999999999997</v>
      </c>
    </row>
    <row r="675" spans="1:6" x14ac:dyDescent="0.25">
      <c r="A675" s="4" t="s">
        <v>2785</v>
      </c>
      <c r="B675" s="4">
        <v>5.9</v>
      </c>
      <c r="D675" s="4" t="s">
        <v>19881</v>
      </c>
      <c r="E675" s="4">
        <v>7.1</v>
      </c>
      <c r="F675" s="11">
        <f t="shared" si="10"/>
        <v>0.76600000000000001</v>
      </c>
    </row>
    <row r="676" spans="1:6" x14ac:dyDescent="0.25">
      <c r="A676" s="9" t="s">
        <v>22490</v>
      </c>
      <c r="B676" s="9">
        <v>6.1</v>
      </c>
      <c r="D676" s="4" t="s">
        <v>17441</v>
      </c>
      <c r="E676" s="4">
        <v>5.25</v>
      </c>
      <c r="F676" s="11">
        <f t="shared" si="10"/>
        <v>0.11899999999999999</v>
      </c>
    </row>
    <row r="677" spans="1:6" x14ac:dyDescent="0.25">
      <c r="A677" s="4" t="s">
        <v>8950</v>
      </c>
      <c r="B677" s="4">
        <v>6.2</v>
      </c>
      <c r="D677" s="4" t="s">
        <v>332</v>
      </c>
      <c r="E677" s="4">
        <v>7.2</v>
      </c>
      <c r="F677" s="11">
        <f t="shared" si="10"/>
        <v>0.80800000000000005</v>
      </c>
    </row>
    <row r="678" spans="1:6" x14ac:dyDescent="0.25">
      <c r="A678" s="9" t="s">
        <v>13181</v>
      </c>
      <c r="B678" s="9">
        <v>6.7</v>
      </c>
      <c r="D678" s="4" t="s">
        <v>12748</v>
      </c>
      <c r="E678" s="4">
        <v>6.4</v>
      </c>
      <c r="F678" s="11">
        <f t="shared" si="10"/>
        <v>0.46500000000000002</v>
      </c>
    </row>
    <row r="679" spans="1:6" x14ac:dyDescent="0.25">
      <c r="A679" s="4" t="s">
        <v>4619</v>
      </c>
      <c r="B679" s="4">
        <v>5.0999999999999996</v>
      </c>
      <c r="D679" s="4" t="s">
        <v>5495</v>
      </c>
      <c r="E679" s="4">
        <v>5.28</v>
      </c>
      <c r="F679" s="11">
        <f t="shared" si="10"/>
        <v>0.123</v>
      </c>
    </row>
    <row r="680" spans="1:6" x14ac:dyDescent="0.25">
      <c r="A680" s="9" t="s">
        <v>14527</v>
      </c>
      <c r="B680" s="9">
        <v>7.2</v>
      </c>
      <c r="D680" s="4" t="s">
        <v>21311</v>
      </c>
      <c r="E680" s="4">
        <v>6.5</v>
      </c>
      <c r="F680" s="11">
        <f t="shared" si="10"/>
        <v>0.5</v>
      </c>
    </row>
    <row r="681" spans="1:6" x14ac:dyDescent="0.25">
      <c r="A681" s="4" t="s">
        <v>15052</v>
      </c>
      <c r="B681" s="4">
        <v>7.1</v>
      </c>
      <c r="D681" s="4" t="s">
        <v>13404</v>
      </c>
      <c r="E681" s="4">
        <v>5.0999999999999996</v>
      </c>
      <c r="F681" s="11">
        <f t="shared" si="10"/>
        <v>9.4E-2</v>
      </c>
    </row>
    <row r="682" spans="1:6" x14ac:dyDescent="0.25">
      <c r="A682" s="9" t="s">
        <v>15052</v>
      </c>
      <c r="B682" s="9">
        <v>7.1</v>
      </c>
      <c r="D682" s="4" t="s">
        <v>22114</v>
      </c>
      <c r="E682" s="4">
        <v>6</v>
      </c>
      <c r="F682" s="11">
        <f t="shared" si="10"/>
        <v>0.307</v>
      </c>
    </row>
    <row r="683" spans="1:6" x14ac:dyDescent="0.25">
      <c r="A683" s="4" t="s">
        <v>351</v>
      </c>
      <c r="B683" s="4">
        <v>7.8</v>
      </c>
      <c r="D683" s="4" t="s">
        <v>1605</v>
      </c>
      <c r="E683" s="4">
        <v>5.52</v>
      </c>
      <c r="F683" s="11">
        <f t="shared" si="10"/>
        <v>0.18099999999999999</v>
      </c>
    </row>
    <row r="684" spans="1:6" x14ac:dyDescent="0.25">
      <c r="A684" s="9" t="s">
        <v>9516</v>
      </c>
      <c r="B684" s="9">
        <v>4.0999999999999996</v>
      </c>
      <c r="D684" s="4" t="s">
        <v>14295</v>
      </c>
      <c r="E684" s="4">
        <v>6.63</v>
      </c>
      <c r="F684" s="11">
        <f t="shared" si="10"/>
        <v>0.57599999999999996</v>
      </c>
    </row>
    <row r="685" spans="1:6" x14ac:dyDescent="0.25">
      <c r="A685" s="4" t="s">
        <v>4673</v>
      </c>
      <c r="B685" s="4">
        <v>5.6</v>
      </c>
      <c r="D685" s="4" t="s">
        <v>8978</v>
      </c>
      <c r="E685" s="4">
        <v>4.8</v>
      </c>
      <c r="F685" s="11">
        <f t="shared" si="10"/>
        <v>7.2999999999999995E-2</v>
      </c>
    </row>
    <row r="686" spans="1:6" x14ac:dyDescent="0.25">
      <c r="A686" s="9" t="s">
        <v>570</v>
      </c>
      <c r="B686" s="9">
        <v>7.6</v>
      </c>
      <c r="D686" s="4" t="s">
        <v>7905</v>
      </c>
      <c r="E686" s="4">
        <v>6.3</v>
      </c>
      <c r="F686" s="11">
        <f t="shared" si="10"/>
        <v>0.41899999999999998</v>
      </c>
    </row>
    <row r="687" spans="1:6" x14ac:dyDescent="0.25">
      <c r="A687" s="4" t="s">
        <v>487</v>
      </c>
      <c r="B687" s="4">
        <v>7</v>
      </c>
      <c r="D687" s="4" t="s">
        <v>1770</v>
      </c>
      <c r="E687" s="4">
        <v>6.7</v>
      </c>
      <c r="F687" s="11">
        <f t="shared" si="10"/>
        <v>0.59099999999999997</v>
      </c>
    </row>
    <row r="688" spans="1:6" x14ac:dyDescent="0.25">
      <c r="A688" s="9" t="s">
        <v>1739</v>
      </c>
      <c r="B688" s="9">
        <v>7.3</v>
      </c>
      <c r="D688" s="4" t="s">
        <v>15144</v>
      </c>
      <c r="E688" s="4">
        <v>6.7</v>
      </c>
      <c r="F688" s="11">
        <f t="shared" si="10"/>
        <v>0.59199999999999997</v>
      </c>
    </row>
    <row r="689" spans="1:6" x14ac:dyDescent="0.25">
      <c r="A689" s="4" t="s">
        <v>1198</v>
      </c>
      <c r="B689" s="4">
        <v>6.9</v>
      </c>
      <c r="D689" s="4" t="s">
        <v>19445</v>
      </c>
      <c r="E689" s="4">
        <v>6.1</v>
      </c>
      <c r="F689" s="11">
        <f t="shared" si="10"/>
        <v>0.34899999999999998</v>
      </c>
    </row>
    <row r="690" spans="1:6" x14ac:dyDescent="0.25">
      <c r="A690" s="9" t="s">
        <v>1114</v>
      </c>
      <c r="B690" s="9">
        <v>5.8</v>
      </c>
      <c r="D690" s="4" t="s">
        <v>8382</v>
      </c>
      <c r="E690" s="4">
        <v>2.6</v>
      </c>
      <c r="F690" s="11">
        <f t="shared" si="10"/>
        <v>1E-3</v>
      </c>
    </row>
    <row r="691" spans="1:6" x14ac:dyDescent="0.25">
      <c r="A691" s="4" t="s">
        <v>1114</v>
      </c>
      <c r="B691" s="4">
        <v>5.8</v>
      </c>
      <c r="D691" s="4" t="s">
        <v>12225</v>
      </c>
      <c r="E691" s="4">
        <v>7.2</v>
      </c>
      <c r="F691" s="11">
        <f t="shared" si="10"/>
        <v>0.80600000000000005</v>
      </c>
    </row>
    <row r="692" spans="1:6" x14ac:dyDescent="0.25">
      <c r="A692" s="9" t="s">
        <v>809</v>
      </c>
      <c r="B692" s="9">
        <v>5.4</v>
      </c>
      <c r="D692" s="4" t="s">
        <v>8186</v>
      </c>
      <c r="E692" s="4">
        <v>7.2</v>
      </c>
      <c r="F692" s="11">
        <f t="shared" si="10"/>
        <v>0.80700000000000005</v>
      </c>
    </row>
    <row r="693" spans="1:6" x14ac:dyDescent="0.25">
      <c r="A693" s="4" t="s">
        <v>2222</v>
      </c>
      <c r="B693" s="4">
        <v>5.4</v>
      </c>
      <c r="D693" s="4" t="s">
        <v>15224</v>
      </c>
      <c r="E693" s="4">
        <v>4.8</v>
      </c>
      <c r="F693" s="11">
        <f t="shared" si="10"/>
        <v>7.1999999999999995E-2</v>
      </c>
    </row>
    <row r="694" spans="1:6" x14ac:dyDescent="0.25">
      <c r="A694" s="9" t="s">
        <v>10145</v>
      </c>
      <c r="B694" s="9">
        <v>7.8</v>
      </c>
      <c r="D694" s="4" t="s">
        <v>14719</v>
      </c>
      <c r="E694" s="4">
        <v>6</v>
      </c>
      <c r="F694" s="11">
        <f t="shared" si="10"/>
        <v>0.307</v>
      </c>
    </row>
    <row r="695" spans="1:6" x14ac:dyDescent="0.25">
      <c r="A695" s="4" t="s">
        <v>7926</v>
      </c>
      <c r="B695" s="4">
        <v>6.2</v>
      </c>
      <c r="D695" s="4" t="s">
        <v>5128</v>
      </c>
      <c r="E695" s="4">
        <v>6.4</v>
      </c>
      <c r="F695" s="11">
        <f t="shared" si="10"/>
        <v>0.46300000000000002</v>
      </c>
    </row>
    <row r="696" spans="1:6" x14ac:dyDescent="0.25">
      <c r="A696" s="9" t="s">
        <v>10381</v>
      </c>
      <c r="B696" s="9">
        <v>5.6</v>
      </c>
      <c r="D696" s="4" t="s">
        <v>4939</v>
      </c>
      <c r="E696" s="4">
        <v>6.03</v>
      </c>
      <c r="F696" s="11">
        <f t="shared" si="10"/>
        <v>0.33100000000000002</v>
      </c>
    </row>
    <row r="697" spans="1:6" x14ac:dyDescent="0.25">
      <c r="A697" s="4" t="s">
        <v>17005</v>
      </c>
      <c r="B697" s="4">
        <v>7.6</v>
      </c>
      <c r="D697" s="4" t="s">
        <v>15176</v>
      </c>
      <c r="E697" s="4">
        <v>6.47</v>
      </c>
      <c r="F697" s="11">
        <f t="shared" si="10"/>
        <v>0.49199999999999999</v>
      </c>
    </row>
    <row r="698" spans="1:6" x14ac:dyDescent="0.25">
      <c r="A698" s="9" t="s">
        <v>17782</v>
      </c>
      <c r="B698" s="9">
        <v>5.0999999999999996</v>
      </c>
      <c r="D698" s="4" t="s">
        <v>17827</v>
      </c>
      <c r="E698" s="4">
        <v>7</v>
      </c>
      <c r="F698" s="11">
        <f t="shared" si="10"/>
        <v>0.72199999999999998</v>
      </c>
    </row>
    <row r="699" spans="1:6" x14ac:dyDescent="0.25">
      <c r="A699" s="4" t="s">
        <v>7037</v>
      </c>
      <c r="B699" s="4">
        <v>7.3</v>
      </c>
      <c r="D699" s="4" t="s">
        <v>1965</v>
      </c>
      <c r="E699" s="4">
        <v>6.57</v>
      </c>
      <c r="F699" s="11">
        <f t="shared" si="10"/>
        <v>0.54600000000000004</v>
      </c>
    </row>
    <row r="700" spans="1:6" x14ac:dyDescent="0.25">
      <c r="A700" s="9" t="s">
        <v>7037</v>
      </c>
      <c r="B700" s="9">
        <v>7.3</v>
      </c>
      <c r="D700" s="4" t="s">
        <v>4053</v>
      </c>
      <c r="E700" s="4">
        <v>6.73</v>
      </c>
      <c r="F700" s="11">
        <f t="shared" si="10"/>
        <v>0.61499999999999999</v>
      </c>
    </row>
    <row r="701" spans="1:6" x14ac:dyDescent="0.25">
      <c r="A701" s="4" t="s">
        <v>2791</v>
      </c>
      <c r="B701" s="4">
        <v>7</v>
      </c>
      <c r="D701" s="4" t="s">
        <v>8519</v>
      </c>
      <c r="E701" s="4">
        <v>6.3</v>
      </c>
      <c r="F701" s="11">
        <f t="shared" si="10"/>
        <v>0.42</v>
      </c>
    </row>
    <row r="702" spans="1:6" x14ac:dyDescent="0.25">
      <c r="A702" s="9" t="s">
        <v>12748</v>
      </c>
      <c r="B702" s="9">
        <v>6.4</v>
      </c>
      <c r="D702" s="4" t="s">
        <v>2396</v>
      </c>
      <c r="E702" s="4">
        <v>7.23</v>
      </c>
      <c r="F702" s="11">
        <f t="shared" si="10"/>
        <v>0.83599999999999997</v>
      </c>
    </row>
    <row r="703" spans="1:6" x14ac:dyDescent="0.25">
      <c r="A703" s="4" t="s">
        <v>5128</v>
      </c>
      <c r="B703" s="4">
        <v>6.8</v>
      </c>
      <c r="D703" s="4" t="s">
        <v>17099</v>
      </c>
      <c r="E703" s="4">
        <v>6.5</v>
      </c>
      <c r="F703" s="11">
        <f t="shared" si="10"/>
        <v>0.498</v>
      </c>
    </row>
    <row r="704" spans="1:6" x14ac:dyDescent="0.25">
      <c r="A704" s="9" t="s">
        <v>5769</v>
      </c>
      <c r="B704" s="9">
        <v>7.2</v>
      </c>
      <c r="D704" s="4" t="s">
        <v>7644</v>
      </c>
      <c r="E704" s="4">
        <v>7.47</v>
      </c>
      <c r="F704" s="11">
        <f t="shared" si="10"/>
        <v>0.89100000000000001</v>
      </c>
    </row>
    <row r="705" spans="1:6" x14ac:dyDescent="0.25">
      <c r="A705" s="4" t="s">
        <v>12262</v>
      </c>
      <c r="B705" s="4">
        <v>6.5</v>
      </c>
      <c r="D705" s="4" t="s">
        <v>6827</v>
      </c>
      <c r="E705" s="4">
        <v>6.27</v>
      </c>
      <c r="F705" s="11">
        <f t="shared" si="10"/>
        <v>0.42</v>
      </c>
    </row>
    <row r="706" spans="1:6" x14ac:dyDescent="0.25">
      <c r="A706" s="9" t="s">
        <v>5289</v>
      </c>
      <c r="B706" s="9">
        <v>7.6</v>
      </c>
      <c r="D706" s="4" t="s">
        <v>10673</v>
      </c>
      <c r="E706" s="4">
        <v>5.7</v>
      </c>
      <c r="F706" s="11">
        <f t="shared" si="10"/>
        <v>0.219</v>
      </c>
    </row>
    <row r="707" spans="1:6" x14ac:dyDescent="0.25">
      <c r="A707" s="4" t="s">
        <v>15538</v>
      </c>
      <c r="B707" s="4">
        <v>7.6</v>
      </c>
      <c r="D707" s="4" t="s">
        <v>7721</v>
      </c>
      <c r="E707" s="4">
        <v>6.9</v>
      </c>
      <c r="F707" s="11">
        <f t="shared" ref="F707:F770" si="11">_xlfn.PERCENTRANK.INC(E707:E2456,E707)</f>
        <v>0.68200000000000005</v>
      </c>
    </row>
    <row r="708" spans="1:6" x14ac:dyDescent="0.25">
      <c r="A708" s="9" t="s">
        <v>4099</v>
      </c>
      <c r="B708" s="9">
        <v>6.4</v>
      </c>
      <c r="D708" s="4" t="s">
        <v>4176</v>
      </c>
      <c r="E708" s="4">
        <v>7.34</v>
      </c>
      <c r="F708" s="11">
        <f t="shared" si="11"/>
        <v>0.86799999999999999</v>
      </c>
    </row>
    <row r="709" spans="1:6" x14ac:dyDescent="0.25">
      <c r="A709" s="4" t="s">
        <v>1965</v>
      </c>
      <c r="B709" s="4">
        <v>7</v>
      </c>
      <c r="D709" s="4" t="s">
        <v>7057</v>
      </c>
      <c r="E709" s="4">
        <v>6.4</v>
      </c>
      <c r="F709" s="11">
        <f t="shared" si="11"/>
        <v>0.46500000000000002</v>
      </c>
    </row>
    <row r="710" spans="1:6" x14ac:dyDescent="0.25">
      <c r="A710" s="9" t="s">
        <v>10722</v>
      </c>
      <c r="B710" s="9">
        <v>8.1</v>
      </c>
      <c r="D710" s="4" t="s">
        <v>8607</v>
      </c>
      <c r="E710" s="4">
        <v>6.85</v>
      </c>
      <c r="F710" s="11">
        <f t="shared" si="11"/>
        <v>0.66800000000000004</v>
      </c>
    </row>
    <row r="711" spans="1:6" x14ac:dyDescent="0.25">
      <c r="A711" s="4" t="s">
        <v>3334</v>
      </c>
      <c r="B711" s="4">
        <v>6</v>
      </c>
      <c r="D711" s="4" t="s">
        <v>21436</v>
      </c>
      <c r="E711" s="4">
        <v>5.9</v>
      </c>
      <c r="F711" s="11">
        <f t="shared" si="11"/>
        <v>0.27200000000000002</v>
      </c>
    </row>
    <row r="712" spans="1:6" x14ac:dyDescent="0.25">
      <c r="A712" s="9" t="s">
        <v>893</v>
      </c>
      <c r="B712" s="9">
        <v>6.9</v>
      </c>
      <c r="D712" s="4" t="s">
        <v>18583</v>
      </c>
      <c r="E712" s="4">
        <v>5.8</v>
      </c>
      <c r="F712" s="11">
        <f t="shared" si="11"/>
        <v>0.247</v>
      </c>
    </row>
    <row r="713" spans="1:6" x14ac:dyDescent="0.25">
      <c r="A713" s="4" t="s">
        <v>8213</v>
      </c>
      <c r="B713" s="4">
        <v>6.8</v>
      </c>
      <c r="D713" s="4" t="s">
        <v>418</v>
      </c>
      <c r="E713" s="4">
        <v>6.2</v>
      </c>
      <c r="F713" s="11">
        <f t="shared" si="11"/>
        <v>0.38900000000000001</v>
      </c>
    </row>
    <row r="714" spans="1:6" x14ac:dyDescent="0.25">
      <c r="A714" s="9" t="s">
        <v>16450</v>
      </c>
      <c r="B714" s="9">
        <v>6.7</v>
      </c>
      <c r="D714" s="4" t="s">
        <v>11940</v>
      </c>
      <c r="E714" s="4">
        <v>5.5</v>
      </c>
      <c r="F714" s="11">
        <f t="shared" si="11"/>
        <v>0.16600000000000001</v>
      </c>
    </row>
    <row r="715" spans="1:6" x14ac:dyDescent="0.25">
      <c r="A715" s="4" t="s">
        <v>1015</v>
      </c>
      <c r="B715" s="4">
        <v>7.5</v>
      </c>
      <c r="D715" s="4" t="s">
        <v>15097</v>
      </c>
      <c r="E715" s="4">
        <v>5.2</v>
      </c>
      <c r="F715" s="11">
        <f t="shared" si="11"/>
        <v>0.11</v>
      </c>
    </row>
    <row r="716" spans="1:6" x14ac:dyDescent="0.25">
      <c r="A716" s="9" t="s">
        <v>5486</v>
      </c>
      <c r="B716" s="9">
        <v>5.5</v>
      </c>
      <c r="D716" s="4" t="s">
        <v>11999</v>
      </c>
      <c r="E716" s="4">
        <v>7.17</v>
      </c>
      <c r="F716" s="11">
        <f t="shared" si="11"/>
        <v>0.80300000000000005</v>
      </c>
    </row>
    <row r="717" spans="1:6" x14ac:dyDescent="0.25">
      <c r="A717" s="4" t="s">
        <v>8205</v>
      </c>
      <c r="B717" s="4">
        <v>7.4</v>
      </c>
      <c r="D717" s="4" t="s">
        <v>9767</v>
      </c>
      <c r="E717" s="4">
        <v>6.6</v>
      </c>
      <c r="F717" s="11">
        <f t="shared" si="11"/>
        <v>0.54900000000000004</v>
      </c>
    </row>
    <row r="718" spans="1:6" x14ac:dyDescent="0.25">
      <c r="A718" s="9" t="s">
        <v>8504</v>
      </c>
      <c r="B718" s="9">
        <v>5.7</v>
      </c>
      <c r="D718" s="4" t="s">
        <v>10665</v>
      </c>
      <c r="E718" s="4">
        <v>6.77</v>
      </c>
      <c r="F718" s="11">
        <f t="shared" si="11"/>
        <v>0.621</v>
      </c>
    </row>
    <row r="719" spans="1:6" x14ac:dyDescent="0.25">
      <c r="A719" s="4" t="s">
        <v>4537</v>
      </c>
      <c r="B719" s="4">
        <v>7.3</v>
      </c>
      <c r="D719" s="4" t="s">
        <v>9031</v>
      </c>
      <c r="E719" s="4">
        <v>6.37</v>
      </c>
      <c r="F719" s="11">
        <f t="shared" si="11"/>
        <v>0.46200000000000002</v>
      </c>
    </row>
    <row r="720" spans="1:6" x14ac:dyDescent="0.25">
      <c r="A720" s="9" t="s">
        <v>8565</v>
      </c>
      <c r="B720" s="9">
        <v>7.5</v>
      </c>
      <c r="D720" s="4" t="s">
        <v>9974</v>
      </c>
      <c r="E720" s="4">
        <v>4.0999999999999996</v>
      </c>
      <c r="F720" s="11">
        <f t="shared" si="11"/>
        <v>3.3000000000000002E-2</v>
      </c>
    </row>
    <row r="721" spans="1:6" x14ac:dyDescent="0.25">
      <c r="A721" s="4" t="s">
        <v>255</v>
      </c>
      <c r="B721" s="4">
        <v>7.9</v>
      </c>
      <c r="D721" s="4" t="s">
        <v>13996</v>
      </c>
      <c r="E721" s="4">
        <v>8.1</v>
      </c>
      <c r="F721" s="11">
        <f t="shared" si="11"/>
        <v>0.98</v>
      </c>
    </row>
    <row r="722" spans="1:6" x14ac:dyDescent="0.25">
      <c r="A722" s="9" t="s">
        <v>735</v>
      </c>
      <c r="B722" s="9">
        <v>7.1</v>
      </c>
      <c r="D722" s="4" t="s">
        <v>7117</v>
      </c>
      <c r="E722" s="4">
        <v>6</v>
      </c>
      <c r="F722" s="11">
        <f t="shared" si="11"/>
        <v>0.309</v>
      </c>
    </row>
    <row r="723" spans="1:6" x14ac:dyDescent="0.25">
      <c r="A723" s="4" t="s">
        <v>2859</v>
      </c>
      <c r="B723" s="4">
        <v>7.5</v>
      </c>
      <c r="D723" s="4" t="s">
        <v>22329</v>
      </c>
      <c r="E723" s="4">
        <v>6.5</v>
      </c>
      <c r="F723" s="11">
        <f t="shared" si="11"/>
        <v>0.497</v>
      </c>
    </row>
    <row r="724" spans="1:6" x14ac:dyDescent="0.25">
      <c r="A724" s="9" t="s">
        <v>1764</v>
      </c>
      <c r="B724" s="9">
        <v>8</v>
      </c>
      <c r="D724" s="4" t="s">
        <v>907</v>
      </c>
      <c r="E724" s="4">
        <v>7.3</v>
      </c>
      <c r="F724" s="11">
        <f t="shared" si="11"/>
        <v>0.84499999999999997</v>
      </c>
    </row>
    <row r="725" spans="1:6" x14ac:dyDescent="0.25">
      <c r="A725" s="4" t="s">
        <v>10738</v>
      </c>
      <c r="B725" s="4">
        <v>7.6</v>
      </c>
      <c r="D725" s="4" t="s">
        <v>7823</v>
      </c>
      <c r="E725" s="4">
        <v>6.3</v>
      </c>
      <c r="F725" s="11">
        <f t="shared" si="11"/>
        <v>0.42099999999999999</v>
      </c>
    </row>
    <row r="726" spans="1:6" x14ac:dyDescent="0.25">
      <c r="A726" s="9" t="s">
        <v>7181</v>
      </c>
      <c r="B726" s="9">
        <v>6.1</v>
      </c>
      <c r="D726" s="4" t="s">
        <v>9735</v>
      </c>
      <c r="E726" s="4">
        <v>6.8</v>
      </c>
      <c r="F726" s="11">
        <f t="shared" si="11"/>
        <v>0.63</v>
      </c>
    </row>
    <row r="727" spans="1:6" x14ac:dyDescent="0.25">
      <c r="A727" s="4" t="s">
        <v>13712</v>
      </c>
      <c r="B727" s="4">
        <v>6.1</v>
      </c>
      <c r="D727" s="4" t="s">
        <v>17923</v>
      </c>
      <c r="E727" s="4">
        <v>7.1</v>
      </c>
      <c r="F727" s="11">
        <f t="shared" si="11"/>
        <v>0.76400000000000001</v>
      </c>
    </row>
    <row r="728" spans="1:6" x14ac:dyDescent="0.25">
      <c r="A728" s="9" t="s">
        <v>7785</v>
      </c>
      <c r="B728" s="9">
        <v>6.9</v>
      </c>
      <c r="D728" s="4" t="s">
        <v>17005</v>
      </c>
      <c r="E728" s="4">
        <v>7.6</v>
      </c>
      <c r="F728" s="11">
        <f t="shared" si="11"/>
        <v>0.91700000000000004</v>
      </c>
    </row>
    <row r="729" spans="1:6" x14ac:dyDescent="0.25">
      <c r="A729" s="4" t="s">
        <v>3694</v>
      </c>
      <c r="B729" s="4">
        <v>7.5</v>
      </c>
      <c r="D729" s="4" t="s">
        <v>6804</v>
      </c>
      <c r="E729" s="4">
        <v>5</v>
      </c>
      <c r="F729" s="11">
        <f t="shared" si="11"/>
        <v>8.5999999999999993E-2</v>
      </c>
    </row>
    <row r="730" spans="1:6" x14ac:dyDescent="0.25">
      <c r="A730" s="9" t="s">
        <v>703</v>
      </c>
      <c r="B730" s="9">
        <v>6.6</v>
      </c>
      <c r="D730" s="4" t="s">
        <v>10265</v>
      </c>
      <c r="E730" s="4">
        <v>6.7</v>
      </c>
      <c r="F730" s="11">
        <f t="shared" si="11"/>
        <v>0.59099999999999997</v>
      </c>
    </row>
    <row r="731" spans="1:6" x14ac:dyDescent="0.25">
      <c r="A731" s="4" t="s">
        <v>3154</v>
      </c>
      <c r="B731" s="4">
        <v>7.3</v>
      </c>
      <c r="D731" s="4" t="s">
        <v>3129</v>
      </c>
      <c r="E731" s="4">
        <v>6.43</v>
      </c>
      <c r="F731" s="11">
        <f t="shared" si="11"/>
        <v>0.48499999999999999</v>
      </c>
    </row>
    <row r="732" spans="1:6" x14ac:dyDescent="0.25">
      <c r="A732" s="9" t="s">
        <v>1324</v>
      </c>
      <c r="B732" s="9">
        <v>6.6</v>
      </c>
      <c r="D732" s="4" t="s">
        <v>4597</v>
      </c>
      <c r="E732" s="4">
        <v>6.03</v>
      </c>
      <c r="F732" s="11">
        <f t="shared" si="11"/>
        <v>0.33500000000000002</v>
      </c>
    </row>
    <row r="733" spans="1:6" x14ac:dyDescent="0.25">
      <c r="A733" s="4" t="s">
        <v>1751</v>
      </c>
      <c r="B733" s="4">
        <v>6.9</v>
      </c>
      <c r="D733" s="4" t="s">
        <v>17658</v>
      </c>
      <c r="E733" s="4">
        <v>5.95</v>
      </c>
      <c r="F733" s="11">
        <f t="shared" si="11"/>
        <v>0.30199999999999999</v>
      </c>
    </row>
    <row r="734" spans="1:6" x14ac:dyDescent="0.25">
      <c r="A734" s="9" t="s">
        <v>10752</v>
      </c>
      <c r="B734" s="9">
        <v>6.7</v>
      </c>
      <c r="D734" s="4" t="s">
        <v>12606</v>
      </c>
      <c r="E734" s="4">
        <v>4.5</v>
      </c>
      <c r="F734" s="11">
        <f t="shared" si="11"/>
        <v>5.2999999999999999E-2</v>
      </c>
    </row>
    <row r="735" spans="1:6" x14ac:dyDescent="0.25">
      <c r="A735" s="4" t="s">
        <v>2542</v>
      </c>
      <c r="B735" s="4">
        <v>6.6</v>
      </c>
      <c r="D735" s="4" t="s">
        <v>10377</v>
      </c>
      <c r="E735" s="4">
        <v>6.65</v>
      </c>
      <c r="F735" s="11">
        <f t="shared" si="11"/>
        <v>0.57999999999999996</v>
      </c>
    </row>
    <row r="736" spans="1:6" x14ac:dyDescent="0.25">
      <c r="A736" s="9" t="s">
        <v>7204</v>
      </c>
      <c r="B736" s="9">
        <v>6.5</v>
      </c>
      <c r="D736" s="4" t="s">
        <v>12569</v>
      </c>
      <c r="E736" s="4">
        <v>4.4000000000000004</v>
      </c>
      <c r="F736" s="11">
        <f t="shared" si="11"/>
        <v>4.4999999999999998E-2</v>
      </c>
    </row>
    <row r="737" spans="1:6" x14ac:dyDescent="0.25">
      <c r="A737" s="4" t="s">
        <v>278</v>
      </c>
      <c r="B737" s="4">
        <v>5.7</v>
      </c>
      <c r="D737" s="4" t="s">
        <v>13816</v>
      </c>
      <c r="E737" s="4">
        <v>6.1</v>
      </c>
      <c r="F737" s="11">
        <f t="shared" si="11"/>
        <v>0.34899999999999998</v>
      </c>
    </row>
    <row r="738" spans="1:6" x14ac:dyDescent="0.25">
      <c r="A738" s="9" t="s">
        <v>3778</v>
      </c>
      <c r="B738" s="9">
        <v>7.7</v>
      </c>
      <c r="D738" s="4" t="s">
        <v>19399</v>
      </c>
      <c r="E738" s="4">
        <v>7.1</v>
      </c>
      <c r="F738" s="11">
        <f t="shared" si="11"/>
        <v>0.76400000000000001</v>
      </c>
    </row>
    <row r="739" spans="1:6" x14ac:dyDescent="0.25">
      <c r="A739" s="4" t="s">
        <v>7142</v>
      </c>
      <c r="B739" s="4">
        <v>6.9</v>
      </c>
      <c r="D739" s="4" t="s">
        <v>18867</v>
      </c>
      <c r="E739" s="4">
        <v>7.8</v>
      </c>
      <c r="F739" s="11">
        <f t="shared" si="11"/>
        <v>0.96099999999999997</v>
      </c>
    </row>
    <row r="740" spans="1:6" x14ac:dyDescent="0.25">
      <c r="A740" s="9" t="s">
        <v>4003</v>
      </c>
      <c r="B740" s="9">
        <v>8.1</v>
      </c>
      <c r="D740" s="4" t="s">
        <v>12767</v>
      </c>
      <c r="E740" s="4">
        <v>5.3</v>
      </c>
      <c r="F740" s="11">
        <f t="shared" si="11"/>
        <v>0.121</v>
      </c>
    </row>
    <row r="741" spans="1:6" x14ac:dyDescent="0.25">
      <c r="A741" s="4" t="s">
        <v>5076</v>
      </c>
      <c r="B741" s="4">
        <v>6.6</v>
      </c>
      <c r="D741" s="4" t="s">
        <v>10972</v>
      </c>
      <c r="E741" s="4">
        <v>6.4</v>
      </c>
      <c r="F741" s="11">
        <f t="shared" si="11"/>
        <v>0.46400000000000002</v>
      </c>
    </row>
    <row r="742" spans="1:6" x14ac:dyDescent="0.25">
      <c r="A742" s="9" t="s">
        <v>9921</v>
      </c>
      <c r="B742" s="9">
        <v>5.9</v>
      </c>
      <c r="D742" s="4" t="s">
        <v>4831</v>
      </c>
      <c r="E742" s="4">
        <v>5.6</v>
      </c>
      <c r="F742" s="11">
        <f t="shared" si="11"/>
        <v>0.186</v>
      </c>
    </row>
    <row r="743" spans="1:6" x14ac:dyDescent="0.25">
      <c r="A743" s="4" t="s">
        <v>6396</v>
      </c>
      <c r="B743" s="4">
        <v>7</v>
      </c>
      <c r="D743" s="4" t="s">
        <v>12295</v>
      </c>
      <c r="E743" s="4">
        <v>3</v>
      </c>
      <c r="F743" s="11">
        <f t="shared" si="11"/>
        <v>5.0000000000000001E-3</v>
      </c>
    </row>
    <row r="744" spans="1:6" x14ac:dyDescent="0.25">
      <c r="A744" s="9" t="s">
        <v>8191</v>
      </c>
      <c r="B744" s="9">
        <v>7.2</v>
      </c>
      <c r="D744" s="4" t="s">
        <v>15056</v>
      </c>
      <c r="E744" s="4">
        <v>7</v>
      </c>
      <c r="F744" s="11">
        <f t="shared" si="11"/>
        <v>0.72099999999999997</v>
      </c>
    </row>
    <row r="745" spans="1:6" x14ac:dyDescent="0.25">
      <c r="A745" s="4" t="s">
        <v>1071</v>
      </c>
      <c r="B745" s="4">
        <v>6.2</v>
      </c>
      <c r="D745" s="4" t="s">
        <v>18694</v>
      </c>
      <c r="E745" s="4">
        <v>6.5</v>
      </c>
      <c r="F745" s="11">
        <f t="shared" si="11"/>
        <v>0.496</v>
      </c>
    </row>
    <row r="746" spans="1:6" x14ac:dyDescent="0.25">
      <c r="A746" s="9" t="s">
        <v>1633</v>
      </c>
      <c r="B746" s="9">
        <v>7.6</v>
      </c>
      <c r="D746" s="4" t="s">
        <v>5423</v>
      </c>
      <c r="E746" s="4">
        <v>6.3</v>
      </c>
      <c r="F746" s="11">
        <f t="shared" si="11"/>
        <v>0.42099999999999999</v>
      </c>
    </row>
    <row r="747" spans="1:6" x14ac:dyDescent="0.25">
      <c r="A747" s="4" t="s">
        <v>12743</v>
      </c>
      <c r="B747" s="4">
        <v>7.3</v>
      </c>
      <c r="D747" s="4" t="s">
        <v>10645</v>
      </c>
      <c r="E747" s="4">
        <v>4.7</v>
      </c>
      <c r="F747" s="11">
        <f t="shared" si="11"/>
        <v>6.2E-2</v>
      </c>
    </row>
    <row r="748" spans="1:6" x14ac:dyDescent="0.25">
      <c r="A748" s="9" t="s">
        <v>1421</v>
      </c>
      <c r="B748" s="9">
        <v>6.9</v>
      </c>
      <c r="D748" s="4" t="s">
        <v>4693</v>
      </c>
      <c r="E748" s="4">
        <v>5.3</v>
      </c>
      <c r="F748" s="11">
        <f t="shared" si="11"/>
        <v>0.12</v>
      </c>
    </row>
    <row r="749" spans="1:6" x14ac:dyDescent="0.25">
      <c r="A749" s="4" t="s">
        <v>1257</v>
      </c>
      <c r="B749" s="4">
        <v>6.2</v>
      </c>
      <c r="D749" s="4" t="s">
        <v>18103</v>
      </c>
      <c r="E749" s="4">
        <v>7.4</v>
      </c>
      <c r="F749" s="11">
        <f t="shared" si="11"/>
        <v>0.87</v>
      </c>
    </row>
    <row r="750" spans="1:6" x14ac:dyDescent="0.25">
      <c r="A750" s="9" t="s">
        <v>10627</v>
      </c>
      <c r="B750" s="9">
        <v>5.8</v>
      </c>
      <c r="D750" s="4" t="s">
        <v>5280</v>
      </c>
      <c r="E750" s="4">
        <v>5.5</v>
      </c>
      <c r="F750" s="11">
        <f t="shared" si="11"/>
        <v>0.16300000000000001</v>
      </c>
    </row>
    <row r="751" spans="1:6" x14ac:dyDescent="0.25">
      <c r="A751" s="4" t="s">
        <v>3694</v>
      </c>
      <c r="B751" s="4">
        <v>7.3</v>
      </c>
      <c r="D751" s="4" t="s">
        <v>15823</v>
      </c>
      <c r="E751" s="4">
        <v>6.5</v>
      </c>
      <c r="F751" s="11">
        <f t="shared" si="11"/>
        <v>0.495</v>
      </c>
    </row>
    <row r="752" spans="1:6" x14ac:dyDescent="0.25">
      <c r="A752" s="9" t="s">
        <v>6142</v>
      </c>
      <c r="B752" s="9">
        <v>6.8</v>
      </c>
      <c r="D752" s="4" t="s">
        <v>9184</v>
      </c>
      <c r="E752" s="4">
        <v>6.67</v>
      </c>
      <c r="F752" s="11">
        <f t="shared" si="11"/>
        <v>0.58099999999999996</v>
      </c>
    </row>
    <row r="753" spans="1:6" x14ac:dyDescent="0.25">
      <c r="A753" s="4" t="s">
        <v>3739</v>
      </c>
      <c r="B753" s="4">
        <v>7.4</v>
      </c>
      <c r="D753" s="4" t="s">
        <v>11846</v>
      </c>
      <c r="E753" s="4">
        <v>5.8</v>
      </c>
      <c r="F753" s="11">
        <f t="shared" si="11"/>
        <v>0.245</v>
      </c>
    </row>
    <row r="754" spans="1:6" x14ac:dyDescent="0.25">
      <c r="A754" s="9" t="s">
        <v>3207</v>
      </c>
      <c r="B754" s="9">
        <v>6.3</v>
      </c>
      <c r="D754" s="4" t="s">
        <v>12888</v>
      </c>
      <c r="E754" s="4">
        <v>4</v>
      </c>
      <c r="F754" s="11">
        <f t="shared" si="11"/>
        <v>0.03</v>
      </c>
    </row>
    <row r="755" spans="1:6" x14ac:dyDescent="0.25">
      <c r="A755" s="4" t="s">
        <v>13509</v>
      </c>
      <c r="B755" s="4">
        <v>7.5</v>
      </c>
      <c r="D755" s="4" t="s">
        <v>22490</v>
      </c>
      <c r="E755" s="4">
        <v>6.1</v>
      </c>
      <c r="F755" s="11">
        <f t="shared" si="11"/>
        <v>0.34799999999999998</v>
      </c>
    </row>
    <row r="756" spans="1:6" x14ac:dyDescent="0.25">
      <c r="A756" s="9" t="s">
        <v>198</v>
      </c>
      <c r="B756" s="9">
        <v>5.4</v>
      </c>
      <c r="D756" s="4" t="s">
        <v>9521</v>
      </c>
      <c r="E756" s="4">
        <v>6.9</v>
      </c>
      <c r="F756" s="11">
        <f t="shared" si="11"/>
        <v>0.67700000000000005</v>
      </c>
    </row>
    <row r="757" spans="1:6" x14ac:dyDescent="0.25">
      <c r="A757" s="4" t="s">
        <v>3827</v>
      </c>
      <c r="B757" s="4">
        <v>8.1</v>
      </c>
      <c r="D757" s="4" t="s">
        <v>17712</v>
      </c>
      <c r="E757" s="4">
        <v>4.9000000000000004</v>
      </c>
      <c r="F757" s="11">
        <f t="shared" si="11"/>
        <v>7.8E-2</v>
      </c>
    </row>
    <row r="758" spans="1:6" x14ac:dyDescent="0.25">
      <c r="A758" s="9" t="s">
        <v>5382</v>
      </c>
      <c r="B758" s="9">
        <v>8.1</v>
      </c>
      <c r="D758" s="4" t="s">
        <v>7847</v>
      </c>
      <c r="E758" s="4">
        <v>5.3</v>
      </c>
      <c r="F758" s="11">
        <f t="shared" si="11"/>
        <v>0.11899999999999999</v>
      </c>
    </row>
    <row r="759" spans="1:6" x14ac:dyDescent="0.25">
      <c r="A759" s="4" t="s">
        <v>4309</v>
      </c>
      <c r="B759" s="4">
        <v>5.3</v>
      </c>
      <c r="D759" s="4" t="s">
        <v>12455</v>
      </c>
      <c r="E759" s="4">
        <v>6.6</v>
      </c>
      <c r="F759" s="11">
        <f t="shared" si="11"/>
        <v>0.54500000000000004</v>
      </c>
    </row>
    <row r="760" spans="1:6" x14ac:dyDescent="0.25">
      <c r="A760" s="9" t="s">
        <v>507</v>
      </c>
      <c r="B760" s="9">
        <v>7.7</v>
      </c>
      <c r="D760" s="4" t="s">
        <v>2843</v>
      </c>
      <c r="E760" s="4">
        <v>6.4</v>
      </c>
      <c r="F760" s="11">
        <f t="shared" si="11"/>
        <v>0.46200000000000002</v>
      </c>
    </row>
    <row r="761" spans="1:6" x14ac:dyDescent="0.25">
      <c r="A761" s="4" t="s">
        <v>118</v>
      </c>
      <c r="B761" s="4">
        <v>8</v>
      </c>
      <c r="D761" s="4" t="s">
        <v>893</v>
      </c>
      <c r="E761" s="4">
        <v>6.33</v>
      </c>
      <c r="F761" s="11">
        <f t="shared" si="11"/>
        <v>0.45200000000000001</v>
      </c>
    </row>
    <row r="762" spans="1:6" x14ac:dyDescent="0.25">
      <c r="A762" s="9" t="s">
        <v>4218</v>
      </c>
      <c r="B762" s="9">
        <v>7.4</v>
      </c>
      <c r="D762" s="4" t="s">
        <v>12365</v>
      </c>
      <c r="E762" s="4">
        <v>5.67</v>
      </c>
      <c r="F762" s="11">
        <f t="shared" si="11"/>
        <v>0.21199999999999999</v>
      </c>
    </row>
    <row r="763" spans="1:6" x14ac:dyDescent="0.25">
      <c r="A763" s="4" t="s">
        <v>7427</v>
      </c>
      <c r="B763" s="4">
        <v>4.8</v>
      </c>
      <c r="D763" s="4" t="s">
        <v>2669</v>
      </c>
      <c r="E763" s="4">
        <v>6.3</v>
      </c>
      <c r="F763" s="11">
        <f t="shared" si="11"/>
        <v>0.41899999999999998</v>
      </c>
    </row>
    <row r="764" spans="1:6" x14ac:dyDescent="0.25">
      <c r="A764" s="9" t="s">
        <v>13672</v>
      </c>
      <c r="B764" s="9">
        <v>5.5</v>
      </c>
      <c r="D764" s="4" t="s">
        <v>5117</v>
      </c>
      <c r="E764" s="4">
        <v>5.45</v>
      </c>
      <c r="F764" s="11">
        <f t="shared" si="11"/>
        <v>0.155</v>
      </c>
    </row>
    <row r="765" spans="1:6" x14ac:dyDescent="0.25">
      <c r="A765" s="4" t="s">
        <v>4955</v>
      </c>
      <c r="B765" s="4">
        <v>8.3000000000000007</v>
      </c>
      <c r="D765" s="4" t="s">
        <v>22596</v>
      </c>
      <c r="E765" s="4">
        <v>5.6</v>
      </c>
      <c r="F765" s="11">
        <f t="shared" si="11"/>
        <v>0.182</v>
      </c>
    </row>
    <row r="766" spans="1:6" x14ac:dyDescent="0.25">
      <c r="A766" s="9" t="s">
        <v>8052</v>
      </c>
      <c r="B766" s="9">
        <v>6.9</v>
      </c>
      <c r="D766" s="4" t="s">
        <v>940</v>
      </c>
      <c r="E766" s="4">
        <v>6.78</v>
      </c>
      <c r="F766" s="11">
        <f t="shared" si="11"/>
        <v>0.61799999999999999</v>
      </c>
    </row>
    <row r="767" spans="1:6" x14ac:dyDescent="0.25">
      <c r="A767" s="4" t="s">
        <v>1324</v>
      </c>
      <c r="B767" s="4">
        <v>7.1</v>
      </c>
      <c r="D767" s="4" t="s">
        <v>4260</v>
      </c>
      <c r="E767" s="4">
        <v>7.4</v>
      </c>
      <c r="F767" s="11">
        <f t="shared" si="11"/>
        <v>0.86899999999999999</v>
      </c>
    </row>
    <row r="768" spans="1:6" x14ac:dyDescent="0.25">
      <c r="A768" s="9" t="s">
        <v>12105</v>
      </c>
      <c r="B768" s="9">
        <v>6.5</v>
      </c>
      <c r="D768" s="4" t="s">
        <v>15052</v>
      </c>
      <c r="E768" s="4">
        <v>7.1</v>
      </c>
      <c r="F768" s="11">
        <f t="shared" si="11"/>
        <v>0.76100000000000001</v>
      </c>
    </row>
    <row r="769" spans="1:6" x14ac:dyDescent="0.25">
      <c r="A769" s="4" t="s">
        <v>3930</v>
      </c>
      <c r="B769" s="4">
        <v>6.3</v>
      </c>
      <c r="D769" s="4" t="s">
        <v>12795</v>
      </c>
      <c r="E769" s="4">
        <v>5.7</v>
      </c>
      <c r="F769" s="11">
        <f t="shared" si="11"/>
        <v>0.215</v>
      </c>
    </row>
    <row r="770" spans="1:6" x14ac:dyDescent="0.25">
      <c r="A770" s="9" t="s">
        <v>5164</v>
      </c>
      <c r="B770" s="9">
        <v>6.6</v>
      </c>
      <c r="D770" s="4" t="s">
        <v>1324</v>
      </c>
      <c r="E770" s="4">
        <v>6.34</v>
      </c>
      <c r="F770" s="11">
        <f t="shared" si="11"/>
        <v>0.45300000000000001</v>
      </c>
    </row>
    <row r="771" spans="1:6" x14ac:dyDescent="0.25">
      <c r="A771" s="4" t="s">
        <v>1889</v>
      </c>
      <c r="B771" s="4">
        <v>5.2</v>
      </c>
      <c r="D771" s="4" t="s">
        <v>5829</v>
      </c>
      <c r="E771" s="4">
        <v>5.45</v>
      </c>
      <c r="F771" s="11">
        <f t="shared" ref="F771:F834" si="12">_xlfn.PERCENTRANK.INC(E771:E2520,E771)</f>
        <v>0.156</v>
      </c>
    </row>
    <row r="772" spans="1:6" x14ac:dyDescent="0.25">
      <c r="A772" s="9" t="s">
        <v>171</v>
      </c>
      <c r="B772" s="9">
        <v>7.9</v>
      </c>
      <c r="D772" s="4" t="s">
        <v>8089</v>
      </c>
      <c r="E772" s="4">
        <v>6.2</v>
      </c>
      <c r="F772" s="11">
        <f t="shared" si="12"/>
        <v>0.38600000000000001</v>
      </c>
    </row>
    <row r="773" spans="1:6" x14ac:dyDescent="0.25">
      <c r="A773" s="4" t="s">
        <v>1104</v>
      </c>
      <c r="B773" s="4">
        <v>6.5</v>
      </c>
      <c r="D773" s="4" t="s">
        <v>5873</v>
      </c>
      <c r="E773" s="4">
        <v>5.95</v>
      </c>
      <c r="F773" s="11">
        <f t="shared" si="12"/>
        <v>0.29699999999999999</v>
      </c>
    </row>
    <row r="774" spans="1:6" x14ac:dyDescent="0.25">
      <c r="A774" s="9" t="s">
        <v>3998</v>
      </c>
      <c r="B774" s="9">
        <v>6.1</v>
      </c>
      <c r="D774" s="4" t="s">
        <v>14040</v>
      </c>
      <c r="E774" s="4">
        <v>7.1</v>
      </c>
      <c r="F774" s="11">
        <f t="shared" si="12"/>
        <v>0.76</v>
      </c>
    </row>
    <row r="775" spans="1:6" x14ac:dyDescent="0.25">
      <c r="A775" s="4" t="s">
        <v>327</v>
      </c>
      <c r="B775" s="4">
        <v>5.5</v>
      </c>
      <c r="D775" s="4" t="s">
        <v>12940</v>
      </c>
      <c r="E775" s="4">
        <v>4.7</v>
      </c>
      <c r="F775" s="11">
        <f t="shared" si="12"/>
        <v>6.3E-2</v>
      </c>
    </row>
    <row r="776" spans="1:6" x14ac:dyDescent="0.25">
      <c r="A776" s="9" t="s">
        <v>6963</v>
      </c>
      <c r="B776" s="9">
        <v>6.7</v>
      </c>
      <c r="D776" s="4" t="s">
        <v>11916</v>
      </c>
      <c r="E776" s="4">
        <v>6.1</v>
      </c>
      <c r="F776" s="11">
        <f t="shared" si="12"/>
        <v>0.34599999999999997</v>
      </c>
    </row>
    <row r="777" spans="1:6" x14ac:dyDescent="0.25">
      <c r="A777" s="4" t="s">
        <v>14295</v>
      </c>
      <c r="B777" s="4">
        <v>7.6</v>
      </c>
      <c r="D777" s="4" t="s">
        <v>22508</v>
      </c>
      <c r="E777" s="4">
        <v>5.9</v>
      </c>
      <c r="F777" s="11">
        <f t="shared" si="12"/>
        <v>0.26700000000000002</v>
      </c>
    </row>
    <row r="778" spans="1:6" x14ac:dyDescent="0.25">
      <c r="A778" s="9" t="s">
        <v>2296</v>
      </c>
      <c r="B778" s="9">
        <v>7.3</v>
      </c>
      <c r="D778" s="4" t="s">
        <v>17163</v>
      </c>
      <c r="E778" s="4">
        <v>7.1</v>
      </c>
      <c r="F778" s="11">
        <f t="shared" si="12"/>
        <v>0.76</v>
      </c>
    </row>
    <row r="779" spans="1:6" x14ac:dyDescent="0.25">
      <c r="A779" s="4" t="s">
        <v>9813</v>
      </c>
      <c r="B779" s="4">
        <v>6.1</v>
      </c>
      <c r="D779" s="4" t="s">
        <v>19673</v>
      </c>
      <c r="E779" s="4">
        <v>5.3</v>
      </c>
      <c r="F779" s="11">
        <f t="shared" si="12"/>
        <v>0.121</v>
      </c>
    </row>
    <row r="780" spans="1:6" x14ac:dyDescent="0.25">
      <c r="A780" s="9" t="s">
        <v>7302</v>
      </c>
      <c r="B780" s="9">
        <v>5.9</v>
      </c>
      <c r="D780" s="4" t="s">
        <v>16192</v>
      </c>
      <c r="E780" s="4">
        <v>7.65</v>
      </c>
      <c r="F780" s="11">
        <f t="shared" si="12"/>
        <v>0.93400000000000005</v>
      </c>
    </row>
    <row r="781" spans="1:6" x14ac:dyDescent="0.25">
      <c r="A781" s="4" t="s">
        <v>18269</v>
      </c>
      <c r="B781" s="4">
        <v>6.5</v>
      </c>
      <c r="D781" s="4" t="s">
        <v>5367</v>
      </c>
      <c r="E781" s="4">
        <v>6.83</v>
      </c>
      <c r="F781" s="11">
        <f t="shared" si="12"/>
        <v>0.65200000000000002</v>
      </c>
    </row>
    <row r="782" spans="1:6" x14ac:dyDescent="0.25">
      <c r="A782" s="9" t="s">
        <v>111</v>
      </c>
      <c r="B782" s="9">
        <v>7.4</v>
      </c>
      <c r="D782" s="4" t="s">
        <v>13370</v>
      </c>
      <c r="E782" s="4">
        <v>5.5</v>
      </c>
      <c r="F782" s="11">
        <f t="shared" si="12"/>
        <v>0.161</v>
      </c>
    </row>
    <row r="783" spans="1:6" x14ac:dyDescent="0.25">
      <c r="A783" s="4" t="s">
        <v>111</v>
      </c>
      <c r="B783" s="4">
        <v>7.4</v>
      </c>
      <c r="D783" s="4" t="s">
        <v>14580</v>
      </c>
      <c r="E783" s="4">
        <v>7.5</v>
      </c>
      <c r="F783" s="11">
        <f t="shared" si="12"/>
        <v>0.88700000000000001</v>
      </c>
    </row>
    <row r="784" spans="1:6" x14ac:dyDescent="0.25">
      <c r="A784" s="9" t="s">
        <v>6417</v>
      </c>
      <c r="B784" s="9">
        <v>7.2</v>
      </c>
      <c r="D784" s="4" t="s">
        <v>10516</v>
      </c>
      <c r="E784" s="4">
        <v>6.45</v>
      </c>
      <c r="F784" s="11">
        <f t="shared" si="12"/>
        <v>0.47799999999999998</v>
      </c>
    </row>
    <row r="785" spans="1:6" x14ac:dyDescent="0.25">
      <c r="A785" s="4" t="s">
        <v>1783</v>
      </c>
      <c r="B785" s="4">
        <v>5</v>
      </c>
      <c r="D785" s="4" t="s">
        <v>4423</v>
      </c>
      <c r="E785" s="4">
        <v>6.8</v>
      </c>
      <c r="F785" s="11">
        <f t="shared" si="12"/>
        <v>0.623</v>
      </c>
    </row>
    <row r="786" spans="1:6" x14ac:dyDescent="0.25">
      <c r="A786" s="9" t="s">
        <v>809</v>
      </c>
      <c r="B786" s="9">
        <v>5.4</v>
      </c>
      <c r="D786" s="4" t="s">
        <v>10618</v>
      </c>
      <c r="E786" s="4">
        <v>5.8</v>
      </c>
      <c r="F786" s="11">
        <f t="shared" si="12"/>
        <v>0.24199999999999999</v>
      </c>
    </row>
    <row r="787" spans="1:6" x14ac:dyDescent="0.25">
      <c r="A787" s="4" t="s">
        <v>40</v>
      </c>
      <c r="B787" s="4">
        <v>6.1</v>
      </c>
      <c r="D787" s="4" t="s">
        <v>9572</v>
      </c>
      <c r="E787" s="4">
        <v>5.6</v>
      </c>
      <c r="F787" s="11">
        <f t="shared" si="12"/>
        <v>0.182</v>
      </c>
    </row>
    <row r="788" spans="1:6" x14ac:dyDescent="0.25">
      <c r="A788" s="9" t="s">
        <v>8052</v>
      </c>
      <c r="B788" s="9">
        <v>7.1</v>
      </c>
      <c r="D788" s="4" t="s">
        <v>14108</v>
      </c>
      <c r="E788" s="4">
        <v>6.3</v>
      </c>
      <c r="F788" s="11">
        <f t="shared" si="12"/>
        <v>0.41699999999999998</v>
      </c>
    </row>
    <row r="789" spans="1:6" x14ac:dyDescent="0.25">
      <c r="A789" s="4" t="s">
        <v>3347</v>
      </c>
      <c r="B789" s="4">
        <v>6.9</v>
      </c>
      <c r="D789" s="4" t="s">
        <v>12192</v>
      </c>
      <c r="E789" s="4">
        <v>6.2</v>
      </c>
      <c r="F789" s="11">
        <f t="shared" si="12"/>
        <v>0.38500000000000001</v>
      </c>
    </row>
    <row r="790" spans="1:6" x14ac:dyDescent="0.25">
      <c r="A790" s="9" t="s">
        <v>1575</v>
      </c>
      <c r="B790" s="9">
        <v>5.5</v>
      </c>
      <c r="D790" s="4" t="s">
        <v>8075</v>
      </c>
      <c r="E790" s="4">
        <v>6.1</v>
      </c>
      <c r="F790" s="11">
        <f t="shared" si="12"/>
        <v>0.34599999999999997</v>
      </c>
    </row>
    <row r="791" spans="1:6" x14ac:dyDescent="0.25">
      <c r="A791" s="4" t="s">
        <v>3218</v>
      </c>
      <c r="B791" s="4">
        <v>6.2</v>
      </c>
      <c r="D791" s="4" t="s">
        <v>4712</v>
      </c>
      <c r="E791" s="4">
        <v>5.8</v>
      </c>
      <c r="F791" s="11">
        <f t="shared" si="12"/>
        <v>0.24199999999999999</v>
      </c>
    </row>
    <row r="792" spans="1:6" x14ac:dyDescent="0.25">
      <c r="A792" s="9" t="s">
        <v>18269</v>
      </c>
      <c r="B792" s="9">
        <v>7</v>
      </c>
      <c r="D792" s="4" t="s">
        <v>6234</v>
      </c>
      <c r="E792" s="4">
        <v>7.5</v>
      </c>
      <c r="F792" s="11">
        <f t="shared" si="12"/>
        <v>0.88700000000000001</v>
      </c>
    </row>
    <row r="793" spans="1:6" x14ac:dyDescent="0.25">
      <c r="A793" s="4" t="s">
        <v>4893</v>
      </c>
      <c r="B793" s="4">
        <v>7.3</v>
      </c>
      <c r="D793" s="4" t="s">
        <v>6839</v>
      </c>
      <c r="E793" s="4">
        <v>6.9</v>
      </c>
      <c r="F793" s="11">
        <f t="shared" si="12"/>
        <v>0.67300000000000004</v>
      </c>
    </row>
    <row r="794" spans="1:6" x14ac:dyDescent="0.25">
      <c r="A794" s="9" t="s">
        <v>1633</v>
      </c>
      <c r="B794" s="9">
        <v>7.8</v>
      </c>
      <c r="D794" s="4" t="s">
        <v>6142</v>
      </c>
      <c r="E794" s="4">
        <v>6.6</v>
      </c>
      <c r="F794" s="11">
        <f t="shared" si="12"/>
        <v>0.54100000000000004</v>
      </c>
    </row>
    <row r="795" spans="1:6" x14ac:dyDescent="0.25">
      <c r="A795" s="4" t="s">
        <v>1257</v>
      </c>
      <c r="B795" s="4">
        <v>7.1</v>
      </c>
      <c r="D795" s="4" t="s">
        <v>5901</v>
      </c>
      <c r="E795" s="4">
        <v>5.3</v>
      </c>
      <c r="F795" s="11">
        <f t="shared" si="12"/>
        <v>0.123</v>
      </c>
    </row>
    <row r="796" spans="1:6" x14ac:dyDescent="0.25">
      <c r="A796" s="9" t="s">
        <v>389</v>
      </c>
      <c r="B796" s="9">
        <v>7.6</v>
      </c>
      <c r="D796" s="4" t="s">
        <v>13893</v>
      </c>
      <c r="E796" s="4">
        <v>6.8</v>
      </c>
      <c r="F796" s="11">
        <f t="shared" si="12"/>
        <v>0.622</v>
      </c>
    </row>
    <row r="797" spans="1:6" x14ac:dyDescent="0.25">
      <c r="A797" s="4" t="s">
        <v>2482</v>
      </c>
      <c r="B797" s="4">
        <v>6.6</v>
      </c>
      <c r="D797" s="4" t="s">
        <v>6097</v>
      </c>
      <c r="E797" s="4">
        <v>6.37</v>
      </c>
      <c r="F797" s="11">
        <f t="shared" si="12"/>
        <v>0.45500000000000002</v>
      </c>
    </row>
    <row r="798" spans="1:6" x14ac:dyDescent="0.25">
      <c r="A798" s="9" t="s">
        <v>7635</v>
      </c>
      <c r="B798" s="9">
        <v>7.3</v>
      </c>
      <c r="D798" s="4" t="s">
        <v>6152</v>
      </c>
      <c r="E798" s="4">
        <v>6.1</v>
      </c>
      <c r="F798" s="11">
        <f t="shared" si="12"/>
        <v>0.34599999999999997</v>
      </c>
    </row>
    <row r="799" spans="1:6" x14ac:dyDescent="0.25">
      <c r="A799" s="4" t="s">
        <v>1340</v>
      </c>
      <c r="B799" s="4">
        <v>7.3</v>
      </c>
      <c r="D799" s="4" t="s">
        <v>9947</v>
      </c>
      <c r="E799" s="4">
        <v>7</v>
      </c>
      <c r="F799" s="11">
        <f t="shared" si="12"/>
        <v>0.71399999999999997</v>
      </c>
    </row>
    <row r="800" spans="1:6" x14ac:dyDescent="0.25">
      <c r="A800" s="9" t="s">
        <v>7064</v>
      </c>
      <c r="B800" s="9">
        <v>5.7</v>
      </c>
      <c r="D800" s="4" t="s">
        <v>12173</v>
      </c>
      <c r="E800" s="4">
        <v>5.0999999999999996</v>
      </c>
      <c r="F800" s="11">
        <f t="shared" si="12"/>
        <v>9.2999999999999999E-2</v>
      </c>
    </row>
    <row r="801" spans="1:6" x14ac:dyDescent="0.25">
      <c r="A801" s="4" t="s">
        <v>3880</v>
      </c>
      <c r="B801" s="4">
        <v>5.4</v>
      </c>
      <c r="D801" s="4" t="s">
        <v>13730</v>
      </c>
      <c r="E801" s="4">
        <v>5.7</v>
      </c>
      <c r="F801" s="11">
        <f t="shared" si="12"/>
        <v>0.215</v>
      </c>
    </row>
    <row r="802" spans="1:6" x14ac:dyDescent="0.25">
      <c r="A802" s="9" t="s">
        <v>1526</v>
      </c>
      <c r="B802" s="9">
        <v>6.9</v>
      </c>
      <c r="D802" s="4" t="s">
        <v>5245</v>
      </c>
      <c r="E802" s="4">
        <v>7</v>
      </c>
      <c r="F802" s="11">
        <f t="shared" si="12"/>
        <v>0.71399999999999997</v>
      </c>
    </row>
    <row r="803" spans="1:6" x14ac:dyDescent="0.25">
      <c r="A803" s="4" t="s">
        <v>15997</v>
      </c>
      <c r="B803" s="4">
        <v>3.5</v>
      </c>
      <c r="D803" s="4" t="s">
        <v>306</v>
      </c>
      <c r="E803" s="4">
        <v>7.38</v>
      </c>
      <c r="F803" s="11">
        <f t="shared" si="12"/>
        <v>0.86699999999999999</v>
      </c>
    </row>
    <row r="804" spans="1:6" x14ac:dyDescent="0.25">
      <c r="A804" s="9" t="s">
        <v>10764</v>
      </c>
      <c r="B804" s="9">
        <v>7.5</v>
      </c>
      <c r="D804" s="4" t="s">
        <v>2054</v>
      </c>
      <c r="E804" s="4">
        <v>7.05</v>
      </c>
      <c r="F804" s="11">
        <f t="shared" si="12"/>
        <v>0.752</v>
      </c>
    </row>
    <row r="805" spans="1:6" x14ac:dyDescent="0.25">
      <c r="A805" s="4" t="s">
        <v>180</v>
      </c>
      <c r="B805" s="4">
        <v>7</v>
      </c>
      <c r="D805" s="4" t="s">
        <v>7926</v>
      </c>
      <c r="E805" s="4">
        <v>5.5</v>
      </c>
      <c r="F805" s="11">
        <f t="shared" si="12"/>
        <v>0.16300000000000001</v>
      </c>
    </row>
    <row r="806" spans="1:6" x14ac:dyDescent="0.25">
      <c r="A806" s="9" t="s">
        <v>18443</v>
      </c>
      <c r="B806" s="9">
        <v>6.7</v>
      </c>
      <c r="D806" s="4" t="s">
        <v>4537</v>
      </c>
      <c r="E806" s="4">
        <v>6.78</v>
      </c>
      <c r="F806" s="11">
        <f t="shared" si="12"/>
        <v>0.61899999999999999</v>
      </c>
    </row>
    <row r="807" spans="1:6" x14ac:dyDescent="0.25">
      <c r="A807" s="4" t="s">
        <v>639</v>
      </c>
      <c r="B807" s="4">
        <v>7.9</v>
      </c>
      <c r="D807" s="4" t="s">
        <v>8820</v>
      </c>
      <c r="E807" s="4">
        <v>7.1</v>
      </c>
      <c r="F807" s="11">
        <f t="shared" si="12"/>
        <v>0.75800000000000001</v>
      </c>
    </row>
    <row r="808" spans="1:6" x14ac:dyDescent="0.25">
      <c r="A808" s="9" t="s">
        <v>29</v>
      </c>
      <c r="B808" s="9">
        <v>8.1</v>
      </c>
      <c r="D808" s="4" t="s">
        <v>10913</v>
      </c>
      <c r="E808" s="4">
        <v>6.5</v>
      </c>
      <c r="F808" s="11">
        <f t="shared" si="12"/>
        <v>0.48899999999999999</v>
      </c>
    </row>
    <row r="809" spans="1:6" x14ac:dyDescent="0.25">
      <c r="A809" s="4" t="s">
        <v>6308</v>
      </c>
      <c r="B809" s="4">
        <v>6.5</v>
      </c>
      <c r="D809" s="4" t="s">
        <v>1311</v>
      </c>
      <c r="E809" s="4">
        <v>6.63</v>
      </c>
      <c r="F809" s="11">
        <f t="shared" si="12"/>
        <v>0.56799999999999995</v>
      </c>
    </row>
    <row r="810" spans="1:6" x14ac:dyDescent="0.25">
      <c r="A810" s="9" t="s">
        <v>364</v>
      </c>
      <c r="B810" s="9">
        <v>6.8</v>
      </c>
      <c r="D810" s="4" t="s">
        <v>17127</v>
      </c>
      <c r="E810" s="4">
        <v>7.3</v>
      </c>
      <c r="F810" s="11">
        <f t="shared" si="12"/>
        <v>0.84</v>
      </c>
    </row>
    <row r="811" spans="1:6" x14ac:dyDescent="0.25">
      <c r="A811" s="4" t="s">
        <v>13676</v>
      </c>
      <c r="B811" s="4">
        <v>6.8</v>
      </c>
      <c r="D811" s="4" t="s">
        <v>2277</v>
      </c>
      <c r="E811" s="4">
        <v>6.5</v>
      </c>
      <c r="F811" s="11">
        <f t="shared" si="12"/>
        <v>0.49</v>
      </c>
    </row>
    <row r="812" spans="1:6" x14ac:dyDescent="0.25">
      <c r="A812" s="9" t="s">
        <v>935</v>
      </c>
      <c r="B812" s="9">
        <v>6.6</v>
      </c>
      <c r="D812" s="4" t="s">
        <v>2048</v>
      </c>
      <c r="E812" s="4">
        <v>5.8</v>
      </c>
      <c r="F812" s="11">
        <f t="shared" si="12"/>
        <v>0.24299999999999999</v>
      </c>
    </row>
    <row r="813" spans="1:6" x14ac:dyDescent="0.25">
      <c r="A813" s="4" t="s">
        <v>5081</v>
      </c>
      <c r="B813" s="4">
        <v>7.1</v>
      </c>
      <c r="D813" s="4" t="s">
        <v>12932</v>
      </c>
      <c r="E813" s="4">
        <v>4.0999999999999996</v>
      </c>
      <c r="F813" s="11">
        <f t="shared" si="12"/>
        <v>3.5000000000000003E-2</v>
      </c>
    </row>
    <row r="814" spans="1:6" x14ac:dyDescent="0.25">
      <c r="A814" s="9" t="s">
        <v>5985</v>
      </c>
      <c r="B814" s="9">
        <v>7.8</v>
      </c>
      <c r="D814" s="4" t="s">
        <v>4203</v>
      </c>
      <c r="E814" s="4">
        <v>5.63</v>
      </c>
      <c r="F814" s="11">
        <f t="shared" si="12"/>
        <v>0.20399999999999999</v>
      </c>
    </row>
    <row r="815" spans="1:6" x14ac:dyDescent="0.25">
      <c r="A815" s="4" t="s">
        <v>11562</v>
      </c>
      <c r="B815" s="4">
        <v>5.9</v>
      </c>
      <c r="D815" s="4" t="s">
        <v>10865</v>
      </c>
      <c r="E815" s="4">
        <v>7.5</v>
      </c>
      <c r="F815" s="11">
        <f t="shared" si="12"/>
        <v>0.88500000000000001</v>
      </c>
    </row>
    <row r="816" spans="1:6" x14ac:dyDescent="0.25">
      <c r="A816" s="9" t="s">
        <v>499</v>
      </c>
      <c r="B816" s="9">
        <v>4.5999999999999996</v>
      </c>
      <c r="D816" s="4" t="s">
        <v>9525</v>
      </c>
      <c r="E816" s="4">
        <v>5.45</v>
      </c>
      <c r="F816" s="11">
        <f t="shared" si="12"/>
        <v>0.159</v>
      </c>
    </row>
    <row r="817" spans="1:6" x14ac:dyDescent="0.25">
      <c r="A817" s="4" t="s">
        <v>8197</v>
      </c>
      <c r="B817" s="4">
        <v>6.9</v>
      </c>
      <c r="D817" s="4" t="s">
        <v>15188</v>
      </c>
      <c r="E817" s="4">
        <v>5.5</v>
      </c>
      <c r="F817" s="11">
        <f t="shared" si="12"/>
        <v>0.16300000000000001</v>
      </c>
    </row>
    <row r="818" spans="1:6" x14ac:dyDescent="0.25">
      <c r="A818" s="9" t="s">
        <v>5382</v>
      </c>
      <c r="B818" s="9">
        <v>7.6</v>
      </c>
      <c r="D818" s="4" t="s">
        <v>8410</v>
      </c>
      <c r="E818" s="4">
        <v>4.55</v>
      </c>
      <c r="F818" s="11">
        <f t="shared" si="12"/>
        <v>5.7000000000000002E-2</v>
      </c>
    </row>
    <row r="819" spans="1:6" x14ac:dyDescent="0.25">
      <c r="A819" s="4" t="s">
        <v>6097</v>
      </c>
      <c r="B819" s="4">
        <v>7.1</v>
      </c>
      <c r="D819" s="4" t="s">
        <v>15906</v>
      </c>
      <c r="E819" s="4">
        <v>6.85</v>
      </c>
      <c r="F819" s="11">
        <f t="shared" si="12"/>
        <v>0.65800000000000003</v>
      </c>
    </row>
    <row r="820" spans="1:6" x14ac:dyDescent="0.25">
      <c r="A820" s="9" t="s">
        <v>29</v>
      </c>
      <c r="B820" s="9">
        <v>7.2</v>
      </c>
      <c r="D820" s="4" t="s">
        <v>9813</v>
      </c>
      <c r="E820" s="4">
        <v>5.4</v>
      </c>
      <c r="F820" s="11">
        <f t="shared" si="12"/>
        <v>0.14299999999999999</v>
      </c>
    </row>
    <row r="821" spans="1:6" x14ac:dyDescent="0.25">
      <c r="A821" s="4" t="s">
        <v>3098</v>
      </c>
      <c r="B821" s="4">
        <v>7.7</v>
      </c>
      <c r="D821" s="4" t="s">
        <v>5911</v>
      </c>
      <c r="E821" s="4">
        <v>5.4</v>
      </c>
      <c r="F821" s="11">
        <f t="shared" si="12"/>
        <v>0.14299999999999999</v>
      </c>
    </row>
    <row r="822" spans="1:6" x14ac:dyDescent="0.25">
      <c r="A822" s="9" t="s">
        <v>3973</v>
      </c>
      <c r="B822" s="9">
        <v>7</v>
      </c>
      <c r="D822" s="4" t="s">
        <v>2943</v>
      </c>
      <c r="E822" s="4">
        <v>6.26</v>
      </c>
      <c r="F822" s="11">
        <f t="shared" si="12"/>
        <v>0.41199999999999998</v>
      </c>
    </row>
    <row r="823" spans="1:6" x14ac:dyDescent="0.25">
      <c r="A823" s="4" t="s">
        <v>11032</v>
      </c>
      <c r="B823" s="4">
        <v>8.5</v>
      </c>
      <c r="D823" s="4" t="s">
        <v>13898</v>
      </c>
      <c r="E823" s="4">
        <v>5.4</v>
      </c>
      <c r="F823" s="11">
        <f t="shared" si="12"/>
        <v>0.14399999999999999</v>
      </c>
    </row>
    <row r="824" spans="1:6" x14ac:dyDescent="0.25">
      <c r="A824" s="9" t="s">
        <v>1915</v>
      </c>
      <c r="B824" s="9">
        <v>7.2</v>
      </c>
      <c r="D824" s="4" t="s">
        <v>5408</v>
      </c>
      <c r="E824" s="4">
        <v>5.97</v>
      </c>
      <c r="F824" s="11">
        <f t="shared" si="12"/>
        <v>0.29799999999999999</v>
      </c>
    </row>
    <row r="825" spans="1:6" x14ac:dyDescent="0.25">
      <c r="A825" s="4" t="s">
        <v>13681</v>
      </c>
      <c r="B825" s="4">
        <v>7.3</v>
      </c>
      <c r="D825" s="4" t="s">
        <v>13792</v>
      </c>
      <c r="E825" s="4">
        <v>6.33</v>
      </c>
      <c r="F825" s="11">
        <f t="shared" si="12"/>
        <v>0.44500000000000001</v>
      </c>
    </row>
    <row r="826" spans="1:6" x14ac:dyDescent="0.25">
      <c r="A826" s="9" t="s">
        <v>5128</v>
      </c>
      <c r="B826" s="9">
        <v>6.9</v>
      </c>
      <c r="D826" s="4" t="s">
        <v>9710</v>
      </c>
      <c r="E826" s="4">
        <v>6.95</v>
      </c>
      <c r="F826" s="11">
        <f t="shared" si="12"/>
        <v>0.70599999999999996</v>
      </c>
    </row>
    <row r="827" spans="1:6" x14ac:dyDescent="0.25">
      <c r="A827" s="4" t="s">
        <v>5128</v>
      </c>
      <c r="B827" s="4">
        <v>6.9</v>
      </c>
      <c r="D827" s="4" t="s">
        <v>4987</v>
      </c>
      <c r="E827" s="4">
        <v>4.88</v>
      </c>
      <c r="F827" s="11">
        <f t="shared" si="12"/>
        <v>0.08</v>
      </c>
    </row>
    <row r="828" spans="1:6" x14ac:dyDescent="0.25">
      <c r="A828" s="9" t="s">
        <v>5087</v>
      </c>
      <c r="B828" s="9">
        <v>5</v>
      </c>
      <c r="D828" s="4" t="s">
        <v>1340</v>
      </c>
      <c r="E828" s="4">
        <v>6.52</v>
      </c>
      <c r="F828" s="11">
        <f t="shared" si="12"/>
        <v>0.52</v>
      </c>
    </row>
    <row r="829" spans="1:6" x14ac:dyDescent="0.25">
      <c r="A829" s="4" t="s">
        <v>857</v>
      </c>
      <c r="B829" s="4">
        <v>7</v>
      </c>
      <c r="D829" s="4" t="s">
        <v>18317</v>
      </c>
      <c r="E829" s="4">
        <v>7.3</v>
      </c>
      <c r="F829" s="11">
        <f t="shared" si="12"/>
        <v>0.83899999999999997</v>
      </c>
    </row>
    <row r="830" spans="1:6" x14ac:dyDescent="0.25">
      <c r="A830" s="9" t="s">
        <v>10558</v>
      </c>
      <c r="B830" s="9">
        <v>7.8</v>
      </c>
      <c r="D830" s="4" t="s">
        <v>21797</v>
      </c>
      <c r="E830" s="4">
        <v>5.6</v>
      </c>
      <c r="F830" s="11">
        <f t="shared" si="12"/>
        <v>0.17799999999999999</v>
      </c>
    </row>
    <row r="831" spans="1:6" x14ac:dyDescent="0.25">
      <c r="A831" s="4" t="s">
        <v>17570</v>
      </c>
      <c r="B831" s="4">
        <v>6.8</v>
      </c>
      <c r="D831" s="4" t="s">
        <v>2461</v>
      </c>
      <c r="E831" s="4">
        <v>6.2</v>
      </c>
      <c r="F831" s="11">
        <f t="shared" si="12"/>
        <v>0.38200000000000001</v>
      </c>
    </row>
    <row r="832" spans="1:6" x14ac:dyDescent="0.25">
      <c r="A832" s="9" t="s">
        <v>3444</v>
      </c>
      <c r="B832" s="9">
        <v>6.1</v>
      </c>
      <c r="D832" s="4" t="s">
        <v>4134</v>
      </c>
      <c r="E832" s="4">
        <v>6</v>
      </c>
      <c r="F832" s="11">
        <f t="shared" si="12"/>
        <v>0.3</v>
      </c>
    </row>
    <row r="833" spans="1:6" x14ac:dyDescent="0.25">
      <c r="A833" s="4" t="s">
        <v>19802</v>
      </c>
      <c r="B833" s="4">
        <v>5.0999999999999996</v>
      </c>
      <c r="D833" s="4" t="s">
        <v>250</v>
      </c>
      <c r="E833" s="4">
        <v>7.13</v>
      </c>
      <c r="F833" s="11">
        <f t="shared" si="12"/>
        <v>0.78400000000000003</v>
      </c>
    </row>
    <row r="834" spans="1:6" x14ac:dyDescent="0.25">
      <c r="A834" s="9" t="s">
        <v>3494</v>
      </c>
      <c r="B834" s="9">
        <v>5.9</v>
      </c>
      <c r="D834" s="4" t="s">
        <v>20031</v>
      </c>
      <c r="E834" s="4">
        <v>6.03</v>
      </c>
      <c r="F834" s="11">
        <f t="shared" si="12"/>
        <v>0.32500000000000001</v>
      </c>
    </row>
    <row r="835" spans="1:6" x14ac:dyDescent="0.25">
      <c r="A835" s="4" t="s">
        <v>14965</v>
      </c>
      <c r="B835" s="4">
        <v>5.9</v>
      </c>
      <c r="D835" s="4" t="s">
        <v>13862</v>
      </c>
      <c r="E835" s="4">
        <v>5.0999999999999996</v>
      </c>
      <c r="F835" s="11">
        <f t="shared" ref="F835:F898" si="13">_xlfn.PERCENTRANK.INC(E835:E2584,E835)</f>
        <v>9.2999999999999999E-2</v>
      </c>
    </row>
    <row r="836" spans="1:6" x14ac:dyDescent="0.25">
      <c r="A836" s="9" t="s">
        <v>7404</v>
      </c>
      <c r="B836" s="9">
        <v>7.5</v>
      </c>
      <c r="D836" s="4" t="s">
        <v>5230</v>
      </c>
      <c r="E836" s="4">
        <v>6.65</v>
      </c>
      <c r="F836" s="11">
        <f t="shared" si="13"/>
        <v>0.56699999999999995</v>
      </c>
    </row>
    <row r="837" spans="1:6" x14ac:dyDescent="0.25">
      <c r="A837" s="4" t="s">
        <v>7404</v>
      </c>
      <c r="B837" s="4">
        <v>7.5</v>
      </c>
      <c r="D837" s="4" t="s">
        <v>14735</v>
      </c>
      <c r="E837" s="4">
        <v>6.5</v>
      </c>
      <c r="F837" s="11">
        <f t="shared" si="13"/>
        <v>0.48499999999999999</v>
      </c>
    </row>
    <row r="838" spans="1:6" x14ac:dyDescent="0.25">
      <c r="A838" s="9" t="s">
        <v>14946</v>
      </c>
      <c r="B838" s="9">
        <v>5.7</v>
      </c>
      <c r="D838" s="4" t="s">
        <v>10752</v>
      </c>
      <c r="E838" s="4">
        <v>6.3</v>
      </c>
      <c r="F838" s="11">
        <f t="shared" si="13"/>
        <v>0.41199999999999998</v>
      </c>
    </row>
    <row r="839" spans="1:6" x14ac:dyDescent="0.25">
      <c r="A839" s="4" t="s">
        <v>2129</v>
      </c>
      <c r="B839" s="4">
        <v>7.5</v>
      </c>
      <c r="D839" s="4" t="s">
        <v>1071</v>
      </c>
      <c r="E839" s="4">
        <v>5.34</v>
      </c>
      <c r="F839" s="11">
        <f t="shared" si="13"/>
        <v>0.14199999999999999</v>
      </c>
    </row>
    <row r="840" spans="1:6" x14ac:dyDescent="0.25">
      <c r="A840" s="9" t="s">
        <v>21520</v>
      </c>
      <c r="B840" s="9">
        <v>5.7</v>
      </c>
      <c r="D840" s="4" t="s">
        <v>14323</v>
      </c>
      <c r="E840" s="4">
        <v>7</v>
      </c>
      <c r="F840" s="11">
        <f t="shared" si="13"/>
        <v>0.71099999999999997</v>
      </c>
    </row>
    <row r="841" spans="1:6" x14ac:dyDescent="0.25">
      <c r="A841" s="4" t="s">
        <v>4437</v>
      </c>
      <c r="B841" s="4">
        <v>6.9</v>
      </c>
      <c r="D841" s="4" t="s">
        <v>23357</v>
      </c>
      <c r="E841" s="4">
        <v>7</v>
      </c>
      <c r="F841" s="11">
        <f t="shared" si="13"/>
        <v>0.71199999999999997</v>
      </c>
    </row>
    <row r="842" spans="1:6" x14ac:dyDescent="0.25">
      <c r="A842" s="9" t="s">
        <v>760</v>
      </c>
      <c r="B842" s="9">
        <v>8</v>
      </c>
      <c r="D842" s="4" t="s">
        <v>5004</v>
      </c>
      <c r="E842" s="4">
        <v>6.6</v>
      </c>
      <c r="F842" s="11">
        <f t="shared" si="13"/>
        <v>0.53700000000000003</v>
      </c>
    </row>
    <row r="843" spans="1:6" x14ac:dyDescent="0.25">
      <c r="A843" s="4" t="s">
        <v>1757</v>
      </c>
      <c r="B843" s="4">
        <v>5.5</v>
      </c>
      <c r="D843" s="4" t="s">
        <v>703</v>
      </c>
      <c r="E843" s="4">
        <v>6.5</v>
      </c>
      <c r="F843" s="11">
        <f t="shared" si="13"/>
        <v>0.48599999999999999</v>
      </c>
    </row>
    <row r="844" spans="1:6" x14ac:dyDescent="0.25">
      <c r="A844" s="9" t="s">
        <v>7204</v>
      </c>
      <c r="B844" s="9">
        <v>7.7</v>
      </c>
      <c r="D844" s="4" t="s">
        <v>18292</v>
      </c>
      <c r="E844" s="4">
        <v>6.8</v>
      </c>
      <c r="F844" s="11">
        <f t="shared" si="13"/>
        <v>0.61699999999999999</v>
      </c>
    </row>
    <row r="845" spans="1:6" x14ac:dyDescent="0.25">
      <c r="A845" s="4" t="s">
        <v>5495</v>
      </c>
      <c r="B845" s="4">
        <v>6.7</v>
      </c>
      <c r="D845" s="4" t="s">
        <v>16075</v>
      </c>
      <c r="E845" s="4">
        <v>5.6</v>
      </c>
      <c r="F845" s="11">
        <f t="shared" si="13"/>
        <v>0.17899999999999999</v>
      </c>
    </row>
    <row r="846" spans="1:6" x14ac:dyDescent="0.25">
      <c r="A846" s="9" t="s">
        <v>4939</v>
      </c>
      <c r="B846" s="9">
        <v>5.0999999999999996</v>
      </c>
      <c r="D846" s="4" t="s">
        <v>22868</v>
      </c>
      <c r="E846" s="4">
        <v>7.2</v>
      </c>
      <c r="F846" s="11">
        <f t="shared" si="13"/>
        <v>0.79300000000000004</v>
      </c>
    </row>
    <row r="847" spans="1:6" x14ac:dyDescent="0.25">
      <c r="A847" s="4" t="s">
        <v>8235</v>
      </c>
      <c r="B847" s="4">
        <v>6</v>
      </c>
      <c r="D847" s="4" t="s">
        <v>15981</v>
      </c>
      <c r="E847" s="4">
        <v>7.9</v>
      </c>
      <c r="F847" s="11">
        <f t="shared" si="13"/>
        <v>0.97199999999999998</v>
      </c>
    </row>
    <row r="848" spans="1:6" x14ac:dyDescent="0.25">
      <c r="A848" s="9" t="s">
        <v>2612</v>
      </c>
      <c r="B848" s="9">
        <v>7.4</v>
      </c>
      <c r="D848" s="4" t="s">
        <v>2728</v>
      </c>
      <c r="E848" s="4">
        <v>7.2</v>
      </c>
      <c r="F848" s="11">
        <f t="shared" si="13"/>
        <v>0.79500000000000004</v>
      </c>
    </row>
    <row r="849" spans="1:6" x14ac:dyDescent="0.25">
      <c r="A849" s="4" t="s">
        <v>4987</v>
      </c>
      <c r="B849" s="4">
        <v>4.5999999999999996</v>
      </c>
      <c r="D849" s="4" t="s">
        <v>3376</v>
      </c>
      <c r="E849" s="4">
        <v>5.85</v>
      </c>
      <c r="F849" s="11">
        <f t="shared" si="13"/>
        <v>0.25800000000000001</v>
      </c>
    </row>
    <row r="850" spans="1:6" x14ac:dyDescent="0.25">
      <c r="A850" s="9" t="s">
        <v>187</v>
      </c>
      <c r="B850" s="9">
        <v>7.8</v>
      </c>
      <c r="D850" s="4" t="s">
        <v>11357</v>
      </c>
      <c r="E850" s="4">
        <v>6.1</v>
      </c>
      <c r="F850" s="11">
        <f t="shared" si="13"/>
        <v>0.34300000000000003</v>
      </c>
    </row>
    <row r="851" spans="1:6" x14ac:dyDescent="0.25">
      <c r="A851" s="4" t="s">
        <v>6102</v>
      </c>
      <c r="B851" s="4">
        <v>5.4</v>
      </c>
      <c r="D851" s="4" t="s">
        <v>7852</v>
      </c>
      <c r="E851" s="4">
        <v>6.5</v>
      </c>
      <c r="F851" s="11">
        <f t="shared" si="13"/>
        <v>0.48699999999999999</v>
      </c>
    </row>
    <row r="852" spans="1:6" x14ac:dyDescent="0.25">
      <c r="A852" s="9" t="s">
        <v>8239</v>
      </c>
      <c r="B852" s="9">
        <v>5.9</v>
      </c>
      <c r="D852" s="4" t="s">
        <v>9914</v>
      </c>
      <c r="E852" s="4">
        <v>6.4</v>
      </c>
      <c r="F852" s="11">
        <f t="shared" si="13"/>
        <v>0.45400000000000001</v>
      </c>
    </row>
    <row r="853" spans="1:6" x14ac:dyDescent="0.25">
      <c r="A853" s="4" t="s">
        <v>389</v>
      </c>
      <c r="B853" s="4">
        <v>7.7</v>
      </c>
      <c r="D853" s="4" t="s">
        <v>21206</v>
      </c>
      <c r="E853" s="4">
        <v>6.2</v>
      </c>
      <c r="F853" s="11">
        <f t="shared" si="13"/>
        <v>0.38300000000000001</v>
      </c>
    </row>
    <row r="854" spans="1:6" x14ac:dyDescent="0.25">
      <c r="A854" s="9" t="s">
        <v>20169</v>
      </c>
      <c r="B854" s="9">
        <v>5.7</v>
      </c>
      <c r="D854" s="4" t="s">
        <v>8197</v>
      </c>
      <c r="E854" s="4">
        <v>7.2</v>
      </c>
      <c r="F854" s="11">
        <f t="shared" si="13"/>
        <v>0.79500000000000004</v>
      </c>
    </row>
    <row r="855" spans="1:6" x14ac:dyDescent="0.25">
      <c r="A855" s="4" t="s">
        <v>2612</v>
      </c>
      <c r="B855" s="4">
        <v>6.1</v>
      </c>
      <c r="D855" s="4" t="s">
        <v>876</v>
      </c>
      <c r="E855" s="4">
        <v>5.7</v>
      </c>
      <c r="F855" s="11">
        <f t="shared" si="13"/>
        <v>0.21199999999999999</v>
      </c>
    </row>
    <row r="856" spans="1:6" x14ac:dyDescent="0.25">
      <c r="A856" s="9" t="s">
        <v>801</v>
      </c>
      <c r="B856" s="9">
        <v>6.7</v>
      </c>
      <c r="D856" s="4" t="s">
        <v>6963</v>
      </c>
      <c r="E856" s="4">
        <v>6.7</v>
      </c>
      <c r="F856" s="11">
        <f t="shared" si="13"/>
        <v>0.57499999999999996</v>
      </c>
    </row>
    <row r="857" spans="1:6" x14ac:dyDescent="0.25">
      <c r="A857" s="4" t="s">
        <v>17582</v>
      </c>
      <c r="B857" s="4">
        <v>7.3</v>
      </c>
      <c r="D857" s="4" t="s">
        <v>646</v>
      </c>
      <c r="E857" s="4">
        <v>6.55</v>
      </c>
      <c r="F857" s="11">
        <f t="shared" si="13"/>
        <v>0.52600000000000002</v>
      </c>
    </row>
    <row r="858" spans="1:6" x14ac:dyDescent="0.25">
      <c r="A858" s="9" t="s">
        <v>1039</v>
      </c>
      <c r="B858" s="9">
        <v>6.2</v>
      </c>
      <c r="D858" s="4" t="s">
        <v>10240</v>
      </c>
      <c r="E858" s="4">
        <v>5.4</v>
      </c>
      <c r="F858" s="11">
        <f t="shared" si="13"/>
        <v>0.14599999999999999</v>
      </c>
    </row>
    <row r="859" spans="1:6" x14ac:dyDescent="0.25">
      <c r="A859" s="4" t="s">
        <v>816</v>
      </c>
      <c r="B859" s="4">
        <v>6.7</v>
      </c>
      <c r="D859" s="4" t="s">
        <v>12008</v>
      </c>
      <c r="E859" s="4">
        <v>7.1</v>
      </c>
      <c r="F859" s="11">
        <f t="shared" si="13"/>
        <v>0.754</v>
      </c>
    </row>
    <row r="860" spans="1:6" x14ac:dyDescent="0.25">
      <c r="A860" s="9" t="s">
        <v>19826</v>
      </c>
      <c r="B860" s="9">
        <v>6.7</v>
      </c>
      <c r="D860" s="4" t="s">
        <v>6891</v>
      </c>
      <c r="E860" s="4">
        <v>7</v>
      </c>
      <c r="F860" s="11">
        <f t="shared" si="13"/>
        <v>0.71299999999999997</v>
      </c>
    </row>
    <row r="861" spans="1:6" x14ac:dyDescent="0.25">
      <c r="A861" s="4" t="s">
        <v>12400</v>
      </c>
      <c r="B861" s="4">
        <v>8</v>
      </c>
      <c r="D861" s="4" t="s">
        <v>4252</v>
      </c>
      <c r="E861" s="4">
        <v>6.1</v>
      </c>
      <c r="F861" s="11">
        <f t="shared" si="13"/>
        <v>0.34499999999999997</v>
      </c>
    </row>
    <row r="862" spans="1:6" x14ac:dyDescent="0.25">
      <c r="A862" s="9" t="s">
        <v>4914</v>
      </c>
      <c r="B862" s="9">
        <v>8.3000000000000007</v>
      </c>
      <c r="D862" s="4" t="s">
        <v>5199</v>
      </c>
      <c r="E862" s="4">
        <v>7.3</v>
      </c>
      <c r="F862" s="11">
        <f t="shared" si="13"/>
        <v>0.83499999999999996</v>
      </c>
    </row>
    <row r="863" spans="1:6" x14ac:dyDescent="0.25">
      <c r="A863" s="4" t="s">
        <v>5382</v>
      </c>
      <c r="B863" s="4">
        <v>7.8</v>
      </c>
      <c r="D863" s="4" t="s">
        <v>18660</v>
      </c>
      <c r="E863" s="4">
        <v>7.7</v>
      </c>
      <c r="F863" s="11">
        <f t="shared" si="13"/>
        <v>0.93799999999999994</v>
      </c>
    </row>
    <row r="864" spans="1:6" x14ac:dyDescent="0.25">
      <c r="A864" s="9" t="s">
        <v>2943</v>
      </c>
      <c r="B864" s="9">
        <v>6.9</v>
      </c>
      <c r="D864" s="4" t="s">
        <v>9843</v>
      </c>
      <c r="E864" s="4">
        <v>5.5</v>
      </c>
      <c r="F864" s="11">
        <f t="shared" si="13"/>
        <v>0.16300000000000001</v>
      </c>
    </row>
    <row r="865" spans="1:6" x14ac:dyDescent="0.25">
      <c r="A865" s="4" t="s">
        <v>1617</v>
      </c>
      <c r="B865" s="4">
        <v>7</v>
      </c>
      <c r="D865" s="4" t="s">
        <v>21724</v>
      </c>
      <c r="E865" s="4">
        <v>3.6</v>
      </c>
      <c r="F865" s="11">
        <f t="shared" si="13"/>
        <v>1.7999999999999999E-2</v>
      </c>
    </row>
    <row r="866" spans="1:6" x14ac:dyDescent="0.25">
      <c r="A866" s="9" t="s">
        <v>4053</v>
      </c>
      <c r="B866" s="9">
        <v>7</v>
      </c>
      <c r="D866" s="4" t="s">
        <v>1399</v>
      </c>
      <c r="E866" s="4">
        <v>6.83</v>
      </c>
      <c r="F866" s="11">
        <f t="shared" si="13"/>
        <v>0.64700000000000002</v>
      </c>
    </row>
    <row r="867" spans="1:6" x14ac:dyDescent="0.25">
      <c r="A867" s="4" t="s">
        <v>5495</v>
      </c>
      <c r="B867" s="4">
        <v>5.8</v>
      </c>
      <c r="D867" s="4" t="s">
        <v>12514</v>
      </c>
      <c r="E867" s="4">
        <v>7</v>
      </c>
      <c r="F867" s="11">
        <f t="shared" si="13"/>
        <v>0.71399999999999997</v>
      </c>
    </row>
    <row r="868" spans="1:6" x14ac:dyDescent="0.25">
      <c r="A868" s="9" t="s">
        <v>15467</v>
      </c>
      <c r="B868" s="9">
        <v>6.7</v>
      </c>
      <c r="D868" s="4" t="s">
        <v>22557</v>
      </c>
      <c r="E868" s="4">
        <v>6.8</v>
      </c>
      <c r="F868" s="11">
        <f t="shared" si="13"/>
        <v>0.61899999999999999</v>
      </c>
    </row>
    <row r="869" spans="1:6" x14ac:dyDescent="0.25">
      <c r="A869" s="4" t="s">
        <v>597</v>
      </c>
      <c r="B869" s="4">
        <v>6.2</v>
      </c>
      <c r="D869" s="4" t="s">
        <v>62</v>
      </c>
      <c r="E869" s="4">
        <v>6.6</v>
      </c>
      <c r="F869" s="11">
        <f t="shared" si="13"/>
        <v>0.53900000000000003</v>
      </c>
    </row>
    <row r="870" spans="1:6" x14ac:dyDescent="0.25">
      <c r="A870" s="9" t="s">
        <v>3098</v>
      </c>
      <c r="B870" s="9">
        <v>6.5</v>
      </c>
      <c r="D870" s="4" t="s">
        <v>6710</v>
      </c>
      <c r="E870" s="4">
        <v>4</v>
      </c>
      <c r="F870" s="11">
        <f t="shared" si="13"/>
        <v>3.2000000000000001E-2</v>
      </c>
    </row>
    <row r="871" spans="1:6" x14ac:dyDescent="0.25">
      <c r="A871" s="4" t="s">
        <v>760</v>
      </c>
      <c r="B871" s="4">
        <v>7.4</v>
      </c>
      <c r="D871" s="4" t="s">
        <v>299</v>
      </c>
      <c r="E871" s="4">
        <v>6.87</v>
      </c>
      <c r="F871" s="11">
        <f t="shared" si="13"/>
        <v>0.66600000000000004</v>
      </c>
    </row>
    <row r="872" spans="1:6" x14ac:dyDescent="0.25">
      <c r="A872" s="9" t="s">
        <v>1954</v>
      </c>
      <c r="B872" s="9">
        <v>6.3</v>
      </c>
      <c r="D872" s="4" t="s">
        <v>6111</v>
      </c>
      <c r="E872" s="4">
        <v>7</v>
      </c>
      <c r="F872" s="11">
        <f t="shared" si="13"/>
        <v>0.71299999999999997</v>
      </c>
    </row>
    <row r="873" spans="1:6" x14ac:dyDescent="0.25">
      <c r="A873" s="4" t="s">
        <v>313</v>
      </c>
      <c r="B873" s="4">
        <v>6.7</v>
      </c>
      <c r="D873" s="4" t="s">
        <v>3552</v>
      </c>
      <c r="E873" s="4">
        <v>5.6</v>
      </c>
      <c r="F873" s="11">
        <f t="shared" si="13"/>
        <v>0.18</v>
      </c>
    </row>
    <row r="874" spans="1:6" x14ac:dyDescent="0.25">
      <c r="A874" s="9" t="s">
        <v>6704</v>
      </c>
      <c r="B874" s="9">
        <v>5.8</v>
      </c>
      <c r="D874" s="4" t="s">
        <v>10259</v>
      </c>
      <c r="E874" s="4">
        <v>2.8</v>
      </c>
      <c r="F874" s="11">
        <f t="shared" si="13"/>
        <v>3.0000000000000001E-3</v>
      </c>
    </row>
    <row r="875" spans="1:6" x14ac:dyDescent="0.25">
      <c r="A875" s="4" t="s">
        <v>2561</v>
      </c>
      <c r="B875" s="4">
        <v>5.4</v>
      </c>
      <c r="D875" s="4" t="s">
        <v>14965</v>
      </c>
      <c r="E875" s="4">
        <v>5.9</v>
      </c>
      <c r="F875" s="11">
        <f t="shared" si="13"/>
        <v>0.26200000000000001</v>
      </c>
    </row>
    <row r="876" spans="1:6" x14ac:dyDescent="0.25">
      <c r="A876" s="9" t="s">
        <v>8052</v>
      </c>
      <c r="B876" s="9">
        <v>6.3</v>
      </c>
      <c r="D876" s="4" t="s">
        <v>14139</v>
      </c>
      <c r="E876" s="4">
        <v>7.8</v>
      </c>
      <c r="F876" s="11">
        <f t="shared" si="13"/>
        <v>0.95699999999999996</v>
      </c>
    </row>
    <row r="877" spans="1:6" x14ac:dyDescent="0.25">
      <c r="A877" s="4" t="s">
        <v>10756</v>
      </c>
      <c r="B877" s="4">
        <v>2.7</v>
      </c>
      <c r="D877" s="4" t="s">
        <v>3912</v>
      </c>
      <c r="E877" s="4">
        <v>6.2</v>
      </c>
      <c r="F877" s="11">
        <f t="shared" si="13"/>
        <v>0.38400000000000001</v>
      </c>
    </row>
    <row r="878" spans="1:6" x14ac:dyDescent="0.25">
      <c r="A878" s="9" t="s">
        <v>1278</v>
      </c>
      <c r="B878" s="9">
        <v>6.4</v>
      </c>
      <c r="D878" s="4" t="s">
        <v>13498</v>
      </c>
      <c r="E878" s="4">
        <v>5.4</v>
      </c>
      <c r="F878" s="11">
        <f t="shared" si="13"/>
        <v>0.14599999999999999</v>
      </c>
    </row>
    <row r="879" spans="1:6" x14ac:dyDescent="0.25">
      <c r="A879" s="4" t="s">
        <v>16004</v>
      </c>
      <c r="B879" s="4">
        <v>7.6</v>
      </c>
      <c r="D879" s="4" t="s">
        <v>1500</v>
      </c>
      <c r="E879" s="4">
        <v>5.7</v>
      </c>
      <c r="F879" s="11">
        <f t="shared" si="13"/>
        <v>0.21</v>
      </c>
    </row>
    <row r="880" spans="1:6" x14ac:dyDescent="0.25">
      <c r="A880" s="9" t="s">
        <v>3401</v>
      </c>
      <c r="B880" s="9">
        <v>7.1</v>
      </c>
      <c r="D880" s="4" t="s">
        <v>19139</v>
      </c>
      <c r="E880" s="4">
        <v>7.5</v>
      </c>
      <c r="F880" s="11">
        <f t="shared" si="13"/>
        <v>0.88100000000000001</v>
      </c>
    </row>
    <row r="881" spans="1:6" x14ac:dyDescent="0.25">
      <c r="A881" s="4" t="s">
        <v>10760</v>
      </c>
      <c r="B881" s="4">
        <v>5.8</v>
      </c>
      <c r="D881" s="4" t="s">
        <v>10607</v>
      </c>
      <c r="E881" s="4">
        <v>6.1</v>
      </c>
      <c r="F881" s="11">
        <f t="shared" si="13"/>
        <v>0.34399999999999997</v>
      </c>
    </row>
    <row r="882" spans="1:6" x14ac:dyDescent="0.25">
      <c r="A882" s="9" t="s">
        <v>16450</v>
      </c>
      <c r="B882" s="9">
        <v>6.8</v>
      </c>
      <c r="D882" s="4" t="s">
        <v>21753</v>
      </c>
      <c r="E882" s="4">
        <v>8.1999999999999993</v>
      </c>
      <c r="F882" s="11">
        <f t="shared" si="13"/>
        <v>0.98599999999999999</v>
      </c>
    </row>
    <row r="883" spans="1:6" x14ac:dyDescent="0.25">
      <c r="A883" s="4" t="s">
        <v>18459</v>
      </c>
      <c r="B883" s="4">
        <v>7.6</v>
      </c>
      <c r="D883" s="4" t="s">
        <v>15298</v>
      </c>
      <c r="E883" s="4">
        <v>5.7</v>
      </c>
      <c r="F883" s="11">
        <f t="shared" si="13"/>
        <v>0.21099999999999999</v>
      </c>
    </row>
    <row r="884" spans="1:6" x14ac:dyDescent="0.25">
      <c r="A884" s="9" t="s">
        <v>1058</v>
      </c>
      <c r="B884" s="9">
        <v>7</v>
      </c>
      <c r="D884" s="4" t="s">
        <v>19898</v>
      </c>
      <c r="E884" s="4">
        <v>7.6</v>
      </c>
      <c r="F884" s="11">
        <f t="shared" si="13"/>
        <v>0.91100000000000003</v>
      </c>
    </row>
    <row r="885" spans="1:6" x14ac:dyDescent="0.25">
      <c r="A885" s="4" t="s">
        <v>2448</v>
      </c>
      <c r="B885" s="4">
        <v>6.3</v>
      </c>
      <c r="D885" s="4" t="s">
        <v>96</v>
      </c>
      <c r="E885" s="4">
        <v>7.87</v>
      </c>
      <c r="F885" s="11">
        <f t="shared" si="13"/>
        <v>0.97199999999999998</v>
      </c>
    </row>
    <row r="886" spans="1:6" x14ac:dyDescent="0.25">
      <c r="A886" s="9" t="s">
        <v>2542</v>
      </c>
      <c r="B886" s="9">
        <v>6.1</v>
      </c>
      <c r="D886" s="4" t="s">
        <v>12863</v>
      </c>
      <c r="E886" s="4">
        <v>7</v>
      </c>
      <c r="F886" s="11">
        <f t="shared" si="13"/>
        <v>0.71499999999999997</v>
      </c>
    </row>
    <row r="887" spans="1:6" x14ac:dyDescent="0.25">
      <c r="A887" s="4" t="s">
        <v>8015</v>
      </c>
      <c r="B887" s="4">
        <v>7.6</v>
      </c>
      <c r="D887" s="4" t="s">
        <v>10540</v>
      </c>
      <c r="E887" s="4">
        <v>8.1999999999999993</v>
      </c>
      <c r="F887" s="11">
        <f t="shared" si="13"/>
        <v>0.98699999999999999</v>
      </c>
    </row>
    <row r="888" spans="1:6" x14ac:dyDescent="0.25">
      <c r="A888" s="9" t="s">
        <v>3122</v>
      </c>
      <c r="B888" s="9">
        <v>7.1</v>
      </c>
      <c r="D888" s="4" t="s">
        <v>3218</v>
      </c>
      <c r="E888" s="4">
        <v>6.6</v>
      </c>
      <c r="F888" s="11">
        <f t="shared" si="13"/>
        <v>0.54</v>
      </c>
    </row>
    <row r="889" spans="1:6" x14ac:dyDescent="0.25">
      <c r="A889" s="4" t="s">
        <v>3122</v>
      </c>
      <c r="B889" s="4">
        <v>6</v>
      </c>
      <c r="D889" s="4" t="s">
        <v>12360</v>
      </c>
      <c r="E889" s="4">
        <v>7.1</v>
      </c>
      <c r="F889" s="11">
        <f t="shared" si="13"/>
        <v>0.75600000000000001</v>
      </c>
    </row>
    <row r="890" spans="1:6" x14ac:dyDescent="0.25">
      <c r="A890" s="9" t="s">
        <v>12774</v>
      </c>
      <c r="B890" s="9">
        <v>6.5</v>
      </c>
      <c r="D890" s="4" t="s">
        <v>13503</v>
      </c>
      <c r="E890" s="4">
        <v>6.9</v>
      </c>
      <c r="F890" s="11">
        <f t="shared" si="13"/>
        <v>0.67200000000000004</v>
      </c>
    </row>
    <row r="891" spans="1:6" x14ac:dyDescent="0.25">
      <c r="A891" s="4" t="s">
        <v>12774</v>
      </c>
      <c r="B891" s="4">
        <v>6.5</v>
      </c>
      <c r="D891" s="4" t="s">
        <v>6171</v>
      </c>
      <c r="E891" s="4">
        <v>5.55</v>
      </c>
      <c r="F891" s="11">
        <f t="shared" si="13"/>
        <v>0.17799999999999999</v>
      </c>
    </row>
    <row r="892" spans="1:6" x14ac:dyDescent="0.25">
      <c r="A892" s="9" t="s">
        <v>10768</v>
      </c>
      <c r="B892" s="9">
        <v>5.4</v>
      </c>
      <c r="D892" s="4" t="s">
        <v>5882</v>
      </c>
      <c r="E892" s="4">
        <v>6.9</v>
      </c>
      <c r="F892" s="11">
        <f t="shared" si="13"/>
        <v>0.67300000000000004</v>
      </c>
    </row>
    <row r="893" spans="1:6" x14ac:dyDescent="0.25">
      <c r="A893" s="4" t="s">
        <v>8075</v>
      </c>
      <c r="B893" s="4">
        <v>6.1</v>
      </c>
      <c r="D893" s="4" t="s">
        <v>15390</v>
      </c>
      <c r="E893" s="4">
        <v>5.9</v>
      </c>
      <c r="F893" s="11">
        <f t="shared" si="13"/>
        <v>0.26300000000000001</v>
      </c>
    </row>
    <row r="894" spans="1:6" x14ac:dyDescent="0.25">
      <c r="A894" s="9" t="s">
        <v>10781</v>
      </c>
      <c r="B894" s="9">
        <v>5.9</v>
      </c>
      <c r="D894" s="4" t="s">
        <v>10786</v>
      </c>
      <c r="E894" s="4">
        <v>6.3</v>
      </c>
      <c r="F894" s="11">
        <f t="shared" si="13"/>
        <v>0.41399999999999998</v>
      </c>
    </row>
    <row r="895" spans="1:6" x14ac:dyDescent="0.25">
      <c r="A895" s="4" t="s">
        <v>19196</v>
      </c>
      <c r="B895" s="4">
        <v>5.4</v>
      </c>
      <c r="D895" s="4" t="s">
        <v>6667</v>
      </c>
      <c r="E895" s="4">
        <v>6.9</v>
      </c>
      <c r="F895" s="11">
        <f t="shared" si="13"/>
        <v>0.67300000000000004</v>
      </c>
    </row>
    <row r="896" spans="1:6" x14ac:dyDescent="0.25">
      <c r="A896" s="9" t="s">
        <v>2367</v>
      </c>
      <c r="B896" s="9">
        <v>6.6</v>
      </c>
      <c r="D896" s="4" t="s">
        <v>23429</v>
      </c>
      <c r="E896" s="4">
        <v>7.5</v>
      </c>
      <c r="F896" s="11">
        <f t="shared" si="13"/>
        <v>0.88500000000000001</v>
      </c>
    </row>
    <row r="897" spans="1:6" x14ac:dyDescent="0.25">
      <c r="A897" s="4" t="s">
        <v>6063</v>
      </c>
      <c r="B897" s="4">
        <v>6.9</v>
      </c>
      <c r="D897" s="4" t="s">
        <v>19077</v>
      </c>
      <c r="E897" s="4">
        <v>7.1</v>
      </c>
      <c r="F897" s="11">
        <f t="shared" si="13"/>
        <v>0.75600000000000001</v>
      </c>
    </row>
    <row r="898" spans="1:6" x14ac:dyDescent="0.25">
      <c r="A898" s="9" t="s">
        <v>1039</v>
      </c>
      <c r="B898" s="9">
        <v>7.6</v>
      </c>
      <c r="D898" s="4" t="s">
        <v>408</v>
      </c>
      <c r="E898" s="4">
        <v>6.84</v>
      </c>
      <c r="F898" s="11">
        <f t="shared" si="13"/>
        <v>0.65600000000000003</v>
      </c>
    </row>
    <row r="899" spans="1:6" x14ac:dyDescent="0.25">
      <c r="A899" s="4" t="s">
        <v>1165</v>
      </c>
      <c r="B899" s="4">
        <v>6.8</v>
      </c>
      <c r="D899" s="4" t="s">
        <v>7930</v>
      </c>
      <c r="E899" s="4">
        <v>5.6</v>
      </c>
      <c r="F899" s="11">
        <f t="shared" ref="F899:F962" si="14">_xlfn.PERCENTRANK.INC(E899:E2648,E899)</f>
        <v>0.182</v>
      </c>
    </row>
    <row r="900" spans="1:6" x14ac:dyDescent="0.25">
      <c r="A900" s="9" t="s">
        <v>1764</v>
      </c>
      <c r="B900" s="9">
        <v>7.5</v>
      </c>
      <c r="D900" s="4" t="s">
        <v>8690</v>
      </c>
      <c r="E900" s="4">
        <v>5.6</v>
      </c>
      <c r="F900" s="11">
        <f t="shared" si="14"/>
        <v>0.183</v>
      </c>
    </row>
    <row r="901" spans="1:6" x14ac:dyDescent="0.25">
      <c r="A901" s="4" t="s">
        <v>378</v>
      </c>
      <c r="B901" s="4">
        <v>6.7</v>
      </c>
      <c r="D901" s="4" t="s">
        <v>14704</v>
      </c>
      <c r="E901" s="4">
        <v>7</v>
      </c>
      <c r="F901" s="11">
        <f t="shared" si="14"/>
        <v>0.71599999999999997</v>
      </c>
    </row>
    <row r="902" spans="1:6" x14ac:dyDescent="0.25">
      <c r="A902" s="9" t="s">
        <v>12778</v>
      </c>
      <c r="B902" s="9">
        <v>6.2</v>
      </c>
      <c r="D902" s="4" t="s">
        <v>19088</v>
      </c>
      <c r="E902" s="4">
        <v>6.7</v>
      </c>
      <c r="F902" s="11">
        <f t="shared" si="14"/>
        <v>0.58199999999999996</v>
      </c>
    </row>
    <row r="903" spans="1:6" x14ac:dyDescent="0.25">
      <c r="A903" s="4" t="s">
        <v>9516</v>
      </c>
      <c r="B903" s="4">
        <v>4.7</v>
      </c>
      <c r="D903" s="4" t="s">
        <v>4794</v>
      </c>
      <c r="E903" s="4">
        <v>5.6</v>
      </c>
      <c r="F903" s="11">
        <f t="shared" si="14"/>
        <v>0.183</v>
      </c>
    </row>
    <row r="904" spans="1:6" x14ac:dyDescent="0.25">
      <c r="A904" s="9" t="s">
        <v>9610</v>
      </c>
      <c r="B904" s="9">
        <v>6.1</v>
      </c>
      <c r="D904" s="4" t="s">
        <v>18709</v>
      </c>
      <c r="E904" s="4">
        <v>6.1</v>
      </c>
      <c r="F904" s="11">
        <f t="shared" si="14"/>
        <v>0.34599999999999997</v>
      </c>
    </row>
    <row r="905" spans="1:6" x14ac:dyDescent="0.25">
      <c r="A905" s="4" t="s">
        <v>8546</v>
      </c>
      <c r="B905" s="4">
        <v>7.4</v>
      </c>
      <c r="D905" s="4" t="s">
        <v>6977</v>
      </c>
      <c r="E905" s="4">
        <v>6.9</v>
      </c>
      <c r="F905" s="11">
        <f t="shared" si="14"/>
        <v>0.67400000000000004</v>
      </c>
    </row>
    <row r="906" spans="1:6" x14ac:dyDescent="0.25">
      <c r="A906" s="9" t="s">
        <v>17592</v>
      </c>
      <c r="B906" s="9">
        <v>5</v>
      </c>
      <c r="D906" s="4" t="s">
        <v>4777</v>
      </c>
      <c r="E906" s="4">
        <v>5.3</v>
      </c>
      <c r="F906" s="11">
        <f t="shared" si="14"/>
        <v>0.13</v>
      </c>
    </row>
    <row r="907" spans="1:6" x14ac:dyDescent="0.25">
      <c r="A907" s="4" t="s">
        <v>8274</v>
      </c>
      <c r="B907" s="4">
        <v>5.4</v>
      </c>
      <c r="D907" s="4" t="s">
        <v>12120</v>
      </c>
      <c r="E907" s="4">
        <v>5.85</v>
      </c>
      <c r="F907" s="11">
        <f t="shared" si="14"/>
        <v>0.25700000000000001</v>
      </c>
    </row>
    <row r="908" spans="1:6" x14ac:dyDescent="0.25">
      <c r="A908" s="9" t="s">
        <v>14580</v>
      </c>
      <c r="B908" s="9">
        <v>7.5</v>
      </c>
      <c r="D908" s="4" t="s">
        <v>22045</v>
      </c>
      <c r="E908" s="4">
        <v>5.7</v>
      </c>
      <c r="F908" s="11">
        <f t="shared" si="14"/>
        <v>0.21199999999999999</v>
      </c>
    </row>
    <row r="909" spans="1:6" x14ac:dyDescent="0.25">
      <c r="A909" s="4" t="s">
        <v>125</v>
      </c>
      <c r="B909" s="4">
        <v>7.1</v>
      </c>
      <c r="D909" s="4" t="s">
        <v>17305</v>
      </c>
      <c r="E909" s="4">
        <v>5.8</v>
      </c>
      <c r="F909" s="11">
        <f t="shared" si="14"/>
        <v>0.23699999999999999</v>
      </c>
    </row>
    <row r="910" spans="1:6" x14ac:dyDescent="0.25">
      <c r="A910" s="9" t="s">
        <v>809</v>
      </c>
      <c r="B910" s="9">
        <v>5.9</v>
      </c>
      <c r="D910" s="4" t="s">
        <v>19507</v>
      </c>
      <c r="E910" s="4">
        <v>5.9</v>
      </c>
      <c r="F910" s="11">
        <f t="shared" si="14"/>
        <v>0.26</v>
      </c>
    </row>
    <row r="911" spans="1:6" x14ac:dyDescent="0.25">
      <c r="A911" s="4" t="s">
        <v>5245</v>
      </c>
      <c r="B911" s="4">
        <v>7.9</v>
      </c>
      <c r="D911" s="4" t="s">
        <v>15394</v>
      </c>
      <c r="E911" s="4">
        <v>4.7</v>
      </c>
      <c r="F911" s="11">
        <f t="shared" si="14"/>
        <v>6.7000000000000004E-2</v>
      </c>
    </row>
    <row r="912" spans="1:6" x14ac:dyDescent="0.25">
      <c r="A912" s="9" t="s">
        <v>3136</v>
      </c>
      <c r="B912" s="9">
        <v>5.5</v>
      </c>
      <c r="D912" s="4" t="s">
        <v>2271</v>
      </c>
      <c r="E912" s="4">
        <v>7.23</v>
      </c>
      <c r="F912" s="11">
        <f t="shared" si="14"/>
        <v>0.82599999999999996</v>
      </c>
    </row>
    <row r="913" spans="1:6" x14ac:dyDescent="0.25">
      <c r="A913" s="4" t="s">
        <v>3088</v>
      </c>
      <c r="B913" s="4">
        <v>6.8</v>
      </c>
      <c r="D913" s="4" t="s">
        <v>11441</v>
      </c>
      <c r="E913" s="4">
        <v>7.5</v>
      </c>
      <c r="F913" s="11">
        <f t="shared" si="14"/>
        <v>0.88400000000000001</v>
      </c>
    </row>
    <row r="914" spans="1:6" x14ac:dyDescent="0.25">
      <c r="A914" s="9" t="s">
        <v>935</v>
      </c>
      <c r="B914" s="9">
        <v>6.4</v>
      </c>
      <c r="D914" s="4" t="s">
        <v>10593</v>
      </c>
      <c r="E914" s="4">
        <v>4.5999999999999996</v>
      </c>
      <c r="F914" s="11">
        <f t="shared" si="14"/>
        <v>0.06</v>
      </c>
    </row>
    <row r="915" spans="1:6" x14ac:dyDescent="0.25">
      <c r="A915" s="4" t="s">
        <v>8197</v>
      </c>
      <c r="B915" s="4">
        <v>7.7</v>
      </c>
      <c r="D915" s="4" t="s">
        <v>22817</v>
      </c>
      <c r="E915" s="4">
        <v>7.6</v>
      </c>
      <c r="F915" s="11">
        <f t="shared" si="14"/>
        <v>0.91100000000000003</v>
      </c>
    </row>
    <row r="916" spans="1:6" x14ac:dyDescent="0.25">
      <c r="A916" s="9" t="s">
        <v>6496</v>
      </c>
      <c r="B916" s="9">
        <v>6.6</v>
      </c>
      <c r="D916" s="4" t="s">
        <v>3880</v>
      </c>
      <c r="E916" s="4">
        <v>5.18</v>
      </c>
      <c r="F916" s="11">
        <f t="shared" si="14"/>
        <v>0.113</v>
      </c>
    </row>
    <row r="917" spans="1:6" x14ac:dyDescent="0.25">
      <c r="A917" s="4" t="s">
        <v>4903</v>
      </c>
      <c r="B917" s="4">
        <v>6.4</v>
      </c>
      <c r="D917" s="4" t="s">
        <v>16212</v>
      </c>
      <c r="E917" s="4">
        <v>5.6</v>
      </c>
      <c r="F917" s="11">
        <f t="shared" si="14"/>
        <v>0.182</v>
      </c>
    </row>
    <row r="918" spans="1:6" x14ac:dyDescent="0.25">
      <c r="A918" s="9" t="s">
        <v>7480</v>
      </c>
      <c r="B918" s="9">
        <v>6.4</v>
      </c>
      <c r="D918" s="4" t="s">
        <v>2709</v>
      </c>
      <c r="E918" s="4">
        <v>7</v>
      </c>
      <c r="F918" s="11">
        <f t="shared" si="14"/>
        <v>0.71499999999999997</v>
      </c>
    </row>
    <row r="919" spans="1:6" x14ac:dyDescent="0.25">
      <c r="A919" s="4" t="s">
        <v>12876</v>
      </c>
      <c r="B919" s="4">
        <v>7.3</v>
      </c>
      <c r="D919" s="4" t="s">
        <v>6588</v>
      </c>
      <c r="E919" s="4">
        <v>5.8</v>
      </c>
      <c r="F919" s="11">
        <f t="shared" si="14"/>
        <v>0.23499999999999999</v>
      </c>
    </row>
    <row r="920" spans="1:6" x14ac:dyDescent="0.25">
      <c r="A920" s="9" t="s">
        <v>16011</v>
      </c>
      <c r="B920" s="9">
        <v>5.6</v>
      </c>
      <c r="D920" s="4" t="s">
        <v>20333</v>
      </c>
      <c r="E920" s="4">
        <v>6.9</v>
      </c>
      <c r="F920" s="11">
        <f t="shared" si="14"/>
        <v>0.67400000000000004</v>
      </c>
    </row>
    <row r="921" spans="1:6" x14ac:dyDescent="0.25">
      <c r="A921" s="4" t="s">
        <v>125</v>
      </c>
      <c r="B921" s="4">
        <v>7.8</v>
      </c>
      <c r="D921" s="4" t="s">
        <v>6297</v>
      </c>
      <c r="E921" s="4">
        <v>6.2</v>
      </c>
      <c r="F921" s="11">
        <f t="shared" si="14"/>
        <v>0.38</v>
      </c>
    </row>
    <row r="922" spans="1:6" x14ac:dyDescent="0.25">
      <c r="A922" s="9" t="s">
        <v>3749</v>
      </c>
      <c r="B922" s="9">
        <v>4.8</v>
      </c>
      <c r="D922" s="4" t="s">
        <v>7754</v>
      </c>
      <c r="E922" s="4">
        <v>5.9</v>
      </c>
      <c r="F922" s="11">
        <f t="shared" si="14"/>
        <v>0.25700000000000001</v>
      </c>
    </row>
    <row r="923" spans="1:6" x14ac:dyDescent="0.25">
      <c r="A923" s="4" t="s">
        <v>3749</v>
      </c>
      <c r="B923" s="4">
        <v>4.8</v>
      </c>
      <c r="D923" s="4" t="s">
        <v>857</v>
      </c>
      <c r="E923" s="4">
        <v>7.16</v>
      </c>
      <c r="F923" s="11">
        <f t="shared" si="14"/>
        <v>0.78800000000000003</v>
      </c>
    </row>
    <row r="924" spans="1:6" x14ac:dyDescent="0.25">
      <c r="A924" s="9" t="s">
        <v>6111</v>
      </c>
      <c r="B924" s="9">
        <v>7</v>
      </c>
      <c r="D924" s="4" t="s">
        <v>12551</v>
      </c>
      <c r="E924" s="4">
        <v>2.8</v>
      </c>
      <c r="F924" s="11">
        <f t="shared" si="14"/>
        <v>3.0000000000000001E-3</v>
      </c>
    </row>
    <row r="925" spans="1:6" x14ac:dyDescent="0.25">
      <c r="A925" s="4" t="s">
        <v>2178</v>
      </c>
      <c r="B925" s="4">
        <v>7</v>
      </c>
      <c r="D925" s="4" t="s">
        <v>13573</v>
      </c>
      <c r="E925" s="4">
        <v>7.1</v>
      </c>
      <c r="F925" s="11">
        <f t="shared" si="14"/>
        <v>0.754</v>
      </c>
    </row>
    <row r="926" spans="1:6" x14ac:dyDescent="0.25">
      <c r="A926" s="9" t="s">
        <v>9521</v>
      </c>
      <c r="B926" s="9">
        <v>6.8</v>
      </c>
      <c r="D926" s="4" t="s">
        <v>4066</v>
      </c>
      <c r="E926" s="4">
        <v>6.17</v>
      </c>
      <c r="F926" s="11">
        <f t="shared" si="14"/>
        <v>0.375</v>
      </c>
    </row>
    <row r="927" spans="1:6" x14ac:dyDescent="0.25">
      <c r="A927" s="4" t="s">
        <v>5861</v>
      </c>
      <c r="B927" s="4">
        <v>5.2</v>
      </c>
      <c r="D927" s="4" t="s">
        <v>4748</v>
      </c>
      <c r="E927" s="4">
        <v>5.8</v>
      </c>
      <c r="F927" s="11">
        <f t="shared" si="14"/>
        <v>0.23599999999999999</v>
      </c>
    </row>
    <row r="928" spans="1:6" x14ac:dyDescent="0.25">
      <c r="A928" s="9" t="s">
        <v>1007</v>
      </c>
      <c r="B928" s="9">
        <v>7.3</v>
      </c>
      <c r="D928" s="4" t="s">
        <v>3511</v>
      </c>
      <c r="E928" s="4">
        <v>6.1</v>
      </c>
      <c r="F928" s="11">
        <f t="shared" si="14"/>
        <v>0.34100000000000003</v>
      </c>
    </row>
    <row r="929" spans="1:6" x14ac:dyDescent="0.25">
      <c r="A929" s="4" t="s">
        <v>9970</v>
      </c>
      <c r="B929" s="4">
        <v>4.9000000000000004</v>
      </c>
      <c r="D929" s="4" t="s">
        <v>9305</v>
      </c>
      <c r="E929" s="4">
        <v>5.4</v>
      </c>
      <c r="F929" s="11">
        <f t="shared" si="14"/>
        <v>0.14899999999999999</v>
      </c>
    </row>
    <row r="930" spans="1:6" x14ac:dyDescent="0.25">
      <c r="A930" s="9" t="s">
        <v>6731</v>
      </c>
      <c r="B930" s="9">
        <v>4.0999999999999996</v>
      </c>
      <c r="D930" s="4" t="s">
        <v>4554</v>
      </c>
      <c r="E930" s="4">
        <v>5.95</v>
      </c>
      <c r="F930" s="11">
        <f t="shared" si="14"/>
        <v>0.28499999999999998</v>
      </c>
    </row>
    <row r="931" spans="1:6" x14ac:dyDescent="0.25">
      <c r="A931" s="4" t="s">
        <v>3880</v>
      </c>
      <c r="B931" s="4">
        <v>5.2</v>
      </c>
      <c r="D931" s="4" t="s">
        <v>16644</v>
      </c>
      <c r="E931" s="4">
        <v>6.3</v>
      </c>
      <c r="F931" s="11">
        <f t="shared" si="14"/>
        <v>0.40600000000000003</v>
      </c>
    </row>
    <row r="932" spans="1:6" x14ac:dyDescent="0.25">
      <c r="A932" s="9" t="s">
        <v>1064</v>
      </c>
      <c r="B932" s="9">
        <v>7.7</v>
      </c>
      <c r="D932" s="4" t="s">
        <v>2859</v>
      </c>
      <c r="E932" s="4">
        <v>7.17</v>
      </c>
      <c r="F932" s="11">
        <f t="shared" si="14"/>
        <v>0.78700000000000003</v>
      </c>
    </row>
    <row r="933" spans="1:6" x14ac:dyDescent="0.25">
      <c r="A933" s="4" t="s">
        <v>5230</v>
      </c>
      <c r="B933" s="4">
        <v>6.6</v>
      </c>
      <c r="D933" s="4" t="s">
        <v>4149</v>
      </c>
      <c r="E933" s="4">
        <v>5.3</v>
      </c>
      <c r="F933" s="11">
        <f t="shared" si="14"/>
        <v>0.129</v>
      </c>
    </row>
    <row r="934" spans="1:6" x14ac:dyDescent="0.25">
      <c r="A934" s="9" t="s">
        <v>1783</v>
      </c>
      <c r="B934" s="9">
        <v>6.8</v>
      </c>
      <c r="D934" s="4" t="s">
        <v>12184</v>
      </c>
      <c r="E934" s="4">
        <v>5.8</v>
      </c>
      <c r="F934" s="11">
        <f t="shared" si="14"/>
        <v>0.23499999999999999</v>
      </c>
    </row>
    <row r="935" spans="1:6" x14ac:dyDescent="0.25">
      <c r="A935" s="4" t="s">
        <v>8293</v>
      </c>
      <c r="B935" s="4">
        <v>7.5</v>
      </c>
      <c r="D935" s="4" t="s">
        <v>8528</v>
      </c>
      <c r="E935" s="4">
        <v>5.3</v>
      </c>
      <c r="F935" s="11">
        <f t="shared" si="14"/>
        <v>0.129</v>
      </c>
    </row>
    <row r="936" spans="1:6" x14ac:dyDescent="0.25">
      <c r="A936" s="9" t="s">
        <v>1495</v>
      </c>
      <c r="B936" s="9">
        <v>5.8</v>
      </c>
      <c r="D936" s="4" t="s">
        <v>23919</v>
      </c>
      <c r="E936" s="4">
        <v>7.6</v>
      </c>
      <c r="F936" s="11">
        <f t="shared" si="14"/>
        <v>0.91</v>
      </c>
    </row>
    <row r="937" spans="1:6" x14ac:dyDescent="0.25">
      <c r="A937" s="4" t="s">
        <v>11835</v>
      </c>
      <c r="B937" s="4">
        <v>7.1</v>
      </c>
      <c r="D937" s="4" t="s">
        <v>2339</v>
      </c>
      <c r="E937" s="4">
        <v>5.95</v>
      </c>
      <c r="F937" s="11">
        <f t="shared" si="14"/>
        <v>0.28399999999999997</v>
      </c>
    </row>
    <row r="938" spans="1:6" x14ac:dyDescent="0.25">
      <c r="A938" s="9" t="s">
        <v>10983</v>
      </c>
      <c r="B938" s="9">
        <v>6</v>
      </c>
      <c r="D938" s="4" t="s">
        <v>4229</v>
      </c>
      <c r="E938" s="4">
        <v>7.7</v>
      </c>
      <c r="F938" s="11">
        <f t="shared" si="14"/>
        <v>0.93799999999999994</v>
      </c>
    </row>
    <row r="939" spans="1:6" x14ac:dyDescent="0.25">
      <c r="A939" s="4" t="s">
        <v>5647</v>
      </c>
      <c r="B939" s="4">
        <v>7.6</v>
      </c>
      <c r="D939" s="4" t="s">
        <v>7348</v>
      </c>
      <c r="E939" s="4">
        <v>5.7</v>
      </c>
      <c r="F939" s="11">
        <f t="shared" si="14"/>
        <v>0.21</v>
      </c>
    </row>
    <row r="940" spans="1:6" x14ac:dyDescent="0.25">
      <c r="A940" s="9" t="s">
        <v>3694</v>
      </c>
      <c r="B940" s="9">
        <v>5.9</v>
      </c>
      <c r="D940" s="4" t="s">
        <v>528</v>
      </c>
      <c r="E940" s="4">
        <v>6.68</v>
      </c>
      <c r="F940" s="11">
        <f t="shared" si="14"/>
        <v>0.57499999999999996</v>
      </c>
    </row>
    <row r="941" spans="1:6" x14ac:dyDescent="0.25">
      <c r="A941" s="4" t="s">
        <v>12767</v>
      </c>
      <c r="B941" s="4">
        <v>5.3</v>
      </c>
      <c r="D941" s="4" t="s">
        <v>7302</v>
      </c>
      <c r="E941" s="4">
        <v>5.7</v>
      </c>
      <c r="F941" s="11">
        <f t="shared" si="14"/>
        <v>0.21</v>
      </c>
    </row>
    <row r="942" spans="1:6" x14ac:dyDescent="0.25">
      <c r="A942" s="9" t="s">
        <v>12184</v>
      </c>
      <c r="B942" s="9">
        <v>5.6</v>
      </c>
      <c r="D942" s="4" t="s">
        <v>7134</v>
      </c>
      <c r="E942" s="4">
        <v>6.78</v>
      </c>
      <c r="F942" s="11">
        <f t="shared" si="14"/>
        <v>0.61699999999999999</v>
      </c>
    </row>
    <row r="943" spans="1:6" x14ac:dyDescent="0.25">
      <c r="A943" s="4" t="s">
        <v>10566</v>
      </c>
      <c r="B943" s="4">
        <v>4.8</v>
      </c>
      <c r="D943" s="4" t="s">
        <v>120</v>
      </c>
      <c r="E943" s="4">
        <v>6.4</v>
      </c>
      <c r="F943" s="11">
        <f t="shared" si="14"/>
        <v>0.44700000000000001</v>
      </c>
    </row>
    <row r="944" spans="1:6" x14ac:dyDescent="0.25">
      <c r="A944" s="9" t="s">
        <v>5121</v>
      </c>
      <c r="B944" s="9">
        <v>7.6</v>
      </c>
      <c r="D944" s="4" t="s">
        <v>11871</v>
      </c>
      <c r="E944" s="4">
        <v>5.2</v>
      </c>
      <c r="F944" s="11">
        <f t="shared" si="14"/>
        <v>0.11600000000000001</v>
      </c>
    </row>
    <row r="945" spans="1:6" x14ac:dyDescent="0.25">
      <c r="A945" s="4" t="s">
        <v>11792</v>
      </c>
      <c r="B945" s="4">
        <v>6.7</v>
      </c>
      <c r="D945" s="4" t="s">
        <v>20280</v>
      </c>
      <c r="E945" s="4">
        <v>5.7</v>
      </c>
      <c r="F945" s="11">
        <f t="shared" si="14"/>
        <v>0.21</v>
      </c>
    </row>
    <row r="946" spans="1:6" x14ac:dyDescent="0.25">
      <c r="A946" s="9" t="s">
        <v>15874</v>
      </c>
      <c r="B946" s="9">
        <v>6.5</v>
      </c>
      <c r="D946" s="4" t="s">
        <v>21703</v>
      </c>
      <c r="E946" s="4">
        <v>6.2</v>
      </c>
      <c r="F946" s="11">
        <f t="shared" si="14"/>
        <v>0.373</v>
      </c>
    </row>
    <row r="947" spans="1:6" x14ac:dyDescent="0.25">
      <c r="A947" s="4" t="s">
        <v>3694</v>
      </c>
      <c r="B947" s="4">
        <v>6.4</v>
      </c>
      <c r="D947" s="4" t="s">
        <v>20711</v>
      </c>
      <c r="E947" s="4">
        <v>7.5</v>
      </c>
      <c r="F947" s="11">
        <f t="shared" si="14"/>
        <v>0.88400000000000001</v>
      </c>
    </row>
    <row r="948" spans="1:6" x14ac:dyDescent="0.25">
      <c r="A948" s="9" t="s">
        <v>2612</v>
      </c>
      <c r="B948" s="9">
        <v>5.2</v>
      </c>
      <c r="D948" s="4" t="s">
        <v>21791</v>
      </c>
      <c r="E948" s="4">
        <v>6.8</v>
      </c>
      <c r="F948" s="11">
        <f t="shared" si="14"/>
        <v>0.61899999999999999</v>
      </c>
    </row>
    <row r="949" spans="1:6" x14ac:dyDescent="0.25">
      <c r="A949" s="4" t="s">
        <v>2246</v>
      </c>
      <c r="B949" s="4">
        <v>7.1</v>
      </c>
      <c r="D949" s="4" t="s">
        <v>8417</v>
      </c>
      <c r="E949" s="4">
        <v>6.48</v>
      </c>
      <c r="F949" s="11">
        <f t="shared" si="14"/>
        <v>0.47799999999999998</v>
      </c>
    </row>
    <row r="950" spans="1:6" x14ac:dyDescent="0.25">
      <c r="A950" s="9" t="s">
        <v>14086</v>
      </c>
      <c r="B950" s="9">
        <v>3.3</v>
      </c>
      <c r="D950" s="4" t="s">
        <v>17041</v>
      </c>
      <c r="E950" s="4">
        <v>6.9</v>
      </c>
      <c r="F950" s="11">
        <f t="shared" si="14"/>
        <v>0.67</v>
      </c>
    </row>
    <row r="951" spans="1:6" x14ac:dyDescent="0.25">
      <c r="A951" s="4" t="s">
        <v>6800</v>
      </c>
      <c r="B951" s="4">
        <v>6.7</v>
      </c>
      <c r="D951" s="4" t="s">
        <v>3572</v>
      </c>
      <c r="E951" s="4">
        <v>6</v>
      </c>
      <c r="F951" s="11">
        <f t="shared" si="14"/>
        <v>0.28999999999999998</v>
      </c>
    </row>
    <row r="952" spans="1:6" x14ac:dyDescent="0.25">
      <c r="A952" s="9" t="s">
        <v>4903</v>
      </c>
      <c r="B952" s="9">
        <v>6.4</v>
      </c>
      <c r="D952" s="4" t="s">
        <v>1453</v>
      </c>
      <c r="E952" s="4">
        <v>5.9</v>
      </c>
      <c r="F952" s="11">
        <f t="shared" si="14"/>
        <v>0.255</v>
      </c>
    </row>
    <row r="953" spans="1:6" x14ac:dyDescent="0.25">
      <c r="A953" s="4" t="s">
        <v>1489</v>
      </c>
      <c r="B953" s="4">
        <v>5.8</v>
      </c>
      <c r="D953" s="4" t="s">
        <v>7109</v>
      </c>
      <c r="E953" s="4">
        <v>6.6</v>
      </c>
      <c r="F953" s="11">
        <f t="shared" si="14"/>
        <v>0.53500000000000003</v>
      </c>
    </row>
    <row r="954" spans="1:6" x14ac:dyDescent="0.25">
      <c r="A954" s="9" t="s">
        <v>2971</v>
      </c>
      <c r="B954" s="9">
        <v>7.1</v>
      </c>
      <c r="D954" s="4" t="s">
        <v>13720</v>
      </c>
      <c r="E954" s="4">
        <v>6.1</v>
      </c>
      <c r="F954" s="11">
        <f t="shared" si="14"/>
        <v>0.33700000000000002</v>
      </c>
    </row>
    <row r="955" spans="1:6" x14ac:dyDescent="0.25">
      <c r="A955" s="4" t="s">
        <v>432</v>
      </c>
      <c r="B955" s="4">
        <v>8.1</v>
      </c>
      <c r="D955" s="4" t="s">
        <v>9650</v>
      </c>
      <c r="E955" s="4">
        <v>7.5</v>
      </c>
      <c r="F955" s="11">
        <f t="shared" si="14"/>
        <v>0.88400000000000001</v>
      </c>
    </row>
    <row r="956" spans="1:6" x14ac:dyDescent="0.25">
      <c r="A956" s="9" t="s">
        <v>180</v>
      </c>
      <c r="B956" s="9">
        <v>7.7</v>
      </c>
      <c r="D956" s="4" t="s">
        <v>24078</v>
      </c>
      <c r="E956" s="4">
        <v>7.4</v>
      </c>
      <c r="F956" s="11">
        <f t="shared" si="14"/>
        <v>0.86299999999999999</v>
      </c>
    </row>
    <row r="957" spans="1:6" x14ac:dyDescent="0.25">
      <c r="A957" s="4" t="s">
        <v>2099</v>
      </c>
      <c r="B957" s="4">
        <v>7</v>
      </c>
      <c r="D957" s="4" t="s">
        <v>18009</v>
      </c>
      <c r="E957" s="4">
        <v>3.3</v>
      </c>
      <c r="F957" s="11">
        <f t="shared" si="14"/>
        <v>0.01</v>
      </c>
    </row>
    <row r="958" spans="1:6" x14ac:dyDescent="0.25">
      <c r="A958" s="9" t="s">
        <v>16321</v>
      </c>
      <c r="B958" s="9">
        <v>6.7</v>
      </c>
      <c r="D958" s="4" t="s">
        <v>15645</v>
      </c>
      <c r="E958" s="4">
        <v>4.9000000000000004</v>
      </c>
      <c r="F958" s="11">
        <f t="shared" si="14"/>
        <v>8.4000000000000005E-2</v>
      </c>
    </row>
    <row r="959" spans="1:6" x14ac:dyDescent="0.25">
      <c r="A959" s="4" t="s">
        <v>1511</v>
      </c>
      <c r="B959" s="4">
        <v>5.8</v>
      </c>
      <c r="D959" s="4" t="s">
        <v>22543</v>
      </c>
      <c r="E959" s="4">
        <v>6.2</v>
      </c>
      <c r="F959" s="11">
        <f t="shared" si="14"/>
        <v>0.373</v>
      </c>
    </row>
    <row r="960" spans="1:6" x14ac:dyDescent="0.25">
      <c r="A960" s="9" t="s">
        <v>8807</v>
      </c>
      <c r="B960" s="9">
        <v>7.4</v>
      </c>
      <c r="D960" s="4" t="s">
        <v>21346</v>
      </c>
      <c r="E960" s="4">
        <v>6.1</v>
      </c>
      <c r="F960" s="11">
        <f t="shared" si="14"/>
        <v>0.33700000000000002</v>
      </c>
    </row>
    <row r="961" spans="1:6" x14ac:dyDescent="0.25">
      <c r="A961" s="4" t="s">
        <v>1039</v>
      </c>
      <c r="B961" s="4">
        <v>7.1</v>
      </c>
      <c r="D961" s="4" t="s">
        <v>8514</v>
      </c>
      <c r="E961" s="4">
        <v>5.95</v>
      </c>
      <c r="F961" s="11">
        <f t="shared" si="14"/>
        <v>0.28399999999999997</v>
      </c>
    </row>
    <row r="962" spans="1:6" x14ac:dyDescent="0.25">
      <c r="A962" s="9" t="s">
        <v>16814</v>
      </c>
      <c r="B962" s="9">
        <v>5.6</v>
      </c>
      <c r="D962" s="4" t="s">
        <v>3189</v>
      </c>
      <c r="E962" s="4">
        <v>6.4</v>
      </c>
      <c r="F962" s="11">
        <f t="shared" si="14"/>
        <v>0.44400000000000001</v>
      </c>
    </row>
    <row r="963" spans="1:6" x14ac:dyDescent="0.25">
      <c r="A963" s="4" t="s">
        <v>6308</v>
      </c>
      <c r="B963" s="4">
        <v>7.5</v>
      </c>
      <c r="D963" s="4" t="s">
        <v>14739</v>
      </c>
      <c r="E963" s="4">
        <v>7.4</v>
      </c>
      <c r="F963" s="11">
        <f t="shared" ref="F963:F1026" si="15">_xlfn.PERCENTRANK.INC(E963:E2712,E963)</f>
        <v>0.86299999999999999</v>
      </c>
    </row>
    <row r="964" spans="1:6" x14ac:dyDescent="0.25">
      <c r="A964" s="9" t="s">
        <v>6308</v>
      </c>
      <c r="B964" s="9">
        <v>7.5</v>
      </c>
      <c r="D964" s="4" t="s">
        <v>14387</v>
      </c>
      <c r="E964" s="4">
        <v>7.1</v>
      </c>
      <c r="F964" s="11">
        <f t="shared" si="15"/>
        <v>0.752</v>
      </c>
    </row>
    <row r="965" spans="1:6" x14ac:dyDescent="0.25">
      <c r="A965" s="4" t="s">
        <v>3367</v>
      </c>
      <c r="B965" s="4">
        <v>7.2</v>
      </c>
      <c r="D965" s="4" t="s">
        <v>443</v>
      </c>
      <c r="E965" s="4">
        <v>6.92</v>
      </c>
      <c r="F965" s="11">
        <f t="shared" si="15"/>
        <v>0.69499999999999995</v>
      </c>
    </row>
    <row r="966" spans="1:6" x14ac:dyDescent="0.25">
      <c r="A966" s="9" t="s">
        <v>2178</v>
      </c>
      <c r="B966" s="9">
        <v>5.6</v>
      </c>
      <c r="D966" s="4" t="s">
        <v>12060</v>
      </c>
      <c r="E966" s="4">
        <v>6.2</v>
      </c>
      <c r="F966" s="11">
        <f t="shared" si="15"/>
        <v>0.374</v>
      </c>
    </row>
    <row r="967" spans="1:6" x14ac:dyDescent="0.25">
      <c r="A967" s="4" t="s">
        <v>1617</v>
      </c>
      <c r="B967" s="4">
        <v>7.2</v>
      </c>
      <c r="D967" s="4" t="s">
        <v>20372</v>
      </c>
      <c r="E967" s="4">
        <v>6.7</v>
      </c>
      <c r="F967" s="11">
        <f t="shared" si="15"/>
        <v>0.57399999999999995</v>
      </c>
    </row>
    <row r="968" spans="1:6" x14ac:dyDescent="0.25">
      <c r="A968" s="9" t="s">
        <v>619</v>
      </c>
      <c r="B968" s="9">
        <v>7.8</v>
      </c>
      <c r="D968" s="4" t="s">
        <v>23718</v>
      </c>
      <c r="E968" s="4">
        <v>7</v>
      </c>
      <c r="F968" s="11">
        <f t="shared" si="15"/>
        <v>0.71099999999999997</v>
      </c>
    </row>
    <row r="969" spans="1:6" x14ac:dyDescent="0.25">
      <c r="A969" s="4" t="s">
        <v>1257</v>
      </c>
      <c r="B969" s="4">
        <v>7.1</v>
      </c>
      <c r="D969" s="4" t="s">
        <v>3722</v>
      </c>
      <c r="E969" s="4">
        <v>6.8</v>
      </c>
      <c r="F969" s="11">
        <f t="shared" si="15"/>
        <v>0.61899999999999999</v>
      </c>
    </row>
    <row r="970" spans="1:6" x14ac:dyDescent="0.25">
      <c r="A970" s="9" t="s">
        <v>3088</v>
      </c>
      <c r="B970" s="9">
        <v>7.3</v>
      </c>
      <c r="D970" s="4" t="s">
        <v>20074</v>
      </c>
      <c r="E970" s="4">
        <v>7</v>
      </c>
      <c r="F970" s="11">
        <f t="shared" si="15"/>
        <v>0.71199999999999997</v>
      </c>
    </row>
    <row r="971" spans="1:6" x14ac:dyDescent="0.25">
      <c r="A971" s="4" t="s">
        <v>2652</v>
      </c>
      <c r="B971" s="4">
        <v>7.5</v>
      </c>
      <c r="D971" s="4" t="s">
        <v>13347</v>
      </c>
      <c r="E971" s="4">
        <v>7.5</v>
      </c>
      <c r="F971" s="11">
        <f t="shared" si="15"/>
        <v>0.88300000000000001</v>
      </c>
    </row>
    <row r="972" spans="1:6" x14ac:dyDescent="0.25">
      <c r="A972" s="9" t="s">
        <v>12419</v>
      </c>
      <c r="B972" s="9">
        <v>3.3</v>
      </c>
      <c r="D972" s="4" t="s">
        <v>7635</v>
      </c>
      <c r="E972" s="4">
        <v>6.99</v>
      </c>
      <c r="F972" s="11">
        <f t="shared" si="15"/>
        <v>0.71199999999999997</v>
      </c>
    </row>
    <row r="973" spans="1:6" x14ac:dyDescent="0.25">
      <c r="A973" s="4" t="s">
        <v>260</v>
      </c>
      <c r="B973" s="4">
        <v>6.8</v>
      </c>
      <c r="D973" s="4" t="s">
        <v>8712</v>
      </c>
      <c r="E973" s="4">
        <v>7.3</v>
      </c>
      <c r="F973" s="11">
        <f t="shared" si="15"/>
        <v>0.83499999999999996</v>
      </c>
    </row>
    <row r="974" spans="1:6" x14ac:dyDescent="0.25">
      <c r="A974" s="9" t="s">
        <v>1133</v>
      </c>
      <c r="B974" s="9">
        <v>7.8</v>
      </c>
      <c r="D974" s="4" t="s">
        <v>20443</v>
      </c>
      <c r="E974" s="4">
        <v>6.6</v>
      </c>
      <c r="F974" s="11">
        <f t="shared" si="15"/>
        <v>0.53900000000000003</v>
      </c>
    </row>
    <row r="975" spans="1:6" x14ac:dyDescent="0.25">
      <c r="A975" s="4" t="s">
        <v>2943</v>
      </c>
      <c r="B975" s="4">
        <v>5.9</v>
      </c>
      <c r="D975" s="4" t="s">
        <v>1889</v>
      </c>
      <c r="E975" s="4">
        <v>3.7</v>
      </c>
      <c r="F975" s="11">
        <f t="shared" si="15"/>
        <v>0.02</v>
      </c>
    </row>
    <row r="976" spans="1:6" x14ac:dyDescent="0.25">
      <c r="A976" s="9" t="s">
        <v>17150</v>
      </c>
      <c r="B976" s="9">
        <v>7.6</v>
      </c>
      <c r="D976" s="4" t="s">
        <v>3639</v>
      </c>
      <c r="E976" s="4">
        <v>6.55</v>
      </c>
      <c r="F976" s="11">
        <f t="shared" si="15"/>
        <v>0.52800000000000002</v>
      </c>
    </row>
    <row r="977" spans="1:6" x14ac:dyDescent="0.25">
      <c r="A977" s="4" t="s">
        <v>13468</v>
      </c>
      <c r="B977" s="4">
        <v>6.5</v>
      </c>
      <c r="D977" s="4" t="s">
        <v>7037</v>
      </c>
      <c r="E977" s="4">
        <v>7.27</v>
      </c>
      <c r="F977" s="11">
        <f t="shared" si="15"/>
        <v>0.83</v>
      </c>
    </row>
    <row r="978" spans="1:6" x14ac:dyDescent="0.25">
      <c r="A978" s="9" t="s">
        <v>9065</v>
      </c>
      <c r="B978" s="9">
        <v>8.1999999999999993</v>
      </c>
      <c r="D978" s="4" t="s">
        <v>962</v>
      </c>
      <c r="E978" s="4">
        <v>5.95</v>
      </c>
      <c r="F978" s="11">
        <f t="shared" si="15"/>
        <v>0.28899999999999998</v>
      </c>
    </row>
    <row r="979" spans="1:6" x14ac:dyDescent="0.25">
      <c r="A979" s="4" t="s">
        <v>378</v>
      </c>
      <c r="B979" s="4">
        <v>8.1999999999999993</v>
      </c>
      <c r="D979" s="4" t="s">
        <v>8351</v>
      </c>
      <c r="E979" s="4">
        <v>7.2</v>
      </c>
      <c r="F979" s="11">
        <f t="shared" si="15"/>
        <v>0.79</v>
      </c>
    </row>
    <row r="980" spans="1:6" x14ac:dyDescent="0.25">
      <c r="A980" s="9" t="s">
        <v>1294</v>
      </c>
      <c r="B980" s="9">
        <v>8.3000000000000007</v>
      </c>
      <c r="D980" s="4" t="s">
        <v>320</v>
      </c>
      <c r="E980" s="4">
        <v>8.3000000000000007</v>
      </c>
      <c r="F980" s="11">
        <f t="shared" si="15"/>
        <v>0.98899999999999999</v>
      </c>
    </row>
    <row r="981" spans="1:6" x14ac:dyDescent="0.25">
      <c r="A981" s="4" t="s">
        <v>48</v>
      </c>
      <c r="B981" s="4">
        <v>7.7</v>
      </c>
      <c r="D981" s="4" t="s">
        <v>14789</v>
      </c>
      <c r="E981" s="4">
        <v>6.1</v>
      </c>
      <c r="F981" s="11">
        <f t="shared" si="15"/>
        <v>0.34200000000000003</v>
      </c>
    </row>
    <row r="982" spans="1:6" x14ac:dyDescent="0.25">
      <c r="A982" s="9" t="s">
        <v>13404</v>
      </c>
      <c r="B982" s="9">
        <v>5.5</v>
      </c>
      <c r="D982" s="4" t="s">
        <v>1617</v>
      </c>
      <c r="E982" s="4">
        <v>7</v>
      </c>
      <c r="F982" s="11">
        <f t="shared" si="15"/>
        <v>0.71499999999999997</v>
      </c>
    </row>
    <row r="983" spans="1:6" x14ac:dyDescent="0.25">
      <c r="A983" s="4" t="s">
        <v>14487</v>
      </c>
      <c r="B983" s="4">
        <v>6</v>
      </c>
      <c r="D983" s="4" t="s">
        <v>21809</v>
      </c>
      <c r="E983" s="4">
        <v>6.3</v>
      </c>
      <c r="F983" s="11">
        <f t="shared" si="15"/>
        <v>0.40699999999999997</v>
      </c>
    </row>
    <row r="984" spans="1:6" x14ac:dyDescent="0.25">
      <c r="A984" s="9" t="s">
        <v>1318</v>
      </c>
      <c r="B984" s="9">
        <v>7.3</v>
      </c>
      <c r="D984" s="4" t="s">
        <v>13785</v>
      </c>
      <c r="E984" s="4">
        <v>8.3000000000000007</v>
      </c>
      <c r="F984" s="11">
        <f t="shared" si="15"/>
        <v>0.99</v>
      </c>
    </row>
    <row r="985" spans="1:6" x14ac:dyDescent="0.25">
      <c r="A985" s="4" t="s">
        <v>3401</v>
      </c>
      <c r="B985" s="4">
        <v>7.5</v>
      </c>
      <c r="D985" s="4" t="s">
        <v>14961</v>
      </c>
      <c r="E985" s="4">
        <v>5.9</v>
      </c>
      <c r="F985" s="11">
        <f t="shared" si="15"/>
        <v>0.26200000000000001</v>
      </c>
    </row>
    <row r="986" spans="1:6" x14ac:dyDescent="0.25">
      <c r="A986" s="9" t="s">
        <v>845</v>
      </c>
      <c r="B986" s="9">
        <v>6.2</v>
      </c>
      <c r="D986" s="4" t="s">
        <v>1028</v>
      </c>
      <c r="E986" s="4">
        <v>6.6</v>
      </c>
      <c r="F986" s="11">
        <f t="shared" si="15"/>
        <v>0.54</v>
      </c>
    </row>
    <row r="987" spans="1:6" x14ac:dyDescent="0.25">
      <c r="A987" s="4" t="s">
        <v>278</v>
      </c>
      <c r="B987" s="4">
        <v>6.5</v>
      </c>
      <c r="D987" s="4" t="s">
        <v>2656</v>
      </c>
      <c r="E987" s="4">
        <v>5.5</v>
      </c>
      <c r="F987" s="11">
        <f t="shared" si="15"/>
        <v>0.16800000000000001</v>
      </c>
    </row>
    <row r="988" spans="1:6" x14ac:dyDescent="0.25">
      <c r="A988" s="9" t="s">
        <v>2392</v>
      </c>
      <c r="B988" s="9">
        <v>7.6</v>
      </c>
      <c r="D988" s="4" t="s">
        <v>19826</v>
      </c>
      <c r="E988" s="4">
        <v>6.7</v>
      </c>
      <c r="F988" s="11">
        <f t="shared" si="15"/>
        <v>0.57799999999999996</v>
      </c>
    </row>
    <row r="989" spans="1:6" x14ac:dyDescent="0.25">
      <c r="A989" s="4" t="s">
        <v>10918</v>
      </c>
      <c r="B989" s="4">
        <v>3.9</v>
      </c>
      <c r="D989" s="4" t="s">
        <v>19477</v>
      </c>
      <c r="E989" s="4">
        <v>5.3</v>
      </c>
      <c r="F989" s="11">
        <f t="shared" si="15"/>
        <v>0.13300000000000001</v>
      </c>
    </row>
    <row r="990" spans="1:6" x14ac:dyDescent="0.25">
      <c r="A990" s="9" t="s">
        <v>15960</v>
      </c>
      <c r="B990" s="9">
        <v>7.9</v>
      </c>
      <c r="D990" s="4" t="s">
        <v>21520</v>
      </c>
      <c r="E990" s="4">
        <v>5.7</v>
      </c>
      <c r="F990" s="11">
        <f t="shared" si="15"/>
        <v>0.216</v>
      </c>
    </row>
    <row r="991" spans="1:6" x14ac:dyDescent="0.25">
      <c r="A991" s="4" t="s">
        <v>1873</v>
      </c>
      <c r="B991" s="4">
        <v>6.7</v>
      </c>
      <c r="D991" s="4" t="s">
        <v>8052</v>
      </c>
      <c r="E991" s="4">
        <v>6.77</v>
      </c>
      <c r="F991" s="11">
        <f t="shared" si="15"/>
        <v>0.61299999999999999</v>
      </c>
    </row>
    <row r="992" spans="1:6" x14ac:dyDescent="0.25">
      <c r="A992" s="9" t="s">
        <v>5462</v>
      </c>
      <c r="B992" s="9">
        <v>7.1</v>
      </c>
      <c r="D992" s="4" t="s">
        <v>7673</v>
      </c>
      <c r="E992" s="4">
        <v>6</v>
      </c>
      <c r="F992" s="11">
        <f t="shared" si="15"/>
        <v>0.29299999999999998</v>
      </c>
    </row>
    <row r="993" spans="1:6" x14ac:dyDescent="0.25">
      <c r="A993" s="4" t="s">
        <v>5935</v>
      </c>
      <c r="B993" s="4">
        <v>8</v>
      </c>
      <c r="D993" s="4" t="s">
        <v>8707</v>
      </c>
      <c r="E993" s="4">
        <v>6</v>
      </c>
      <c r="F993" s="11">
        <f t="shared" si="15"/>
        <v>0.29299999999999998</v>
      </c>
    </row>
    <row r="994" spans="1:6" x14ac:dyDescent="0.25">
      <c r="A994" s="9" t="s">
        <v>14108</v>
      </c>
      <c r="B994" s="9">
        <v>6.3</v>
      </c>
      <c r="D994" s="4" t="s">
        <v>18481</v>
      </c>
      <c r="E994" s="4">
        <v>7.1</v>
      </c>
      <c r="F994" s="11">
        <f t="shared" si="15"/>
        <v>0.751</v>
      </c>
    </row>
    <row r="995" spans="1:6" x14ac:dyDescent="0.25">
      <c r="A995" s="4" t="s">
        <v>1526</v>
      </c>
      <c r="B995" s="4">
        <v>7.2</v>
      </c>
      <c r="D995" s="4" t="s">
        <v>8421</v>
      </c>
      <c r="E995" s="4">
        <v>6.7</v>
      </c>
      <c r="F995" s="11">
        <f t="shared" si="15"/>
        <v>0.57799999999999996</v>
      </c>
    </row>
    <row r="996" spans="1:6" x14ac:dyDescent="0.25">
      <c r="A996" s="9" t="s">
        <v>876</v>
      </c>
      <c r="B996" s="9">
        <v>5.9</v>
      </c>
      <c r="D996" s="4" t="s">
        <v>22798</v>
      </c>
      <c r="E996" s="4">
        <v>7.7</v>
      </c>
      <c r="F996" s="11">
        <f t="shared" si="15"/>
        <v>0.93700000000000006</v>
      </c>
    </row>
    <row r="997" spans="1:6" x14ac:dyDescent="0.25">
      <c r="A997" s="4" t="s">
        <v>4850</v>
      </c>
      <c r="B997" s="4">
        <v>6.3</v>
      </c>
      <c r="D997" s="4" t="s">
        <v>22785</v>
      </c>
      <c r="E997" s="4">
        <v>6.2</v>
      </c>
      <c r="F997" s="11">
        <f t="shared" si="15"/>
        <v>0.377</v>
      </c>
    </row>
    <row r="998" spans="1:6" x14ac:dyDescent="0.25">
      <c r="A998" s="9" t="s">
        <v>3088</v>
      </c>
      <c r="B998" s="9">
        <v>7.4</v>
      </c>
      <c r="D998" s="4" t="s">
        <v>13017</v>
      </c>
      <c r="E998" s="4">
        <v>7.15</v>
      </c>
      <c r="F998" s="11">
        <f t="shared" si="15"/>
        <v>0.78100000000000003</v>
      </c>
    </row>
    <row r="999" spans="1:6" x14ac:dyDescent="0.25">
      <c r="A999" s="4" t="s">
        <v>7113</v>
      </c>
      <c r="B999" s="4">
        <v>7</v>
      </c>
      <c r="D999" s="4" t="s">
        <v>15101</v>
      </c>
      <c r="E999" s="4">
        <v>6.7</v>
      </c>
      <c r="F999" s="11">
        <f t="shared" si="15"/>
        <v>0.57999999999999996</v>
      </c>
    </row>
    <row r="1000" spans="1:6" x14ac:dyDescent="0.25">
      <c r="A1000" s="9" t="s">
        <v>7926</v>
      </c>
      <c r="B1000" s="9">
        <v>4.8</v>
      </c>
      <c r="D1000" s="4" t="s">
        <v>18955</v>
      </c>
      <c r="E1000" s="4">
        <v>5.2</v>
      </c>
      <c r="F1000" s="11">
        <f t="shared" si="15"/>
        <v>0.121</v>
      </c>
    </row>
    <row r="1001" spans="1:6" x14ac:dyDescent="0.25">
      <c r="A1001" s="4" t="s">
        <v>476</v>
      </c>
      <c r="B1001" s="4">
        <v>6.5</v>
      </c>
      <c r="D1001" s="4" t="s">
        <v>1114</v>
      </c>
      <c r="E1001" s="4">
        <v>6.54</v>
      </c>
      <c r="F1001" s="11">
        <f t="shared" si="15"/>
        <v>0.52900000000000003</v>
      </c>
    </row>
    <row r="1002" spans="1:6" x14ac:dyDescent="0.25">
      <c r="A1002" s="9" t="s">
        <v>9588</v>
      </c>
      <c r="B1002" s="9">
        <v>5.5</v>
      </c>
      <c r="D1002" s="4" t="s">
        <v>16895</v>
      </c>
      <c r="E1002" s="4">
        <v>3.6</v>
      </c>
      <c r="F1002" s="11">
        <f t="shared" si="15"/>
        <v>1.7000000000000001E-2</v>
      </c>
    </row>
    <row r="1003" spans="1:6" x14ac:dyDescent="0.25">
      <c r="A1003" s="4" t="s">
        <v>4537</v>
      </c>
      <c r="B1003" s="4">
        <v>6.6</v>
      </c>
      <c r="D1003" s="4" t="s">
        <v>1971</v>
      </c>
      <c r="E1003" s="4">
        <v>6.63</v>
      </c>
      <c r="F1003" s="11">
        <f t="shared" si="15"/>
        <v>0.56399999999999995</v>
      </c>
    </row>
    <row r="1004" spans="1:6" x14ac:dyDescent="0.25">
      <c r="A1004" s="9" t="s">
        <v>2178</v>
      </c>
      <c r="B1004" s="9">
        <v>6.4</v>
      </c>
      <c r="D1004" s="4" t="s">
        <v>19050</v>
      </c>
      <c r="E1004" s="4">
        <v>7.6</v>
      </c>
      <c r="F1004" s="11">
        <f t="shared" si="15"/>
        <v>0.90900000000000003</v>
      </c>
    </row>
    <row r="1005" spans="1:6" x14ac:dyDescent="0.25">
      <c r="A1005" s="4" t="s">
        <v>2561</v>
      </c>
      <c r="B1005" s="4">
        <v>6.5</v>
      </c>
      <c r="D1005" s="4" t="s">
        <v>15181</v>
      </c>
      <c r="E1005" s="4">
        <v>7</v>
      </c>
      <c r="F1005" s="11">
        <f t="shared" si="15"/>
        <v>0.71399999999999997</v>
      </c>
    </row>
    <row r="1006" spans="1:6" x14ac:dyDescent="0.25">
      <c r="A1006" s="9" t="s">
        <v>14884</v>
      </c>
      <c r="B1006" s="9">
        <v>6.9</v>
      </c>
      <c r="D1006" s="4" t="s">
        <v>22887</v>
      </c>
      <c r="E1006" s="4">
        <v>6.9</v>
      </c>
      <c r="F1006" s="11">
        <f t="shared" si="15"/>
        <v>0.67400000000000004</v>
      </c>
    </row>
    <row r="1007" spans="1:6" x14ac:dyDescent="0.25">
      <c r="A1007" s="4" t="s">
        <v>57</v>
      </c>
      <c r="B1007" s="4">
        <v>8.6</v>
      </c>
      <c r="D1007" s="4" t="s">
        <v>20755</v>
      </c>
      <c r="E1007" s="4">
        <v>6.7</v>
      </c>
      <c r="F1007" s="11">
        <f t="shared" si="15"/>
        <v>0.58099999999999996</v>
      </c>
    </row>
    <row r="1008" spans="1:6" x14ac:dyDescent="0.25">
      <c r="A1008" s="9" t="s">
        <v>1784</v>
      </c>
      <c r="B1008" s="9">
        <v>6.5</v>
      </c>
      <c r="D1008" s="4" t="s">
        <v>21106</v>
      </c>
      <c r="E1008" s="4">
        <v>6.7</v>
      </c>
      <c r="F1008" s="11">
        <f t="shared" si="15"/>
        <v>0.58099999999999996</v>
      </c>
    </row>
    <row r="1009" spans="1:6" x14ac:dyDescent="0.25">
      <c r="A1009" s="4" t="s">
        <v>8265</v>
      </c>
      <c r="B1009" s="4">
        <v>7.6</v>
      </c>
      <c r="D1009" s="4" t="s">
        <v>5780</v>
      </c>
      <c r="E1009" s="4">
        <v>5</v>
      </c>
      <c r="F1009" s="11">
        <f t="shared" si="15"/>
        <v>9.1999999999999998E-2</v>
      </c>
    </row>
    <row r="1010" spans="1:6" x14ac:dyDescent="0.25">
      <c r="A1010" s="9" t="s">
        <v>3102</v>
      </c>
      <c r="B1010" s="9">
        <v>5.5</v>
      </c>
      <c r="D1010" s="4" t="s">
        <v>7015</v>
      </c>
      <c r="E1010" s="4">
        <v>5.85</v>
      </c>
      <c r="F1010" s="11">
        <f t="shared" si="15"/>
        <v>0.25800000000000001</v>
      </c>
    </row>
    <row r="1011" spans="1:6" x14ac:dyDescent="0.25">
      <c r="A1011" s="4" t="s">
        <v>7644</v>
      </c>
      <c r="B1011" s="4">
        <v>7.1</v>
      </c>
      <c r="D1011" s="4" t="s">
        <v>16860</v>
      </c>
      <c r="E1011" s="4">
        <v>6.8</v>
      </c>
      <c r="F1011" s="11">
        <f t="shared" si="15"/>
        <v>0.61899999999999999</v>
      </c>
    </row>
    <row r="1012" spans="1:6" x14ac:dyDescent="0.25">
      <c r="A1012" s="9" t="s">
        <v>5689</v>
      </c>
      <c r="B1012" s="9">
        <v>7.5</v>
      </c>
      <c r="D1012" s="4" t="s">
        <v>7427</v>
      </c>
      <c r="E1012" s="4">
        <v>6</v>
      </c>
      <c r="F1012" s="11">
        <f t="shared" si="15"/>
        <v>0.29499999999999998</v>
      </c>
    </row>
    <row r="1013" spans="1:6" x14ac:dyDescent="0.25">
      <c r="A1013" s="4" t="s">
        <v>728</v>
      </c>
      <c r="B1013" s="4">
        <v>7.5</v>
      </c>
      <c r="D1013" s="4" t="s">
        <v>23654</v>
      </c>
      <c r="E1013" s="4">
        <v>6.7</v>
      </c>
      <c r="F1013" s="11">
        <f t="shared" si="15"/>
        <v>0.58099999999999996</v>
      </c>
    </row>
    <row r="1014" spans="1:6" x14ac:dyDescent="0.25">
      <c r="A1014" s="9" t="s">
        <v>17613</v>
      </c>
      <c r="B1014" s="9">
        <v>6.5</v>
      </c>
      <c r="D1014" s="4" t="s">
        <v>16655</v>
      </c>
      <c r="E1014" s="4">
        <v>7.5</v>
      </c>
      <c r="F1014" s="11">
        <f t="shared" si="15"/>
        <v>0.88300000000000001</v>
      </c>
    </row>
    <row r="1015" spans="1:6" x14ac:dyDescent="0.25">
      <c r="A1015" s="4" t="s">
        <v>1739</v>
      </c>
      <c r="B1015" s="4">
        <v>5.9</v>
      </c>
      <c r="D1015" s="4" t="s">
        <v>912</v>
      </c>
      <c r="E1015" s="4">
        <v>6.04</v>
      </c>
      <c r="F1015" s="11">
        <f t="shared" si="15"/>
        <v>0.32200000000000001</v>
      </c>
    </row>
    <row r="1016" spans="1:6" x14ac:dyDescent="0.25">
      <c r="A1016" s="9" t="s">
        <v>23686</v>
      </c>
      <c r="B1016" s="9">
        <v>4.2</v>
      </c>
      <c r="D1016" s="4" t="s">
        <v>3456</v>
      </c>
      <c r="E1016" s="4">
        <v>6.4</v>
      </c>
      <c r="F1016" s="11">
        <f t="shared" si="15"/>
        <v>0.45200000000000001</v>
      </c>
    </row>
    <row r="1017" spans="1:6" x14ac:dyDescent="0.25">
      <c r="A1017" s="4" t="s">
        <v>7862</v>
      </c>
      <c r="B1017" s="4">
        <v>6.8</v>
      </c>
      <c r="D1017" s="4" t="s">
        <v>11380</v>
      </c>
      <c r="E1017" s="4">
        <v>4.9000000000000004</v>
      </c>
      <c r="F1017" s="11">
        <f t="shared" si="15"/>
        <v>8.7999999999999995E-2</v>
      </c>
    </row>
    <row r="1018" spans="1:6" x14ac:dyDescent="0.25">
      <c r="A1018" s="9" t="s">
        <v>2612</v>
      </c>
      <c r="B1018" s="9">
        <v>5.4</v>
      </c>
      <c r="D1018" s="4" t="s">
        <v>20956</v>
      </c>
      <c r="E1018" s="4">
        <v>5.8</v>
      </c>
      <c r="F1018" s="11">
        <f t="shared" si="15"/>
        <v>0.24199999999999999</v>
      </c>
    </row>
    <row r="1019" spans="1:6" x14ac:dyDescent="0.25">
      <c r="A1019" s="4" t="s">
        <v>7875</v>
      </c>
      <c r="B1019" s="4">
        <v>7.2</v>
      </c>
      <c r="D1019" s="4" t="s">
        <v>20688</v>
      </c>
      <c r="E1019" s="4">
        <v>7.3</v>
      </c>
      <c r="F1019" s="11">
        <f t="shared" si="15"/>
        <v>0.83299999999999996</v>
      </c>
    </row>
    <row r="1020" spans="1:6" x14ac:dyDescent="0.25">
      <c r="A1020" s="9" t="s">
        <v>17605</v>
      </c>
      <c r="B1020" s="9">
        <v>5.2</v>
      </c>
      <c r="D1020" s="4" t="s">
        <v>23520</v>
      </c>
      <c r="E1020" s="4">
        <v>8.5</v>
      </c>
      <c r="F1020" s="11">
        <f t="shared" si="15"/>
        <v>0.997</v>
      </c>
    </row>
    <row r="1021" spans="1:6" x14ac:dyDescent="0.25">
      <c r="A1021" s="4" t="s">
        <v>14895</v>
      </c>
      <c r="B1021" s="4">
        <v>6.7</v>
      </c>
      <c r="D1021" s="4" t="s">
        <v>6800</v>
      </c>
      <c r="E1021" s="4">
        <v>5.6</v>
      </c>
      <c r="F1021" s="11">
        <f t="shared" si="15"/>
        <v>0.188</v>
      </c>
    </row>
    <row r="1022" spans="1:6" x14ac:dyDescent="0.25">
      <c r="A1022" s="9" t="s">
        <v>3098</v>
      </c>
      <c r="B1022" s="9">
        <v>7.5</v>
      </c>
      <c r="D1022" s="4" t="s">
        <v>17799</v>
      </c>
      <c r="E1022" s="4">
        <v>5.9</v>
      </c>
      <c r="F1022" s="11">
        <f t="shared" si="15"/>
        <v>0.26100000000000001</v>
      </c>
    </row>
    <row r="1023" spans="1:6" x14ac:dyDescent="0.25">
      <c r="A1023" s="4" t="s">
        <v>3035</v>
      </c>
      <c r="B1023" s="4">
        <v>4.0999999999999996</v>
      </c>
      <c r="D1023" s="4" t="s">
        <v>11368</v>
      </c>
      <c r="E1023" s="4">
        <v>7</v>
      </c>
      <c r="F1023" s="11">
        <f t="shared" si="15"/>
        <v>0.71299999999999997</v>
      </c>
    </row>
    <row r="1024" spans="1:6" x14ac:dyDescent="0.25">
      <c r="A1024" s="9" t="s">
        <v>14611</v>
      </c>
      <c r="B1024" s="9">
        <v>7.3</v>
      </c>
      <c r="D1024" s="4" t="s">
        <v>6844</v>
      </c>
      <c r="E1024" s="4">
        <v>4.4000000000000004</v>
      </c>
      <c r="F1024" s="11">
        <f t="shared" si="15"/>
        <v>4.9000000000000002E-2</v>
      </c>
    </row>
    <row r="1025" spans="1:6" x14ac:dyDescent="0.25">
      <c r="A1025" s="4" t="s">
        <v>7644</v>
      </c>
      <c r="B1025" s="4">
        <v>8</v>
      </c>
      <c r="D1025" s="4" t="s">
        <v>15761</v>
      </c>
      <c r="E1025" s="4">
        <v>6.2</v>
      </c>
      <c r="F1025" s="11">
        <f t="shared" si="15"/>
        <v>0.376</v>
      </c>
    </row>
    <row r="1026" spans="1:6" x14ac:dyDescent="0.25">
      <c r="A1026" s="9" t="s">
        <v>14108</v>
      </c>
      <c r="B1026" s="9">
        <v>6.8</v>
      </c>
      <c r="D1026" s="4" t="s">
        <v>125</v>
      </c>
      <c r="E1026" s="4">
        <v>7.23</v>
      </c>
      <c r="F1026" s="11">
        <f t="shared" si="15"/>
        <v>0.82499999999999996</v>
      </c>
    </row>
    <row r="1027" spans="1:6" x14ac:dyDescent="0.25">
      <c r="A1027" s="4" t="s">
        <v>8261</v>
      </c>
      <c r="B1027" s="4">
        <v>5.8</v>
      </c>
      <c r="D1027" s="4" t="s">
        <v>3998</v>
      </c>
      <c r="E1027" s="4">
        <v>5.4</v>
      </c>
      <c r="F1027" s="11">
        <f t="shared" ref="F1027:F1090" si="16">_xlfn.PERCENTRANK.INC(E1027:E2776,E1027)</f>
        <v>0.153</v>
      </c>
    </row>
    <row r="1028" spans="1:6" x14ac:dyDescent="0.25">
      <c r="A1028" s="9" t="s">
        <v>7439</v>
      </c>
      <c r="B1028" s="9">
        <v>7.2</v>
      </c>
      <c r="D1028" s="4" t="s">
        <v>21691</v>
      </c>
      <c r="E1028" s="4">
        <v>7.2</v>
      </c>
      <c r="F1028" s="11">
        <f t="shared" si="16"/>
        <v>0.78800000000000003</v>
      </c>
    </row>
    <row r="1029" spans="1:6" x14ac:dyDescent="0.25">
      <c r="A1029" s="4" t="s">
        <v>5087</v>
      </c>
      <c r="B1029" s="4">
        <v>6.3</v>
      </c>
      <c r="D1029" s="4" t="s">
        <v>16232</v>
      </c>
      <c r="E1029" s="4">
        <v>6</v>
      </c>
      <c r="F1029" s="11">
        <f t="shared" si="16"/>
        <v>0.29399999999999998</v>
      </c>
    </row>
    <row r="1030" spans="1:6" x14ac:dyDescent="0.25">
      <c r="A1030" s="9" t="s">
        <v>7109</v>
      </c>
      <c r="B1030" s="9">
        <v>6.6</v>
      </c>
      <c r="D1030" s="4" t="s">
        <v>180</v>
      </c>
      <c r="E1030" s="4">
        <v>7.13</v>
      </c>
      <c r="F1030" s="11">
        <f t="shared" si="16"/>
        <v>0.77900000000000003</v>
      </c>
    </row>
    <row r="1031" spans="1:6" x14ac:dyDescent="0.25">
      <c r="A1031" s="4" t="s">
        <v>18467</v>
      </c>
      <c r="B1031" s="4">
        <v>8.3000000000000007</v>
      </c>
      <c r="D1031" s="4" t="s">
        <v>14383</v>
      </c>
      <c r="E1031" s="4">
        <v>7.45</v>
      </c>
      <c r="F1031" s="11">
        <f t="shared" si="16"/>
        <v>0.879</v>
      </c>
    </row>
    <row r="1032" spans="1:6" x14ac:dyDescent="0.25">
      <c r="A1032" s="9" t="s">
        <v>5829</v>
      </c>
      <c r="B1032" s="9">
        <v>4.3</v>
      </c>
      <c r="D1032" s="4" t="s">
        <v>3896</v>
      </c>
      <c r="E1032" s="4">
        <v>3.8</v>
      </c>
      <c r="F1032" s="11">
        <f t="shared" si="16"/>
        <v>0.02</v>
      </c>
    </row>
    <row r="1033" spans="1:6" x14ac:dyDescent="0.25">
      <c r="A1033" s="4" t="s">
        <v>8480</v>
      </c>
      <c r="B1033" s="4">
        <v>5.4</v>
      </c>
      <c r="D1033" s="4" t="s">
        <v>9957</v>
      </c>
      <c r="E1033" s="4">
        <v>4.0999999999999996</v>
      </c>
      <c r="F1033" s="11">
        <f t="shared" si="16"/>
        <v>3.4000000000000002E-2</v>
      </c>
    </row>
    <row r="1034" spans="1:6" x14ac:dyDescent="0.25">
      <c r="A1034" s="9" t="s">
        <v>476</v>
      </c>
      <c r="B1034" s="9">
        <v>6.4</v>
      </c>
      <c r="D1034" s="4" t="s">
        <v>15118</v>
      </c>
      <c r="E1034" s="4">
        <v>6.1</v>
      </c>
      <c r="F1034" s="11">
        <f t="shared" si="16"/>
        <v>0.33800000000000002</v>
      </c>
    </row>
    <row r="1035" spans="1:6" x14ac:dyDescent="0.25">
      <c r="A1035" s="4" t="s">
        <v>476</v>
      </c>
      <c r="B1035" s="4">
        <v>6.4</v>
      </c>
      <c r="D1035" s="4" t="s">
        <v>14876</v>
      </c>
      <c r="E1035" s="4">
        <v>5.8</v>
      </c>
      <c r="F1035" s="11">
        <f t="shared" si="16"/>
        <v>0.24099999999999999</v>
      </c>
    </row>
    <row r="1036" spans="1:6" x14ac:dyDescent="0.25">
      <c r="A1036" s="9" t="s">
        <v>1679</v>
      </c>
      <c r="B1036" s="9">
        <v>6.9</v>
      </c>
      <c r="D1036" s="4" t="s">
        <v>23166</v>
      </c>
      <c r="E1036" s="4">
        <v>6.5</v>
      </c>
      <c r="F1036" s="11">
        <f t="shared" si="16"/>
        <v>0.48299999999999998</v>
      </c>
    </row>
    <row r="1037" spans="1:6" x14ac:dyDescent="0.25">
      <c r="A1037" s="4" t="s">
        <v>12795</v>
      </c>
      <c r="B1037" s="4">
        <v>5.7</v>
      </c>
      <c r="D1037" s="4" t="s">
        <v>20316</v>
      </c>
      <c r="E1037" s="4">
        <v>6.9</v>
      </c>
      <c r="F1037" s="11">
        <f t="shared" si="16"/>
        <v>0.67200000000000004</v>
      </c>
    </row>
    <row r="1038" spans="1:6" x14ac:dyDescent="0.25">
      <c r="A1038" s="9" t="s">
        <v>3367</v>
      </c>
      <c r="B1038" s="9">
        <v>6.4</v>
      </c>
      <c r="D1038" s="4" t="s">
        <v>22612</v>
      </c>
      <c r="E1038" s="4">
        <v>8.4</v>
      </c>
      <c r="F1038" s="11">
        <f t="shared" si="16"/>
        <v>0.99199999999999999</v>
      </c>
    </row>
    <row r="1039" spans="1:6" x14ac:dyDescent="0.25">
      <c r="A1039" s="4" t="s">
        <v>10903</v>
      </c>
      <c r="B1039" s="4">
        <v>5.5</v>
      </c>
      <c r="D1039" s="4" t="s">
        <v>6432</v>
      </c>
      <c r="E1039" s="4">
        <v>5.2</v>
      </c>
      <c r="F1039" s="11">
        <f t="shared" si="16"/>
        <v>0.11899999999999999</v>
      </c>
    </row>
    <row r="1040" spans="1:6" x14ac:dyDescent="0.25">
      <c r="A1040" s="9" t="s">
        <v>6788</v>
      </c>
      <c r="B1040" s="9">
        <v>5.6</v>
      </c>
      <c r="D1040" s="4" t="s">
        <v>402</v>
      </c>
      <c r="E1040" s="4">
        <v>7.2</v>
      </c>
      <c r="F1040" s="11">
        <f t="shared" si="16"/>
        <v>0.78900000000000003</v>
      </c>
    </row>
    <row r="1041" spans="1:6" x14ac:dyDescent="0.25">
      <c r="A1041" s="4" t="s">
        <v>487</v>
      </c>
      <c r="B1041" s="4">
        <v>8.6999999999999993</v>
      </c>
      <c r="D1041" s="4" t="s">
        <v>13756</v>
      </c>
      <c r="E1041" s="4">
        <v>5.2</v>
      </c>
      <c r="F1041" s="11">
        <f t="shared" si="16"/>
        <v>0.11899999999999999</v>
      </c>
    </row>
    <row r="1042" spans="1:6" x14ac:dyDescent="0.25">
      <c r="A1042" s="9" t="s">
        <v>5774</v>
      </c>
      <c r="B1042" s="9">
        <v>6.5</v>
      </c>
      <c r="D1042" s="4" t="s">
        <v>13807</v>
      </c>
      <c r="E1042" s="4">
        <v>5.8</v>
      </c>
      <c r="F1042" s="11">
        <f t="shared" si="16"/>
        <v>0.24</v>
      </c>
    </row>
    <row r="1043" spans="1:6" x14ac:dyDescent="0.25">
      <c r="A1043" s="4" t="s">
        <v>7109</v>
      </c>
      <c r="B1043" s="4">
        <v>7.4</v>
      </c>
      <c r="D1043" s="4" t="s">
        <v>1776</v>
      </c>
      <c r="E1043" s="4">
        <v>6.67</v>
      </c>
      <c r="F1043" s="11">
        <f t="shared" si="16"/>
        <v>0.57399999999999995</v>
      </c>
    </row>
    <row r="1044" spans="1:6" x14ac:dyDescent="0.25">
      <c r="A1044" s="9" t="s">
        <v>5121</v>
      </c>
      <c r="B1044" s="9">
        <v>7.4</v>
      </c>
      <c r="D1044" s="4" t="s">
        <v>9616</v>
      </c>
      <c r="E1044" s="4">
        <v>5.6</v>
      </c>
      <c r="F1044" s="11">
        <f t="shared" si="16"/>
        <v>0.186</v>
      </c>
    </row>
    <row r="1045" spans="1:6" x14ac:dyDescent="0.25">
      <c r="A1045" s="4" t="s">
        <v>2461</v>
      </c>
      <c r="B1045" s="4">
        <v>6.2</v>
      </c>
      <c r="D1045" s="4" t="s">
        <v>13959</v>
      </c>
      <c r="E1045" s="4">
        <v>7.8</v>
      </c>
      <c r="F1045" s="11">
        <f t="shared" si="16"/>
        <v>0.95799999999999996</v>
      </c>
    </row>
    <row r="1046" spans="1:6" x14ac:dyDescent="0.25">
      <c r="A1046" s="9" t="s">
        <v>18917</v>
      </c>
      <c r="B1046" s="9">
        <v>6.8</v>
      </c>
      <c r="D1046" s="4" t="s">
        <v>20790</v>
      </c>
      <c r="E1046" s="4">
        <v>6.3</v>
      </c>
      <c r="F1046" s="11">
        <f t="shared" si="16"/>
        <v>0.40200000000000002</v>
      </c>
    </row>
    <row r="1047" spans="1:6" x14ac:dyDescent="0.25">
      <c r="A1047" s="4" t="s">
        <v>7142</v>
      </c>
      <c r="B1047" s="4">
        <v>5.0999999999999996</v>
      </c>
      <c r="D1047" s="4" t="s">
        <v>12976</v>
      </c>
      <c r="E1047" s="4">
        <v>6</v>
      </c>
      <c r="F1047" s="11">
        <f t="shared" si="16"/>
        <v>0.29199999999999998</v>
      </c>
    </row>
    <row r="1048" spans="1:6" x14ac:dyDescent="0.25">
      <c r="A1048" s="9" t="s">
        <v>220</v>
      </c>
      <c r="B1048" s="9">
        <v>5.6</v>
      </c>
      <c r="D1048" s="4" t="s">
        <v>11164</v>
      </c>
      <c r="E1048" s="4">
        <v>6</v>
      </c>
      <c r="F1048" s="11">
        <f t="shared" si="16"/>
        <v>0.29199999999999998</v>
      </c>
    </row>
    <row r="1049" spans="1:6" x14ac:dyDescent="0.25">
      <c r="A1049" s="4" t="s">
        <v>4982</v>
      </c>
      <c r="B1049" s="4">
        <v>5.6</v>
      </c>
      <c r="D1049" s="4" t="s">
        <v>4531</v>
      </c>
      <c r="E1049" s="4">
        <v>5.56</v>
      </c>
      <c r="F1049" s="11">
        <f t="shared" si="16"/>
        <v>0.186</v>
      </c>
    </row>
    <row r="1050" spans="1:6" x14ac:dyDescent="0.25">
      <c r="A1050" s="9" t="s">
        <v>20069</v>
      </c>
      <c r="B1050" s="9">
        <v>8.1</v>
      </c>
      <c r="D1050" s="4" t="s">
        <v>1161</v>
      </c>
      <c r="E1050" s="4">
        <v>7.7</v>
      </c>
      <c r="F1050" s="11">
        <f t="shared" si="16"/>
        <v>0.93799999999999994</v>
      </c>
    </row>
    <row r="1051" spans="1:6" x14ac:dyDescent="0.25">
      <c r="A1051" s="4" t="s">
        <v>1739</v>
      </c>
      <c r="B1051" s="4">
        <v>7.3</v>
      </c>
      <c r="D1051" s="4" t="s">
        <v>6131</v>
      </c>
      <c r="E1051" s="4">
        <v>6.85</v>
      </c>
      <c r="F1051" s="11">
        <f t="shared" si="16"/>
        <v>0.65600000000000003</v>
      </c>
    </row>
    <row r="1052" spans="1:6" x14ac:dyDescent="0.25">
      <c r="A1052" s="9" t="s">
        <v>11681</v>
      </c>
      <c r="B1052" s="9">
        <v>7.3</v>
      </c>
      <c r="D1052" s="4" t="s">
        <v>13058</v>
      </c>
      <c r="E1052" s="4">
        <v>5.0999999999999996</v>
      </c>
      <c r="F1052" s="11">
        <f t="shared" si="16"/>
        <v>0.10100000000000001</v>
      </c>
    </row>
    <row r="1053" spans="1:6" x14ac:dyDescent="0.25">
      <c r="A1053" s="4" t="s">
        <v>1421</v>
      </c>
      <c r="B1053" s="4">
        <v>7.3</v>
      </c>
      <c r="D1053" s="4" t="s">
        <v>13173</v>
      </c>
      <c r="E1053" s="4">
        <v>7</v>
      </c>
      <c r="F1053" s="11">
        <f t="shared" si="16"/>
        <v>0.71299999999999997</v>
      </c>
    </row>
    <row r="1054" spans="1:6" x14ac:dyDescent="0.25">
      <c r="A1054" s="9" t="s">
        <v>62</v>
      </c>
      <c r="B1054" s="9">
        <v>6.6</v>
      </c>
      <c r="D1054" s="4" t="s">
        <v>11562</v>
      </c>
      <c r="E1054" s="4">
        <v>5.7</v>
      </c>
      <c r="F1054" s="11">
        <f t="shared" si="16"/>
        <v>0.216</v>
      </c>
    </row>
    <row r="1055" spans="1:6" x14ac:dyDescent="0.25">
      <c r="A1055" s="4" t="s">
        <v>17015</v>
      </c>
      <c r="B1055" s="4">
        <v>6.3</v>
      </c>
      <c r="D1055" s="4" t="s">
        <v>15844</v>
      </c>
      <c r="E1055" s="4">
        <v>6.9</v>
      </c>
      <c r="F1055" s="11">
        <f t="shared" si="16"/>
        <v>0.67200000000000004</v>
      </c>
    </row>
    <row r="1056" spans="1:6" x14ac:dyDescent="0.25">
      <c r="A1056" s="9" t="s">
        <v>5911</v>
      </c>
      <c r="B1056" s="9">
        <v>5.0999999999999996</v>
      </c>
      <c r="D1056" s="4" t="s">
        <v>22378</v>
      </c>
      <c r="E1056" s="4">
        <v>7.8</v>
      </c>
      <c r="F1056" s="11">
        <f t="shared" si="16"/>
        <v>0.95899999999999996</v>
      </c>
    </row>
    <row r="1057" spans="1:6" x14ac:dyDescent="0.25">
      <c r="A1057" s="4" t="s">
        <v>9162</v>
      </c>
      <c r="B1057" s="4">
        <v>8</v>
      </c>
      <c r="D1057" s="4" t="s">
        <v>1362</v>
      </c>
      <c r="E1057" s="4">
        <v>6.05</v>
      </c>
      <c r="F1057" s="11">
        <f t="shared" si="16"/>
        <v>0.315</v>
      </c>
    </row>
    <row r="1058" spans="1:6" x14ac:dyDescent="0.25">
      <c r="A1058" s="9" t="s">
        <v>1311</v>
      </c>
      <c r="B1058" s="9">
        <v>6.8</v>
      </c>
      <c r="D1058" s="4" t="s">
        <v>17154</v>
      </c>
      <c r="E1058" s="4">
        <v>5.3</v>
      </c>
      <c r="F1058" s="11">
        <f t="shared" si="16"/>
        <v>0.13200000000000001</v>
      </c>
    </row>
    <row r="1059" spans="1:6" x14ac:dyDescent="0.25">
      <c r="A1059" s="4" t="s">
        <v>12441</v>
      </c>
      <c r="B1059" s="4">
        <v>4.8</v>
      </c>
      <c r="D1059" s="4" t="s">
        <v>16814</v>
      </c>
      <c r="E1059" s="4">
        <v>5.6</v>
      </c>
      <c r="F1059" s="11">
        <f t="shared" si="16"/>
        <v>0.186</v>
      </c>
    </row>
    <row r="1060" spans="1:6" x14ac:dyDescent="0.25">
      <c r="A1060" s="9" t="s">
        <v>4370</v>
      </c>
      <c r="B1060" s="9">
        <v>5</v>
      </c>
      <c r="D1060" s="4" t="s">
        <v>2042</v>
      </c>
      <c r="E1060" s="4">
        <v>6.3</v>
      </c>
      <c r="F1060" s="11">
        <f t="shared" si="16"/>
        <v>0.39800000000000002</v>
      </c>
    </row>
    <row r="1061" spans="1:6" x14ac:dyDescent="0.25">
      <c r="A1061" s="4" t="s">
        <v>57</v>
      </c>
      <c r="B1061" s="4">
        <v>7.2</v>
      </c>
      <c r="D1061" s="4" t="s">
        <v>18627</v>
      </c>
      <c r="E1061" s="4">
        <v>7</v>
      </c>
      <c r="F1061" s="11">
        <f t="shared" si="16"/>
        <v>0.71299999999999997</v>
      </c>
    </row>
    <row r="1062" spans="1:6" x14ac:dyDescent="0.25">
      <c r="A1062" s="9" t="s">
        <v>6142</v>
      </c>
      <c r="B1062" s="9">
        <v>6.7</v>
      </c>
      <c r="D1062" s="4" t="s">
        <v>2429</v>
      </c>
      <c r="E1062" s="4">
        <v>6.1</v>
      </c>
      <c r="F1062" s="11">
        <f t="shared" si="16"/>
        <v>0.33300000000000002</v>
      </c>
    </row>
    <row r="1063" spans="1:6" x14ac:dyDescent="0.25">
      <c r="A1063" s="4" t="s">
        <v>4722</v>
      </c>
      <c r="B1063" s="4">
        <v>7.2</v>
      </c>
      <c r="D1063" s="4" t="s">
        <v>313</v>
      </c>
      <c r="E1063" s="4">
        <v>6.71</v>
      </c>
      <c r="F1063" s="11">
        <f t="shared" si="16"/>
        <v>0.59699999999999998</v>
      </c>
    </row>
    <row r="1064" spans="1:6" x14ac:dyDescent="0.25">
      <c r="A1064" s="9" t="s">
        <v>876</v>
      </c>
      <c r="B1064" s="9">
        <v>4.9000000000000004</v>
      </c>
      <c r="D1064" s="4" t="s">
        <v>17311</v>
      </c>
      <c r="E1064" s="4">
        <v>7.1</v>
      </c>
      <c r="F1064" s="11">
        <f t="shared" si="16"/>
        <v>0.75</v>
      </c>
    </row>
    <row r="1065" spans="1:6" x14ac:dyDescent="0.25">
      <c r="A1065" s="4" t="s">
        <v>2641</v>
      </c>
      <c r="B1065" s="4">
        <v>6.6</v>
      </c>
      <c r="D1065" s="4" t="s">
        <v>16011</v>
      </c>
      <c r="E1065" s="4">
        <v>5.6</v>
      </c>
      <c r="F1065" s="11">
        <f t="shared" si="16"/>
        <v>0.187</v>
      </c>
    </row>
    <row r="1066" spans="1:6" x14ac:dyDescent="0.25">
      <c r="A1066" s="9" t="s">
        <v>2467</v>
      </c>
      <c r="B1066" s="9">
        <v>6.4</v>
      </c>
      <c r="D1066" s="4" t="s">
        <v>13113</v>
      </c>
      <c r="E1066" s="4">
        <v>7.6</v>
      </c>
      <c r="F1066" s="11">
        <f t="shared" si="16"/>
        <v>0.90900000000000003</v>
      </c>
    </row>
    <row r="1067" spans="1:6" x14ac:dyDescent="0.25">
      <c r="A1067" s="4" t="s">
        <v>9525</v>
      </c>
      <c r="B1067" s="4">
        <v>5.9</v>
      </c>
      <c r="D1067" s="4" t="s">
        <v>487</v>
      </c>
      <c r="E1067" s="4">
        <v>7.68</v>
      </c>
      <c r="F1067" s="11">
        <f t="shared" si="16"/>
        <v>0.93700000000000006</v>
      </c>
    </row>
    <row r="1068" spans="1:6" x14ac:dyDescent="0.25">
      <c r="A1068" s="9" t="s">
        <v>5076</v>
      </c>
      <c r="B1068" s="9">
        <v>7.9</v>
      </c>
      <c r="D1068" s="4" t="s">
        <v>12928</v>
      </c>
      <c r="E1068" s="4">
        <v>5.0999999999999996</v>
      </c>
      <c r="F1068" s="11">
        <f t="shared" si="16"/>
        <v>0.10299999999999999</v>
      </c>
    </row>
    <row r="1069" spans="1:6" x14ac:dyDescent="0.25">
      <c r="A1069" s="4" t="s">
        <v>7919</v>
      </c>
      <c r="B1069" s="4">
        <v>6.2</v>
      </c>
      <c r="D1069" s="4" t="s">
        <v>16079</v>
      </c>
      <c r="E1069" s="4">
        <v>7.6</v>
      </c>
      <c r="F1069" s="11">
        <f t="shared" si="16"/>
        <v>0.91200000000000003</v>
      </c>
    </row>
    <row r="1070" spans="1:6" x14ac:dyDescent="0.25">
      <c r="A1070" s="9" t="s">
        <v>4863</v>
      </c>
      <c r="B1070" s="9">
        <v>4.9000000000000004</v>
      </c>
      <c r="D1070" s="4" t="s">
        <v>13140</v>
      </c>
      <c r="E1070" s="4">
        <v>5.6</v>
      </c>
      <c r="F1070" s="11">
        <f t="shared" si="16"/>
        <v>0.187</v>
      </c>
    </row>
    <row r="1071" spans="1:6" x14ac:dyDescent="0.25">
      <c r="A1071" s="4" t="s">
        <v>9551</v>
      </c>
      <c r="B1071" s="4">
        <v>7.8</v>
      </c>
      <c r="D1071" s="4" t="s">
        <v>10184</v>
      </c>
      <c r="E1071" s="4">
        <v>5.0999999999999996</v>
      </c>
      <c r="F1071" s="11">
        <f t="shared" si="16"/>
        <v>0.104</v>
      </c>
    </row>
    <row r="1072" spans="1:6" x14ac:dyDescent="0.25">
      <c r="A1072" s="9" t="s">
        <v>3802</v>
      </c>
      <c r="B1072" s="9">
        <v>5.6</v>
      </c>
      <c r="D1072" s="4" t="s">
        <v>16019</v>
      </c>
      <c r="E1072" s="4">
        <v>5.2</v>
      </c>
      <c r="F1072" s="11">
        <f t="shared" si="16"/>
        <v>0.12</v>
      </c>
    </row>
    <row r="1073" spans="1:6" x14ac:dyDescent="0.25">
      <c r="A1073" s="4" t="s">
        <v>940</v>
      </c>
      <c r="B1073" s="4">
        <v>7.8</v>
      </c>
      <c r="D1073" s="4" t="s">
        <v>5896</v>
      </c>
      <c r="E1073" s="4">
        <v>5.7</v>
      </c>
      <c r="F1073" s="11">
        <f t="shared" si="16"/>
        <v>0.21199999999999999</v>
      </c>
    </row>
    <row r="1074" spans="1:6" x14ac:dyDescent="0.25">
      <c r="A1074" s="9" t="s">
        <v>3732</v>
      </c>
      <c r="B1074" s="9">
        <v>5.2</v>
      </c>
      <c r="D1074" s="4" t="s">
        <v>16533</v>
      </c>
      <c r="E1074" s="4">
        <v>4</v>
      </c>
      <c r="F1074" s="11">
        <f t="shared" si="16"/>
        <v>3.3000000000000002E-2</v>
      </c>
    </row>
    <row r="1075" spans="1:6" x14ac:dyDescent="0.25">
      <c r="A1075" s="4" t="s">
        <v>12807</v>
      </c>
      <c r="B1075" s="4">
        <v>7.7</v>
      </c>
      <c r="D1075" s="4" t="s">
        <v>12131</v>
      </c>
      <c r="E1075" s="4">
        <v>6</v>
      </c>
      <c r="F1075" s="11">
        <f t="shared" si="16"/>
        <v>0.28599999999999998</v>
      </c>
    </row>
    <row r="1076" spans="1:6" x14ac:dyDescent="0.25">
      <c r="A1076" s="9" t="s">
        <v>3732</v>
      </c>
      <c r="B1076" s="9">
        <v>6.6</v>
      </c>
      <c r="D1076" s="4" t="s">
        <v>22239</v>
      </c>
      <c r="E1076" s="4">
        <v>6.9</v>
      </c>
      <c r="F1076" s="11">
        <f t="shared" si="16"/>
        <v>0.67300000000000004</v>
      </c>
    </row>
    <row r="1077" spans="1:6" x14ac:dyDescent="0.25">
      <c r="A1077" s="4" t="s">
        <v>13411</v>
      </c>
      <c r="B1077" s="4">
        <v>6.7</v>
      </c>
      <c r="D1077" s="4" t="s">
        <v>17117</v>
      </c>
      <c r="E1077" s="4">
        <v>5.5</v>
      </c>
      <c r="F1077" s="11">
        <f t="shared" si="16"/>
        <v>0.16500000000000001</v>
      </c>
    </row>
    <row r="1078" spans="1:6" x14ac:dyDescent="0.25">
      <c r="A1078" s="9" t="s">
        <v>696</v>
      </c>
      <c r="B1078" s="9">
        <v>6.9</v>
      </c>
      <c r="D1078" s="4" t="s">
        <v>570</v>
      </c>
      <c r="E1078" s="4">
        <v>7.27</v>
      </c>
      <c r="F1078" s="11">
        <f t="shared" si="16"/>
        <v>0.82899999999999996</v>
      </c>
    </row>
    <row r="1079" spans="1:6" x14ac:dyDescent="0.25">
      <c r="A1079" s="4" t="s">
        <v>5647</v>
      </c>
      <c r="B1079" s="4">
        <v>7.7</v>
      </c>
      <c r="D1079" s="4" t="s">
        <v>12814</v>
      </c>
      <c r="E1079" s="4">
        <v>6.8</v>
      </c>
      <c r="F1079" s="11">
        <f t="shared" si="16"/>
        <v>0.61799999999999999</v>
      </c>
    </row>
    <row r="1080" spans="1:6" x14ac:dyDescent="0.25">
      <c r="A1080" s="9" t="s">
        <v>15844</v>
      </c>
      <c r="B1080" s="9">
        <v>6.9</v>
      </c>
      <c r="D1080" s="4" t="s">
        <v>11431</v>
      </c>
      <c r="E1080" s="4">
        <v>6.7</v>
      </c>
      <c r="F1080" s="11">
        <f t="shared" si="16"/>
        <v>0.57999999999999996</v>
      </c>
    </row>
    <row r="1081" spans="1:6" x14ac:dyDescent="0.25">
      <c r="A1081" s="4" t="s">
        <v>4021</v>
      </c>
      <c r="B1081" s="4">
        <v>6.4</v>
      </c>
      <c r="D1081" s="4" t="s">
        <v>5154</v>
      </c>
      <c r="E1081" s="4">
        <v>6.6</v>
      </c>
      <c r="F1081" s="11">
        <f t="shared" si="16"/>
        <v>0.54</v>
      </c>
    </row>
    <row r="1082" spans="1:6" x14ac:dyDescent="0.25">
      <c r="A1082" s="9" t="s">
        <v>7134</v>
      </c>
      <c r="B1082" s="9">
        <v>7.4</v>
      </c>
      <c r="D1082" s="4" t="s">
        <v>11958</v>
      </c>
      <c r="E1082" s="4">
        <v>6.7</v>
      </c>
      <c r="F1082" s="11">
        <f t="shared" si="16"/>
        <v>0.57999999999999996</v>
      </c>
    </row>
    <row r="1083" spans="1:6" x14ac:dyDescent="0.25">
      <c r="A1083" s="4" t="s">
        <v>4027</v>
      </c>
      <c r="B1083" s="4">
        <v>5.7</v>
      </c>
      <c r="D1083" s="4" t="s">
        <v>692</v>
      </c>
      <c r="E1083" s="4">
        <v>7.65</v>
      </c>
      <c r="F1083" s="11">
        <f t="shared" si="16"/>
        <v>0.92900000000000005</v>
      </c>
    </row>
    <row r="1084" spans="1:6" x14ac:dyDescent="0.25">
      <c r="A1084" s="9" t="s">
        <v>12173</v>
      </c>
      <c r="B1084" s="9">
        <v>5.0999999999999996</v>
      </c>
      <c r="D1084" s="4" t="s">
        <v>16111</v>
      </c>
      <c r="E1084" s="4">
        <v>5.9</v>
      </c>
      <c r="F1084" s="11">
        <f t="shared" si="16"/>
        <v>0.252</v>
      </c>
    </row>
    <row r="1085" spans="1:6" x14ac:dyDescent="0.25">
      <c r="A1085" s="4" t="s">
        <v>5780</v>
      </c>
      <c r="B1085" s="4">
        <v>4.5999999999999996</v>
      </c>
      <c r="D1085" s="4" t="s">
        <v>17642</v>
      </c>
      <c r="E1085" s="4">
        <v>5</v>
      </c>
      <c r="F1085" s="11">
        <f t="shared" si="16"/>
        <v>9.5000000000000001E-2</v>
      </c>
    </row>
    <row r="1086" spans="1:6" x14ac:dyDescent="0.25">
      <c r="A1086" s="9" t="s">
        <v>760</v>
      </c>
      <c r="B1086" s="9">
        <v>6.8</v>
      </c>
      <c r="D1086" s="4" t="s">
        <v>23400</v>
      </c>
      <c r="E1086" s="4">
        <v>7.2</v>
      </c>
      <c r="F1086" s="11">
        <f t="shared" si="16"/>
        <v>0.78800000000000003</v>
      </c>
    </row>
    <row r="1087" spans="1:6" x14ac:dyDescent="0.25">
      <c r="A1087" s="4" t="s">
        <v>5861</v>
      </c>
      <c r="B1087" s="4">
        <v>6.2</v>
      </c>
      <c r="D1087" s="4" t="s">
        <v>16797</v>
      </c>
      <c r="E1087" s="4">
        <v>7.3</v>
      </c>
      <c r="F1087" s="11">
        <f t="shared" si="16"/>
        <v>0.83299999999999996</v>
      </c>
    </row>
    <row r="1088" spans="1:6" x14ac:dyDescent="0.25">
      <c r="A1088" s="9" t="s">
        <v>1340</v>
      </c>
      <c r="B1088" s="9">
        <v>6</v>
      </c>
      <c r="D1088" s="4" t="s">
        <v>20260</v>
      </c>
      <c r="E1088" s="4">
        <v>6.1</v>
      </c>
      <c r="F1088" s="11">
        <f t="shared" si="16"/>
        <v>0.32900000000000001</v>
      </c>
    </row>
    <row r="1089" spans="1:6" x14ac:dyDescent="0.25">
      <c r="A1089" s="4" t="s">
        <v>5367</v>
      </c>
      <c r="B1089" s="4">
        <v>6.8</v>
      </c>
      <c r="D1089" s="4" t="s">
        <v>327</v>
      </c>
      <c r="E1089" s="4">
        <v>6.08</v>
      </c>
      <c r="F1089" s="11">
        <f t="shared" si="16"/>
        <v>0.32400000000000001</v>
      </c>
    </row>
    <row r="1090" spans="1:6" x14ac:dyDescent="0.25">
      <c r="A1090" s="9" t="s">
        <v>5367</v>
      </c>
      <c r="B1090" s="9">
        <v>6.8</v>
      </c>
      <c r="D1090" s="4" t="s">
        <v>15779</v>
      </c>
      <c r="E1090" s="4">
        <v>4.2</v>
      </c>
      <c r="F1090" s="11">
        <f t="shared" si="16"/>
        <v>4.4999999999999998E-2</v>
      </c>
    </row>
    <row r="1091" spans="1:6" x14ac:dyDescent="0.25">
      <c r="A1091" s="4" t="s">
        <v>14902</v>
      </c>
      <c r="B1091" s="4">
        <v>5.6</v>
      </c>
      <c r="D1091" s="4" t="s">
        <v>10325</v>
      </c>
      <c r="E1091" s="4">
        <v>7.63</v>
      </c>
      <c r="F1091" s="11">
        <f t="shared" ref="F1091:F1154" si="17">_xlfn.PERCENTRANK.INC(E1091:E2840,E1091)</f>
        <v>0.92700000000000005</v>
      </c>
    </row>
    <row r="1092" spans="1:6" x14ac:dyDescent="0.25">
      <c r="A1092" s="9" t="s">
        <v>6142</v>
      </c>
      <c r="B1092" s="9">
        <v>6.3</v>
      </c>
      <c r="D1092" s="4" t="s">
        <v>3239</v>
      </c>
      <c r="E1092" s="4">
        <v>7.77</v>
      </c>
      <c r="F1092" s="11">
        <f t="shared" si="17"/>
        <v>0.95699999999999996</v>
      </c>
    </row>
    <row r="1093" spans="1:6" x14ac:dyDescent="0.25">
      <c r="A1093" s="4" t="s">
        <v>6417</v>
      </c>
      <c r="B1093" s="4">
        <v>6</v>
      </c>
      <c r="D1093" s="4" t="s">
        <v>15340</v>
      </c>
      <c r="E1093" s="4">
        <v>6.2</v>
      </c>
      <c r="F1093" s="11">
        <f t="shared" si="17"/>
        <v>0.36499999999999999</v>
      </c>
    </row>
    <row r="1094" spans="1:6" x14ac:dyDescent="0.25">
      <c r="A1094" s="9" t="s">
        <v>2331</v>
      </c>
      <c r="B1094" s="9">
        <v>5.6</v>
      </c>
      <c r="D1094" s="4" t="s">
        <v>23555</v>
      </c>
      <c r="E1094" s="4">
        <v>5.5</v>
      </c>
      <c r="F1094" s="11">
        <f t="shared" si="17"/>
        <v>0.16700000000000001</v>
      </c>
    </row>
    <row r="1095" spans="1:6" x14ac:dyDescent="0.25">
      <c r="A1095" s="4" t="s">
        <v>1204</v>
      </c>
      <c r="B1095" s="4">
        <v>7.9</v>
      </c>
      <c r="D1095" s="4" t="s">
        <v>10781</v>
      </c>
      <c r="E1095" s="4">
        <v>5.9</v>
      </c>
      <c r="F1095" s="11">
        <f t="shared" si="17"/>
        <v>0.252</v>
      </c>
    </row>
    <row r="1096" spans="1:6" x14ac:dyDescent="0.25">
      <c r="A1096" s="9" t="s">
        <v>2703</v>
      </c>
      <c r="B1096" s="9">
        <v>4.5999999999999996</v>
      </c>
      <c r="D1096" s="4" t="s">
        <v>9177</v>
      </c>
      <c r="E1096" s="4">
        <v>6.8</v>
      </c>
      <c r="F1096" s="11">
        <f t="shared" si="17"/>
        <v>0.61699999999999999</v>
      </c>
    </row>
    <row r="1097" spans="1:6" x14ac:dyDescent="0.25">
      <c r="A1097" s="4" t="s">
        <v>7348</v>
      </c>
      <c r="B1097" s="4">
        <v>6.3</v>
      </c>
      <c r="D1097" s="4" t="s">
        <v>6809</v>
      </c>
      <c r="E1097" s="4">
        <v>4.0999999999999996</v>
      </c>
      <c r="F1097" s="11">
        <f t="shared" si="17"/>
        <v>3.5999999999999997E-2</v>
      </c>
    </row>
    <row r="1098" spans="1:6" x14ac:dyDescent="0.25">
      <c r="A1098" s="9" t="s">
        <v>1198</v>
      </c>
      <c r="B1098" s="9">
        <v>6.5</v>
      </c>
      <c r="D1098" s="4" t="s">
        <v>16510</v>
      </c>
      <c r="E1098" s="4">
        <v>6.8</v>
      </c>
      <c r="F1098" s="11">
        <f t="shared" si="17"/>
        <v>0.61699999999999999</v>
      </c>
    </row>
    <row r="1099" spans="1:6" x14ac:dyDescent="0.25">
      <c r="A1099" s="4" t="s">
        <v>9525</v>
      </c>
      <c r="B1099" s="4">
        <v>5</v>
      </c>
      <c r="D1099" s="4" t="s">
        <v>741</v>
      </c>
      <c r="E1099" s="4">
        <v>6.32</v>
      </c>
      <c r="F1099" s="11">
        <f t="shared" si="17"/>
        <v>0.42799999999999999</v>
      </c>
    </row>
    <row r="1100" spans="1:6" x14ac:dyDescent="0.25">
      <c r="A1100" s="9" t="s">
        <v>12849</v>
      </c>
      <c r="B1100" s="9">
        <v>7.8</v>
      </c>
      <c r="D1100" s="4" t="s">
        <v>278</v>
      </c>
      <c r="E1100" s="4">
        <v>6.64</v>
      </c>
      <c r="F1100" s="11">
        <f t="shared" si="17"/>
        <v>0.56999999999999995</v>
      </c>
    </row>
    <row r="1101" spans="1:6" x14ac:dyDescent="0.25">
      <c r="A1101" s="4" t="s">
        <v>886</v>
      </c>
      <c r="B1101" s="4">
        <v>7</v>
      </c>
      <c r="D1101" s="4" t="s">
        <v>3516</v>
      </c>
      <c r="E1101" s="4">
        <v>5.9</v>
      </c>
      <c r="F1101" s="11">
        <f t="shared" si="17"/>
        <v>0.253</v>
      </c>
    </row>
    <row r="1102" spans="1:6" x14ac:dyDescent="0.25">
      <c r="A1102" s="9" t="s">
        <v>886</v>
      </c>
      <c r="B1102" s="9">
        <v>7</v>
      </c>
      <c r="D1102" s="4" t="s">
        <v>13186</v>
      </c>
      <c r="E1102" s="4">
        <v>5.3</v>
      </c>
      <c r="F1102" s="11">
        <f t="shared" si="17"/>
        <v>0.13</v>
      </c>
    </row>
    <row r="1103" spans="1:6" x14ac:dyDescent="0.25">
      <c r="A1103" s="4" t="s">
        <v>499</v>
      </c>
      <c r="B1103" s="4">
        <v>5.6</v>
      </c>
      <c r="D1103" s="4" t="s">
        <v>6037</v>
      </c>
      <c r="E1103" s="4">
        <v>6.8</v>
      </c>
      <c r="F1103" s="11">
        <f t="shared" si="17"/>
        <v>0.61599999999999999</v>
      </c>
    </row>
    <row r="1104" spans="1:6" x14ac:dyDescent="0.25">
      <c r="A1104" s="9" t="s">
        <v>912</v>
      </c>
      <c r="B1104" s="9">
        <v>7.2</v>
      </c>
      <c r="D1104" s="4" t="s">
        <v>15431</v>
      </c>
      <c r="E1104" s="4">
        <v>6.7</v>
      </c>
      <c r="F1104" s="11">
        <f t="shared" si="17"/>
        <v>0.57999999999999996</v>
      </c>
    </row>
    <row r="1105" spans="1:6" x14ac:dyDescent="0.25">
      <c r="A1105" s="4" t="s">
        <v>1257</v>
      </c>
      <c r="B1105" s="4">
        <v>6.3</v>
      </c>
      <c r="D1105" s="4" t="s">
        <v>16202</v>
      </c>
      <c r="E1105" s="4">
        <v>6.4</v>
      </c>
      <c r="F1105" s="11">
        <f t="shared" si="17"/>
        <v>0.44</v>
      </c>
    </row>
    <row r="1106" spans="1:6" x14ac:dyDescent="0.25">
      <c r="A1106" s="9" t="s">
        <v>14184</v>
      </c>
      <c r="B1106" s="9">
        <v>6.4</v>
      </c>
      <c r="D1106" s="4" t="s">
        <v>9314</v>
      </c>
      <c r="E1106" s="4">
        <v>6</v>
      </c>
      <c r="F1106" s="11">
        <f t="shared" si="17"/>
        <v>0.28599999999999998</v>
      </c>
    </row>
    <row r="1107" spans="1:6" x14ac:dyDescent="0.25">
      <c r="A1107" s="4" t="s">
        <v>79</v>
      </c>
      <c r="B1107" s="4">
        <v>6.4</v>
      </c>
      <c r="D1107" s="4" t="s">
        <v>17910</v>
      </c>
      <c r="E1107" s="4">
        <v>7.1</v>
      </c>
      <c r="F1107" s="11">
        <f t="shared" si="17"/>
        <v>0.748</v>
      </c>
    </row>
    <row r="1108" spans="1:6" x14ac:dyDescent="0.25">
      <c r="A1108" s="9" t="s">
        <v>79</v>
      </c>
      <c r="B1108" s="9">
        <v>6.4</v>
      </c>
      <c r="D1108" s="4" t="s">
        <v>19907</v>
      </c>
      <c r="E1108" s="4">
        <v>5.7</v>
      </c>
      <c r="F1108" s="11">
        <f t="shared" si="17"/>
        <v>0.21199999999999999</v>
      </c>
    </row>
    <row r="1109" spans="1:6" x14ac:dyDescent="0.25">
      <c r="A1109" s="4" t="s">
        <v>17658</v>
      </c>
      <c r="B1109" s="4">
        <v>6.4</v>
      </c>
      <c r="D1109" s="4" t="s">
        <v>10250</v>
      </c>
      <c r="E1109" s="4">
        <v>5.6</v>
      </c>
      <c r="F1109" s="11">
        <f t="shared" si="17"/>
        <v>0.185</v>
      </c>
    </row>
    <row r="1110" spans="1:6" x14ac:dyDescent="0.25">
      <c r="A1110" s="9" t="s">
        <v>13697</v>
      </c>
      <c r="B1110" s="9">
        <v>6.1</v>
      </c>
      <c r="D1110" s="4" t="s">
        <v>12778</v>
      </c>
      <c r="E1110" s="4">
        <v>6.2</v>
      </c>
      <c r="F1110" s="11">
        <f t="shared" si="17"/>
        <v>0.36199999999999999</v>
      </c>
    </row>
    <row r="1111" spans="1:6" x14ac:dyDescent="0.25">
      <c r="A1111" s="4" t="s">
        <v>8382</v>
      </c>
      <c r="B1111" s="4">
        <v>2.2999999999999998</v>
      </c>
      <c r="D1111" s="4" t="s">
        <v>11664</v>
      </c>
      <c r="E1111" s="4">
        <v>6.3</v>
      </c>
      <c r="F1111" s="11">
        <f t="shared" si="17"/>
        <v>0.39100000000000001</v>
      </c>
    </row>
    <row r="1112" spans="1:6" x14ac:dyDescent="0.25">
      <c r="A1112" s="9" t="s">
        <v>2246</v>
      </c>
      <c r="B1112" s="9">
        <v>8.3000000000000007</v>
      </c>
      <c r="D1112" s="4" t="s">
        <v>18889</v>
      </c>
      <c r="E1112" s="4">
        <v>6</v>
      </c>
      <c r="F1112" s="11">
        <f t="shared" si="17"/>
        <v>0.28499999999999998</v>
      </c>
    </row>
    <row r="1113" spans="1:6" x14ac:dyDescent="0.25">
      <c r="A1113" s="4" t="s">
        <v>14108</v>
      </c>
      <c r="B1113" s="4">
        <v>6</v>
      </c>
      <c r="D1113" s="4" t="s">
        <v>12018</v>
      </c>
      <c r="E1113" s="4">
        <v>7.4</v>
      </c>
      <c r="F1113" s="11">
        <f t="shared" si="17"/>
        <v>0.86</v>
      </c>
    </row>
    <row r="1114" spans="1:6" x14ac:dyDescent="0.25">
      <c r="A1114" s="9" t="s">
        <v>13173</v>
      </c>
      <c r="B1114" s="9">
        <v>6.8</v>
      </c>
      <c r="D1114" s="4" t="s">
        <v>20121</v>
      </c>
      <c r="E1114" s="4">
        <v>5.0999999999999996</v>
      </c>
      <c r="F1114" s="11">
        <f t="shared" si="17"/>
        <v>0.105</v>
      </c>
    </row>
    <row r="1115" spans="1:6" x14ac:dyDescent="0.25">
      <c r="A1115" s="4" t="s">
        <v>5896</v>
      </c>
      <c r="B1115" s="4">
        <v>5.8</v>
      </c>
      <c r="D1115" s="4" t="s">
        <v>9392</v>
      </c>
      <c r="E1115" s="4">
        <v>6.87</v>
      </c>
      <c r="F1115" s="11">
        <f t="shared" si="17"/>
        <v>0.66400000000000003</v>
      </c>
    </row>
    <row r="1116" spans="1:6" x14ac:dyDescent="0.25">
      <c r="A1116" s="9" t="s">
        <v>4053</v>
      </c>
      <c r="B1116" s="9">
        <v>6.5</v>
      </c>
      <c r="D1116" s="4" t="s">
        <v>11076</v>
      </c>
      <c r="E1116" s="4">
        <v>5</v>
      </c>
      <c r="F1116" s="11">
        <f t="shared" si="17"/>
        <v>9.7000000000000003E-2</v>
      </c>
    </row>
    <row r="1117" spans="1:6" x14ac:dyDescent="0.25">
      <c r="A1117" s="4" t="s">
        <v>4260</v>
      </c>
      <c r="B1117" s="4">
        <v>7.8</v>
      </c>
      <c r="D1117" s="4" t="s">
        <v>19459</v>
      </c>
      <c r="E1117" s="4">
        <v>5.9</v>
      </c>
      <c r="F1117" s="11">
        <f t="shared" si="17"/>
        <v>0.251</v>
      </c>
    </row>
    <row r="1118" spans="1:6" x14ac:dyDescent="0.25">
      <c r="A1118" s="9" t="s">
        <v>7174</v>
      </c>
      <c r="B1118" s="9">
        <v>6.2</v>
      </c>
      <c r="D1118" s="4" t="s">
        <v>3802</v>
      </c>
      <c r="E1118" s="4">
        <v>5.65</v>
      </c>
      <c r="F1118" s="11">
        <f t="shared" si="17"/>
        <v>0.19800000000000001</v>
      </c>
    </row>
    <row r="1119" spans="1:6" x14ac:dyDescent="0.25">
      <c r="A1119" s="4" t="s">
        <v>2843</v>
      </c>
      <c r="B1119" s="4">
        <v>6.5</v>
      </c>
      <c r="D1119" s="4" t="s">
        <v>3657</v>
      </c>
      <c r="E1119" s="4">
        <v>5.9</v>
      </c>
      <c r="F1119" s="11">
        <f t="shared" si="17"/>
        <v>0.251</v>
      </c>
    </row>
    <row r="1120" spans="1:6" x14ac:dyDescent="0.25">
      <c r="A1120" s="9" t="s">
        <v>1744</v>
      </c>
      <c r="B1120" s="9">
        <v>6.5</v>
      </c>
      <c r="D1120" s="4" t="s">
        <v>1633</v>
      </c>
      <c r="E1120" s="4">
        <v>7.08</v>
      </c>
      <c r="F1120" s="11">
        <f t="shared" si="17"/>
        <v>0.74199999999999999</v>
      </c>
    </row>
    <row r="1121" spans="1:6" x14ac:dyDescent="0.25">
      <c r="A1121" s="4" t="s">
        <v>4982</v>
      </c>
      <c r="B1121" s="4">
        <v>6.7</v>
      </c>
      <c r="D1121" s="4" t="s">
        <v>18922</v>
      </c>
      <c r="E1121" s="4">
        <v>3.9</v>
      </c>
      <c r="F1121" s="11">
        <f t="shared" si="17"/>
        <v>2.8000000000000001E-2</v>
      </c>
    </row>
    <row r="1122" spans="1:6" x14ac:dyDescent="0.25">
      <c r="A1122" s="9" t="s">
        <v>18791</v>
      </c>
      <c r="B1122" s="9">
        <v>8.1</v>
      </c>
      <c r="D1122" s="4" t="s">
        <v>12923</v>
      </c>
      <c r="E1122" s="4">
        <v>6.5</v>
      </c>
      <c r="F1122" s="11">
        <f t="shared" si="17"/>
        <v>0.47099999999999997</v>
      </c>
    </row>
    <row r="1123" spans="1:6" x14ac:dyDescent="0.25">
      <c r="A1123" s="4" t="s">
        <v>14112</v>
      </c>
      <c r="B1123" s="4">
        <v>5.4</v>
      </c>
      <c r="D1123" s="4" t="s">
        <v>8235</v>
      </c>
      <c r="E1123" s="4">
        <v>6</v>
      </c>
      <c r="F1123" s="11">
        <f t="shared" si="17"/>
        <v>0.28100000000000003</v>
      </c>
    </row>
    <row r="1124" spans="1:6" x14ac:dyDescent="0.25">
      <c r="A1124" s="9" t="s">
        <v>3880</v>
      </c>
      <c r="B1124" s="9">
        <v>5.8</v>
      </c>
      <c r="D1124" s="4" t="s">
        <v>17500</v>
      </c>
      <c r="E1124" s="4">
        <v>7.6</v>
      </c>
      <c r="F1124" s="11">
        <f t="shared" si="17"/>
        <v>0.91</v>
      </c>
    </row>
    <row r="1125" spans="1:6" x14ac:dyDescent="0.25">
      <c r="A1125" s="4" t="s">
        <v>13454</v>
      </c>
      <c r="B1125" s="4">
        <v>6.5</v>
      </c>
      <c r="D1125" s="4" t="s">
        <v>15386</v>
      </c>
      <c r="E1125" s="4">
        <v>5.5</v>
      </c>
      <c r="F1125" s="11">
        <f t="shared" si="17"/>
        <v>0.16700000000000001</v>
      </c>
    </row>
    <row r="1126" spans="1:6" x14ac:dyDescent="0.25">
      <c r="A1126" s="9" t="s">
        <v>5367</v>
      </c>
      <c r="B1126" s="9">
        <v>7.2</v>
      </c>
      <c r="D1126" s="4" t="s">
        <v>3806</v>
      </c>
      <c r="E1126" s="4">
        <v>7.75</v>
      </c>
      <c r="F1126" s="11">
        <f t="shared" si="17"/>
        <v>0.95299999999999996</v>
      </c>
    </row>
    <row r="1127" spans="1:6" x14ac:dyDescent="0.25">
      <c r="A1127" s="4" t="s">
        <v>721</v>
      </c>
      <c r="B1127" s="4">
        <v>6.7</v>
      </c>
      <c r="D1127" s="4" t="s">
        <v>11183</v>
      </c>
      <c r="E1127" s="4">
        <v>6.3</v>
      </c>
      <c r="F1127" s="11">
        <f t="shared" si="17"/>
        <v>0.38700000000000001</v>
      </c>
    </row>
    <row r="1128" spans="1:6" x14ac:dyDescent="0.25">
      <c r="A1128" s="9" t="s">
        <v>528</v>
      </c>
      <c r="B1128" s="9">
        <v>7.7</v>
      </c>
      <c r="D1128" s="4" t="s">
        <v>15069</v>
      </c>
      <c r="E1128" s="4">
        <v>6.5</v>
      </c>
      <c r="F1128" s="11">
        <f t="shared" si="17"/>
        <v>0.47099999999999997</v>
      </c>
    </row>
    <row r="1129" spans="1:6" x14ac:dyDescent="0.25">
      <c r="A1129" s="4" t="s">
        <v>1751</v>
      </c>
      <c r="B1129" s="4">
        <v>6.7</v>
      </c>
      <c r="D1129" s="4" t="s">
        <v>1976</v>
      </c>
      <c r="E1129" s="4">
        <v>4.3</v>
      </c>
      <c r="F1129" s="11">
        <f t="shared" si="17"/>
        <v>4.5999999999999999E-2</v>
      </c>
    </row>
    <row r="1130" spans="1:6" x14ac:dyDescent="0.25">
      <c r="A1130" s="9" t="s">
        <v>4099</v>
      </c>
      <c r="B1130" s="9">
        <v>6.3</v>
      </c>
      <c r="D1130" s="4" t="s">
        <v>13777</v>
      </c>
      <c r="E1130" s="4">
        <v>6.15</v>
      </c>
      <c r="F1130" s="11">
        <f t="shared" si="17"/>
        <v>0.35</v>
      </c>
    </row>
    <row r="1131" spans="1:6" x14ac:dyDescent="0.25">
      <c r="A1131" s="4" t="s">
        <v>6396</v>
      </c>
      <c r="B1131" s="4">
        <v>7.4</v>
      </c>
      <c r="D1131" s="4" t="s">
        <v>9443</v>
      </c>
      <c r="E1131" s="4">
        <v>6</v>
      </c>
      <c r="F1131" s="11">
        <f t="shared" si="17"/>
        <v>0.28100000000000003</v>
      </c>
    </row>
    <row r="1132" spans="1:6" x14ac:dyDescent="0.25">
      <c r="A1132" s="9" t="s">
        <v>14116</v>
      </c>
      <c r="B1132" s="9">
        <v>4.3</v>
      </c>
      <c r="D1132" s="4" t="s">
        <v>8671</v>
      </c>
      <c r="E1132" s="4">
        <v>7.1</v>
      </c>
      <c r="F1132" s="11">
        <f t="shared" si="17"/>
        <v>0.745</v>
      </c>
    </row>
    <row r="1133" spans="1:6" x14ac:dyDescent="0.25">
      <c r="A1133" s="4" t="s">
        <v>4597</v>
      </c>
      <c r="B1133" s="4">
        <v>6.2</v>
      </c>
      <c r="D1133" s="4" t="s">
        <v>7443</v>
      </c>
      <c r="E1133" s="4">
        <v>5.65</v>
      </c>
      <c r="F1133" s="11">
        <f t="shared" si="17"/>
        <v>0.19800000000000001</v>
      </c>
    </row>
    <row r="1134" spans="1:6" x14ac:dyDescent="0.25">
      <c r="A1134" s="9" t="s">
        <v>10819</v>
      </c>
      <c r="B1134" s="9">
        <v>5</v>
      </c>
      <c r="D1134" s="4" t="s">
        <v>23074</v>
      </c>
      <c r="E1134" s="4">
        <v>8.1</v>
      </c>
      <c r="F1134" s="11">
        <f t="shared" si="17"/>
        <v>0.97799999999999998</v>
      </c>
    </row>
    <row r="1135" spans="1:6" x14ac:dyDescent="0.25">
      <c r="A1135" s="4" t="s">
        <v>7134</v>
      </c>
      <c r="B1135" s="4">
        <v>7.4</v>
      </c>
      <c r="D1135" s="4" t="s">
        <v>7484</v>
      </c>
      <c r="E1135" s="4">
        <v>5.65</v>
      </c>
      <c r="F1135" s="11">
        <f t="shared" si="17"/>
        <v>0.19900000000000001</v>
      </c>
    </row>
    <row r="1136" spans="1:6" x14ac:dyDescent="0.25">
      <c r="A1136" s="9" t="s">
        <v>1076</v>
      </c>
      <c r="B1136" s="9">
        <v>6.5</v>
      </c>
      <c r="D1136" s="4" t="s">
        <v>14884</v>
      </c>
      <c r="E1136" s="4">
        <v>6.9</v>
      </c>
      <c r="F1136" s="11">
        <f t="shared" si="17"/>
        <v>0.66300000000000003</v>
      </c>
    </row>
    <row r="1137" spans="1:6" x14ac:dyDescent="0.25">
      <c r="A1137" s="4" t="s">
        <v>20021</v>
      </c>
      <c r="B1137" s="4">
        <v>4.7</v>
      </c>
      <c r="D1137" s="4" t="s">
        <v>10965</v>
      </c>
      <c r="E1137" s="4">
        <v>6.5</v>
      </c>
      <c r="F1137" s="11">
        <f t="shared" si="17"/>
        <v>0.46899999999999997</v>
      </c>
    </row>
    <row r="1138" spans="1:6" x14ac:dyDescent="0.25">
      <c r="A1138" s="9" t="s">
        <v>2048</v>
      </c>
      <c r="B1138" s="9">
        <v>6.4</v>
      </c>
      <c r="D1138" s="4" t="s">
        <v>8102</v>
      </c>
      <c r="E1138" s="4">
        <v>6.8</v>
      </c>
      <c r="F1138" s="11">
        <f t="shared" si="17"/>
        <v>0.61</v>
      </c>
    </row>
    <row r="1139" spans="1:6" x14ac:dyDescent="0.25">
      <c r="A1139" s="4" t="s">
        <v>13454</v>
      </c>
      <c r="B1139" s="4">
        <v>6.9</v>
      </c>
      <c r="D1139" s="4" t="s">
        <v>17782</v>
      </c>
      <c r="E1139" s="4">
        <v>4.43</v>
      </c>
      <c r="F1139" s="11">
        <f t="shared" si="17"/>
        <v>5.2999999999999999E-2</v>
      </c>
    </row>
    <row r="1140" spans="1:6" x14ac:dyDescent="0.25">
      <c r="A1140" s="9" t="s">
        <v>2561</v>
      </c>
      <c r="B1140" s="9">
        <v>6.1</v>
      </c>
      <c r="D1140" s="4" t="s">
        <v>7352</v>
      </c>
      <c r="E1140" s="4">
        <v>5.9</v>
      </c>
      <c r="F1140" s="11">
        <f t="shared" si="17"/>
        <v>0.25</v>
      </c>
    </row>
    <row r="1141" spans="1:6" x14ac:dyDescent="0.25">
      <c r="A1141" s="4" t="s">
        <v>15027</v>
      </c>
      <c r="B1141" s="4">
        <v>4.0999999999999996</v>
      </c>
      <c r="D1141" s="4" t="s">
        <v>22392</v>
      </c>
      <c r="E1141" s="4">
        <v>8.1</v>
      </c>
      <c r="F1141" s="11">
        <f t="shared" si="17"/>
        <v>0.98</v>
      </c>
    </row>
    <row r="1142" spans="1:6" x14ac:dyDescent="0.25">
      <c r="A1142" s="9" t="s">
        <v>12884</v>
      </c>
      <c r="B1142" s="9">
        <v>4.8</v>
      </c>
      <c r="D1142" s="4" t="s">
        <v>9430</v>
      </c>
      <c r="E1142" s="4">
        <v>6.48</v>
      </c>
      <c r="F1142" s="11">
        <f t="shared" si="17"/>
        <v>0.46700000000000003</v>
      </c>
    </row>
    <row r="1143" spans="1:6" x14ac:dyDescent="0.25">
      <c r="A1143" s="4" t="s">
        <v>12814</v>
      </c>
      <c r="B1143" s="4">
        <v>6.8</v>
      </c>
      <c r="D1143" s="4" t="s">
        <v>1555</v>
      </c>
      <c r="E1143" s="4">
        <v>6.93</v>
      </c>
      <c r="F1143" s="11">
        <f t="shared" si="17"/>
        <v>0.68799999999999994</v>
      </c>
    </row>
    <row r="1144" spans="1:6" x14ac:dyDescent="0.25">
      <c r="A1144" s="9" t="s">
        <v>3444</v>
      </c>
      <c r="B1144" s="9">
        <v>5.5</v>
      </c>
      <c r="D1144" s="4" t="s">
        <v>12400</v>
      </c>
      <c r="E1144" s="4">
        <v>8</v>
      </c>
      <c r="F1144" s="11">
        <f t="shared" si="17"/>
        <v>0.97599999999999998</v>
      </c>
    </row>
    <row r="1145" spans="1:6" x14ac:dyDescent="0.25">
      <c r="A1145" s="4" t="s">
        <v>4619</v>
      </c>
      <c r="B1145" s="4">
        <v>6.4</v>
      </c>
      <c r="D1145" s="4" t="s">
        <v>18191</v>
      </c>
      <c r="E1145" s="4">
        <v>7.2</v>
      </c>
      <c r="F1145" s="11">
        <f t="shared" si="17"/>
        <v>0.78400000000000003</v>
      </c>
    </row>
    <row r="1146" spans="1:6" x14ac:dyDescent="0.25">
      <c r="A1146" s="9" t="s">
        <v>9521</v>
      </c>
      <c r="B1146" s="9">
        <v>6.7</v>
      </c>
      <c r="D1146" s="4" t="s">
        <v>23582</v>
      </c>
      <c r="E1146" s="4">
        <v>7.4</v>
      </c>
      <c r="F1146" s="11">
        <f t="shared" si="17"/>
        <v>0.86299999999999999</v>
      </c>
    </row>
    <row r="1147" spans="1:6" x14ac:dyDescent="0.25">
      <c r="A1147" s="4" t="s">
        <v>4903</v>
      </c>
      <c r="B1147" s="4">
        <v>7.2</v>
      </c>
      <c r="D1147" s="4" t="s">
        <v>2260</v>
      </c>
      <c r="E1147" s="4">
        <v>5.75</v>
      </c>
      <c r="F1147" s="11">
        <f t="shared" si="17"/>
        <v>0.223</v>
      </c>
    </row>
    <row r="1148" spans="1:6" x14ac:dyDescent="0.25">
      <c r="A1148" s="9" t="s">
        <v>9362</v>
      </c>
      <c r="B1148" s="9">
        <v>7.5</v>
      </c>
      <c r="D1148" s="4" t="s">
        <v>17726</v>
      </c>
      <c r="E1148" s="4">
        <v>3.8</v>
      </c>
      <c r="F1148" s="11">
        <f t="shared" si="17"/>
        <v>2.4E-2</v>
      </c>
    </row>
    <row r="1149" spans="1:6" x14ac:dyDescent="0.25">
      <c r="A1149" s="4" t="s">
        <v>17665</v>
      </c>
      <c r="B1149" s="4">
        <v>5.6</v>
      </c>
      <c r="D1149" s="4" t="s">
        <v>8950</v>
      </c>
      <c r="E1149" s="4">
        <v>6.45</v>
      </c>
      <c r="F1149" s="11">
        <f t="shared" si="17"/>
        <v>0.45600000000000002</v>
      </c>
    </row>
    <row r="1150" spans="1:6" x14ac:dyDescent="0.25">
      <c r="A1150" s="9" t="s">
        <v>1198</v>
      </c>
      <c r="B1150" s="9">
        <v>6.7</v>
      </c>
      <c r="D1150" s="4" t="s">
        <v>7993</v>
      </c>
      <c r="E1150" s="4">
        <v>6.3</v>
      </c>
      <c r="F1150" s="11">
        <f t="shared" si="17"/>
        <v>0.38700000000000001</v>
      </c>
    </row>
    <row r="1151" spans="1:6" x14ac:dyDescent="0.25">
      <c r="A1151" s="4" t="s">
        <v>2112</v>
      </c>
      <c r="B1151" s="4">
        <v>7</v>
      </c>
      <c r="D1151" s="4" t="s">
        <v>3523</v>
      </c>
      <c r="E1151" s="4">
        <v>6.53</v>
      </c>
      <c r="F1151" s="11">
        <f t="shared" si="17"/>
        <v>0.51</v>
      </c>
    </row>
    <row r="1152" spans="1:6" x14ac:dyDescent="0.25">
      <c r="A1152" s="9" t="s">
        <v>6126</v>
      </c>
      <c r="B1152" s="9">
        <v>6.6</v>
      </c>
      <c r="D1152" s="4" t="s">
        <v>3489</v>
      </c>
      <c r="E1152" s="4">
        <v>5.8</v>
      </c>
      <c r="F1152" s="11">
        <f t="shared" si="17"/>
        <v>0.23100000000000001</v>
      </c>
    </row>
    <row r="1153" spans="1:6" x14ac:dyDescent="0.25">
      <c r="A1153" s="4" t="s">
        <v>12822</v>
      </c>
      <c r="B1153" s="4">
        <v>4.9000000000000004</v>
      </c>
      <c r="D1153" s="4" t="s">
        <v>10401</v>
      </c>
      <c r="E1153" s="4">
        <v>4.5999999999999996</v>
      </c>
      <c r="F1153" s="11">
        <f t="shared" si="17"/>
        <v>6.0999999999999999E-2</v>
      </c>
    </row>
    <row r="1154" spans="1:6" x14ac:dyDescent="0.25">
      <c r="A1154" s="9" t="s">
        <v>1246</v>
      </c>
      <c r="B1154" s="9">
        <v>7.3</v>
      </c>
      <c r="D1154" s="4" t="s">
        <v>11065</v>
      </c>
      <c r="E1154" s="4">
        <v>7</v>
      </c>
      <c r="F1154" s="11">
        <f t="shared" si="17"/>
        <v>0.70499999999999996</v>
      </c>
    </row>
    <row r="1155" spans="1:6" x14ac:dyDescent="0.25">
      <c r="A1155" s="4" t="s">
        <v>4987</v>
      </c>
      <c r="B1155" s="4">
        <v>5.0999999999999996</v>
      </c>
      <c r="D1155" s="4" t="s">
        <v>23950</v>
      </c>
      <c r="E1155" s="4">
        <v>4.0999999999999996</v>
      </c>
      <c r="F1155" s="11">
        <f t="shared" ref="F1155:F1218" si="18">_xlfn.PERCENTRANK.INC(E1155:E2904,E1155)</f>
        <v>3.5999999999999997E-2</v>
      </c>
    </row>
    <row r="1156" spans="1:6" x14ac:dyDescent="0.25">
      <c r="A1156" s="9" t="s">
        <v>8186</v>
      </c>
      <c r="B1156" s="9">
        <v>7.6</v>
      </c>
      <c r="D1156" s="4" t="s">
        <v>21743</v>
      </c>
      <c r="E1156" s="4">
        <v>7</v>
      </c>
      <c r="F1156" s="11">
        <f t="shared" si="18"/>
        <v>0.70599999999999996</v>
      </c>
    </row>
    <row r="1157" spans="1:6" x14ac:dyDescent="0.25">
      <c r="A1157" s="4" t="s">
        <v>10377</v>
      </c>
      <c r="B1157" s="4">
        <v>7.6</v>
      </c>
      <c r="D1157" s="4" t="s">
        <v>8624</v>
      </c>
      <c r="E1157" s="4">
        <v>4.8</v>
      </c>
      <c r="F1157" s="11">
        <f t="shared" si="18"/>
        <v>7.8E-2</v>
      </c>
    </row>
    <row r="1158" spans="1:6" x14ac:dyDescent="0.25">
      <c r="A1158" s="9" t="s">
        <v>962</v>
      </c>
      <c r="B1158" s="9">
        <v>6.1</v>
      </c>
      <c r="D1158" s="4" t="s">
        <v>18459</v>
      </c>
      <c r="E1158" s="4">
        <v>6.5</v>
      </c>
      <c r="F1158" s="11">
        <f t="shared" si="18"/>
        <v>0.46800000000000003</v>
      </c>
    </row>
    <row r="1159" spans="1:6" x14ac:dyDescent="0.25">
      <c r="A1159" s="4" t="s">
        <v>10540</v>
      </c>
      <c r="B1159" s="4">
        <v>8.1999999999999993</v>
      </c>
      <c r="D1159" s="4" t="s">
        <v>17613</v>
      </c>
      <c r="E1159" s="4">
        <v>6.5</v>
      </c>
      <c r="F1159" s="11">
        <f t="shared" si="18"/>
        <v>0.46800000000000003</v>
      </c>
    </row>
    <row r="1160" spans="1:6" x14ac:dyDescent="0.25">
      <c r="A1160" s="9" t="s">
        <v>9610</v>
      </c>
      <c r="B1160" s="9">
        <v>5.6</v>
      </c>
      <c r="D1160" s="4" t="s">
        <v>4574</v>
      </c>
      <c r="E1160" s="4">
        <v>6.6</v>
      </c>
      <c r="F1160" s="11">
        <f t="shared" si="18"/>
        <v>0.52800000000000002</v>
      </c>
    </row>
    <row r="1161" spans="1:6" x14ac:dyDescent="0.25">
      <c r="A1161" s="4" t="s">
        <v>16026</v>
      </c>
      <c r="B1161" s="4">
        <v>6.1</v>
      </c>
      <c r="D1161" s="4" t="s">
        <v>14061</v>
      </c>
      <c r="E1161" s="4">
        <v>6.93</v>
      </c>
      <c r="F1161" s="11">
        <f t="shared" si="18"/>
        <v>0.68799999999999994</v>
      </c>
    </row>
    <row r="1162" spans="1:6" x14ac:dyDescent="0.25">
      <c r="A1162" s="9" t="s">
        <v>692</v>
      </c>
      <c r="B1162" s="9">
        <v>7.7</v>
      </c>
      <c r="D1162" s="4" t="s">
        <v>11327</v>
      </c>
      <c r="E1162" s="4">
        <v>7.36</v>
      </c>
      <c r="F1162" s="11">
        <f t="shared" si="18"/>
        <v>0.85899999999999999</v>
      </c>
    </row>
    <row r="1163" spans="1:6" x14ac:dyDescent="0.25">
      <c r="A1163" s="4" t="s">
        <v>5111</v>
      </c>
      <c r="B1163" s="4">
        <v>6.2</v>
      </c>
      <c r="D1163" s="4" t="s">
        <v>12029</v>
      </c>
      <c r="E1163" s="4">
        <v>5.9</v>
      </c>
      <c r="F1163" s="11">
        <f t="shared" si="18"/>
        <v>0.249</v>
      </c>
    </row>
    <row r="1164" spans="1:6" x14ac:dyDescent="0.25">
      <c r="A1164" s="9" t="s">
        <v>3722</v>
      </c>
      <c r="B1164" s="9">
        <v>5.8</v>
      </c>
      <c r="D1164" s="4" t="s">
        <v>14048</v>
      </c>
      <c r="E1164" s="4">
        <v>6.5</v>
      </c>
      <c r="F1164" s="11">
        <f t="shared" si="18"/>
        <v>0.47099999999999997</v>
      </c>
    </row>
    <row r="1165" spans="1:6" x14ac:dyDescent="0.25">
      <c r="A1165" s="4" t="s">
        <v>5683</v>
      </c>
      <c r="B1165" s="4">
        <v>7.3</v>
      </c>
      <c r="D1165" s="4" t="s">
        <v>18591</v>
      </c>
      <c r="E1165" s="4">
        <v>6.9</v>
      </c>
      <c r="F1165" s="11">
        <f t="shared" si="18"/>
        <v>0.66400000000000003</v>
      </c>
    </row>
    <row r="1166" spans="1:6" x14ac:dyDescent="0.25">
      <c r="A1166" s="9" t="s">
        <v>12560</v>
      </c>
      <c r="B1166" s="9">
        <v>7.4</v>
      </c>
      <c r="D1166" s="4" t="s">
        <v>597</v>
      </c>
      <c r="E1166" s="4">
        <v>5.68</v>
      </c>
      <c r="F1166" s="11">
        <f t="shared" si="18"/>
        <v>0.20300000000000001</v>
      </c>
    </row>
    <row r="1167" spans="1:6" x14ac:dyDescent="0.25">
      <c r="A1167" s="4" t="s">
        <v>16019</v>
      </c>
      <c r="B1167" s="4">
        <v>5.2</v>
      </c>
      <c r="D1167" s="4" t="s">
        <v>12993</v>
      </c>
      <c r="E1167" s="4">
        <v>6.15</v>
      </c>
      <c r="F1167" s="11">
        <f t="shared" si="18"/>
        <v>0.35</v>
      </c>
    </row>
    <row r="1168" spans="1:6" x14ac:dyDescent="0.25">
      <c r="A1168" s="9" t="s">
        <v>2791</v>
      </c>
      <c r="B1168" s="9">
        <v>7.6</v>
      </c>
      <c r="D1168" s="4" t="s">
        <v>371</v>
      </c>
      <c r="E1168" s="4">
        <v>6.84</v>
      </c>
      <c r="F1168" s="11">
        <f t="shared" si="18"/>
        <v>0.64200000000000002</v>
      </c>
    </row>
    <row r="1169" spans="1:6" x14ac:dyDescent="0.25">
      <c r="A1169" s="4" t="s">
        <v>3613</v>
      </c>
      <c r="B1169" s="4">
        <v>7</v>
      </c>
      <c r="D1169" s="4" t="s">
        <v>3066</v>
      </c>
      <c r="E1169" s="4">
        <v>6.58</v>
      </c>
      <c r="F1169" s="11">
        <f t="shared" si="18"/>
        <v>0.52600000000000002</v>
      </c>
    </row>
    <row r="1170" spans="1:6" x14ac:dyDescent="0.25">
      <c r="A1170" s="9" t="s">
        <v>7064</v>
      </c>
      <c r="B1170" s="9">
        <v>6.1</v>
      </c>
      <c r="D1170" s="4" t="s">
        <v>18285</v>
      </c>
      <c r="E1170" s="4">
        <v>7.8</v>
      </c>
      <c r="F1170" s="11">
        <f t="shared" si="18"/>
        <v>0.95799999999999996</v>
      </c>
    </row>
    <row r="1171" spans="1:6" x14ac:dyDescent="0.25">
      <c r="A1171" s="4" t="s">
        <v>710</v>
      </c>
      <c r="B1171" s="4">
        <v>6.6</v>
      </c>
      <c r="D1171" s="4" t="s">
        <v>4955</v>
      </c>
      <c r="E1171" s="4">
        <v>8.1300000000000008</v>
      </c>
      <c r="F1171" s="11">
        <f t="shared" si="18"/>
        <v>0.98599999999999999</v>
      </c>
    </row>
    <row r="1172" spans="1:6" x14ac:dyDescent="0.25">
      <c r="A1172" s="9" t="s">
        <v>14940</v>
      </c>
      <c r="B1172" s="9">
        <v>5.2</v>
      </c>
      <c r="D1172" s="4" t="s">
        <v>2565</v>
      </c>
      <c r="E1172" s="4">
        <v>6.4</v>
      </c>
      <c r="F1172" s="11">
        <f t="shared" si="18"/>
        <v>0.436</v>
      </c>
    </row>
    <row r="1173" spans="1:6" x14ac:dyDescent="0.25">
      <c r="A1173" s="4" t="s">
        <v>12829</v>
      </c>
      <c r="B1173" s="4">
        <v>6.6</v>
      </c>
      <c r="D1173" s="4" t="s">
        <v>10306</v>
      </c>
      <c r="E1173" s="4">
        <v>6.45</v>
      </c>
      <c r="F1173" s="11">
        <f t="shared" si="18"/>
        <v>0.45900000000000002</v>
      </c>
    </row>
    <row r="1174" spans="1:6" x14ac:dyDescent="0.25">
      <c r="A1174" s="9" t="s">
        <v>12829</v>
      </c>
      <c r="B1174" s="9">
        <v>6.6</v>
      </c>
      <c r="D1174" s="4" t="s">
        <v>20250</v>
      </c>
      <c r="E1174" s="4">
        <v>7.4</v>
      </c>
      <c r="F1174" s="11">
        <f t="shared" si="18"/>
        <v>0.86099999999999999</v>
      </c>
    </row>
    <row r="1175" spans="1:6" x14ac:dyDescent="0.25">
      <c r="A1175" s="4" t="s">
        <v>507</v>
      </c>
      <c r="B1175" s="4">
        <v>7.6</v>
      </c>
      <c r="D1175" s="4" t="s">
        <v>16624</v>
      </c>
      <c r="E1175" s="4">
        <v>6.5</v>
      </c>
      <c r="F1175" s="11">
        <f t="shared" si="18"/>
        <v>0.47299999999999998</v>
      </c>
    </row>
    <row r="1176" spans="1:6" x14ac:dyDescent="0.25">
      <c r="A1176" s="9" t="s">
        <v>7302</v>
      </c>
      <c r="B1176" s="9">
        <v>5.5</v>
      </c>
      <c r="D1176" s="4" t="s">
        <v>22600</v>
      </c>
      <c r="E1176" s="4">
        <v>7.1</v>
      </c>
      <c r="F1176" s="11">
        <f t="shared" si="18"/>
        <v>0.74299999999999999</v>
      </c>
    </row>
    <row r="1177" spans="1:6" x14ac:dyDescent="0.25">
      <c r="A1177" s="4" t="s">
        <v>535</v>
      </c>
      <c r="B1177" s="4">
        <v>6.2</v>
      </c>
      <c r="D1177" s="4" t="s">
        <v>22962</v>
      </c>
      <c r="E1177" s="4">
        <v>7.2</v>
      </c>
      <c r="F1177" s="11">
        <f t="shared" si="18"/>
        <v>0.78200000000000003</v>
      </c>
    </row>
    <row r="1178" spans="1:6" x14ac:dyDescent="0.25">
      <c r="A1178" s="9" t="s">
        <v>2277</v>
      </c>
      <c r="B1178" s="9">
        <v>6.9</v>
      </c>
      <c r="D1178" s="4" t="s">
        <v>17984</v>
      </c>
      <c r="E1178" s="4">
        <v>6.35</v>
      </c>
      <c r="F1178" s="11">
        <f t="shared" si="18"/>
        <v>0.43</v>
      </c>
    </row>
    <row r="1179" spans="1:6" x14ac:dyDescent="0.25">
      <c r="A1179" s="4" t="s">
        <v>2277</v>
      </c>
      <c r="B1179" s="4">
        <v>6.9</v>
      </c>
      <c r="D1179" s="4" t="s">
        <v>21662</v>
      </c>
      <c r="E1179" s="4">
        <v>7.4</v>
      </c>
      <c r="F1179" s="11">
        <f t="shared" si="18"/>
        <v>0.86199999999999999</v>
      </c>
    </row>
    <row r="1180" spans="1:6" x14ac:dyDescent="0.25">
      <c r="A1180" s="9" t="s">
        <v>8351</v>
      </c>
      <c r="B1180" s="9">
        <v>7.2</v>
      </c>
      <c r="D1180" s="4" t="s">
        <v>15027</v>
      </c>
      <c r="E1180" s="4">
        <v>6</v>
      </c>
      <c r="F1180" s="11">
        <f t="shared" si="18"/>
        <v>0.28399999999999997</v>
      </c>
    </row>
    <row r="1181" spans="1:6" x14ac:dyDescent="0.25">
      <c r="A1181" s="4" t="s">
        <v>1819</v>
      </c>
      <c r="B1181" s="4">
        <v>5.8</v>
      </c>
      <c r="D1181" s="4" t="s">
        <v>13097</v>
      </c>
      <c r="E1181" s="4">
        <v>4.9000000000000004</v>
      </c>
      <c r="F1181" s="11">
        <f t="shared" si="18"/>
        <v>9.0999999999999998E-2</v>
      </c>
    </row>
    <row r="1182" spans="1:6" x14ac:dyDescent="0.25">
      <c r="A1182" s="9" t="s">
        <v>3122</v>
      </c>
      <c r="B1182" s="9">
        <v>6.2</v>
      </c>
      <c r="D1182" s="4" t="s">
        <v>12702</v>
      </c>
      <c r="E1182" s="4">
        <v>7.85</v>
      </c>
      <c r="F1182" s="11">
        <f t="shared" si="18"/>
        <v>0.97299999999999998</v>
      </c>
    </row>
    <row r="1183" spans="1:6" x14ac:dyDescent="0.25">
      <c r="A1183" s="4" t="s">
        <v>18481</v>
      </c>
      <c r="B1183" s="4">
        <v>7.1</v>
      </c>
      <c r="D1183" s="4" t="s">
        <v>23791</v>
      </c>
      <c r="E1183" s="4">
        <v>5.3</v>
      </c>
      <c r="F1183" s="11">
        <f t="shared" si="18"/>
        <v>0.13100000000000001</v>
      </c>
    </row>
    <row r="1184" spans="1:6" x14ac:dyDescent="0.25">
      <c r="A1184" s="9" t="s">
        <v>4939</v>
      </c>
      <c r="B1184" s="9">
        <v>7.1</v>
      </c>
      <c r="D1184" s="4" t="s">
        <v>19773</v>
      </c>
      <c r="E1184" s="4">
        <v>7.2</v>
      </c>
      <c r="F1184" s="11">
        <f t="shared" si="18"/>
        <v>0.78500000000000003</v>
      </c>
    </row>
    <row r="1185" spans="1:6" x14ac:dyDescent="0.25">
      <c r="A1185" s="4" t="s">
        <v>7352</v>
      </c>
      <c r="B1185" s="4">
        <v>6.9</v>
      </c>
      <c r="D1185" s="4" t="s">
        <v>20836</v>
      </c>
      <c r="E1185" s="4">
        <v>7.2</v>
      </c>
      <c r="F1185" s="11">
        <f t="shared" si="18"/>
        <v>0.78600000000000003</v>
      </c>
    </row>
    <row r="1186" spans="1:6" x14ac:dyDescent="0.25">
      <c r="A1186" s="9" t="s">
        <v>118</v>
      </c>
      <c r="B1186" s="9">
        <v>8.6</v>
      </c>
      <c r="D1186" s="4" t="s">
        <v>2367</v>
      </c>
      <c r="E1186" s="4">
        <v>6.76</v>
      </c>
      <c r="F1186" s="11">
        <f t="shared" si="18"/>
        <v>0.60199999999999998</v>
      </c>
    </row>
    <row r="1187" spans="1:6" x14ac:dyDescent="0.25">
      <c r="A1187" s="4" t="s">
        <v>10122</v>
      </c>
      <c r="B1187" s="4">
        <v>6.1</v>
      </c>
      <c r="D1187" s="4" t="s">
        <v>11400</v>
      </c>
      <c r="E1187" s="4">
        <v>4.5</v>
      </c>
      <c r="F1187" s="11">
        <f t="shared" si="18"/>
        <v>5.6000000000000001E-2</v>
      </c>
    </row>
    <row r="1188" spans="1:6" x14ac:dyDescent="0.25">
      <c r="A1188" s="9" t="s">
        <v>3806</v>
      </c>
      <c r="B1188" s="9">
        <v>8</v>
      </c>
      <c r="D1188" s="4" t="s">
        <v>8032</v>
      </c>
      <c r="E1188" s="4">
        <v>6.3</v>
      </c>
      <c r="F1188" s="11">
        <f t="shared" si="18"/>
        <v>0.39300000000000002</v>
      </c>
    </row>
    <row r="1189" spans="1:6" x14ac:dyDescent="0.25">
      <c r="A1189" s="4" t="s">
        <v>809</v>
      </c>
      <c r="B1189" s="4">
        <v>5.6</v>
      </c>
      <c r="D1189" s="4" t="s">
        <v>6575</v>
      </c>
      <c r="E1189" s="4">
        <v>7.4</v>
      </c>
      <c r="F1189" s="11">
        <f t="shared" si="18"/>
        <v>0.86299999999999999</v>
      </c>
    </row>
    <row r="1190" spans="1:6" x14ac:dyDescent="0.25">
      <c r="A1190" s="9" t="s">
        <v>2112</v>
      </c>
      <c r="B1190" s="9">
        <v>6.6</v>
      </c>
      <c r="D1190" s="4" t="s">
        <v>87</v>
      </c>
      <c r="E1190" s="4">
        <v>7.8</v>
      </c>
      <c r="F1190" s="11">
        <f t="shared" si="18"/>
        <v>0.96199999999999997</v>
      </c>
    </row>
    <row r="1191" spans="1:6" x14ac:dyDescent="0.25">
      <c r="A1191" s="4" t="s">
        <v>21537</v>
      </c>
      <c r="B1191" s="4">
        <v>5</v>
      </c>
      <c r="D1191" s="4" t="s">
        <v>22589</v>
      </c>
      <c r="E1191" s="4">
        <v>5.3</v>
      </c>
      <c r="F1191" s="11">
        <f t="shared" si="18"/>
        <v>0.13100000000000001</v>
      </c>
    </row>
    <row r="1192" spans="1:6" x14ac:dyDescent="0.25">
      <c r="A1192" s="9" t="s">
        <v>20880</v>
      </c>
      <c r="B1192" s="9">
        <v>7.1</v>
      </c>
      <c r="D1192" s="4" t="s">
        <v>2392</v>
      </c>
      <c r="E1192" s="4">
        <v>6.98</v>
      </c>
      <c r="F1192" s="11">
        <f t="shared" si="18"/>
        <v>0.70799999999999996</v>
      </c>
    </row>
    <row r="1193" spans="1:6" x14ac:dyDescent="0.25">
      <c r="A1193" s="4" t="s">
        <v>389</v>
      </c>
      <c r="B1193" s="4">
        <v>7.3</v>
      </c>
      <c r="D1193" s="4" t="s">
        <v>5050</v>
      </c>
      <c r="E1193" s="4">
        <v>6.76</v>
      </c>
      <c r="F1193" s="11">
        <f t="shared" si="18"/>
        <v>0.60399999999999998</v>
      </c>
    </row>
    <row r="1194" spans="1:6" x14ac:dyDescent="0.25">
      <c r="A1194" s="9" t="s">
        <v>6456</v>
      </c>
      <c r="B1194" s="9">
        <v>5.9</v>
      </c>
      <c r="D1194" s="4" t="s">
        <v>10122</v>
      </c>
      <c r="E1194" s="4">
        <v>6.57</v>
      </c>
      <c r="F1194" s="11">
        <f t="shared" si="18"/>
        <v>0.52800000000000002</v>
      </c>
    </row>
    <row r="1195" spans="1:6" x14ac:dyDescent="0.25">
      <c r="A1195" s="4" t="s">
        <v>313</v>
      </c>
      <c r="B1195" s="4">
        <v>8</v>
      </c>
      <c r="D1195" s="4" t="s">
        <v>7875</v>
      </c>
      <c r="E1195" s="4">
        <v>6.6</v>
      </c>
      <c r="F1195" s="11">
        <f t="shared" si="18"/>
        <v>0.53300000000000003</v>
      </c>
    </row>
    <row r="1196" spans="1:6" x14ac:dyDescent="0.25">
      <c r="A1196" s="9" t="s">
        <v>313</v>
      </c>
      <c r="B1196" s="9">
        <v>8</v>
      </c>
      <c r="D1196" s="4" t="s">
        <v>1389</v>
      </c>
      <c r="E1196" s="4">
        <v>7.17</v>
      </c>
      <c r="F1196" s="11">
        <f t="shared" si="18"/>
        <v>0.78400000000000003</v>
      </c>
    </row>
    <row r="1197" spans="1:6" x14ac:dyDescent="0.25">
      <c r="A1197" s="4" t="s">
        <v>6620</v>
      </c>
      <c r="B1197" s="4">
        <v>7.7</v>
      </c>
      <c r="D1197" s="4" t="s">
        <v>24110</v>
      </c>
      <c r="E1197" s="4">
        <v>6.3</v>
      </c>
      <c r="F1197" s="11">
        <f t="shared" si="18"/>
        <v>0.39800000000000002</v>
      </c>
    </row>
    <row r="1198" spans="1:6" x14ac:dyDescent="0.25">
      <c r="A1198" s="9" t="s">
        <v>2843</v>
      </c>
      <c r="B1198" s="9">
        <v>6.6</v>
      </c>
      <c r="D1198" s="4" t="s">
        <v>10918</v>
      </c>
      <c r="E1198" s="4">
        <v>3.9</v>
      </c>
      <c r="F1198" s="11">
        <f t="shared" si="18"/>
        <v>0.03</v>
      </c>
    </row>
    <row r="1199" spans="1:6" x14ac:dyDescent="0.25">
      <c r="A1199" s="4" t="s">
        <v>4931</v>
      </c>
      <c r="B1199" s="4">
        <v>6.4</v>
      </c>
      <c r="D1199" s="4" t="s">
        <v>20884</v>
      </c>
      <c r="E1199" s="4">
        <v>6.8</v>
      </c>
      <c r="F1199" s="11">
        <f t="shared" si="18"/>
        <v>0.61299999999999999</v>
      </c>
    </row>
    <row r="1200" spans="1:6" x14ac:dyDescent="0.25">
      <c r="A1200" s="9" t="s">
        <v>5743</v>
      </c>
      <c r="B1200" s="9">
        <v>7.6</v>
      </c>
      <c r="D1200" s="4" t="s">
        <v>17973</v>
      </c>
      <c r="E1200" s="4">
        <v>7.3</v>
      </c>
      <c r="F1200" s="11">
        <f t="shared" si="18"/>
        <v>0.83099999999999996</v>
      </c>
    </row>
    <row r="1201" spans="1:6" x14ac:dyDescent="0.25">
      <c r="A1201" s="4" t="s">
        <v>528</v>
      </c>
      <c r="B1201" s="4">
        <v>6.3</v>
      </c>
      <c r="D1201" s="4" t="s">
        <v>11881</v>
      </c>
      <c r="E1201" s="4">
        <v>6.53</v>
      </c>
      <c r="F1201" s="11">
        <f t="shared" si="18"/>
        <v>0.51700000000000002</v>
      </c>
    </row>
    <row r="1202" spans="1:6" x14ac:dyDescent="0.25">
      <c r="A1202" s="9" t="s">
        <v>487</v>
      </c>
      <c r="B1202" s="9">
        <v>8.1999999999999993</v>
      </c>
      <c r="D1202" s="4" t="s">
        <v>14250</v>
      </c>
      <c r="E1202" s="4">
        <v>6.6</v>
      </c>
      <c r="F1202" s="11">
        <f t="shared" si="18"/>
        <v>0.53400000000000003</v>
      </c>
    </row>
    <row r="1203" spans="1:6" x14ac:dyDescent="0.25">
      <c r="A1203" s="4" t="s">
        <v>7785</v>
      </c>
      <c r="B1203" s="4">
        <v>7.2</v>
      </c>
      <c r="D1203" s="4" t="s">
        <v>9085</v>
      </c>
      <c r="E1203" s="4">
        <v>7.45</v>
      </c>
      <c r="F1203" s="11">
        <f t="shared" si="18"/>
        <v>0.877</v>
      </c>
    </row>
    <row r="1204" spans="1:6" x14ac:dyDescent="0.25">
      <c r="A1204" s="9" t="s">
        <v>12184</v>
      </c>
      <c r="B1204" s="9">
        <v>6</v>
      </c>
      <c r="D1204" s="4" t="s">
        <v>6417</v>
      </c>
      <c r="E1204" s="4">
        <v>6.45</v>
      </c>
      <c r="F1204" s="11">
        <f t="shared" si="18"/>
        <v>0.46800000000000003</v>
      </c>
    </row>
    <row r="1205" spans="1:6" x14ac:dyDescent="0.25">
      <c r="A1205" s="4" t="s">
        <v>8382</v>
      </c>
      <c r="B1205" s="4">
        <v>3.5</v>
      </c>
      <c r="D1205" s="4" t="s">
        <v>6396</v>
      </c>
      <c r="E1205" s="4">
        <v>7.08</v>
      </c>
      <c r="F1205" s="11">
        <f t="shared" si="18"/>
        <v>0.745</v>
      </c>
    </row>
    <row r="1206" spans="1:6" x14ac:dyDescent="0.25">
      <c r="A1206" s="9" t="s">
        <v>187</v>
      </c>
      <c r="B1206" s="9">
        <v>7.7</v>
      </c>
      <c r="D1206" s="4" t="s">
        <v>11208</v>
      </c>
      <c r="E1206" s="4">
        <v>5.6</v>
      </c>
      <c r="F1206" s="11">
        <f t="shared" si="18"/>
        <v>0.19</v>
      </c>
    </row>
    <row r="1207" spans="1:6" x14ac:dyDescent="0.25">
      <c r="A1207" s="4" t="s">
        <v>2647</v>
      </c>
      <c r="B1207" s="4">
        <v>7.2</v>
      </c>
      <c r="D1207" s="4" t="s">
        <v>8613</v>
      </c>
      <c r="E1207" s="4">
        <v>4.8</v>
      </c>
      <c r="F1207" s="11">
        <f t="shared" si="18"/>
        <v>8.2000000000000003E-2</v>
      </c>
    </row>
    <row r="1208" spans="1:6" x14ac:dyDescent="0.25">
      <c r="A1208" s="9" t="s">
        <v>9834</v>
      </c>
      <c r="B1208" s="9">
        <v>5</v>
      </c>
      <c r="D1208" s="4" t="s">
        <v>8495</v>
      </c>
      <c r="E1208" s="4">
        <v>5.2</v>
      </c>
      <c r="F1208" s="11">
        <f t="shared" si="18"/>
        <v>0.11899999999999999</v>
      </c>
    </row>
    <row r="1209" spans="1:6" x14ac:dyDescent="0.25">
      <c r="A1209" s="4" t="s">
        <v>6620</v>
      </c>
      <c r="B1209" s="4">
        <v>7.6</v>
      </c>
      <c r="D1209" s="4" t="s">
        <v>18369</v>
      </c>
      <c r="E1209" s="4">
        <v>6.1</v>
      </c>
      <c r="F1209" s="11">
        <f t="shared" si="18"/>
        <v>0.32500000000000001</v>
      </c>
    </row>
    <row r="1210" spans="1:6" x14ac:dyDescent="0.25">
      <c r="A1210" s="9" t="s">
        <v>12502</v>
      </c>
      <c r="B1210" s="9">
        <v>6.1</v>
      </c>
      <c r="D1210" s="4" t="s">
        <v>21813</v>
      </c>
      <c r="E1210" s="4">
        <v>6.8</v>
      </c>
      <c r="F1210" s="11">
        <f t="shared" si="18"/>
        <v>0.61199999999999999</v>
      </c>
    </row>
    <row r="1211" spans="1:6" x14ac:dyDescent="0.25">
      <c r="A1211" s="4" t="s">
        <v>15224</v>
      </c>
      <c r="B1211" s="4">
        <v>4.8</v>
      </c>
      <c r="D1211" s="4" t="s">
        <v>12849</v>
      </c>
      <c r="E1211" s="4">
        <v>6.83</v>
      </c>
      <c r="F1211" s="11">
        <f t="shared" si="18"/>
        <v>0.64100000000000001</v>
      </c>
    </row>
    <row r="1212" spans="1:6" x14ac:dyDescent="0.25">
      <c r="A1212" s="9" t="s">
        <v>57</v>
      </c>
      <c r="B1212" s="9">
        <v>8.5</v>
      </c>
      <c r="D1212" s="4" t="s">
        <v>16101</v>
      </c>
      <c r="E1212" s="4">
        <v>6.68</v>
      </c>
      <c r="F1212" s="11">
        <f t="shared" si="18"/>
        <v>0.57399999999999995</v>
      </c>
    </row>
    <row r="1213" spans="1:6" x14ac:dyDescent="0.25">
      <c r="A1213" s="4" t="s">
        <v>912</v>
      </c>
      <c r="B1213" s="4">
        <v>5</v>
      </c>
      <c r="D1213" s="4" t="s">
        <v>8666</v>
      </c>
      <c r="E1213" s="4">
        <v>6.5</v>
      </c>
      <c r="F1213" s="11">
        <f t="shared" si="18"/>
        <v>0.48</v>
      </c>
    </row>
    <row r="1214" spans="1:6" x14ac:dyDescent="0.25">
      <c r="A1214" s="9" t="s">
        <v>6575</v>
      </c>
      <c r="B1214" s="9">
        <v>7.4</v>
      </c>
      <c r="D1214" s="4" t="s">
        <v>9721</v>
      </c>
      <c r="E1214" s="4">
        <v>6.9</v>
      </c>
      <c r="F1214" s="11">
        <f t="shared" si="18"/>
        <v>0.66500000000000004</v>
      </c>
    </row>
    <row r="1215" spans="1:6" x14ac:dyDescent="0.25">
      <c r="A1215" s="4" t="s">
        <v>22508</v>
      </c>
      <c r="B1215" s="4">
        <v>5.9</v>
      </c>
      <c r="D1215" s="4" t="s">
        <v>8546</v>
      </c>
      <c r="E1215" s="4">
        <v>7.43</v>
      </c>
      <c r="F1215" s="11">
        <f t="shared" si="18"/>
        <v>0.873</v>
      </c>
    </row>
    <row r="1216" spans="1:6" x14ac:dyDescent="0.25">
      <c r="A1216" s="9" t="s">
        <v>5139</v>
      </c>
      <c r="B1216" s="9">
        <v>8.1999999999999993</v>
      </c>
      <c r="D1216" s="4" t="s">
        <v>14093</v>
      </c>
      <c r="E1216" s="4">
        <v>6.7</v>
      </c>
      <c r="F1216" s="11">
        <f t="shared" si="18"/>
        <v>0.57599999999999996</v>
      </c>
    </row>
    <row r="1217" spans="1:6" x14ac:dyDescent="0.25">
      <c r="A1217" s="4" t="s">
        <v>19241</v>
      </c>
      <c r="B1217" s="4">
        <v>5.9</v>
      </c>
      <c r="D1217" s="4" t="s">
        <v>6472</v>
      </c>
      <c r="E1217" s="4">
        <v>6.05</v>
      </c>
      <c r="F1217" s="11">
        <f t="shared" si="18"/>
        <v>0.308</v>
      </c>
    </row>
    <row r="1218" spans="1:6" x14ac:dyDescent="0.25">
      <c r="A1218" s="9" t="s">
        <v>1155</v>
      </c>
      <c r="B1218" s="9">
        <v>7.6</v>
      </c>
      <c r="D1218" s="4" t="s">
        <v>19318</v>
      </c>
      <c r="E1218" s="4">
        <v>3</v>
      </c>
      <c r="F1218" s="11">
        <f t="shared" si="18"/>
        <v>7.0000000000000001E-3</v>
      </c>
    </row>
    <row r="1219" spans="1:6" x14ac:dyDescent="0.25">
      <c r="A1219" s="4" t="s">
        <v>14921</v>
      </c>
      <c r="B1219" s="4">
        <v>5.5</v>
      </c>
      <c r="D1219" s="4" t="s">
        <v>15234</v>
      </c>
      <c r="E1219" s="4">
        <v>6.85</v>
      </c>
      <c r="F1219" s="11">
        <f t="shared" ref="F1219:F1282" si="19">_xlfn.PERCENTRANK.INC(E1219:E2968,E1219)</f>
        <v>0.64700000000000002</v>
      </c>
    </row>
    <row r="1220" spans="1:6" x14ac:dyDescent="0.25">
      <c r="A1220" s="9" t="s">
        <v>19673</v>
      </c>
      <c r="B1220" s="9">
        <v>5.3</v>
      </c>
      <c r="D1220" s="4" t="s">
        <v>20428</v>
      </c>
      <c r="E1220" s="4">
        <v>6.2</v>
      </c>
      <c r="F1220" s="11">
        <f t="shared" si="19"/>
        <v>0.36799999999999999</v>
      </c>
    </row>
    <row r="1221" spans="1:6" x14ac:dyDescent="0.25">
      <c r="A1221" s="4" t="s">
        <v>13756</v>
      </c>
      <c r="B1221" s="4">
        <v>6.1</v>
      </c>
      <c r="D1221" s="4" t="s">
        <v>1569</v>
      </c>
      <c r="E1221" s="4">
        <v>6.2</v>
      </c>
      <c r="F1221" s="11">
        <f t="shared" si="19"/>
        <v>0.36899999999999999</v>
      </c>
    </row>
    <row r="1222" spans="1:6" x14ac:dyDescent="0.25">
      <c r="A1222" s="9" t="s">
        <v>1394</v>
      </c>
      <c r="B1222" s="9">
        <v>7.1</v>
      </c>
      <c r="D1222" s="4" t="s">
        <v>12305</v>
      </c>
      <c r="E1222" s="4">
        <v>6.4</v>
      </c>
      <c r="F1222" s="11">
        <f t="shared" si="19"/>
        <v>0.44500000000000001</v>
      </c>
    </row>
    <row r="1223" spans="1:6" x14ac:dyDescent="0.25">
      <c r="A1223" s="4" t="s">
        <v>14108</v>
      </c>
      <c r="B1223" s="4">
        <v>6.1</v>
      </c>
      <c r="D1223" s="4" t="s">
        <v>3668</v>
      </c>
      <c r="E1223" s="4">
        <v>6.17</v>
      </c>
      <c r="F1223" s="11">
        <f t="shared" si="19"/>
        <v>0.36399999999999999</v>
      </c>
    </row>
    <row r="1224" spans="1:6" x14ac:dyDescent="0.25">
      <c r="A1224" s="9" t="s">
        <v>13092</v>
      </c>
      <c r="B1224" s="9">
        <v>5.4</v>
      </c>
      <c r="D1224" s="4" t="s">
        <v>6028</v>
      </c>
      <c r="E1224" s="4">
        <v>7.5</v>
      </c>
      <c r="F1224" s="11">
        <f t="shared" si="19"/>
        <v>0.876</v>
      </c>
    </row>
    <row r="1225" spans="1:6" x14ac:dyDescent="0.25">
      <c r="A1225" s="4" t="s">
        <v>1783</v>
      </c>
      <c r="B1225" s="4">
        <v>5.7</v>
      </c>
      <c r="D1225" s="4" t="s">
        <v>6997</v>
      </c>
      <c r="E1225" s="4">
        <v>6.78</v>
      </c>
      <c r="F1225" s="11">
        <f t="shared" si="19"/>
        <v>0.60899999999999999</v>
      </c>
    </row>
    <row r="1226" spans="1:6" x14ac:dyDescent="0.25">
      <c r="A1226" s="9" t="s">
        <v>13982</v>
      </c>
      <c r="B1226" s="9">
        <v>6.7</v>
      </c>
      <c r="D1226" s="4" t="s">
        <v>16281</v>
      </c>
      <c r="E1226" s="4">
        <v>6.9</v>
      </c>
      <c r="F1226" s="11">
        <f t="shared" si="19"/>
        <v>0.66300000000000003</v>
      </c>
    </row>
    <row r="1227" spans="1:6" x14ac:dyDescent="0.25">
      <c r="A1227" s="4" t="s">
        <v>260</v>
      </c>
      <c r="B1227" s="4">
        <v>6.1</v>
      </c>
      <c r="D1227" s="4" t="s">
        <v>14954</v>
      </c>
      <c r="E1227" s="4">
        <v>5.9</v>
      </c>
      <c r="F1227" s="11">
        <f t="shared" si="19"/>
        <v>0.26</v>
      </c>
    </row>
    <row r="1228" spans="1:6" x14ac:dyDescent="0.25">
      <c r="A1228" s="9" t="s">
        <v>10909</v>
      </c>
      <c r="B1228" s="9">
        <v>6.3</v>
      </c>
      <c r="D1228" s="4" t="s">
        <v>9921</v>
      </c>
      <c r="E1228" s="4">
        <v>5.9</v>
      </c>
      <c r="F1228" s="11">
        <f t="shared" si="19"/>
        <v>0.26100000000000001</v>
      </c>
    </row>
    <row r="1229" spans="1:6" x14ac:dyDescent="0.25">
      <c r="A1229" s="4" t="s">
        <v>5158</v>
      </c>
      <c r="B1229" s="4">
        <v>4.7</v>
      </c>
      <c r="D1229" s="4" t="s">
        <v>15772</v>
      </c>
      <c r="E1229" s="4">
        <v>7.3</v>
      </c>
      <c r="F1229" s="11">
        <f t="shared" si="19"/>
        <v>0.82899999999999996</v>
      </c>
    </row>
    <row r="1230" spans="1:6" x14ac:dyDescent="0.25">
      <c r="A1230" s="9" t="s">
        <v>16510</v>
      </c>
      <c r="B1230" s="9">
        <v>6.8</v>
      </c>
      <c r="D1230" s="4" t="s">
        <v>22272</v>
      </c>
      <c r="E1230" s="4">
        <v>5.2</v>
      </c>
      <c r="F1230" s="11">
        <f t="shared" si="19"/>
        <v>0.122</v>
      </c>
    </row>
    <row r="1231" spans="1:6" x14ac:dyDescent="0.25">
      <c r="A1231" s="4" t="s">
        <v>6767</v>
      </c>
      <c r="B1231" s="4">
        <v>5.8</v>
      </c>
      <c r="D1231" s="4" t="s">
        <v>2952</v>
      </c>
      <c r="E1231" s="4">
        <v>7.1</v>
      </c>
      <c r="F1231" s="11">
        <f t="shared" si="19"/>
        <v>0.74199999999999999</v>
      </c>
    </row>
    <row r="1232" spans="1:6" x14ac:dyDescent="0.25">
      <c r="A1232" s="9" t="s">
        <v>7858</v>
      </c>
      <c r="B1232" s="9">
        <v>4.5999999999999996</v>
      </c>
      <c r="D1232" s="4" t="s">
        <v>5990</v>
      </c>
      <c r="E1232" s="4">
        <v>6.7</v>
      </c>
      <c r="F1232" s="11">
        <f t="shared" si="19"/>
        <v>0.57599999999999996</v>
      </c>
    </row>
    <row r="1233" spans="1:6" x14ac:dyDescent="0.25">
      <c r="A1233" s="4" t="s">
        <v>13692</v>
      </c>
      <c r="B1233" s="4">
        <v>5.9</v>
      </c>
      <c r="D1233" s="4" t="s">
        <v>760</v>
      </c>
      <c r="E1233" s="4">
        <v>6.91</v>
      </c>
      <c r="F1233" s="11">
        <f t="shared" si="19"/>
        <v>0.68400000000000005</v>
      </c>
    </row>
    <row r="1234" spans="1:6" x14ac:dyDescent="0.25">
      <c r="A1234" s="9" t="s">
        <v>4531</v>
      </c>
      <c r="B1234" s="9">
        <v>7</v>
      </c>
      <c r="D1234" s="4" t="s">
        <v>13826</v>
      </c>
      <c r="E1234" s="4">
        <v>7.1</v>
      </c>
      <c r="F1234" s="11">
        <f t="shared" si="19"/>
        <v>0.74299999999999999</v>
      </c>
    </row>
    <row r="1235" spans="1:6" x14ac:dyDescent="0.25">
      <c r="A1235" s="4" t="s">
        <v>16046</v>
      </c>
      <c r="B1235" s="4">
        <v>6.8</v>
      </c>
      <c r="D1235" s="4" t="s">
        <v>5589</v>
      </c>
      <c r="E1235" s="4">
        <v>6.23</v>
      </c>
      <c r="F1235" s="11">
        <f t="shared" si="19"/>
        <v>0.39200000000000002</v>
      </c>
    </row>
    <row r="1236" spans="1:6" x14ac:dyDescent="0.25">
      <c r="A1236" s="9" t="s">
        <v>4080</v>
      </c>
      <c r="B1236" s="9">
        <v>5.6</v>
      </c>
      <c r="D1236" s="4" t="s">
        <v>16930</v>
      </c>
      <c r="E1236" s="4">
        <v>7.2</v>
      </c>
      <c r="F1236" s="11">
        <f t="shared" si="19"/>
        <v>0.78100000000000003</v>
      </c>
    </row>
    <row r="1237" spans="1:6" x14ac:dyDescent="0.25">
      <c r="A1237" s="4" t="s">
        <v>21548</v>
      </c>
      <c r="B1237" s="4">
        <v>3.4</v>
      </c>
      <c r="D1237" s="4" t="s">
        <v>18017</v>
      </c>
      <c r="E1237" s="4">
        <v>6.3</v>
      </c>
      <c r="F1237" s="11">
        <f t="shared" si="19"/>
        <v>0.40100000000000002</v>
      </c>
    </row>
    <row r="1238" spans="1:6" x14ac:dyDescent="0.25">
      <c r="A1238" s="9" t="s">
        <v>260</v>
      </c>
      <c r="B1238" s="9">
        <v>6.7</v>
      </c>
      <c r="D1238" s="4" t="s">
        <v>20521</v>
      </c>
      <c r="E1238" s="4">
        <v>7.7</v>
      </c>
      <c r="F1238" s="11">
        <f t="shared" si="19"/>
        <v>0.93700000000000006</v>
      </c>
    </row>
    <row r="1239" spans="1:6" x14ac:dyDescent="0.25">
      <c r="A1239" s="4" t="s">
        <v>1689</v>
      </c>
      <c r="B1239" s="4">
        <v>7.2</v>
      </c>
      <c r="D1239" s="4" t="s">
        <v>5653</v>
      </c>
      <c r="E1239" s="4">
        <v>6.3</v>
      </c>
      <c r="F1239" s="11">
        <f t="shared" si="19"/>
        <v>0.40300000000000002</v>
      </c>
    </row>
    <row r="1240" spans="1:6" x14ac:dyDescent="0.25">
      <c r="A1240" s="9" t="s">
        <v>12115</v>
      </c>
      <c r="B1240" s="9">
        <v>6.3</v>
      </c>
      <c r="D1240" s="4" t="s">
        <v>22482</v>
      </c>
      <c r="E1240" s="4">
        <v>7.6</v>
      </c>
      <c r="F1240" s="11">
        <f t="shared" si="19"/>
        <v>0.91</v>
      </c>
    </row>
    <row r="1241" spans="1:6" x14ac:dyDescent="0.25">
      <c r="A1241" s="4" t="s">
        <v>187</v>
      </c>
      <c r="B1241" s="4">
        <v>6.6</v>
      </c>
      <c r="D1241" s="4" t="s">
        <v>21460</v>
      </c>
      <c r="E1241" s="4">
        <v>6.1</v>
      </c>
      <c r="F1241" s="11">
        <f t="shared" si="19"/>
        <v>0.33600000000000002</v>
      </c>
    </row>
    <row r="1242" spans="1:6" x14ac:dyDescent="0.25">
      <c r="A1242" s="9" t="s">
        <v>1526</v>
      </c>
      <c r="B1242" s="9">
        <v>6.6</v>
      </c>
      <c r="D1242" s="4" t="s">
        <v>14327</v>
      </c>
      <c r="E1242" s="4">
        <v>7.7</v>
      </c>
      <c r="F1242" s="11">
        <f t="shared" si="19"/>
        <v>0.93899999999999995</v>
      </c>
    </row>
    <row r="1243" spans="1:6" x14ac:dyDescent="0.25">
      <c r="A1243" s="4" t="s">
        <v>2453</v>
      </c>
      <c r="B1243" s="4">
        <v>7.9</v>
      </c>
      <c r="D1243" s="4" t="s">
        <v>20628</v>
      </c>
      <c r="E1243" s="4">
        <v>5.8</v>
      </c>
      <c r="F1243" s="11">
        <f t="shared" si="19"/>
        <v>0.245</v>
      </c>
    </row>
    <row r="1244" spans="1:6" x14ac:dyDescent="0.25">
      <c r="A1244" s="9" t="s">
        <v>4850</v>
      </c>
      <c r="B1244" s="9">
        <v>7.2</v>
      </c>
      <c r="D1244" s="4" t="s">
        <v>6671</v>
      </c>
      <c r="E1244" s="4">
        <v>6.7</v>
      </c>
      <c r="F1244" s="11">
        <f t="shared" si="19"/>
        <v>0.57999999999999996</v>
      </c>
    </row>
    <row r="1245" spans="1:6" x14ac:dyDescent="0.25">
      <c r="A1245" s="4" t="s">
        <v>10841</v>
      </c>
      <c r="B1245" s="4">
        <v>6.3</v>
      </c>
      <c r="D1245" s="4" t="s">
        <v>13839</v>
      </c>
      <c r="E1245" s="4">
        <v>7.3</v>
      </c>
      <c r="F1245" s="11">
        <f t="shared" si="19"/>
        <v>0.83199999999999996</v>
      </c>
    </row>
    <row r="1246" spans="1:6" x14ac:dyDescent="0.25">
      <c r="A1246" s="9" t="s">
        <v>5462</v>
      </c>
      <c r="B1246" s="9">
        <v>7.5</v>
      </c>
      <c r="D1246" s="4" t="s">
        <v>19345</v>
      </c>
      <c r="E1246" s="4">
        <v>7</v>
      </c>
      <c r="F1246" s="11">
        <f t="shared" si="19"/>
        <v>0.70699999999999996</v>
      </c>
    </row>
    <row r="1247" spans="1:6" x14ac:dyDescent="0.25">
      <c r="A1247" s="4" t="s">
        <v>10786</v>
      </c>
      <c r="B1247" s="4">
        <v>6.3</v>
      </c>
      <c r="D1247" s="4" t="s">
        <v>9878</v>
      </c>
      <c r="E1247" s="4">
        <v>6.85</v>
      </c>
      <c r="F1247" s="11">
        <f t="shared" si="19"/>
        <v>0.65300000000000002</v>
      </c>
    </row>
    <row r="1248" spans="1:6" x14ac:dyDescent="0.25">
      <c r="A1248" s="9" t="s">
        <v>1526</v>
      </c>
      <c r="B1248" s="9">
        <v>6.4</v>
      </c>
      <c r="D1248" s="4" t="s">
        <v>14985</v>
      </c>
      <c r="E1248" s="4">
        <v>6.7</v>
      </c>
      <c r="F1248" s="11">
        <f t="shared" si="19"/>
        <v>0.58499999999999996</v>
      </c>
    </row>
    <row r="1249" spans="1:6" x14ac:dyDescent="0.25">
      <c r="A1249" s="4" t="s">
        <v>3806</v>
      </c>
      <c r="B1249" s="4">
        <v>8</v>
      </c>
      <c r="D1249" s="4" t="s">
        <v>4325</v>
      </c>
      <c r="E1249" s="4">
        <v>6.7</v>
      </c>
      <c r="F1249" s="11">
        <f t="shared" si="19"/>
        <v>0.58599999999999997</v>
      </c>
    </row>
    <row r="1250" spans="1:6" x14ac:dyDescent="0.25">
      <c r="A1250" s="9" t="s">
        <v>13730</v>
      </c>
      <c r="B1250" s="9">
        <v>5.7</v>
      </c>
      <c r="D1250" s="4" t="s">
        <v>1880</v>
      </c>
      <c r="E1250" s="4">
        <v>6.1</v>
      </c>
      <c r="F1250" s="11">
        <f t="shared" si="19"/>
        <v>0.34</v>
      </c>
    </row>
    <row r="1251" spans="1:6" x14ac:dyDescent="0.25">
      <c r="A1251" s="4" t="s">
        <v>14954</v>
      </c>
      <c r="B1251" s="4">
        <v>5.9</v>
      </c>
      <c r="D1251" s="4" t="s">
        <v>5486</v>
      </c>
      <c r="E1251" s="4">
        <v>5.3</v>
      </c>
      <c r="F1251" s="11">
        <f t="shared" si="19"/>
        <v>0.13700000000000001</v>
      </c>
    </row>
    <row r="1252" spans="1:6" x14ac:dyDescent="0.25">
      <c r="A1252" s="9" t="s">
        <v>10848</v>
      </c>
      <c r="B1252" s="9">
        <v>6.7</v>
      </c>
      <c r="D1252" s="4" t="s">
        <v>5433</v>
      </c>
      <c r="E1252" s="4">
        <v>5.6</v>
      </c>
      <c r="F1252" s="11">
        <f t="shared" si="19"/>
        <v>0.19800000000000001</v>
      </c>
    </row>
    <row r="1253" spans="1:6" x14ac:dyDescent="0.25">
      <c r="A1253" s="4" t="s">
        <v>10325</v>
      </c>
      <c r="B1253" s="4">
        <v>7.1</v>
      </c>
      <c r="D1253" s="4" t="s">
        <v>17189</v>
      </c>
      <c r="E1253" s="4">
        <v>5.9</v>
      </c>
      <c r="F1253" s="11">
        <f t="shared" si="19"/>
        <v>0.26600000000000001</v>
      </c>
    </row>
    <row r="1254" spans="1:6" x14ac:dyDescent="0.25">
      <c r="A1254" s="9" t="s">
        <v>4003</v>
      </c>
      <c r="B1254" s="9">
        <v>7.3</v>
      </c>
      <c r="D1254" s="4" t="s">
        <v>7379</v>
      </c>
      <c r="E1254" s="4">
        <v>6.6</v>
      </c>
      <c r="F1254" s="11">
        <f t="shared" si="19"/>
        <v>0.54200000000000004</v>
      </c>
    </row>
    <row r="1255" spans="1:6" x14ac:dyDescent="0.25">
      <c r="A1255" s="4" t="s">
        <v>13898</v>
      </c>
      <c r="B1255" s="4">
        <v>5.4</v>
      </c>
      <c r="D1255" s="4" t="s">
        <v>17582</v>
      </c>
      <c r="E1255" s="4">
        <v>7.3</v>
      </c>
      <c r="F1255" s="11">
        <f t="shared" si="19"/>
        <v>0.83</v>
      </c>
    </row>
    <row r="1256" spans="1:6" x14ac:dyDescent="0.25">
      <c r="A1256" s="9" t="s">
        <v>4041</v>
      </c>
      <c r="B1256" s="9">
        <v>6.5</v>
      </c>
      <c r="D1256" s="4" t="s">
        <v>11121</v>
      </c>
      <c r="E1256" s="4">
        <v>5.8</v>
      </c>
      <c r="F1256" s="11">
        <f t="shared" si="19"/>
        <v>0.247</v>
      </c>
    </row>
    <row r="1257" spans="1:6" x14ac:dyDescent="0.25">
      <c r="A1257" s="4" t="s">
        <v>10444</v>
      </c>
      <c r="B1257" s="4">
        <v>6.5</v>
      </c>
      <c r="D1257" s="4" t="s">
        <v>5643</v>
      </c>
      <c r="E1257" s="4">
        <v>4.5</v>
      </c>
      <c r="F1257" s="11">
        <f t="shared" si="19"/>
        <v>0.06</v>
      </c>
    </row>
    <row r="1258" spans="1:6" x14ac:dyDescent="0.25">
      <c r="A1258" s="9" t="s">
        <v>1516</v>
      </c>
      <c r="B1258" s="9">
        <v>6.5</v>
      </c>
      <c r="D1258" s="4" t="s">
        <v>20545</v>
      </c>
      <c r="E1258" s="4">
        <v>5.7</v>
      </c>
      <c r="F1258" s="11">
        <f t="shared" si="19"/>
        <v>0.22</v>
      </c>
    </row>
    <row r="1259" spans="1:6" x14ac:dyDescent="0.25">
      <c r="A1259" s="4" t="s">
        <v>14123</v>
      </c>
      <c r="B1259" s="4">
        <v>7.7</v>
      </c>
      <c r="D1259" s="4" t="s">
        <v>21766</v>
      </c>
      <c r="E1259" s="4">
        <v>7.3</v>
      </c>
      <c r="F1259" s="11">
        <f t="shared" si="19"/>
        <v>0.83099999999999996</v>
      </c>
    </row>
    <row r="1260" spans="1:6" x14ac:dyDescent="0.25">
      <c r="A1260" s="9" t="s">
        <v>3176</v>
      </c>
      <c r="B1260" s="9">
        <v>7.7</v>
      </c>
      <c r="D1260" s="4" t="s">
        <v>969</v>
      </c>
      <c r="E1260" s="4">
        <v>5.9</v>
      </c>
      <c r="F1260" s="11">
        <f t="shared" si="19"/>
        <v>0.26400000000000001</v>
      </c>
    </row>
    <row r="1261" spans="1:6" x14ac:dyDescent="0.25">
      <c r="A1261" s="4" t="s">
        <v>12837</v>
      </c>
      <c r="B1261" s="4">
        <v>4.0999999999999996</v>
      </c>
      <c r="D1261" s="4" t="s">
        <v>1155</v>
      </c>
      <c r="E1261" s="4">
        <v>7.59</v>
      </c>
      <c r="F1261" s="11">
        <f t="shared" si="19"/>
        <v>0.90800000000000003</v>
      </c>
    </row>
    <row r="1262" spans="1:6" x14ac:dyDescent="0.25">
      <c r="A1262" s="9" t="s">
        <v>907</v>
      </c>
      <c r="B1262" s="9">
        <v>7.3</v>
      </c>
      <c r="D1262" s="4" t="s">
        <v>8640</v>
      </c>
      <c r="E1262" s="4">
        <v>6</v>
      </c>
      <c r="F1262" s="11">
        <f t="shared" si="19"/>
        <v>0.29099999999999998</v>
      </c>
    </row>
    <row r="1263" spans="1:6" x14ac:dyDescent="0.25">
      <c r="A1263" s="4" t="s">
        <v>1727</v>
      </c>
      <c r="B1263" s="4">
        <v>7.6</v>
      </c>
      <c r="D1263" s="4" t="s">
        <v>8508</v>
      </c>
      <c r="E1263" s="4">
        <v>7.65</v>
      </c>
      <c r="F1263" s="11">
        <f t="shared" si="19"/>
        <v>0.92800000000000005</v>
      </c>
    </row>
    <row r="1264" spans="1:6" x14ac:dyDescent="0.25">
      <c r="A1264" s="9" t="s">
        <v>7076</v>
      </c>
      <c r="B1264" s="9">
        <v>8.1</v>
      </c>
      <c r="D1264" s="4" t="s">
        <v>4972</v>
      </c>
      <c r="E1264" s="4">
        <v>5.5</v>
      </c>
      <c r="F1264" s="11">
        <f t="shared" si="19"/>
        <v>0.18</v>
      </c>
    </row>
    <row r="1265" spans="1:6" x14ac:dyDescent="0.25">
      <c r="A1265" s="4" t="s">
        <v>7100</v>
      </c>
      <c r="B1265" s="4">
        <v>7.5</v>
      </c>
      <c r="D1265" s="4" t="s">
        <v>4722</v>
      </c>
      <c r="E1265" s="4">
        <v>7.2</v>
      </c>
      <c r="F1265" s="11">
        <f t="shared" si="19"/>
        <v>0.78600000000000003</v>
      </c>
    </row>
    <row r="1266" spans="1:6" x14ac:dyDescent="0.25">
      <c r="A1266" s="9" t="s">
        <v>5076</v>
      </c>
      <c r="B1266" s="9">
        <v>7.7</v>
      </c>
      <c r="D1266" s="4" t="s">
        <v>13850</v>
      </c>
      <c r="E1266" s="4">
        <v>5.9</v>
      </c>
      <c r="F1266" s="11">
        <f t="shared" si="19"/>
        <v>0.26500000000000001</v>
      </c>
    </row>
    <row r="1267" spans="1:6" x14ac:dyDescent="0.25">
      <c r="A1267" s="4" t="s">
        <v>5769</v>
      </c>
      <c r="B1267" s="4">
        <v>6.7</v>
      </c>
      <c r="D1267" s="4" t="s">
        <v>6046</v>
      </c>
      <c r="E1267" s="4">
        <v>6.92</v>
      </c>
      <c r="F1267" s="11">
        <f t="shared" si="19"/>
        <v>0.68799999999999994</v>
      </c>
    </row>
    <row r="1268" spans="1:6" x14ac:dyDescent="0.25">
      <c r="A1268" s="9" t="s">
        <v>12448</v>
      </c>
      <c r="B1268" s="9">
        <v>5.5</v>
      </c>
      <c r="D1268" s="4" t="s">
        <v>2591</v>
      </c>
      <c r="E1268" s="4">
        <v>6.6</v>
      </c>
      <c r="F1268" s="11">
        <f t="shared" si="19"/>
        <v>0.54300000000000004</v>
      </c>
    </row>
    <row r="1269" spans="1:6" x14ac:dyDescent="0.25">
      <c r="A1269" s="4" t="s">
        <v>7204</v>
      </c>
      <c r="B1269" s="4">
        <v>6.3</v>
      </c>
      <c r="D1269" s="4" t="s">
        <v>13940</v>
      </c>
      <c r="E1269" s="4">
        <v>5.77</v>
      </c>
      <c r="F1269" s="11">
        <f t="shared" si="19"/>
        <v>0.24399999999999999</v>
      </c>
    </row>
    <row r="1270" spans="1:6" x14ac:dyDescent="0.25">
      <c r="A1270" s="9" t="s">
        <v>646</v>
      </c>
      <c r="B1270" s="9">
        <v>6.6</v>
      </c>
      <c r="D1270" s="4" t="s">
        <v>7076</v>
      </c>
      <c r="E1270" s="4">
        <v>7.52</v>
      </c>
      <c r="F1270" s="11">
        <f t="shared" si="19"/>
        <v>0.89600000000000002</v>
      </c>
    </row>
    <row r="1271" spans="1:6" x14ac:dyDescent="0.25">
      <c r="A1271" s="4" t="s">
        <v>2166</v>
      </c>
      <c r="B1271" s="4">
        <v>6.4</v>
      </c>
      <c r="D1271" s="4" t="s">
        <v>3313</v>
      </c>
      <c r="E1271" s="4">
        <v>6</v>
      </c>
      <c r="F1271" s="11">
        <f t="shared" si="19"/>
        <v>0.29099999999999998</v>
      </c>
    </row>
    <row r="1272" spans="1:6" x14ac:dyDescent="0.25">
      <c r="A1272" s="9" t="s">
        <v>6432</v>
      </c>
      <c r="B1272" s="9">
        <v>5.2</v>
      </c>
      <c r="D1272" s="4" t="s">
        <v>1304</v>
      </c>
      <c r="E1272" s="4">
        <v>6.56</v>
      </c>
      <c r="F1272" s="11">
        <f t="shared" si="19"/>
        <v>0.53700000000000003</v>
      </c>
    </row>
    <row r="1273" spans="1:6" x14ac:dyDescent="0.25">
      <c r="A1273" s="4" t="s">
        <v>5689</v>
      </c>
      <c r="B1273" s="4">
        <v>7.3</v>
      </c>
      <c r="D1273" s="4" t="s">
        <v>2331</v>
      </c>
      <c r="E1273" s="4">
        <v>5.99</v>
      </c>
      <c r="F1273" s="11">
        <f t="shared" si="19"/>
        <v>0.28999999999999998</v>
      </c>
    </row>
    <row r="1274" spans="1:6" x14ac:dyDescent="0.25">
      <c r="A1274" s="9" t="s">
        <v>5743</v>
      </c>
      <c r="B1274" s="9">
        <v>8.1</v>
      </c>
      <c r="D1274" s="4" t="s">
        <v>6500</v>
      </c>
      <c r="E1274" s="4">
        <v>5.8</v>
      </c>
      <c r="F1274" s="11">
        <f t="shared" si="19"/>
        <v>0.248</v>
      </c>
    </row>
    <row r="1275" spans="1:6" x14ac:dyDescent="0.25">
      <c r="A1275" s="4" t="s">
        <v>4628</v>
      </c>
      <c r="B1275" s="4">
        <v>7.7</v>
      </c>
      <c r="D1275" s="4" t="s">
        <v>1744</v>
      </c>
      <c r="E1275" s="4">
        <v>6.02</v>
      </c>
      <c r="F1275" s="11">
        <f t="shared" si="19"/>
        <v>0.30099999999999999</v>
      </c>
    </row>
    <row r="1276" spans="1:6" x14ac:dyDescent="0.25">
      <c r="A1276" s="9" t="s">
        <v>260</v>
      </c>
      <c r="B1276" s="9">
        <v>7.2</v>
      </c>
      <c r="D1276" s="4" t="s">
        <v>19750</v>
      </c>
      <c r="E1276" s="4">
        <v>6.8</v>
      </c>
      <c r="F1276" s="11">
        <f t="shared" si="19"/>
        <v>0.61099999999999999</v>
      </c>
    </row>
    <row r="1277" spans="1:6" x14ac:dyDescent="0.25">
      <c r="A1277" s="4" t="s">
        <v>9567</v>
      </c>
      <c r="B1277" s="4">
        <v>5.2</v>
      </c>
      <c r="D1277" s="4" t="s">
        <v>10661</v>
      </c>
      <c r="E1277" s="4">
        <v>7</v>
      </c>
      <c r="F1277" s="11">
        <f t="shared" si="19"/>
        <v>0.70299999999999996</v>
      </c>
    </row>
    <row r="1278" spans="1:6" x14ac:dyDescent="0.25">
      <c r="A1278" s="9" t="s">
        <v>3891</v>
      </c>
      <c r="B1278" s="9">
        <v>8.1</v>
      </c>
      <c r="D1278" s="4" t="s">
        <v>5624</v>
      </c>
      <c r="E1278" s="4">
        <v>6.75</v>
      </c>
      <c r="F1278" s="11">
        <f t="shared" si="19"/>
        <v>0.60099999999999998</v>
      </c>
    </row>
    <row r="1279" spans="1:6" x14ac:dyDescent="0.25">
      <c r="A1279" s="4" t="s">
        <v>2652</v>
      </c>
      <c r="B1279" s="4">
        <v>6.9</v>
      </c>
      <c r="D1279" s="4" t="s">
        <v>12419</v>
      </c>
      <c r="E1279" s="4">
        <v>3.3</v>
      </c>
      <c r="F1279" s="11">
        <f t="shared" si="19"/>
        <v>1.4E-2</v>
      </c>
    </row>
    <row r="1280" spans="1:6" x14ac:dyDescent="0.25">
      <c r="A1280" s="9" t="s">
        <v>8546</v>
      </c>
      <c r="B1280" s="9">
        <v>7.6</v>
      </c>
      <c r="D1280" s="4" t="s">
        <v>469</v>
      </c>
      <c r="E1280" s="4">
        <v>8.23</v>
      </c>
      <c r="F1280" s="11">
        <f t="shared" si="19"/>
        <v>0.98899999999999999</v>
      </c>
    </row>
    <row r="1281" spans="1:6" x14ac:dyDescent="0.25">
      <c r="A1281" s="4" t="s">
        <v>23555</v>
      </c>
      <c r="B1281" s="4">
        <v>5.5</v>
      </c>
      <c r="D1281" s="4" t="s">
        <v>21001</v>
      </c>
      <c r="E1281" s="4">
        <v>6.5</v>
      </c>
      <c r="F1281" s="11">
        <f t="shared" si="19"/>
        <v>0.48399999999999999</v>
      </c>
    </row>
    <row r="1282" spans="1:6" x14ac:dyDescent="0.25">
      <c r="A1282" s="9" t="s">
        <v>3836</v>
      </c>
      <c r="B1282" s="9">
        <v>6.7</v>
      </c>
      <c r="D1282" s="4" t="s">
        <v>2482</v>
      </c>
      <c r="E1282" s="4">
        <v>6.93</v>
      </c>
      <c r="F1282" s="11">
        <f t="shared" si="19"/>
        <v>0.68700000000000006</v>
      </c>
    </row>
    <row r="1283" spans="1:6" x14ac:dyDescent="0.25">
      <c r="A1283" s="4" t="s">
        <v>857</v>
      </c>
      <c r="B1283" s="4">
        <v>7.4</v>
      </c>
      <c r="D1283" s="4" t="s">
        <v>12945</v>
      </c>
      <c r="E1283" s="4">
        <v>6.4</v>
      </c>
      <c r="F1283" s="11">
        <f t="shared" ref="F1283:F1346" si="20">_xlfn.PERCENTRANK.INC(E1283:E3032,E1283)</f>
        <v>0.44700000000000001</v>
      </c>
    </row>
    <row r="1284" spans="1:6" x14ac:dyDescent="0.25">
      <c r="A1284" s="9" t="s">
        <v>809</v>
      </c>
      <c r="B1284" s="9">
        <v>6.6</v>
      </c>
      <c r="D1284" s="4" t="s">
        <v>225</v>
      </c>
      <c r="E1284" s="4">
        <v>6.67</v>
      </c>
      <c r="F1284" s="11">
        <f t="shared" si="20"/>
        <v>0.57599999999999996</v>
      </c>
    </row>
    <row r="1285" spans="1:6" x14ac:dyDescent="0.25">
      <c r="A1285" s="4" t="s">
        <v>2166</v>
      </c>
      <c r="B1285" s="4">
        <v>5.4</v>
      </c>
      <c r="D1285" s="4" t="s">
        <v>4008</v>
      </c>
      <c r="E1285" s="4">
        <v>5.5</v>
      </c>
      <c r="F1285" s="11">
        <f t="shared" si="20"/>
        <v>0.186</v>
      </c>
    </row>
    <row r="1286" spans="1:6" x14ac:dyDescent="0.25">
      <c r="A1286" s="9" t="s">
        <v>17642</v>
      </c>
      <c r="B1286" s="9">
        <v>5</v>
      </c>
      <c r="D1286" s="4" t="s">
        <v>14334</v>
      </c>
      <c r="E1286" s="4">
        <v>7.1</v>
      </c>
      <c r="F1286" s="11">
        <f t="shared" si="20"/>
        <v>0.74199999999999999</v>
      </c>
    </row>
    <row r="1287" spans="1:6" x14ac:dyDescent="0.25">
      <c r="A1287" s="4" t="s">
        <v>9572</v>
      </c>
      <c r="B1287" s="4">
        <v>5.6</v>
      </c>
      <c r="D1287" s="4" t="s">
        <v>13125</v>
      </c>
      <c r="E1287" s="4">
        <v>6.55</v>
      </c>
      <c r="F1287" s="11">
        <f t="shared" si="20"/>
        <v>0.53300000000000003</v>
      </c>
    </row>
    <row r="1288" spans="1:6" x14ac:dyDescent="0.25">
      <c r="A1288" s="9" t="s">
        <v>5509</v>
      </c>
      <c r="B1288" s="9">
        <v>7.7</v>
      </c>
      <c r="D1288" s="4" t="s">
        <v>1679</v>
      </c>
      <c r="E1288" s="4">
        <v>5.4</v>
      </c>
      <c r="F1288" s="11">
        <f t="shared" si="20"/>
        <v>0.16300000000000001</v>
      </c>
    </row>
    <row r="1289" spans="1:6" x14ac:dyDescent="0.25">
      <c r="A1289" s="4" t="s">
        <v>12854</v>
      </c>
      <c r="B1289" s="4">
        <v>4.5999999999999996</v>
      </c>
      <c r="D1289" s="4" t="s">
        <v>15798</v>
      </c>
      <c r="E1289" s="4">
        <v>6.5</v>
      </c>
      <c r="F1289" s="11">
        <f t="shared" si="20"/>
        <v>0.48499999999999999</v>
      </c>
    </row>
    <row r="1290" spans="1:6" x14ac:dyDescent="0.25">
      <c r="A1290" s="9" t="s">
        <v>17630</v>
      </c>
      <c r="B1290" s="9">
        <v>5.0999999999999996</v>
      </c>
      <c r="D1290" s="4" t="s">
        <v>12378</v>
      </c>
      <c r="E1290" s="4">
        <v>7.3</v>
      </c>
      <c r="F1290" s="11">
        <f t="shared" si="20"/>
        <v>0.83099999999999996</v>
      </c>
    </row>
    <row r="1291" spans="1:6" x14ac:dyDescent="0.25">
      <c r="A1291" s="4" t="s">
        <v>7181</v>
      </c>
      <c r="B1291" s="4">
        <v>6.4</v>
      </c>
      <c r="D1291" s="4" t="s">
        <v>11107</v>
      </c>
      <c r="E1291" s="4">
        <v>4</v>
      </c>
      <c r="F1291" s="11">
        <f t="shared" si="20"/>
        <v>3.9E-2</v>
      </c>
    </row>
    <row r="1292" spans="1:6" x14ac:dyDescent="0.25">
      <c r="A1292" s="9" t="s">
        <v>13078</v>
      </c>
      <c r="B1292" s="9">
        <v>7.4</v>
      </c>
      <c r="D1292" s="4" t="s">
        <v>6496</v>
      </c>
      <c r="E1292" s="4">
        <v>6.85</v>
      </c>
      <c r="F1292" s="11">
        <f t="shared" si="20"/>
        <v>0.64700000000000002</v>
      </c>
    </row>
    <row r="1293" spans="1:6" x14ac:dyDescent="0.25">
      <c r="A1293" s="4" t="s">
        <v>2722</v>
      </c>
      <c r="B1293" s="4">
        <v>5.0999999999999996</v>
      </c>
      <c r="D1293" s="4" t="s">
        <v>5111</v>
      </c>
      <c r="E1293" s="4">
        <v>5.3</v>
      </c>
      <c r="F1293" s="11">
        <f t="shared" si="20"/>
        <v>0.14299999999999999</v>
      </c>
    </row>
    <row r="1294" spans="1:6" x14ac:dyDescent="0.25">
      <c r="A1294" s="9" t="s">
        <v>4317</v>
      </c>
      <c r="B1294" s="9">
        <v>5.2</v>
      </c>
      <c r="D1294" s="4" t="s">
        <v>6880</v>
      </c>
      <c r="E1294" s="4">
        <v>7.1</v>
      </c>
      <c r="F1294" s="11">
        <f t="shared" si="20"/>
        <v>0.74199999999999999</v>
      </c>
    </row>
    <row r="1295" spans="1:6" x14ac:dyDescent="0.25">
      <c r="A1295" s="4" t="s">
        <v>646</v>
      </c>
      <c r="B1295" s="4">
        <v>6.9</v>
      </c>
      <c r="D1295" s="4" t="s">
        <v>5867</v>
      </c>
      <c r="E1295" s="4">
        <v>6.23</v>
      </c>
      <c r="F1295" s="11">
        <f t="shared" si="20"/>
        <v>0.39300000000000002</v>
      </c>
    </row>
    <row r="1296" spans="1:6" x14ac:dyDescent="0.25">
      <c r="A1296" s="9" t="s">
        <v>1555</v>
      </c>
      <c r="B1296" s="9">
        <v>8.3000000000000007</v>
      </c>
      <c r="D1296" s="4" t="s">
        <v>1819</v>
      </c>
      <c r="E1296" s="4">
        <v>5.22</v>
      </c>
      <c r="F1296" s="11">
        <f t="shared" si="20"/>
        <v>0.13500000000000001</v>
      </c>
    </row>
    <row r="1297" spans="1:6" x14ac:dyDescent="0.25">
      <c r="A1297" s="4" t="s">
        <v>11881</v>
      </c>
      <c r="B1297" s="4">
        <v>6</v>
      </c>
      <c r="D1297" s="4" t="s">
        <v>171</v>
      </c>
      <c r="E1297" s="4">
        <v>7.68</v>
      </c>
      <c r="F1297" s="11">
        <f t="shared" si="20"/>
        <v>0.93400000000000005</v>
      </c>
    </row>
    <row r="1298" spans="1:6" x14ac:dyDescent="0.25">
      <c r="A1298" s="9" t="s">
        <v>10983</v>
      </c>
      <c r="B1298" s="9">
        <v>5.0999999999999996</v>
      </c>
      <c r="D1298" s="4" t="s">
        <v>13149</v>
      </c>
      <c r="E1298" s="4">
        <v>6.5</v>
      </c>
      <c r="F1298" s="11">
        <f t="shared" si="20"/>
        <v>0.48599999999999999</v>
      </c>
    </row>
    <row r="1299" spans="1:6" x14ac:dyDescent="0.25">
      <c r="A1299" s="4" t="s">
        <v>962</v>
      </c>
      <c r="B1299" s="4">
        <v>6.3</v>
      </c>
      <c r="D1299" s="4" t="s">
        <v>12479</v>
      </c>
      <c r="E1299" s="4">
        <v>7.2</v>
      </c>
      <c r="F1299" s="11">
        <f t="shared" si="20"/>
        <v>0.78100000000000003</v>
      </c>
    </row>
    <row r="1300" spans="1:6" x14ac:dyDescent="0.25">
      <c r="A1300" s="9" t="s">
        <v>13720</v>
      </c>
      <c r="B1300" s="9">
        <v>6.1</v>
      </c>
      <c r="D1300" s="4" t="s">
        <v>7545</v>
      </c>
      <c r="E1300" s="4">
        <v>7.1</v>
      </c>
      <c r="F1300" s="11">
        <f t="shared" si="20"/>
        <v>0.745</v>
      </c>
    </row>
    <row r="1301" spans="1:6" x14ac:dyDescent="0.25">
      <c r="A1301" s="4" t="s">
        <v>2066</v>
      </c>
      <c r="B1301" s="4">
        <v>6.4</v>
      </c>
      <c r="D1301" s="4" t="s">
        <v>8261</v>
      </c>
      <c r="E1301" s="4">
        <v>5.8</v>
      </c>
      <c r="F1301" s="11">
        <f t="shared" si="20"/>
        <v>0.25</v>
      </c>
    </row>
    <row r="1302" spans="1:6" x14ac:dyDescent="0.25">
      <c r="A1302" s="9" t="s">
        <v>3523</v>
      </c>
      <c r="B1302" s="9">
        <v>6.6</v>
      </c>
      <c r="D1302" s="4" t="s">
        <v>4752</v>
      </c>
      <c r="E1302" s="4">
        <v>6.85</v>
      </c>
      <c r="F1302" s="11">
        <f t="shared" si="20"/>
        <v>0.65100000000000002</v>
      </c>
    </row>
    <row r="1303" spans="1:6" x14ac:dyDescent="0.25">
      <c r="A1303" s="4" t="s">
        <v>6297</v>
      </c>
      <c r="B1303" s="4">
        <v>6.6</v>
      </c>
      <c r="D1303" s="4" t="s">
        <v>19362</v>
      </c>
      <c r="E1303" s="4">
        <v>4.4000000000000004</v>
      </c>
      <c r="F1303" s="11">
        <f t="shared" si="20"/>
        <v>5.0999999999999997E-2</v>
      </c>
    </row>
    <row r="1304" spans="1:6" x14ac:dyDescent="0.25">
      <c r="A1304" s="9" t="s">
        <v>9184</v>
      </c>
      <c r="B1304" s="9">
        <v>6.7</v>
      </c>
      <c r="D1304" s="4" t="s">
        <v>4471</v>
      </c>
      <c r="E1304" s="4">
        <v>5.7</v>
      </c>
      <c r="F1304" s="11">
        <f t="shared" si="20"/>
        <v>0.22500000000000001</v>
      </c>
    </row>
    <row r="1305" spans="1:6" x14ac:dyDescent="0.25">
      <c r="A1305" s="4" t="s">
        <v>3470</v>
      </c>
      <c r="B1305" s="4">
        <v>7.3</v>
      </c>
      <c r="D1305" s="4" t="s">
        <v>15192</v>
      </c>
      <c r="E1305" s="4">
        <v>6.6</v>
      </c>
      <c r="F1305" s="11">
        <f t="shared" si="20"/>
        <v>0.54100000000000004</v>
      </c>
    </row>
    <row r="1306" spans="1:6" x14ac:dyDescent="0.25">
      <c r="A1306" s="9" t="s">
        <v>2843</v>
      </c>
      <c r="B1306" s="9">
        <v>6.1</v>
      </c>
      <c r="D1306" s="4" t="s">
        <v>16046</v>
      </c>
      <c r="E1306" s="4">
        <v>6.8</v>
      </c>
      <c r="F1306" s="11">
        <f t="shared" si="20"/>
        <v>0.61199999999999999</v>
      </c>
    </row>
    <row r="1307" spans="1:6" x14ac:dyDescent="0.25">
      <c r="A1307" s="4" t="s">
        <v>7392</v>
      </c>
      <c r="B1307" s="4">
        <v>5.9</v>
      </c>
      <c r="D1307" s="4" t="s">
        <v>1001</v>
      </c>
      <c r="E1307" s="4">
        <v>7.3</v>
      </c>
      <c r="F1307" s="11">
        <f t="shared" si="20"/>
        <v>0.82899999999999996</v>
      </c>
    </row>
    <row r="1308" spans="1:6" x14ac:dyDescent="0.25">
      <c r="A1308" s="9" t="s">
        <v>389</v>
      </c>
      <c r="B1308" s="9">
        <v>7.2</v>
      </c>
      <c r="D1308" s="4" t="s">
        <v>2467</v>
      </c>
      <c r="E1308" s="4">
        <v>6.19</v>
      </c>
      <c r="F1308" s="11">
        <f t="shared" si="20"/>
        <v>0.36699999999999999</v>
      </c>
    </row>
    <row r="1309" spans="1:6" x14ac:dyDescent="0.25">
      <c r="A1309" s="4" t="s">
        <v>5882</v>
      </c>
      <c r="B1309" s="4">
        <v>7.4</v>
      </c>
      <c r="D1309" s="4" t="s">
        <v>14895</v>
      </c>
      <c r="E1309" s="4">
        <v>6.8</v>
      </c>
      <c r="F1309" s="11">
        <f t="shared" si="20"/>
        <v>0.61299999999999999</v>
      </c>
    </row>
    <row r="1310" spans="1:6" x14ac:dyDescent="0.25">
      <c r="A1310" s="9" t="s">
        <v>4256</v>
      </c>
      <c r="B1310" s="9">
        <v>6.4</v>
      </c>
      <c r="D1310" s="4" t="s">
        <v>18832</v>
      </c>
      <c r="E1310" s="4">
        <v>6.8</v>
      </c>
      <c r="F1310" s="11">
        <f t="shared" si="20"/>
        <v>0.61499999999999999</v>
      </c>
    </row>
    <row r="1311" spans="1:6" x14ac:dyDescent="0.25">
      <c r="A1311" s="4" t="s">
        <v>1954</v>
      </c>
      <c r="B1311" s="4">
        <v>6.9</v>
      </c>
      <c r="D1311" s="4" t="s">
        <v>5338</v>
      </c>
      <c r="E1311" s="4">
        <v>6.2</v>
      </c>
      <c r="F1311" s="11">
        <f t="shared" si="20"/>
        <v>0.371</v>
      </c>
    </row>
    <row r="1312" spans="1:6" x14ac:dyDescent="0.25">
      <c r="A1312" s="9" t="s">
        <v>5117</v>
      </c>
      <c r="B1312" s="9">
        <v>5.2</v>
      </c>
      <c r="D1312" s="4" t="s">
        <v>1096</v>
      </c>
      <c r="E1312" s="4">
        <v>7.73</v>
      </c>
      <c r="F1312" s="11">
        <f t="shared" si="20"/>
        <v>0.95</v>
      </c>
    </row>
    <row r="1313" spans="1:6" x14ac:dyDescent="0.25">
      <c r="A1313" s="4" t="s">
        <v>14854</v>
      </c>
      <c r="B1313" s="4">
        <v>6.5</v>
      </c>
      <c r="D1313" s="4" t="s">
        <v>20078</v>
      </c>
      <c r="E1313" s="4">
        <v>7.6</v>
      </c>
      <c r="F1313" s="11">
        <f t="shared" si="20"/>
        <v>0.90800000000000003</v>
      </c>
    </row>
    <row r="1314" spans="1:6" x14ac:dyDescent="0.25">
      <c r="A1314" s="9" t="s">
        <v>5133</v>
      </c>
      <c r="B1314" s="9">
        <v>6.4</v>
      </c>
      <c r="D1314" s="4" t="s">
        <v>1165</v>
      </c>
      <c r="E1314" s="4">
        <v>6.48</v>
      </c>
      <c r="F1314" s="11">
        <f t="shared" si="20"/>
        <v>0.49</v>
      </c>
    </row>
    <row r="1315" spans="1:6" x14ac:dyDescent="0.25">
      <c r="A1315" s="4" t="s">
        <v>17683</v>
      </c>
      <c r="B1315" s="4">
        <v>7.5</v>
      </c>
      <c r="D1315" s="4" t="s">
        <v>3536</v>
      </c>
      <c r="E1315" s="4">
        <v>6.4</v>
      </c>
      <c r="F1315" s="11">
        <f t="shared" si="20"/>
        <v>0.45500000000000002</v>
      </c>
    </row>
    <row r="1316" spans="1:6" x14ac:dyDescent="0.25">
      <c r="A1316" s="9" t="s">
        <v>2066</v>
      </c>
      <c r="B1316" s="9">
        <v>5.8</v>
      </c>
      <c r="D1316" s="4" t="s">
        <v>8430</v>
      </c>
      <c r="E1316" s="4">
        <v>6.9</v>
      </c>
      <c r="F1316" s="11">
        <f t="shared" si="20"/>
        <v>0.66200000000000003</v>
      </c>
    </row>
    <row r="1317" spans="1:6" x14ac:dyDescent="0.25">
      <c r="A1317" s="4" t="s">
        <v>12863</v>
      </c>
      <c r="B1317" s="4">
        <v>7</v>
      </c>
      <c r="D1317" s="4" t="s">
        <v>2099</v>
      </c>
      <c r="E1317" s="4">
        <v>7.28</v>
      </c>
      <c r="F1317" s="11">
        <f t="shared" si="20"/>
        <v>0.82899999999999996</v>
      </c>
    </row>
    <row r="1318" spans="1:6" x14ac:dyDescent="0.25">
      <c r="A1318" s="9" t="s">
        <v>21541</v>
      </c>
      <c r="B1318" s="9">
        <v>7</v>
      </c>
      <c r="D1318" s="4" t="s">
        <v>12884</v>
      </c>
      <c r="E1318" s="4">
        <v>4.8</v>
      </c>
      <c r="F1318" s="11">
        <f t="shared" si="20"/>
        <v>9.1999999999999998E-2</v>
      </c>
    </row>
    <row r="1319" spans="1:6" x14ac:dyDescent="0.25">
      <c r="A1319" s="4" t="s">
        <v>876</v>
      </c>
      <c r="B1319" s="4">
        <v>5.8</v>
      </c>
      <c r="D1319" s="4" t="s">
        <v>9758</v>
      </c>
      <c r="E1319" s="4">
        <v>6.3</v>
      </c>
      <c r="F1319" s="11">
        <f t="shared" si="20"/>
        <v>0.40600000000000003</v>
      </c>
    </row>
    <row r="1320" spans="1:6" x14ac:dyDescent="0.25">
      <c r="A1320" s="9" t="s">
        <v>13725</v>
      </c>
      <c r="B1320" s="9">
        <v>5.9</v>
      </c>
      <c r="D1320" s="4" t="s">
        <v>9128</v>
      </c>
      <c r="E1320" s="4">
        <v>7.65</v>
      </c>
      <c r="F1320" s="11">
        <f t="shared" si="20"/>
        <v>0.92800000000000005</v>
      </c>
    </row>
    <row r="1321" spans="1:6" x14ac:dyDescent="0.25">
      <c r="A1321" s="4" t="s">
        <v>2943</v>
      </c>
      <c r="B1321" s="4">
        <v>5.9</v>
      </c>
      <c r="D1321" s="4" t="s">
        <v>14631</v>
      </c>
      <c r="E1321" s="4">
        <v>7.7</v>
      </c>
      <c r="F1321" s="11">
        <f t="shared" si="20"/>
        <v>0.93500000000000005</v>
      </c>
    </row>
    <row r="1322" spans="1:6" x14ac:dyDescent="0.25">
      <c r="A1322" s="9" t="s">
        <v>19264</v>
      </c>
      <c r="B1322" s="9">
        <v>4.3</v>
      </c>
      <c r="D1322" s="4" t="s">
        <v>1198</v>
      </c>
      <c r="E1322" s="4">
        <v>6.77</v>
      </c>
      <c r="F1322" s="11">
        <f t="shared" si="20"/>
        <v>0.61099999999999999</v>
      </c>
    </row>
    <row r="1323" spans="1:6" x14ac:dyDescent="0.25">
      <c r="A1323" s="4" t="s">
        <v>10865</v>
      </c>
      <c r="B1323" s="4">
        <v>7.5</v>
      </c>
      <c r="D1323" s="4" t="s">
        <v>4931</v>
      </c>
      <c r="E1323" s="4">
        <v>6.35</v>
      </c>
      <c r="F1323" s="11">
        <f t="shared" si="20"/>
        <v>0.44700000000000001</v>
      </c>
    </row>
    <row r="1324" spans="1:6" x14ac:dyDescent="0.25">
      <c r="A1324" s="9" t="s">
        <v>255</v>
      </c>
      <c r="B1324" s="9">
        <v>7.4</v>
      </c>
      <c r="D1324" s="4" t="s">
        <v>2976</v>
      </c>
      <c r="E1324" s="4">
        <v>7.6</v>
      </c>
      <c r="F1324" s="11">
        <f t="shared" si="20"/>
        <v>0.91300000000000003</v>
      </c>
    </row>
    <row r="1325" spans="1:6" x14ac:dyDescent="0.25">
      <c r="A1325" s="4" t="s">
        <v>12192</v>
      </c>
      <c r="B1325" s="4">
        <v>6.2</v>
      </c>
      <c r="D1325" s="4" t="s">
        <v>4965</v>
      </c>
      <c r="E1325" s="4">
        <v>6.85</v>
      </c>
      <c r="F1325" s="11">
        <f t="shared" si="20"/>
        <v>0.65300000000000002</v>
      </c>
    </row>
    <row r="1326" spans="1:6" x14ac:dyDescent="0.25">
      <c r="A1326" s="9" t="s">
        <v>17782</v>
      </c>
      <c r="B1326" s="9">
        <v>4.7</v>
      </c>
      <c r="D1326" s="4" t="s">
        <v>1858</v>
      </c>
      <c r="E1326" s="4">
        <v>3.3</v>
      </c>
      <c r="F1326" s="11">
        <f t="shared" si="20"/>
        <v>1.6E-2</v>
      </c>
    </row>
    <row r="1327" spans="1:6" x14ac:dyDescent="0.25">
      <c r="A1327" s="4" t="s">
        <v>7227</v>
      </c>
      <c r="B1327" s="4">
        <v>6.5</v>
      </c>
      <c r="D1327" s="4" t="s">
        <v>23174</v>
      </c>
      <c r="E1327" s="4">
        <v>6.7</v>
      </c>
      <c r="F1327" s="11">
        <f t="shared" si="20"/>
        <v>0.59</v>
      </c>
    </row>
    <row r="1328" spans="1:6" x14ac:dyDescent="0.25">
      <c r="A1328" s="9" t="s">
        <v>2513</v>
      </c>
      <c r="B1328" s="9">
        <v>6.4</v>
      </c>
      <c r="D1328" s="4" t="s">
        <v>17333</v>
      </c>
      <c r="E1328" s="4">
        <v>7.1</v>
      </c>
      <c r="F1328" s="11">
        <f t="shared" si="20"/>
        <v>0.747</v>
      </c>
    </row>
    <row r="1329" spans="1:6" x14ac:dyDescent="0.25">
      <c r="A1329" s="4" t="s">
        <v>9940</v>
      </c>
      <c r="B1329" s="4">
        <v>5.2</v>
      </c>
      <c r="D1329" s="4" t="s">
        <v>13712</v>
      </c>
      <c r="E1329" s="4">
        <v>4.0999999999999996</v>
      </c>
      <c r="F1329" s="11">
        <f t="shared" si="20"/>
        <v>0.04</v>
      </c>
    </row>
    <row r="1330" spans="1:6" x14ac:dyDescent="0.25">
      <c r="A1330" s="9" t="s">
        <v>14132</v>
      </c>
      <c r="B1330" s="9">
        <v>5.9</v>
      </c>
      <c r="D1330" s="4" t="s">
        <v>22630</v>
      </c>
      <c r="E1330" s="4">
        <v>5.8</v>
      </c>
      <c r="F1330" s="11">
        <f t="shared" si="20"/>
        <v>0.255</v>
      </c>
    </row>
    <row r="1331" spans="1:6" x14ac:dyDescent="0.25">
      <c r="A1331" s="4" t="s">
        <v>6800</v>
      </c>
      <c r="B1331" s="4">
        <v>5.8</v>
      </c>
      <c r="D1331" s="4" t="s">
        <v>1764</v>
      </c>
      <c r="E1331" s="4">
        <v>8.1999999999999993</v>
      </c>
      <c r="F1331" s="11">
        <f t="shared" si="20"/>
        <v>0.98799999999999999</v>
      </c>
    </row>
    <row r="1332" spans="1:6" x14ac:dyDescent="0.25">
      <c r="A1332" s="9" t="s">
        <v>2042</v>
      </c>
      <c r="B1332" s="9">
        <v>6</v>
      </c>
      <c r="D1332" s="4" t="s">
        <v>18388</v>
      </c>
      <c r="E1332" s="4">
        <v>7.2</v>
      </c>
      <c r="F1332" s="11">
        <f t="shared" si="20"/>
        <v>0.78500000000000003</v>
      </c>
    </row>
    <row r="1333" spans="1:6" x14ac:dyDescent="0.25">
      <c r="A1333" s="4" t="s">
        <v>2112</v>
      </c>
      <c r="B1333" s="4">
        <v>6</v>
      </c>
      <c r="D1333" s="4" t="s">
        <v>14518</v>
      </c>
      <c r="E1333" s="4">
        <v>6.8</v>
      </c>
      <c r="F1333" s="11">
        <f t="shared" si="20"/>
        <v>0.622</v>
      </c>
    </row>
    <row r="1334" spans="1:6" x14ac:dyDescent="0.25">
      <c r="A1334" s="9" t="s">
        <v>21423</v>
      </c>
      <c r="B1334" s="9">
        <v>6.8</v>
      </c>
      <c r="D1334" s="4" t="s">
        <v>16847</v>
      </c>
      <c r="E1334" s="4">
        <v>6.3</v>
      </c>
      <c r="F1334" s="11">
        <f t="shared" si="20"/>
        <v>0.41299999999999998</v>
      </c>
    </row>
    <row r="1335" spans="1:6" x14ac:dyDescent="0.25">
      <c r="A1335" s="4" t="s">
        <v>57</v>
      </c>
      <c r="B1335" s="4">
        <v>8.5</v>
      </c>
      <c r="D1335" s="4" t="s">
        <v>9970</v>
      </c>
      <c r="E1335" s="4">
        <v>5.05</v>
      </c>
      <c r="F1335" s="11">
        <f t="shared" si="20"/>
        <v>0.11</v>
      </c>
    </row>
    <row r="1336" spans="1:6" x14ac:dyDescent="0.25">
      <c r="A1336" s="9" t="s">
        <v>15850</v>
      </c>
      <c r="B1336" s="9">
        <v>5</v>
      </c>
      <c r="D1336" s="4" t="s">
        <v>15371</v>
      </c>
      <c r="E1336" s="4">
        <v>6.2</v>
      </c>
      <c r="F1336" s="11">
        <f t="shared" si="20"/>
        <v>0.38200000000000001</v>
      </c>
    </row>
    <row r="1337" spans="1:6" x14ac:dyDescent="0.25">
      <c r="A1337" s="4" t="s">
        <v>12291</v>
      </c>
      <c r="B1337" s="4">
        <v>6.5</v>
      </c>
      <c r="D1337" s="4" t="s">
        <v>1575</v>
      </c>
      <c r="E1337" s="4">
        <v>4.92</v>
      </c>
      <c r="F1337" s="11">
        <f t="shared" si="20"/>
        <v>0.10100000000000001</v>
      </c>
    </row>
    <row r="1338" spans="1:6" x14ac:dyDescent="0.25">
      <c r="A1338" s="9" t="s">
        <v>5476</v>
      </c>
      <c r="B1338" s="9">
        <v>7.4</v>
      </c>
      <c r="D1338" s="4" t="s">
        <v>20469</v>
      </c>
      <c r="E1338" s="4">
        <v>7.8</v>
      </c>
      <c r="F1338" s="11">
        <f t="shared" si="20"/>
        <v>0.95599999999999996</v>
      </c>
    </row>
    <row r="1339" spans="1:6" x14ac:dyDescent="0.25">
      <c r="A1339" s="4" t="s">
        <v>5289</v>
      </c>
      <c r="B1339" s="4">
        <v>8.1999999999999993</v>
      </c>
      <c r="D1339" s="4" t="s">
        <v>22083</v>
      </c>
      <c r="E1339" s="4">
        <v>6.4</v>
      </c>
      <c r="F1339" s="11">
        <f t="shared" si="20"/>
        <v>0.45700000000000002</v>
      </c>
    </row>
    <row r="1340" spans="1:6" x14ac:dyDescent="0.25">
      <c r="A1340" s="9" t="s">
        <v>14876</v>
      </c>
      <c r="B1340" s="9">
        <v>5.8</v>
      </c>
      <c r="D1340" s="4" t="s">
        <v>7792</v>
      </c>
      <c r="E1340" s="4">
        <v>5.3</v>
      </c>
      <c r="F1340" s="11">
        <f t="shared" si="20"/>
        <v>0.14299999999999999</v>
      </c>
    </row>
    <row r="1341" spans="1:6" x14ac:dyDescent="0.25">
      <c r="A1341" s="4" t="s">
        <v>14563</v>
      </c>
      <c r="B1341" s="4">
        <v>4.5999999999999996</v>
      </c>
      <c r="D1341" s="4" t="s">
        <v>13411</v>
      </c>
      <c r="E1341" s="4">
        <v>6.95</v>
      </c>
      <c r="F1341" s="11">
        <f t="shared" si="20"/>
        <v>0.69299999999999995</v>
      </c>
    </row>
    <row r="1342" spans="1:6" x14ac:dyDescent="0.25">
      <c r="A1342" s="9" t="s">
        <v>2656</v>
      </c>
      <c r="B1342" s="9">
        <v>5.2</v>
      </c>
      <c r="D1342" s="4" t="s">
        <v>17874</v>
      </c>
      <c r="E1342" s="4">
        <v>6.95</v>
      </c>
      <c r="F1342" s="11">
        <f t="shared" si="20"/>
        <v>0.69499999999999995</v>
      </c>
    </row>
    <row r="1343" spans="1:6" x14ac:dyDescent="0.25">
      <c r="A1343" s="4" t="s">
        <v>1015</v>
      </c>
      <c r="B1343" s="4">
        <v>6.6</v>
      </c>
      <c r="D1343" s="4" t="s">
        <v>3367</v>
      </c>
      <c r="E1343" s="4">
        <v>6.63</v>
      </c>
      <c r="F1343" s="11">
        <f t="shared" si="20"/>
        <v>0.57899999999999996</v>
      </c>
    </row>
    <row r="1344" spans="1:6" x14ac:dyDescent="0.25">
      <c r="A1344" s="9" t="s">
        <v>9639</v>
      </c>
      <c r="B1344" s="9">
        <v>5.9</v>
      </c>
      <c r="D1344" s="4" t="s">
        <v>5059</v>
      </c>
      <c r="E1344" s="4">
        <v>6.75</v>
      </c>
      <c r="F1344" s="11">
        <f t="shared" si="20"/>
        <v>0.61199999999999999</v>
      </c>
    </row>
    <row r="1345" spans="1:6" x14ac:dyDescent="0.25">
      <c r="A1345" s="4" t="s">
        <v>9710</v>
      </c>
      <c r="B1345" s="4">
        <v>7.3</v>
      </c>
      <c r="D1345" s="4" t="s">
        <v>22875</v>
      </c>
      <c r="E1345" s="4">
        <v>5.0999999999999996</v>
      </c>
      <c r="F1345" s="11">
        <f t="shared" si="20"/>
        <v>0.11</v>
      </c>
    </row>
    <row r="1346" spans="1:6" x14ac:dyDescent="0.25">
      <c r="A1346" s="9" t="s">
        <v>2943</v>
      </c>
      <c r="B1346" s="9">
        <v>6.4</v>
      </c>
      <c r="D1346" s="4" t="s">
        <v>14697</v>
      </c>
      <c r="E1346" s="4">
        <v>6.4</v>
      </c>
      <c r="F1346" s="11">
        <f t="shared" si="20"/>
        <v>0.46</v>
      </c>
    </row>
    <row r="1347" spans="1:6" x14ac:dyDescent="0.25">
      <c r="A1347" s="4" t="s">
        <v>22392</v>
      </c>
      <c r="B1347" s="4">
        <v>8.1</v>
      </c>
      <c r="D1347" s="4" t="s">
        <v>17122</v>
      </c>
      <c r="E1347" s="4">
        <v>7.4</v>
      </c>
      <c r="F1347" s="11">
        <f t="shared" ref="F1347:F1410" si="21">_xlfn.PERCENTRANK.INC(E1347:E3096,E1347)</f>
        <v>0.85899999999999999</v>
      </c>
    </row>
    <row r="1348" spans="1:6" x14ac:dyDescent="0.25">
      <c r="A1348" s="9" t="s">
        <v>17755</v>
      </c>
      <c r="B1348" s="9">
        <v>5.2</v>
      </c>
      <c r="D1348" s="4" t="s">
        <v>20951</v>
      </c>
      <c r="E1348" s="4">
        <v>6.7</v>
      </c>
      <c r="F1348" s="11">
        <f t="shared" si="21"/>
        <v>0.59399999999999997</v>
      </c>
    </row>
    <row r="1349" spans="1:6" x14ac:dyDescent="0.25">
      <c r="A1349" s="4" t="s">
        <v>4850</v>
      </c>
      <c r="B1349" s="4">
        <v>7.6</v>
      </c>
      <c r="D1349" s="4" t="s">
        <v>19911</v>
      </c>
      <c r="E1349" s="4">
        <v>7.1</v>
      </c>
      <c r="F1349" s="11">
        <f t="shared" si="21"/>
        <v>0.746</v>
      </c>
    </row>
    <row r="1350" spans="1:6" x14ac:dyDescent="0.25">
      <c r="A1350" s="9" t="s">
        <v>10752</v>
      </c>
      <c r="B1350" s="9">
        <v>5.9</v>
      </c>
      <c r="D1350" s="4" t="s">
        <v>6102</v>
      </c>
      <c r="E1350" s="4">
        <v>5.27</v>
      </c>
      <c r="F1350" s="11">
        <f t="shared" si="21"/>
        <v>0.13900000000000001</v>
      </c>
    </row>
    <row r="1351" spans="1:6" x14ac:dyDescent="0.25">
      <c r="A1351" s="4" t="s">
        <v>20139</v>
      </c>
      <c r="B1351" s="4">
        <v>6.9</v>
      </c>
      <c r="D1351" s="4" t="s">
        <v>2066</v>
      </c>
      <c r="E1351" s="4">
        <v>5.75</v>
      </c>
      <c r="F1351" s="11">
        <f t="shared" si="21"/>
        <v>0.246</v>
      </c>
    </row>
    <row r="1352" spans="1:6" x14ac:dyDescent="0.25">
      <c r="A1352" s="9" t="s">
        <v>6997</v>
      </c>
      <c r="B1352" s="9">
        <v>7.6</v>
      </c>
      <c r="D1352" s="4" t="s">
        <v>8205</v>
      </c>
      <c r="E1352" s="4">
        <v>7.15</v>
      </c>
      <c r="F1352" s="11">
        <f t="shared" si="21"/>
        <v>0.77</v>
      </c>
    </row>
    <row r="1353" spans="1:6" x14ac:dyDescent="0.25">
      <c r="A1353" s="4" t="s">
        <v>4166</v>
      </c>
      <c r="B1353" s="4">
        <v>7.1</v>
      </c>
      <c r="D1353" s="4" t="s">
        <v>12774</v>
      </c>
      <c r="E1353" s="4">
        <v>6.5</v>
      </c>
      <c r="F1353" s="11">
        <f t="shared" si="21"/>
        <v>0.496</v>
      </c>
    </row>
    <row r="1354" spans="1:6" x14ac:dyDescent="0.25">
      <c r="A1354" s="9" t="s">
        <v>11224</v>
      </c>
      <c r="B1354" s="9">
        <v>7.5</v>
      </c>
      <c r="D1354" s="4" t="s">
        <v>22122</v>
      </c>
      <c r="E1354" s="4">
        <v>5.6</v>
      </c>
      <c r="F1354" s="11">
        <f t="shared" si="21"/>
        <v>0.20599999999999999</v>
      </c>
    </row>
    <row r="1355" spans="1:6" x14ac:dyDescent="0.25">
      <c r="A1355" s="4" t="s">
        <v>11065</v>
      </c>
      <c r="B1355" s="4">
        <v>6.6</v>
      </c>
      <c r="D1355" s="4" t="s">
        <v>21179</v>
      </c>
      <c r="E1355" s="4">
        <v>6.5</v>
      </c>
      <c r="F1355" s="11">
        <f t="shared" si="21"/>
        <v>0.496</v>
      </c>
    </row>
    <row r="1356" spans="1:6" x14ac:dyDescent="0.25">
      <c r="A1356" s="9" t="s">
        <v>1421</v>
      </c>
      <c r="B1356" s="9">
        <v>6.7</v>
      </c>
      <c r="D1356" s="4" t="s">
        <v>619</v>
      </c>
      <c r="E1356" s="4">
        <v>7.8</v>
      </c>
      <c r="F1356" s="11">
        <f t="shared" si="21"/>
        <v>0.95699999999999996</v>
      </c>
    </row>
    <row r="1357" spans="1:6" x14ac:dyDescent="0.25">
      <c r="A1357" s="4" t="s">
        <v>685</v>
      </c>
      <c r="B1357" s="4">
        <v>7.8</v>
      </c>
      <c r="D1357" s="4" t="s">
        <v>8807</v>
      </c>
      <c r="E1357" s="4">
        <v>7.43</v>
      </c>
      <c r="F1357" s="11">
        <f t="shared" si="21"/>
        <v>0.873</v>
      </c>
    </row>
    <row r="1358" spans="1:6" x14ac:dyDescent="0.25">
      <c r="A1358" s="9" t="s">
        <v>12876</v>
      </c>
      <c r="B1358" s="9">
        <v>7.2</v>
      </c>
      <c r="D1358" s="4" t="s">
        <v>9927</v>
      </c>
      <c r="E1358" s="4">
        <v>4.7300000000000004</v>
      </c>
      <c r="F1358" s="11">
        <f t="shared" si="21"/>
        <v>9.0999999999999998E-2</v>
      </c>
    </row>
    <row r="1359" spans="1:6" x14ac:dyDescent="0.25">
      <c r="A1359" s="4" t="s">
        <v>4516</v>
      </c>
      <c r="B1359" s="4">
        <v>6.3</v>
      </c>
      <c r="D1359" s="4" t="s">
        <v>5509</v>
      </c>
      <c r="E1359" s="4">
        <v>7.75</v>
      </c>
      <c r="F1359" s="11">
        <f t="shared" si="21"/>
        <v>0.95599999999999996</v>
      </c>
    </row>
    <row r="1360" spans="1:6" x14ac:dyDescent="0.25">
      <c r="A1360" s="9" t="s">
        <v>17041</v>
      </c>
      <c r="B1360" s="9">
        <v>6.9</v>
      </c>
      <c r="D1360" s="4" t="s">
        <v>1058</v>
      </c>
      <c r="E1360" s="4">
        <v>6.63</v>
      </c>
      <c r="F1360" s="11">
        <f t="shared" si="21"/>
        <v>0.58399999999999996</v>
      </c>
    </row>
    <row r="1361" spans="1:6" x14ac:dyDescent="0.25">
      <c r="A1361" s="4" t="s">
        <v>1071</v>
      </c>
      <c r="B1361" s="4">
        <v>6.2</v>
      </c>
      <c r="D1361" s="4" t="s">
        <v>21697</v>
      </c>
      <c r="E1361" s="4">
        <v>7.2</v>
      </c>
      <c r="F1361" s="11">
        <f t="shared" si="21"/>
        <v>0.78500000000000003</v>
      </c>
    </row>
    <row r="1362" spans="1:6" x14ac:dyDescent="0.25">
      <c r="A1362" s="9" t="s">
        <v>9593</v>
      </c>
      <c r="B1362" s="9">
        <v>5.2</v>
      </c>
      <c r="D1362" s="4" t="s">
        <v>2293</v>
      </c>
      <c r="E1362" s="4">
        <v>6.9</v>
      </c>
      <c r="F1362" s="11">
        <f t="shared" si="21"/>
        <v>0.66900000000000004</v>
      </c>
    </row>
    <row r="1363" spans="1:6" x14ac:dyDescent="0.25">
      <c r="A1363" s="4" t="s">
        <v>5433</v>
      </c>
      <c r="B1363" s="4">
        <v>5.3</v>
      </c>
      <c r="D1363" s="4" t="s">
        <v>9070</v>
      </c>
      <c r="E1363" s="4">
        <v>7.25</v>
      </c>
      <c r="F1363" s="11">
        <f t="shared" si="21"/>
        <v>0.82499999999999996</v>
      </c>
    </row>
    <row r="1364" spans="1:6" x14ac:dyDescent="0.25">
      <c r="A1364" s="9" t="s">
        <v>5780</v>
      </c>
      <c r="B1364" s="9">
        <v>5.4</v>
      </c>
      <c r="D1364" s="4" t="s">
        <v>9667</v>
      </c>
      <c r="E1364" s="4">
        <v>6.65</v>
      </c>
      <c r="F1364" s="11">
        <f t="shared" si="21"/>
        <v>0.59</v>
      </c>
    </row>
    <row r="1365" spans="1:6" x14ac:dyDescent="0.25">
      <c r="A1365" s="4" t="s">
        <v>125</v>
      </c>
      <c r="B1365" s="4">
        <v>7</v>
      </c>
      <c r="D1365" s="4" t="s">
        <v>17683</v>
      </c>
      <c r="E1365" s="4">
        <v>7.3</v>
      </c>
      <c r="F1365" s="11">
        <f t="shared" si="21"/>
        <v>0.83399999999999996</v>
      </c>
    </row>
    <row r="1366" spans="1:6" x14ac:dyDescent="0.25">
      <c r="A1366" s="9" t="s">
        <v>6485</v>
      </c>
      <c r="B1366" s="9">
        <v>6.8</v>
      </c>
      <c r="D1366" s="4" t="s">
        <v>9802</v>
      </c>
      <c r="E1366" s="4">
        <v>6.4</v>
      </c>
      <c r="F1366" s="11">
        <f t="shared" si="21"/>
        <v>0.47399999999999998</v>
      </c>
    </row>
    <row r="1367" spans="1:6" x14ac:dyDescent="0.25">
      <c r="A1367" s="4" t="s">
        <v>1617</v>
      </c>
      <c r="B1367" s="4">
        <v>6.8</v>
      </c>
      <c r="D1367" s="4" t="s">
        <v>15278</v>
      </c>
      <c r="E1367" s="4">
        <v>7.2</v>
      </c>
      <c r="F1367" s="11">
        <f t="shared" si="21"/>
        <v>0.78900000000000003</v>
      </c>
    </row>
    <row r="1368" spans="1:6" x14ac:dyDescent="0.25">
      <c r="A1368" s="9" t="s">
        <v>1526</v>
      </c>
      <c r="B1368" s="9">
        <v>6.5</v>
      </c>
      <c r="D1368" s="4" t="s">
        <v>5462</v>
      </c>
      <c r="E1368" s="4">
        <v>6.85</v>
      </c>
      <c r="F1368" s="11">
        <f t="shared" si="21"/>
        <v>0.66100000000000003</v>
      </c>
    </row>
    <row r="1369" spans="1:6" x14ac:dyDescent="0.25">
      <c r="A1369" s="4" t="s">
        <v>5001</v>
      </c>
      <c r="B1369" s="4">
        <v>7.1</v>
      </c>
      <c r="D1369" s="4" t="s">
        <v>4863</v>
      </c>
      <c r="E1369" s="4">
        <v>6.47</v>
      </c>
      <c r="F1369" s="11">
        <f t="shared" si="21"/>
        <v>0.50600000000000001</v>
      </c>
    </row>
    <row r="1370" spans="1:6" x14ac:dyDescent="0.25">
      <c r="A1370" s="9" t="s">
        <v>3376</v>
      </c>
      <c r="B1370" s="9">
        <v>6.4</v>
      </c>
      <c r="D1370" s="4" t="s">
        <v>9162</v>
      </c>
      <c r="E1370" s="4">
        <v>7.33</v>
      </c>
      <c r="F1370" s="11">
        <f t="shared" si="21"/>
        <v>0.84799999999999998</v>
      </c>
    </row>
    <row r="1371" spans="1:6" x14ac:dyDescent="0.25">
      <c r="A1371" s="4" t="s">
        <v>3494</v>
      </c>
      <c r="B1371" s="4">
        <v>6.2</v>
      </c>
      <c r="D1371" s="4" t="s">
        <v>5204</v>
      </c>
      <c r="E1371" s="4">
        <v>6.53</v>
      </c>
      <c r="F1371" s="11">
        <f t="shared" si="21"/>
        <v>0.54800000000000004</v>
      </c>
    </row>
    <row r="1372" spans="1:6" x14ac:dyDescent="0.25">
      <c r="A1372" s="9" t="s">
        <v>79</v>
      </c>
      <c r="B1372" s="9">
        <v>6.6</v>
      </c>
      <c r="D1372" s="4" t="s">
        <v>7870</v>
      </c>
      <c r="E1372" s="4">
        <v>8.4</v>
      </c>
      <c r="F1372" s="11">
        <f t="shared" si="21"/>
        <v>0.98899999999999999</v>
      </c>
    </row>
    <row r="1373" spans="1:6" x14ac:dyDescent="0.25">
      <c r="A1373" s="4" t="s">
        <v>2461</v>
      </c>
      <c r="B1373" s="4">
        <v>6.6</v>
      </c>
      <c r="D1373" s="4" t="s">
        <v>18798</v>
      </c>
      <c r="E1373" s="4">
        <v>6</v>
      </c>
      <c r="F1373" s="11">
        <f t="shared" si="21"/>
        <v>0.308</v>
      </c>
    </row>
    <row r="1374" spans="1:6" x14ac:dyDescent="0.25">
      <c r="A1374" s="9" t="s">
        <v>8378</v>
      </c>
      <c r="B1374" s="9">
        <v>7</v>
      </c>
      <c r="D1374" s="4" t="s">
        <v>6868</v>
      </c>
      <c r="E1374" s="4">
        <v>6.85</v>
      </c>
      <c r="F1374" s="11">
        <f t="shared" si="21"/>
        <v>0.66400000000000003</v>
      </c>
    </row>
    <row r="1375" spans="1:6" x14ac:dyDescent="0.25">
      <c r="A1375" s="4" t="s">
        <v>6800</v>
      </c>
      <c r="B1375" s="4">
        <v>3.5</v>
      </c>
      <c r="D1375" s="4" t="s">
        <v>10176</v>
      </c>
      <c r="E1375" s="4">
        <v>7.2</v>
      </c>
      <c r="F1375" s="11">
        <f t="shared" si="21"/>
        <v>0.79300000000000004</v>
      </c>
    </row>
    <row r="1376" spans="1:6" x14ac:dyDescent="0.25">
      <c r="A1376" s="9" t="s">
        <v>6472</v>
      </c>
      <c r="B1376" s="9">
        <v>6.4</v>
      </c>
      <c r="D1376" s="4" t="s">
        <v>17223</v>
      </c>
      <c r="E1376" s="4">
        <v>5.7</v>
      </c>
      <c r="F1376" s="11">
        <f t="shared" si="21"/>
        <v>0.24199999999999999</v>
      </c>
    </row>
    <row r="1377" spans="1:6" x14ac:dyDescent="0.25">
      <c r="A1377" s="4" t="s">
        <v>19811</v>
      </c>
      <c r="B1377" s="4">
        <v>4.5999999999999996</v>
      </c>
      <c r="D1377" s="4" t="s">
        <v>18572</v>
      </c>
      <c r="E1377" s="4">
        <v>2.7</v>
      </c>
      <c r="F1377" s="11">
        <f t="shared" si="21"/>
        <v>5.0000000000000001E-3</v>
      </c>
    </row>
    <row r="1378" spans="1:6" x14ac:dyDescent="0.25">
      <c r="A1378" s="9" t="s">
        <v>4066</v>
      </c>
      <c r="B1378" s="9">
        <v>7.3</v>
      </c>
      <c r="D1378" s="4" t="s">
        <v>13454</v>
      </c>
      <c r="E1378" s="4">
        <v>6.4</v>
      </c>
      <c r="F1378" s="11">
        <f t="shared" si="21"/>
        <v>0.48099999999999998</v>
      </c>
    </row>
    <row r="1379" spans="1:6" x14ac:dyDescent="0.25">
      <c r="A1379" s="4" t="s">
        <v>6051</v>
      </c>
      <c r="B1379" s="4">
        <v>7.6</v>
      </c>
      <c r="D1379" s="4" t="s">
        <v>11825</v>
      </c>
      <c r="E1379" s="4">
        <v>5.3</v>
      </c>
      <c r="F1379" s="11">
        <f t="shared" si="21"/>
        <v>0.14699999999999999</v>
      </c>
    </row>
    <row r="1380" spans="1:6" x14ac:dyDescent="0.25">
      <c r="A1380" s="9" t="s">
        <v>9584</v>
      </c>
      <c r="B1380" s="9">
        <v>6.6</v>
      </c>
      <c r="D1380" s="4" t="s">
        <v>12837</v>
      </c>
      <c r="E1380" s="4">
        <v>4.0999999999999996</v>
      </c>
      <c r="F1380" s="11">
        <f t="shared" si="21"/>
        <v>4.2999999999999997E-2</v>
      </c>
    </row>
    <row r="1381" spans="1:6" x14ac:dyDescent="0.25">
      <c r="A1381" s="4" t="s">
        <v>7134</v>
      </c>
      <c r="B1381" s="4">
        <v>7.3</v>
      </c>
      <c r="D1381" s="4" t="s">
        <v>23484</v>
      </c>
      <c r="E1381" s="4">
        <v>7.7</v>
      </c>
      <c r="F1381" s="11">
        <f t="shared" si="21"/>
        <v>0.94</v>
      </c>
    </row>
    <row r="1382" spans="1:6" x14ac:dyDescent="0.25">
      <c r="A1382" s="9" t="s">
        <v>10497</v>
      </c>
      <c r="B1382" s="9">
        <v>6.1</v>
      </c>
      <c r="D1382" s="4" t="s">
        <v>11711</v>
      </c>
      <c r="E1382" s="4">
        <v>6.4</v>
      </c>
      <c r="F1382" s="11">
        <f t="shared" si="21"/>
        <v>0.48099999999999998</v>
      </c>
    </row>
    <row r="1383" spans="1:6" x14ac:dyDescent="0.25">
      <c r="A1383" s="4" t="s">
        <v>12240</v>
      </c>
      <c r="B1383" s="4">
        <v>3.1</v>
      </c>
      <c r="D1383" s="4" t="s">
        <v>187</v>
      </c>
      <c r="E1383" s="4">
        <v>7.07</v>
      </c>
      <c r="F1383" s="11">
        <f t="shared" si="21"/>
        <v>0.75</v>
      </c>
    </row>
    <row r="1384" spans="1:6" x14ac:dyDescent="0.25">
      <c r="A1384" s="9" t="s">
        <v>1687</v>
      </c>
      <c r="B1384" s="9">
        <v>6.5</v>
      </c>
      <c r="D1384" s="4" t="s">
        <v>9828</v>
      </c>
      <c r="E1384" s="4">
        <v>5.4</v>
      </c>
      <c r="F1384" s="11">
        <f t="shared" si="21"/>
        <v>0.16300000000000001</v>
      </c>
    </row>
    <row r="1385" spans="1:6" x14ac:dyDescent="0.25">
      <c r="A1385" s="4" t="s">
        <v>1217</v>
      </c>
      <c r="B1385" s="4">
        <v>7.7</v>
      </c>
      <c r="D1385" s="4" t="s">
        <v>17109</v>
      </c>
      <c r="E1385" s="4">
        <v>5.9</v>
      </c>
      <c r="F1385" s="11">
        <f t="shared" si="21"/>
        <v>0.27500000000000002</v>
      </c>
    </row>
    <row r="1386" spans="1:6" x14ac:dyDescent="0.25">
      <c r="A1386" s="9" t="s">
        <v>4229</v>
      </c>
      <c r="B1386" s="9">
        <v>7.7</v>
      </c>
      <c r="D1386" s="4" t="s">
        <v>20800</v>
      </c>
      <c r="E1386" s="4">
        <v>7.8</v>
      </c>
      <c r="F1386" s="11">
        <f t="shared" si="21"/>
        <v>0.95899999999999996</v>
      </c>
    </row>
    <row r="1387" spans="1:6" x14ac:dyDescent="0.25">
      <c r="A1387" s="4" t="s">
        <v>11999</v>
      </c>
      <c r="B1387" s="4">
        <v>7.4</v>
      </c>
      <c r="D1387" s="4" t="s">
        <v>3613</v>
      </c>
      <c r="E1387" s="4">
        <v>6.05</v>
      </c>
      <c r="F1387" s="11">
        <f t="shared" si="21"/>
        <v>0.32</v>
      </c>
    </row>
    <row r="1388" spans="1:6" x14ac:dyDescent="0.25">
      <c r="A1388" s="9" t="s">
        <v>10972</v>
      </c>
      <c r="B1388" s="9">
        <v>6.4</v>
      </c>
      <c r="D1388" s="4" t="s">
        <v>499</v>
      </c>
      <c r="E1388" s="4">
        <v>5.69</v>
      </c>
      <c r="F1388" s="11">
        <f t="shared" si="21"/>
        <v>0.23300000000000001</v>
      </c>
    </row>
    <row r="1389" spans="1:6" x14ac:dyDescent="0.25">
      <c r="A1389" s="4" t="s">
        <v>12993</v>
      </c>
      <c r="B1389" s="4">
        <v>6.6</v>
      </c>
      <c r="D1389" s="4" t="s">
        <v>17698</v>
      </c>
      <c r="E1389" s="4">
        <v>4.5</v>
      </c>
      <c r="F1389" s="11">
        <f t="shared" si="21"/>
        <v>6.3E-2</v>
      </c>
    </row>
    <row r="1390" spans="1:6" x14ac:dyDescent="0.25">
      <c r="A1390" s="9" t="s">
        <v>14719</v>
      </c>
      <c r="B1390" s="9">
        <v>5.4</v>
      </c>
      <c r="D1390" s="4" t="s">
        <v>476</v>
      </c>
      <c r="E1390" s="4">
        <v>6.05</v>
      </c>
      <c r="F1390" s="11">
        <f t="shared" si="21"/>
        <v>0.317</v>
      </c>
    </row>
    <row r="1391" spans="1:6" x14ac:dyDescent="0.25">
      <c r="A1391" s="4" t="s">
        <v>4903</v>
      </c>
      <c r="B1391" s="4">
        <v>3.6</v>
      </c>
      <c r="D1391" s="4" t="s">
        <v>157</v>
      </c>
      <c r="E1391" s="4">
        <v>6.6</v>
      </c>
      <c r="F1391" s="11">
        <f t="shared" si="21"/>
        <v>0.55900000000000005</v>
      </c>
    </row>
    <row r="1392" spans="1:6" x14ac:dyDescent="0.25">
      <c r="A1392" s="9" t="s">
        <v>4066</v>
      </c>
      <c r="B1392" s="9">
        <v>6.7</v>
      </c>
      <c r="D1392" s="4" t="s">
        <v>21423</v>
      </c>
      <c r="E1392" s="4">
        <v>6.8</v>
      </c>
      <c r="F1392" s="11">
        <f t="shared" si="21"/>
        <v>0.625</v>
      </c>
    </row>
    <row r="1393" spans="1:6" x14ac:dyDescent="0.25">
      <c r="A1393" s="4" t="s">
        <v>4554</v>
      </c>
      <c r="B1393" s="4">
        <v>5.7</v>
      </c>
      <c r="D1393" s="4" t="s">
        <v>946</v>
      </c>
      <c r="E1393" s="4">
        <v>5.94</v>
      </c>
      <c r="F1393" s="11">
        <f t="shared" si="21"/>
        <v>0.29499999999999998</v>
      </c>
    </row>
    <row r="1394" spans="1:6" x14ac:dyDescent="0.25">
      <c r="A1394" s="9" t="s">
        <v>15027</v>
      </c>
      <c r="B1394" s="9">
        <v>7.3</v>
      </c>
      <c r="D1394" s="4" t="s">
        <v>14563</v>
      </c>
      <c r="E1394" s="4">
        <v>4.5999999999999996</v>
      </c>
      <c r="F1394" s="11">
        <f t="shared" si="21"/>
        <v>6.7000000000000004E-2</v>
      </c>
    </row>
    <row r="1395" spans="1:6" x14ac:dyDescent="0.25">
      <c r="A1395" s="4" t="s">
        <v>12560</v>
      </c>
      <c r="B1395" s="4">
        <v>7.9</v>
      </c>
      <c r="D1395" s="4" t="s">
        <v>3891</v>
      </c>
      <c r="E1395" s="4">
        <v>7.02</v>
      </c>
      <c r="F1395" s="11">
        <f t="shared" si="21"/>
        <v>0.73899999999999999</v>
      </c>
    </row>
    <row r="1396" spans="1:6" x14ac:dyDescent="0.25">
      <c r="A1396" s="9" t="s">
        <v>3585</v>
      </c>
      <c r="B1396" s="9">
        <v>7</v>
      </c>
      <c r="D1396" s="4" t="s">
        <v>15006</v>
      </c>
      <c r="E1396" s="4">
        <v>6.1</v>
      </c>
      <c r="F1396" s="11">
        <f t="shared" si="21"/>
        <v>0.34200000000000003</v>
      </c>
    </row>
    <row r="1397" spans="1:6" x14ac:dyDescent="0.25">
      <c r="A1397" s="4" t="s">
        <v>12888</v>
      </c>
      <c r="B1397" s="4">
        <v>4</v>
      </c>
      <c r="D1397" s="4" t="s">
        <v>12822</v>
      </c>
      <c r="E1397" s="4">
        <v>5.73</v>
      </c>
      <c r="F1397" s="11">
        <f t="shared" si="21"/>
        <v>0.247</v>
      </c>
    </row>
    <row r="1398" spans="1:6" x14ac:dyDescent="0.25">
      <c r="A1398" s="9" t="s">
        <v>8355</v>
      </c>
      <c r="B1398" s="9">
        <v>7.6</v>
      </c>
      <c r="D1398" s="4" t="s">
        <v>19953</v>
      </c>
      <c r="E1398" s="4">
        <v>5.0999999999999996</v>
      </c>
      <c r="F1398" s="11">
        <f t="shared" si="21"/>
        <v>0.112</v>
      </c>
    </row>
    <row r="1399" spans="1:6" x14ac:dyDescent="0.25">
      <c r="A1399" s="4" t="s">
        <v>7076</v>
      </c>
      <c r="B1399" s="4">
        <v>7.9</v>
      </c>
      <c r="D1399" s="4" t="s">
        <v>11681</v>
      </c>
      <c r="E1399" s="4">
        <v>6.8</v>
      </c>
      <c r="F1399" s="11">
        <f t="shared" si="21"/>
        <v>0.623</v>
      </c>
    </row>
    <row r="1400" spans="1:6" x14ac:dyDescent="0.25">
      <c r="A1400" s="9" t="s">
        <v>6529</v>
      </c>
      <c r="B1400" s="9">
        <v>4.4000000000000004</v>
      </c>
      <c r="D1400" s="4" t="s">
        <v>9025</v>
      </c>
      <c r="E1400" s="4">
        <v>6.5</v>
      </c>
      <c r="F1400" s="11">
        <f t="shared" si="21"/>
        <v>0.5</v>
      </c>
    </row>
    <row r="1401" spans="1:6" x14ac:dyDescent="0.25">
      <c r="A1401" s="4" t="s">
        <v>1954</v>
      </c>
      <c r="B1401" s="4">
        <v>6.4</v>
      </c>
      <c r="D1401" s="4" t="s">
        <v>15022</v>
      </c>
      <c r="E1401" s="4">
        <v>5.9</v>
      </c>
      <c r="F1401" s="11">
        <f t="shared" si="21"/>
        <v>0.27300000000000002</v>
      </c>
    </row>
    <row r="1402" spans="1:6" x14ac:dyDescent="0.25">
      <c r="A1402" s="9" t="s">
        <v>1605</v>
      </c>
      <c r="B1402" s="9">
        <v>4.9000000000000004</v>
      </c>
      <c r="D1402" s="4" t="s">
        <v>4789</v>
      </c>
      <c r="E1402" s="4">
        <v>4.7</v>
      </c>
      <c r="F1402" s="11">
        <f t="shared" si="21"/>
        <v>7.6999999999999999E-2</v>
      </c>
    </row>
    <row r="1403" spans="1:6" x14ac:dyDescent="0.25">
      <c r="A1403" s="4" t="s">
        <v>12904</v>
      </c>
      <c r="B1403" s="4">
        <v>6.7</v>
      </c>
      <c r="D1403" s="4" t="s">
        <v>18980</v>
      </c>
      <c r="E1403" s="4">
        <v>6.5</v>
      </c>
      <c r="F1403" s="11">
        <f t="shared" si="21"/>
        <v>0.498</v>
      </c>
    </row>
    <row r="1404" spans="1:6" x14ac:dyDescent="0.25">
      <c r="A1404" s="9" t="s">
        <v>4537</v>
      </c>
      <c r="B1404" s="9">
        <v>6.9</v>
      </c>
      <c r="D1404" s="4" t="s">
        <v>1689</v>
      </c>
      <c r="E1404" s="4">
        <v>7.2</v>
      </c>
      <c r="F1404" s="11">
        <f t="shared" si="21"/>
        <v>0.78400000000000003</v>
      </c>
    </row>
    <row r="1405" spans="1:6" x14ac:dyDescent="0.25">
      <c r="A1405" s="4" t="s">
        <v>2591</v>
      </c>
      <c r="B1405" s="4">
        <v>6.6</v>
      </c>
      <c r="D1405" s="4" t="s">
        <v>18917</v>
      </c>
      <c r="E1405" s="4">
        <v>6.8</v>
      </c>
      <c r="F1405" s="11">
        <f t="shared" si="21"/>
        <v>0.622</v>
      </c>
    </row>
    <row r="1406" spans="1:6" x14ac:dyDescent="0.25">
      <c r="A1406" s="9" t="s">
        <v>4099</v>
      </c>
      <c r="B1406" s="9">
        <v>4.4000000000000004</v>
      </c>
      <c r="D1406" s="4" t="s">
        <v>20085</v>
      </c>
      <c r="E1406" s="4">
        <v>7.2</v>
      </c>
      <c r="F1406" s="11">
        <f t="shared" si="21"/>
        <v>0.78600000000000003</v>
      </c>
    </row>
    <row r="1407" spans="1:6" x14ac:dyDescent="0.25">
      <c r="A1407" s="4" t="s">
        <v>1114</v>
      </c>
      <c r="B1407" s="4">
        <v>6.3</v>
      </c>
      <c r="D1407" s="4" t="s">
        <v>12236</v>
      </c>
      <c r="E1407" s="4">
        <v>5.15</v>
      </c>
      <c r="F1407" s="11">
        <f t="shared" si="21"/>
        <v>0.13300000000000001</v>
      </c>
    </row>
    <row r="1408" spans="1:6" x14ac:dyDescent="0.25">
      <c r="A1408" s="9" t="s">
        <v>171</v>
      </c>
      <c r="B1408" s="9">
        <v>7.2</v>
      </c>
      <c r="D1408" s="4" t="s">
        <v>12474</v>
      </c>
      <c r="E1408" s="4">
        <v>4.4000000000000004</v>
      </c>
      <c r="F1408" s="11">
        <f t="shared" si="21"/>
        <v>5.5E-2</v>
      </c>
    </row>
    <row r="1409" spans="1:6" x14ac:dyDescent="0.25">
      <c r="A1409" s="4" t="s">
        <v>171</v>
      </c>
      <c r="B1409" s="4">
        <v>7.2</v>
      </c>
      <c r="D1409" s="4" t="s">
        <v>18650</v>
      </c>
      <c r="E1409" s="4">
        <v>6.3</v>
      </c>
      <c r="F1409" s="11">
        <f t="shared" si="21"/>
        <v>0.41899999999999998</v>
      </c>
    </row>
    <row r="1410" spans="1:6" x14ac:dyDescent="0.25">
      <c r="A1410" s="9" t="s">
        <v>171</v>
      </c>
      <c r="B1410" s="9">
        <v>7.2</v>
      </c>
      <c r="D1410" s="4" t="s">
        <v>3102</v>
      </c>
      <c r="E1410" s="4">
        <v>6</v>
      </c>
      <c r="F1410" s="11">
        <f t="shared" si="21"/>
        <v>0.29499999999999998</v>
      </c>
    </row>
    <row r="1411" spans="1:6" x14ac:dyDescent="0.25">
      <c r="A1411" s="4" t="s">
        <v>15645</v>
      </c>
      <c r="B1411" s="4">
        <v>4.9000000000000004</v>
      </c>
      <c r="D1411" s="4" t="s">
        <v>16435</v>
      </c>
      <c r="E1411" s="4">
        <v>3.5</v>
      </c>
      <c r="F1411" s="11">
        <f t="shared" ref="F1411:F1474" si="22">_xlfn.PERCENTRANK.INC(E1411:E3160,E1411)</f>
        <v>2.3E-2</v>
      </c>
    </row>
    <row r="1412" spans="1:6" x14ac:dyDescent="0.25">
      <c r="A1412" s="9" t="s">
        <v>1502</v>
      </c>
      <c r="B1412" s="9">
        <v>6.2</v>
      </c>
      <c r="D1412" s="4" t="s">
        <v>16240</v>
      </c>
      <c r="E1412" s="4">
        <v>6.4</v>
      </c>
      <c r="F1412" s="11">
        <f t="shared" si="22"/>
        <v>0.47</v>
      </c>
    </row>
    <row r="1413" spans="1:6" x14ac:dyDescent="0.25">
      <c r="A1413" s="4" t="s">
        <v>7117</v>
      </c>
      <c r="B1413" s="4">
        <v>6</v>
      </c>
      <c r="D1413" s="4" t="s">
        <v>4041</v>
      </c>
      <c r="E1413" s="4">
        <v>6.84</v>
      </c>
      <c r="F1413" s="11">
        <f t="shared" si="22"/>
        <v>0.64300000000000002</v>
      </c>
    </row>
    <row r="1414" spans="1:6" x14ac:dyDescent="0.25">
      <c r="A1414" s="9" t="s">
        <v>3376</v>
      </c>
      <c r="B1414" s="9">
        <v>5.2</v>
      </c>
      <c r="D1414" s="4" t="s">
        <v>4903</v>
      </c>
      <c r="E1414" s="4">
        <v>5.69</v>
      </c>
      <c r="F1414" s="11">
        <f t="shared" si="22"/>
        <v>0.23</v>
      </c>
    </row>
    <row r="1415" spans="1:6" x14ac:dyDescent="0.25">
      <c r="A1415" s="4" t="s">
        <v>20677</v>
      </c>
      <c r="B1415" s="4">
        <v>7.3</v>
      </c>
      <c r="D1415" s="4" t="s">
        <v>1257</v>
      </c>
      <c r="E1415" s="4">
        <v>6.35</v>
      </c>
      <c r="F1415" s="11">
        <f t="shared" si="22"/>
        <v>0.45900000000000002</v>
      </c>
    </row>
    <row r="1416" spans="1:6" x14ac:dyDescent="0.25">
      <c r="A1416" s="9" t="s">
        <v>4423</v>
      </c>
      <c r="B1416" s="9">
        <v>7.4</v>
      </c>
      <c r="D1416" s="4" t="s">
        <v>16994</v>
      </c>
      <c r="E1416" s="4">
        <v>7.8</v>
      </c>
      <c r="F1416" s="11">
        <f t="shared" si="22"/>
        <v>0.95799999999999996</v>
      </c>
    </row>
    <row r="1417" spans="1:6" x14ac:dyDescent="0.25">
      <c r="A1417" s="4" t="s">
        <v>3239</v>
      </c>
      <c r="B1417" s="4">
        <v>7.8</v>
      </c>
      <c r="D1417" s="4" t="s">
        <v>562</v>
      </c>
      <c r="E1417" s="4">
        <v>7</v>
      </c>
      <c r="F1417" s="11">
        <f t="shared" si="22"/>
        <v>0.69499999999999995</v>
      </c>
    </row>
    <row r="1418" spans="1:6" x14ac:dyDescent="0.25">
      <c r="A1418" s="9" t="s">
        <v>11668</v>
      </c>
      <c r="B1418" s="9">
        <v>5.6</v>
      </c>
      <c r="D1418" s="4" t="s">
        <v>10002</v>
      </c>
      <c r="E1418" s="4">
        <v>7.2</v>
      </c>
      <c r="F1418" s="11">
        <f t="shared" si="22"/>
        <v>0.78400000000000003</v>
      </c>
    </row>
    <row r="1419" spans="1:6" x14ac:dyDescent="0.25">
      <c r="A1419" s="4" t="s">
        <v>435</v>
      </c>
      <c r="B1419" s="4">
        <v>7.4</v>
      </c>
      <c r="D1419" s="4" t="s">
        <v>19004</v>
      </c>
      <c r="E1419" s="4">
        <v>7</v>
      </c>
      <c r="F1419" s="11">
        <f t="shared" si="22"/>
        <v>0.69899999999999995</v>
      </c>
    </row>
    <row r="1420" spans="1:6" x14ac:dyDescent="0.25">
      <c r="A1420" s="9" t="s">
        <v>7379</v>
      </c>
      <c r="B1420" s="9">
        <v>6.6</v>
      </c>
      <c r="D1420" s="4" t="s">
        <v>7281</v>
      </c>
      <c r="E1420" s="4">
        <v>7.2</v>
      </c>
      <c r="F1420" s="11">
        <f t="shared" si="22"/>
        <v>0.78600000000000003</v>
      </c>
    </row>
    <row r="1421" spans="1:6" x14ac:dyDescent="0.25">
      <c r="A1421" s="4" t="s">
        <v>20884</v>
      </c>
      <c r="B1421" s="4">
        <v>6.8</v>
      </c>
      <c r="D1421" s="4" t="s">
        <v>435</v>
      </c>
      <c r="E1421" s="4">
        <v>7.31</v>
      </c>
      <c r="F1421" s="11">
        <f t="shared" si="22"/>
        <v>0.83599999999999997</v>
      </c>
    </row>
    <row r="1422" spans="1:6" x14ac:dyDescent="0.25">
      <c r="A1422" s="9" t="s">
        <v>20031</v>
      </c>
      <c r="B1422" s="9">
        <v>5.9</v>
      </c>
      <c r="D1422" s="4" t="s">
        <v>10760</v>
      </c>
      <c r="E1422" s="4">
        <v>5.8</v>
      </c>
      <c r="F1422" s="11">
        <f t="shared" si="22"/>
        <v>0.25700000000000001</v>
      </c>
    </row>
    <row r="1423" spans="1:6" x14ac:dyDescent="0.25">
      <c r="A1423" s="4" t="s">
        <v>15038</v>
      </c>
      <c r="B1423" s="4">
        <v>5.9</v>
      </c>
      <c r="D1423" s="4" t="s">
        <v>23575</v>
      </c>
      <c r="E1423" s="4">
        <v>7.3</v>
      </c>
      <c r="F1423" s="11">
        <f t="shared" si="22"/>
        <v>0.82599999999999996</v>
      </c>
    </row>
    <row r="1424" spans="1:6" x14ac:dyDescent="0.25">
      <c r="A1424" s="9" t="s">
        <v>198</v>
      </c>
      <c r="B1424" s="9">
        <v>7.1</v>
      </c>
      <c r="D1424" s="4" t="s">
        <v>4351</v>
      </c>
      <c r="E1424" s="4">
        <v>6.6</v>
      </c>
      <c r="F1424" s="11">
        <f t="shared" si="22"/>
        <v>0.56000000000000005</v>
      </c>
    </row>
    <row r="1425" spans="1:6" x14ac:dyDescent="0.25">
      <c r="A1425" s="4" t="s">
        <v>20169</v>
      </c>
      <c r="B1425" s="4">
        <v>5.3</v>
      </c>
      <c r="D1425" s="4" t="s">
        <v>13157</v>
      </c>
      <c r="E1425" s="4">
        <v>6.2</v>
      </c>
      <c r="F1425" s="11">
        <f t="shared" si="22"/>
        <v>0.39100000000000001</v>
      </c>
    </row>
    <row r="1426" spans="1:6" x14ac:dyDescent="0.25">
      <c r="A1426" s="9" t="s">
        <v>18889</v>
      </c>
      <c r="B1426" s="9">
        <v>6</v>
      </c>
      <c r="D1426" s="4" t="s">
        <v>12085</v>
      </c>
      <c r="E1426" s="4">
        <v>7</v>
      </c>
      <c r="F1426" s="11">
        <f t="shared" si="22"/>
        <v>0.70499999999999996</v>
      </c>
    </row>
    <row r="1427" spans="1:6" x14ac:dyDescent="0.25">
      <c r="A1427" s="4" t="s">
        <v>3722</v>
      </c>
      <c r="B1427" s="4">
        <v>7.7</v>
      </c>
      <c r="D1427" s="4" t="s">
        <v>16392</v>
      </c>
      <c r="E1427" s="4">
        <v>6.95</v>
      </c>
      <c r="F1427" s="11">
        <f t="shared" si="22"/>
        <v>0.70099999999999996</v>
      </c>
    </row>
    <row r="1428" spans="1:6" x14ac:dyDescent="0.25">
      <c r="A1428" s="9" t="s">
        <v>13454</v>
      </c>
      <c r="B1428" s="9">
        <v>7.3</v>
      </c>
      <c r="D1428" s="4" t="s">
        <v>2386</v>
      </c>
      <c r="E1428" s="4">
        <v>7.35</v>
      </c>
      <c r="F1428" s="11">
        <f t="shared" si="22"/>
        <v>0.84499999999999997</v>
      </c>
    </row>
    <row r="1429" spans="1:6" x14ac:dyDescent="0.25">
      <c r="A1429" s="4" t="s">
        <v>4950</v>
      </c>
      <c r="B1429" s="4">
        <v>6.2</v>
      </c>
      <c r="D1429" s="4" t="s">
        <v>18553</v>
      </c>
      <c r="E1429" s="4">
        <v>6.6</v>
      </c>
      <c r="F1429" s="11">
        <f t="shared" si="22"/>
        <v>0.56599999999999995</v>
      </c>
    </row>
    <row r="1430" spans="1:6" x14ac:dyDescent="0.25">
      <c r="A1430" s="9" t="s">
        <v>2669</v>
      </c>
      <c r="B1430" s="9">
        <v>6.3</v>
      </c>
      <c r="D1430" s="4" t="s">
        <v>2837</v>
      </c>
      <c r="E1430" s="4">
        <v>2.4</v>
      </c>
      <c r="F1430" s="11">
        <f t="shared" si="22"/>
        <v>3.0000000000000001E-3</v>
      </c>
    </row>
    <row r="1431" spans="1:6" x14ac:dyDescent="0.25">
      <c r="A1431" s="4" t="s">
        <v>13745</v>
      </c>
      <c r="B1431" s="4">
        <v>7.7</v>
      </c>
      <c r="D1431" s="4" t="s">
        <v>1489</v>
      </c>
      <c r="E1431" s="4">
        <v>6.77</v>
      </c>
      <c r="F1431" s="11">
        <f t="shared" si="22"/>
        <v>0.623</v>
      </c>
    </row>
    <row r="1432" spans="1:6" x14ac:dyDescent="0.25">
      <c r="A1432" s="9" t="s">
        <v>9065</v>
      </c>
      <c r="B1432" s="9">
        <v>7.4</v>
      </c>
      <c r="D1432" s="4" t="s">
        <v>6063</v>
      </c>
      <c r="E1432" s="4">
        <v>5.27</v>
      </c>
      <c r="F1432" s="11">
        <f t="shared" si="22"/>
        <v>0.14000000000000001</v>
      </c>
    </row>
    <row r="1433" spans="1:6" x14ac:dyDescent="0.25">
      <c r="A1433" s="4" t="s">
        <v>12460</v>
      </c>
      <c r="B1433" s="4">
        <v>4.9000000000000004</v>
      </c>
      <c r="D1433" s="4" t="s">
        <v>5774</v>
      </c>
      <c r="E1433" s="4">
        <v>6.67</v>
      </c>
      <c r="F1433" s="11">
        <f t="shared" si="22"/>
        <v>0.59499999999999997</v>
      </c>
    </row>
    <row r="1434" spans="1:6" x14ac:dyDescent="0.25">
      <c r="A1434" s="9" t="s">
        <v>13404</v>
      </c>
      <c r="B1434" s="9">
        <v>4.7</v>
      </c>
      <c r="D1434" s="4" t="s">
        <v>22938</v>
      </c>
      <c r="E1434" s="4">
        <v>7</v>
      </c>
      <c r="F1434" s="11">
        <f t="shared" si="22"/>
        <v>0.70399999999999996</v>
      </c>
    </row>
    <row r="1435" spans="1:6" x14ac:dyDescent="0.25">
      <c r="A1435" s="4" t="s">
        <v>940</v>
      </c>
      <c r="B1435" s="4">
        <v>7.8</v>
      </c>
      <c r="D1435" s="4" t="s">
        <v>1516</v>
      </c>
      <c r="E1435" s="4">
        <v>6.5</v>
      </c>
      <c r="F1435" s="11">
        <f t="shared" si="22"/>
        <v>0.51100000000000001</v>
      </c>
    </row>
    <row r="1436" spans="1:6" x14ac:dyDescent="0.25">
      <c r="A1436" s="9" t="s">
        <v>521</v>
      </c>
      <c r="B1436" s="9">
        <v>7.3</v>
      </c>
      <c r="D1436" s="4" t="s">
        <v>428</v>
      </c>
      <c r="E1436" s="4">
        <v>6.19</v>
      </c>
      <c r="F1436" s="11">
        <f t="shared" si="22"/>
        <v>0.39500000000000002</v>
      </c>
    </row>
    <row r="1437" spans="1:6" x14ac:dyDescent="0.25">
      <c r="A1437" s="4" t="s">
        <v>15022</v>
      </c>
      <c r="B1437" s="4">
        <v>5.9</v>
      </c>
      <c r="D1437" s="4" t="s">
        <v>576</v>
      </c>
      <c r="E1437" s="4">
        <v>5.5</v>
      </c>
      <c r="F1437" s="11">
        <f t="shared" si="22"/>
        <v>0.19</v>
      </c>
    </row>
    <row r="1438" spans="1:6" x14ac:dyDescent="0.25">
      <c r="A1438" s="9" t="s">
        <v>11681</v>
      </c>
      <c r="B1438" s="9">
        <v>6.8</v>
      </c>
      <c r="D1438" s="4" t="s">
        <v>3817</v>
      </c>
      <c r="E1438" s="4">
        <v>7.33</v>
      </c>
      <c r="F1438" s="11">
        <f t="shared" si="22"/>
        <v>0.83399999999999996</v>
      </c>
    </row>
    <row r="1439" spans="1:6" x14ac:dyDescent="0.25">
      <c r="A1439" s="4" t="s">
        <v>1007</v>
      </c>
      <c r="B1439" s="4">
        <v>6.1</v>
      </c>
      <c r="D1439" s="4" t="s">
        <v>1658</v>
      </c>
      <c r="E1439" s="4">
        <v>7.4</v>
      </c>
      <c r="F1439" s="11">
        <f t="shared" si="22"/>
        <v>0.84299999999999997</v>
      </c>
    </row>
    <row r="1440" spans="1:6" x14ac:dyDescent="0.25">
      <c r="A1440" s="9" t="s">
        <v>14254</v>
      </c>
      <c r="B1440" s="9">
        <v>6.4</v>
      </c>
      <c r="D1440" s="4" t="s">
        <v>18606</v>
      </c>
      <c r="E1440" s="4">
        <v>8.5</v>
      </c>
      <c r="F1440" s="11">
        <f t="shared" si="22"/>
        <v>0.996</v>
      </c>
    </row>
    <row r="1441" spans="1:6" x14ac:dyDescent="0.25">
      <c r="A1441" s="4" t="s">
        <v>1229</v>
      </c>
      <c r="B1441" s="4">
        <v>6.5</v>
      </c>
      <c r="D1441" s="4" t="s">
        <v>850</v>
      </c>
      <c r="E1441" s="4">
        <v>6.93</v>
      </c>
      <c r="F1441" s="11">
        <f t="shared" si="22"/>
        <v>0.69699999999999995</v>
      </c>
    </row>
    <row r="1442" spans="1:6" x14ac:dyDescent="0.25">
      <c r="A1442" s="9" t="s">
        <v>940</v>
      </c>
      <c r="B1442" s="9">
        <v>6.8</v>
      </c>
      <c r="D1442" s="4" t="s">
        <v>4782</v>
      </c>
      <c r="E1442" s="4">
        <v>7</v>
      </c>
      <c r="F1442" s="11">
        <f t="shared" si="22"/>
        <v>0.70899999999999996</v>
      </c>
    </row>
    <row r="1443" spans="1:6" x14ac:dyDescent="0.25">
      <c r="A1443" s="4" t="s">
        <v>18750</v>
      </c>
      <c r="B1443" s="4">
        <v>6.6</v>
      </c>
      <c r="D1443" s="4" t="s">
        <v>3159</v>
      </c>
      <c r="E1443" s="4">
        <v>5.9</v>
      </c>
      <c r="F1443" s="11">
        <f t="shared" si="22"/>
        <v>0.28100000000000003</v>
      </c>
    </row>
    <row r="1444" spans="1:6" x14ac:dyDescent="0.25">
      <c r="A1444" s="9" t="s">
        <v>3098</v>
      </c>
      <c r="B1444" s="9">
        <v>6.7</v>
      </c>
      <c r="D1444" s="4" t="s">
        <v>1902</v>
      </c>
      <c r="E1444" s="4">
        <v>5.5</v>
      </c>
      <c r="F1444" s="11">
        <f t="shared" si="22"/>
        <v>0.19400000000000001</v>
      </c>
    </row>
    <row r="1445" spans="1:6" x14ac:dyDescent="0.25">
      <c r="A1445" s="4" t="s">
        <v>18503</v>
      </c>
      <c r="B1445" s="4">
        <v>4</v>
      </c>
      <c r="D1445" s="4" t="s">
        <v>17858</v>
      </c>
      <c r="E1445" s="4">
        <v>6.9</v>
      </c>
      <c r="F1445" s="11">
        <f t="shared" si="22"/>
        <v>0.67400000000000004</v>
      </c>
    </row>
    <row r="1446" spans="1:6" x14ac:dyDescent="0.25">
      <c r="A1446" s="9" t="s">
        <v>17712</v>
      </c>
      <c r="B1446" s="9">
        <v>4.9000000000000004</v>
      </c>
      <c r="D1446" s="4" t="s">
        <v>7687</v>
      </c>
      <c r="E1446" s="4">
        <v>5.5</v>
      </c>
      <c r="F1446" s="11">
        <f t="shared" si="22"/>
        <v>0.19600000000000001</v>
      </c>
    </row>
    <row r="1447" spans="1:6" x14ac:dyDescent="0.25">
      <c r="A1447" s="4" t="s">
        <v>5408</v>
      </c>
      <c r="B1447" s="4">
        <v>5.6</v>
      </c>
      <c r="D1447" s="4" t="s">
        <v>10505</v>
      </c>
      <c r="E1447" s="4">
        <v>6.3</v>
      </c>
      <c r="F1447" s="11">
        <f t="shared" si="22"/>
        <v>0.432</v>
      </c>
    </row>
    <row r="1448" spans="1:6" x14ac:dyDescent="0.25">
      <c r="A1448" s="9" t="s">
        <v>1764</v>
      </c>
      <c r="B1448" s="9">
        <v>7.9</v>
      </c>
      <c r="D1448" s="4" t="s">
        <v>12291</v>
      </c>
      <c r="E1448" s="4">
        <v>6.5</v>
      </c>
      <c r="F1448" s="11">
        <f t="shared" si="22"/>
        <v>0.51300000000000001</v>
      </c>
    </row>
    <row r="1449" spans="1:6" x14ac:dyDescent="0.25">
      <c r="A1449" s="4" t="s">
        <v>6308</v>
      </c>
      <c r="B1449" s="4">
        <v>6.4</v>
      </c>
      <c r="D1449" s="4" t="s">
        <v>14714</v>
      </c>
      <c r="E1449" s="4">
        <v>5.5</v>
      </c>
      <c r="F1449" s="11">
        <f t="shared" si="22"/>
        <v>0.19800000000000001</v>
      </c>
    </row>
    <row r="1450" spans="1:6" x14ac:dyDescent="0.25">
      <c r="A1450" s="9" t="s">
        <v>18269</v>
      </c>
      <c r="B1450" s="9">
        <v>6.7</v>
      </c>
      <c r="D1450" s="4" t="s">
        <v>18737</v>
      </c>
      <c r="E1450" s="4">
        <v>5.2</v>
      </c>
      <c r="F1450" s="11">
        <f t="shared" si="22"/>
        <v>0.14199999999999999</v>
      </c>
    </row>
    <row r="1451" spans="1:6" x14ac:dyDescent="0.25">
      <c r="A1451" s="4" t="s">
        <v>1489</v>
      </c>
      <c r="B1451" s="4">
        <v>7.3</v>
      </c>
      <c r="D1451" s="4" t="s">
        <v>4212</v>
      </c>
      <c r="E1451" s="4">
        <v>6.83</v>
      </c>
      <c r="F1451" s="11">
        <f t="shared" si="22"/>
        <v>0.65400000000000003</v>
      </c>
    </row>
    <row r="1452" spans="1:6" x14ac:dyDescent="0.25">
      <c r="A1452" s="9" t="s">
        <v>2178</v>
      </c>
      <c r="B1452" s="9">
        <v>5.5</v>
      </c>
      <c r="D1452" s="4" t="s">
        <v>18613</v>
      </c>
      <c r="E1452" s="4">
        <v>4.8</v>
      </c>
      <c r="F1452" s="11">
        <f t="shared" si="22"/>
        <v>9.6000000000000002E-2</v>
      </c>
    </row>
    <row r="1453" spans="1:6" x14ac:dyDescent="0.25">
      <c r="A1453" s="4" t="s">
        <v>1311</v>
      </c>
      <c r="B1453" s="4">
        <v>7.6</v>
      </c>
      <c r="D1453" s="4" t="s">
        <v>556</v>
      </c>
      <c r="E1453" s="4">
        <v>6.1</v>
      </c>
      <c r="F1453" s="11">
        <f t="shared" si="22"/>
        <v>0.34399999999999997</v>
      </c>
    </row>
    <row r="1454" spans="1:6" x14ac:dyDescent="0.25">
      <c r="A1454" s="9" t="s">
        <v>9616</v>
      </c>
      <c r="B1454" s="9">
        <v>5.6</v>
      </c>
      <c r="D1454" s="4" t="s">
        <v>7919</v>
      </c>
      <c r="E1454" s="4">
        <v>6.2</v>
      </c>
      <c r="F1454" s="11">
        <f t="shared" si="22"/>
        <v>0.39200000000000002</v>
      </c>
    </row>
    <row r="1455" spans="1:6" x14ac:dyDescent="0.25">
      <c r="A1455" s="4" t="s">
        <v>1489</v>
      </c>
      <c r="B1455" s="4">
        <v>6.3</v>
      </c>
      <c r="D1455" s="4" t="s">
        <v>2037</v>
      </c>
      <c r="E1455" s="4">
        <v>6.53</v>
      </c>
      <c r="F1455" s="11">
        <f t="shared" si="22"/>
        <v>0.54500000000000004</v>
      </c>
    </row>
    <row r="1456" spans="1:6" x14ac:dyDescent="0.25">
      <c r="A1456" s="9" t="s">
        <v>10965</v>
      </c>
      <c r="B1456" s="9">
        <v>6.5</v>
      </c>
      <c r="D1456" s="4" t="s">
        <v>21578</v>
      </c>
      <c r="E1456" s="4">
        <v>6.2</v>
      </c>
      <c r="F1456" s="11">
        <f t="shared" si="22"/>
        <v>0.39500000000000002</v>
      </c>
    </row>
    <row r="1457" spans="1:6" x14ac:dyDescent="0.25">
      <c r="A1457" s="4" t="s">
        <v>12822</v>
      </c>
      <c r="B1457" s="4">
        <v>6.9</v>
      </c>
      <c r="D1457" s="4" t="s">
        <v>10332</v>
      </c>
      <c r="E1457" s="4">
        <v>7.1</v>
      </c>
      <c r="F1457" s="11">
        <f t="shared" si="22"/>
        <v>0.73799999999999999</v>
      </c>
    </row>
    <row r="1458" spans="1:6" x14ac:dyDescent="0.25">
      <c r="A1458" s="9" t="s">
        <v>10959</v>
      </c>
      <c r="B1458" s="9">
        <v>6.2</v>
      </c>
      <c r="D1458" s="4" t="s">
        <v>16368</v>
      </c>
      <c r="E1458" s="4">
        <v>6.9</v>
      </c>
      <c r="F1458" s="11">
        <f t="shared" si="22"/>
        <v>0.66600000000000004</v>
      </c>
    </row>
    <row r="1459" spans="1:6" x14ac:dyDescent="0.25">
      <c r="A1459" s="4" t="s">
        <v>1800</v>
      </c>
      <c r="B1459" s="4">
        <v>7.8</v>
      </c>
      <c r="D1459" s="4" t="s">
        <v>5834</v>
      </c>
      <c r="E1459" s="4">
        <v>6.5</v>
      </c>
      <c r="F1459" s="11">
        <f t="shared" si="22"/>
        <v>0.51100000000000001</v>
      </c>
    </row>
    <row r="1460" spans="1:6" x14ac:dyDescent="0.25">
      <c r="A1460" s="9" t="s">
        <v>2698</v>
      </c>
      <c r="B1460" s="9">
        <v>5.9</v>
      </c>
      <c r="D1460" s="4" t="s">
        <v>17080</v>
      </c>
      <c r="E1460" s="4">
        <v>6.1</v>
      </c>
      <c r="F1460" s="11">
        <f t="shared" si="22"/>
        <v>0.35199999999999998</v>
      </c>
    </row>
    <row r="1461" spans="1:6" x14ac:dyDescent="0.25">
      <c r="A1461" s="4" t="s">
        <v>5911</v>
      </c>
      <c r="B1461" s="4">
        <v>5.7</v>
      </c>
      <c r="D1461" s="4" t="s">
        <v>13258</v>
      </c>
      <c r="E1461" s="4">
        <v>6.1</v>
      </c>
      <c r="F1461" s="11">
        <f t="shared" si="22"/>
        <v>0.35299999999999998</v>
      </c>
    </row>
    <row r="1462" spans="1:6" x14ac:dyDescent="0.25">
      <c r="A1462" s="9" t="s">
        <v>19069</v>
      </c>
      <c r="B1462" s="9">
        <v>8.5</v>
      </c>
      <c r="D1462" s="4" t="s">
        <v>7100</v>
      </c>
      <c r="E1462" s="4">
        <v>7.6</v>
      </c>
      <c r="F1462" s="11">
        <f t="shared" si="22"/>
        <v>0.90600000000000003</v>
      </c>
    </row>
    <row r="1463" spans="1:6" x14ac:dyDescent="0.25">
      <c r="A1463" s="4" t="s">
        <v>11065</v>
      </c>
      <c r="B1463" s="4">
        <v>6.9</v>
      </c>
      <c r="D1463" s="4" t="s">
        <v>22324</v>
      </c>
      <c r="E1463" s="4">
        <v>7.2</v>
      </c>
      <c r="F1463" s="11">
        <f t="shared" si="22"/>
        <v>0.78200000000000003</v>
      </c>
    </row>
    <row r="1464" spans="1:6" x14ac:dyDescent="0.25">
      <c r="A1464" s="9" t="s">
        <v>10913</v>
      </c>
      <c r="B1464" s="9">
        <v>6.5</v>
      </c>
      <c r="D1464" s="4" t="s">
        <v>22215</v>
      </c>
      <c r="E1464" s="4">
        <v>6.8</v>
      </c>
      <c r="F1464" s="11">
        <f t="shared" si="22"/>
        <v>0.63100000000000001</v>
      </c>
    </row>
    <row r="1465" spans="1:6" x14ac:dyDescent="0.25">
      <c r="A1465" s="4" t="s">
        <v>703</v>
      </c>
      <c r="B1465" s="4">
        <v>6.1</v>
      </c>
      <c r="D1465" s="4" t="s">
        <v>4027</v>
      </c>
      <c r="E1465" s="4">
        <v>5.95</v>
      </c>
      <c r="F1465" s="11">
        <f t="shared" si="22"/>
        <v>0.30299999999999999</v>
      </c>
    </row>
    <row r="1466" spans="1:6" x14ac:dyDescent="0.25">
      <c r="A1466" s="9" t="s">
        <v>4893</v>
      </c>
      <c r="B1466" s="9">
        <v>7</v>
      </c>
      <c r="D1466" s="4" t="s">
        <v>1729</v>
      </c>
      <c r="E1466" s="4">
        <v>5.4</v>
      </c>
      <c r="F1466" s="11">
        <f t="shared" si="22"/>
        <v>0.17100000000000001</v>
      </c>
    </row>
    <row r="1467" spans="1:6" x14ac:dyDescent="0.25">
      <c r="A1467" s="4" t="s">
        <v>20159</v>
      </c>
      <c r="B1467" s="4">
        <v>7.6</v>
      </c>
      <c r="D1467" s="4" t="s">
        <v>17255</v>
      </c>
      <c r="E1467" s="4">
        <v>4.7</v>
      </c>
      <c r="F1467" s="11">
        <f t="shared" si="22"/>
        <v>8.4000000000000005E-2</v>
      </c>
    </row>
    <row r="1468" spans="1:6" x14ac:dyDescent="0.25">
      <c r="A1468" s="9" t="s">
        <v>16101</v>
      </c>
      <c r="B1468" s="9">
        <v>7.1</v>
      </c>
      <c r="D1468" s="4" t="s">
        <v>6909</v>
      </c>
      <c r="E1468" s="4">
        <v>8.4</v>
      </c>
      <c r="F1468" s="11">
        <f t="shared" si="22"/>
        <v>0.99199999999999999</v>
      </c>
    </row>
    <row r="1469" spans="1:6" x14ac:dyDescent="0.25">
      <c r="A1469" s="4" t="s">
        <v>8417</v>
      </c>
      <c r="B1469" s="4">
        <v>7.6</v>
      </c>
      <c r="D1469" s="4" t="s">
        <v>14946</v>
      </c>
      <c r="E1469" s="4">
        <v>5.7</v>
      </c>
      <c r="F1469" s="11">
        <f t="shared" si="22"/>
        <v>0.24</v>
      </c>
    </row>
    <row r="1470" spans="1:6" x14ac:dyDescent="0.25">
      <c r="A1470" s="9" t="s">
        <v>2453</v>
      </c>
      <c r="B1470" s="9">
        <v>8</v>
      </c>
      <c r="D1470" s="4" t="s">
        <v>20805</v>
      </c>
      <c r="E1470" s="4">
        <v>6.9</v>
      </c>
      <c r="F1470" s="11">
        <f t="shared" si="22"/>
        <v>0.66600000000000004</v>
      </c>
    </row>
    <row r="1471" spans="1:6" x14ac:dyDescent="0.25">
      <c r="A1471" s="4" t="s">
        <v>9807</v>
      </c>
      <c r="B1471" s="4">
        <v>5.9</v>
      </c>
      <c r="D1471" s="4" t="s">
        <v>18965</v>
      </c>
      <c r="E1471" s="4">
        <v>6.8</v>
      </c>
      <c r="F1471" s="11">
        <f t="shared" si="22"/>
        <v>0.63300000000000001</v>
      </c>
    </row>
    <row r="1472" spans="1:6" x14ac:dyDescent="0.25">
      <c r="A1472" s="9" t="s">
        <v>40</v>
      </c>
      <c r="B1472" s="9">
        <v>7.1</v>
      </c>
      <c r="D1472" s="4" t="s">
        <v>4139</v>
      </c>
      <c r="E1472" s="4">
        <v>6.1</v>
      </c>
      <c r="F1472" s="11">
        <f t="shared" si="22"/>
        <v>0.35299999999999998</v>
      </c>
    </row>
    <row r="1473" spans="1:6" x14ac:dyDescent="0.25">
      <c r="A1473" s="4" t="s">
        <v>6767</v>
      </c>
      <c r="B1473" s="4">
        <v>5.9</v>
      </c>
      <c r="D1473" s="4" t="s">
        <v>22973</v>
      </c>
      <c r="E1473" s="4">
        <v>4.7</v>
      </c>
      <c r="F1473" s="11">
        <f t="shared" si="22"/>
        <v>8.5999999999999993E-2</v>
      </c>
    </row>
    <row r="1474" spans="1:6" x14ac:dyDescent="0.25">
      <c r="A1474" s="9" t="s">
        <v>2246</v>
      </c>
      <c r="B1474" s="9">
        <v>6</v>
      </c>
      <c r="D1474" s="4" t="s">
        <v>48</v>
      </c>
      <c r="E1474" s="4">
        <v>7.5</v>
      </c>
      <c r="F1474" s="11">
        <f t="shared" si="22"/>
        <v>0.85599999999999998</v>
      </c>
    </row>
    <row r="1475" spans="1:6" x14ac:dyDescent="0.25">
      <c r="A1475" s="4" t="s">
        <v>17698</v>
      </c>
      <c r="B1475" s="4">
        <v>4.5</v>
      </c>
      <c r="D1475" s="4" t="s">
        <v>13736</v>
      </c>
      <c r="E1475" s="4">
        <v>5.75</v>
      </c>
      <c r="F1475" s="11">
        <f t="shared" ref="F1475:F1538" si="23">_xlfn.PERCENTRANK.INC(E1475:E3224,E1475)</f>
        <v>0.252</v>
      </c>
    </row>
    <row r="1476" spans="1:6" x14ac:dyDescent="0.25">
      <c r="A1476" s="9" t="s">
        <v>3122</v>
      </c>
      <c r="B1476" s="9">
        <v>7.5</v>
      </c>
      <c r="D1476" s="4" t="s">
        <v>17194</v>
      </c>
      <c r="E1476" s="4">
        <v>6.8</v>
      </c>
      <c r="F1476" s="11">
        <f t="shared" si="23"/>
        <v>0.63400000000000001</v>
      </c>
    </row>
    <row r="1477" spans="1:6" x14ac:dyDescent="0.25">
      <c r="A1477" s="4" t="s">
        <v>1133</v>
      </c>
      <c r="B1477" s="4">
        <v>7.5</v>
      </c>
      <c r="D1477" s="4" t="s">
        <v>79</v>
      </c>
      <c r="E1477" s="4">
        <v>6.85</v>
      </c>
      <c r="F1477" s="11">
        <f t="shared" si="23"/>
        <v>0.65400000000000003</v>
      </c>
    </row>
    <row r="1478" spans="1:6" x14ac:dyDescent="0.25">
      <c r="A1478" s="9" t="s">
        <v>1813</v>
      </c>
      <c r="B1478" s="9">
        <v>8.5</v>
      </c>
      <c r="D1478" s="4" t="s">
        <v>6262</v>
      </c>
      <c r="E1478" s="4">
        <v>4.0999999999999996</v>
      </c>
      <c r="F1478" s="11">
        <f t="shared" si="23"/>
        <v>5.0999999999999997E-2</v>
      </c>
    </row>
    <row r="1479" spans="1:6" x14ac:dyDescent="0.25">
      <c r="A1479" s="4" t="s">
        <v>10377</v>
      </c>
      <c r="B1479" s="4">
        <v>5.7</v>
      </c>
      <c r="D1479" s="4" t="s">
        <v>4591</v>
      </c>
      <c r="E1479" s="4">
        <v>5.45</v>
      </c>
      <c r="F1479" s="11">
        <f t="shared" si="23"/>
        <v>0.183</v>
      </c>
    </row>
    <row r="1480" spans="1:6" x14ac:dyDescent="0.25">
      <c r="A1480" s="9" t="s">
        <v>14086</v>
      </c>
      <c r="B1480" s="9">
        <v>6.7</v>
      </c>
      <c r="D1480" s="4" t="s">
        <v>23622</v>
      </c>
      <c r="E1480" s="4">
        <v>7.1</v>
      </c>
      <c r="F1480" s="11">
        <f t="shared" si="23"/>
        <v>0.73499999999999999</v>
      </c>
    </row>
    <row r="1481" spans="1:6" x14ac:dyDescent="0.25">
      <c r="A1481" s="4" t="s">
        <v>16192</v>
      </c>
      <c r="B1481" s="4">
        <v>7.9</v>
      </c>
      <c r="D1481" s="4" t="s">
        <v>12854</v>
      </c>
      <c r="E1481" s="4">
        <v>4.5999999999999996</v>
      </c>
      <c r="F1481" s="11">
        <f t="shared" si="23"/>
        <v>7.2999999999999995E-2</v>
      </c>
    </row>
    <row r="1482" spans="1:6" x14ac:dyDescent="0.25">
      <c r="A1482" s="9" t="s">
        <v>13672</v>
      </c>
      <c r="B1482" s="9">
        <v>7.1</v>
      </c>
      <c r="D1482" s="4" t="s">
        <v>2423</v>
      </c>
      <c r="E1482" s="4">
        <v>7.1</v>
      </c>
      <c r="F1482" s="11">
        <f t="shared" si="23"/>
        <v>0.73699999999999999</v>
      </c>
    </row>
    <row r="1483" spans="1:6" x14ac:dyDescent="0.25">
      <c r="A1483" s="4" t="s">
        <v>11263</v>
      </c>
      <c r="B1483" s="4">
        <v>2.5</v>
      </c>
      <c r="D1483" s="4" t="s">
        <v>9144</v>
      </c>
      <c r="E1483" s="4">
        <v>6.9</v>
      </c>
      <c r="F1483" s="11">
        <f t="shared" si="23"/>
        <v>0.66500000000000004</v>
      </c>
    </row>
    <row r="1484" spans="1:6" x14ac:dyDescent="0.25">
      <c r="A1484" s="9" t="s">
        <v>4401</v>
      </c>
      <c r="B1484" s="9">
        <v>7</v>
      </c>
      <c r="D1484" s="4" t="s">
        <v>14267</v>
      </c>
      <c r="E1484" s="4">
        <v>5.7</v>
      </c>
      <c r="F1484" s="11">
        <f t="shared" si="23"/>
        <v>0.23799999999999999</v>
      </c>
    </row>
    <row r="1485" spans="1:6" x14ac:dyDescent="0.25">
      <c r="A1485" s="4" t="s">
        <v>14343</v>
      </c>
      <c r="B1485" s="4">
        <v>5.3</v>
      </c>
      <c r="D1485" s="4" t="s">
        <v>4893</v>
      </c>
      <c r="E1485" s="4">
        <v>7.03</v>
      </c>
      <c r="F1485" s="11">
        <f t="shared" si="23"/>
        <v>0.72199999999999998</v>
      </c>
    </row>
    <row r="1486" spans="1:6" x14ac:dyDescent="0.25">
      <c r="A1486" s="9" t="s">
        <v>3122</v>
      </c>
      <c r="B1486" s="9">
        <v>7.2</v>
      </c>
      <c r="D1486" s="4" t="s">
        <v>2682</v>
      </c>
      <c r="E1486" s="4">
        <v>6.14</v>
      </c>
      <c r="F1486" s="11">
        <f t="shared" si="23"/>
        <v>0.38700000000000001</v>
      </c>
    </row>
    <row r="1487" spans="1:6" x14ac:dyDescent="0.25">
      <c r="A1487" s="4" t="s">
        <v>4212</v>
      </c>
      <c r="B1487" s="4">
        <v>6.1</v>
      </c>
      <c r="D1487" s="4" t="s">
        <v>9230</v>
      </c>
      <c r="E1487" s="4">
        <v>6.5</v>
      </c>
      <c r="F1487" s="11">
        <f t="shared" si="23"/>
        <v>0.51300000000000001</v>
      </c>
    </row>
    <row r="1488" spans="1:6" x14ac:dyDescent="0.25">
      <c r="A1488" s="9" t="s">
        <v>3494</v>
      </c>
      <c r="B1488" s="9">
        <v>5.9</v>
      </c>
      <c r="D1488" s="4" t="s">
        <v>7204</v>
      </c>
      <c r="E1488" s="4">
        <v>6.84</v>
      </c>
      <c r="F1488" s="11">
        <f t="shared" si="23"/>
        <v>0.65500000000000003</v>
      </c>
    </row>
    <row r="1489" spans="1:6" x14ac:dyDescent="0.25">
      <c r="A1489" s="4" t="s">
        <v>9031</v>
      </c>
      <c r="B1489" s="4">
        <v>5.9</v>
      </c>
      <c r="D1489" s="4" t="s">
        <v>15139</v>
      </c>
      <c r="E1489" s="4">
        <v>5.6</v>
      </c>
      <c r="F1489" s="11">
        <f t="shared" si="23"/>
        <v>0.21199999999999999</v>
      </c>
    </row>
    <row r="1490" spans="1:6" x14ac:dyDescent="0.25">
      <c r="A1490" s="9" t="s">
        <v>8950</v>
      </c>
      <c r="B1490" s="9">
        <v>6.5</v>
      </c>
      <c r="D1490" s="4" t="s">
        <v>15412</v>
      </c>
      <c r="E1490" s="4">
        <v>3.9</v>
      </c>
      <c r="F1490" s="11">
        <f t="shared" si="23"/>
        <v>4.1000000000000002E-2</v>
      </c>
    </row>
    <row r="1491" spans="1:6" x14ac:dyDescent="0.25">
      <c r="A1491" s="4" t="s">
        <v>5367</v>
      </c>
      <c r="B1491" s="4">
        <v>7.3</v>
      </c>
      <c r="D1491" s="4" t="s">
        <v>7835</v>
      </c>
      <c r="E1491" s="4">
        <v>6.5</v>
      </c>
      <c r="F1491" s="11">
        <f t="shared" si="23"/>
        <v>0.51300000000000001</v>
      </c>
    </row>
    <row r="1492" spans="1:6" x14ac:dyDescent="0.25">
      <c r="A1492" s="9" t="s">
        <v>15655</v>
      </c>
      <c r="B1492" s="9">
        <v>7</v>
      </c>
      <c r="D1492" s="4" t="s">
        <v>4317</v>
      </c>
      <c r="E1492" s="4">
        <v>5.45</v>
      </c>
      <c r="F1492" s="11">
        <f t="shared" si="23"/>
        <v>0.184</v>
      </c>
    </row>
    <row r="1493" spans="1:6" x14ac:dyDescent="0.25">
      <c r="A1493" s="4" t="s">
        <v>11825</v>
      </c>
      <c r="B1493" s="4">
        <v>5.3</v>
      </c>
      <c r="D1493" s="4" t="s">
        <v>3627</v>
      </c>
      <c r="E1493" s="4">
        <v>6.5</v>
      </c>
      <c r="F1493" s="11">
        <f t="shared" si="23"/>
        <v>0.51300000000000001</v>
      </c>
    </row>
    <row r="1494" spans="1:6" x14ac:dyDescent="0.25">
      <c r="A1494" s="9" t="s">
        <v>11012</v>
      </c>
      <c r="B1494" s="9">
        <v>7.1</v>
      </c>
      <c r="D1494" s="4" t="s">
        <v>22416</v>
      </c>
      <c r="E1494" s="4">
        <v>6.6</v>
      </c>
      <c r="F1494" s="11">
        <f t="shared" si="23"/>
        <v>0.56200000000000006</v>
      </c>
    </row>
    <row r="1495" spans="1:6" x14ac:dyDescent="0.25">
      <c r="A1495" s="4" t="s">
        <v>3159</v>
      </c>
      <c r="B1495" s="4">
        <v>6.3</v>
      </c>
      <c r="D1495" s="4" t="s">
        <v>4516</v>
      </c>
      <c r="E1495" s="4">
        <v>6.13</v>
      </c>
      <c r="F1495" s="11">
        <f t="shared" si="23"/>
        <v>0.377</v>
      </c>
    </row>
    <row r="1496" spans="1:6" x14ac:dyDescent="0.25">
      <c r="A1496" s="9" t="s">
        <v>1015</v>
      </c>
      <c r="B1496" s="9">
        <v>7.9</v>
      </c>
      <c r="D1496" s="4" t="s">
        <v>11835</v>
      </c>
      <c r="E1496" s="4">
        <v>6.5</v>
      </c>
      <c r="F1496" s="11">
        <f t="shared" si="23"/>
        <v>0.51500000000000001</v>
      </c>
    </row>
    <row r="1497" spans="1:6" x14ac:dyDescent="0.25">
      <c r="A1497" s="4" t="s">
        <v>1015</v>
      </c>
      <c r="B1497" s="4">
        <v>7.9</v>
      </c>
      <c r="D1497" s="4" t="s">
        <v>5918</v>
      </c>
      <c r="E1497" s="4">
        <v>7.5</v>
      </c>
      <c r="F1497" s="11">
        <f t="shared" si="23"/>
        <v>0.84699999999999998</v>
      </c>
    </row>
    <row r="1498" spans="1:6" x14ac:dyDescent="0.25">
      <c r="A1498" s="9" t="s">
        <v>12120</v>
      </c>
      <c r="B1498" s="9">
        <v>7.3</v>
      </c>
      <c r="D1498" s="4" t="s">
        <v>2017</v>
      </c>
      <c r="E1498" s="4">
        <v>6.27</v>
      </c>
      <c r="F1498" s="11">
        <f t="shared" si="23"/>
        <v>0.42099999999999999</v>
      </c>
    </row>
    <row r="1499" spans="1:6" x14ac:dyDescent="0.25">
      <c r="A1499" s="4" t="s">
        <v>16533</v>
      </c>
      <c r="B1499" s="4">
        <v>4</v>
      </c>
      <c r="D1499" s="4" t="s">
        <v>8662</v>
      </c>
      <c r="E1499" s="4">
        <v>8.43</v>
      </c>
      <c r="F1499" s="11">
        <f t="shared" si="23"/>
        <v>0.996</v>
      </c>
    </row>
    <row r="1500" spans="1:6" x14ac:dyDescent="0.25">
      <c r="A1500" s="9" t="s">
        <v>7138</v>
      </c>
      <c r="B1500" s="9">
        <v>6.1</v>
      </c>
      <c r="D1500" s="4" t="s">
        <v>2599</v>
      </c>
      <c r="E1500" s="4">
        <v>6.07</v>
      </c>
      <c r="F1500" s="11">
        <f t="shared" si="23"/>
        <v>0.34100000000000003</v>
      </c>
    </row>
    <row r="1501" spans="1:6" x14ac:dyDescent="0.25">
      <c r="A1501" s="4" t="s">
        <v>6297</v>
      </c>
      <c r="B1501" s="4">
        <v>5.3</v>
      </c>
      <c r="D1501" s="4" t="s">
        <v>2513</v>
      </c>
      <c r="E1501" s="4">
        <v>6.5</v>
      </c>
      <c r="F1501" s="11">
        <f t="shared" si="23"/>
        <v>0.51700000000000002</v>
      </c>
    </row>
    <row r="1502" spans="1:6" x14ac:dyDescent="0.25">
      <c r="A1502" s="9" t="s">
        <v>6051</v>
      </c>
      <c r="B1502" s="9">
        <v>7.3</v>
      </c>
      <c r="D1502" s="4" t="s">
        <v>11043</v>
      </c>
      <c r="E1502" s="4">
        <v>6.43</v>
      </c>
      <c r="F1502" s="11">
        <f t="shared" si="23"/>
        <v>0.5</v>
      </c>
    </row>
    <row r="1503" spans="1:6" x14ac:dyDescent="0.25">
      <c r="A1503" s="4" t="s">
        <v>3912</v>
      </c>
      <c r="B1503" s="4">
        <v>6.1</v>
      </c>
      <c r="D1503" s="4" t="s">
        <v>8439</v>
      </c>
      <c r="E1503" s="4">
        <v>7.1</v>
      </c>
      <c r="F1503" s="11">
        <f t="shared" si="23"/>
        <v>0.72599999999999998</v>
      </c>
    </row>
    <row r="1504" spans="1:6" x14ac:dyDescent="0.25">
      <c r="A1504" s="9" t="s">
        <v>16075</v>
      </c>
      <c r="B1504" s="9">
        <v>5.6</v>
      </c>
      <c r="D1504" s="4" t="s">
        <v>249</v>
      </c>
      <c r="E1504" s="4">
        <v>7.4</v>
      </c>
      <c r="F1504" s="11">
        <f t="shared" si="23"/>
        <v>0.83</v>
      </c>
    </row>
    <row r="1505" spans="1:6" x14ac:dyDescent="0.25">
      <c r="A1505" s="4" t="s">
        <v>1555</v>
      </c>
      <c r="B1505" s="4">
        <v>7.2</v>
      </c>
      <c r="D1505" s="4" t="s">
        <v>24104</v>
      </c>
      <c r="E1505" s="4">
        <v>7</v>
      </c>
      <c r="F1505" s="11">
        <f t="shared" si="23"/>
        <v>0.68799999999999994</v>
      </c>
    </row>
    <row r="1506" spans="1:6" x14ac:dyDescent="0.25">
      <c r="A1506" s="9" t="s">
        <v>20226</v>
      </c>
      <c r="B1506" s="9">
        <v>8.1999999999999993</v>
      </c>
      <c r="D1506" s="4" t="s">
        <v>22205</v>
      </c>
      <c r="E1506" s="4">
        <v>5.0999999999999996</v>
      </c>
      <c r="F1506" s="11">
        <f t="shared" si="23"/>
        <v>0.121</v>
      </c>
    </row>
    <row r="1507" spans="1:6" x14ac:dyDescent="0.25">
      <c r="A1507" s="4" t="s">
        <v>5011</v>
      </c>
      <c r="B1507" s="4">
        <v>6.9</v>
      </c>
      <c r="D1507" s="4" t="s">
        <v>17484</v>
      </c>
      <c r="E1507" s="4">
        <v>7.7</v>
      </c>
      <c r="F1507" s="11">
        <f t="shared" si="23"/>
        <v>0.93400000000000005</v>
      </c>
    </row>
    <row r="1508" spans="1:6" x14ac:dyDescent="0.25">
      <c r="A1508" s="9" t="s">
        <v>17089</v>
      </c>
      <c r="B1508" s="9">
        <v>5.2</v>
      </c>
      <c r="D1508" s="4" t="s">
        <v>16722</v>
      </c>
      <c r="E1508" s="4">
        <v>5.9</v>
      </c>
      <c r="F1508" s="11">
        <f t="shared" si="23"/>
        <v>0.28199999999999997</v>
      </c>
    </row>
    <row r="1509" spans="1:6" x14ac:dyDescent="0.25">
      <c r="A1509" s="4" t="s">
        <v>2037</v>
      </c>
      <c r="B1509" s="4">
        <v>6</v>
      </c>
      <c r="D1509" s="4" t="s">
        <v>9461</v>
      </c>
      <c r="E1509" s="4">
        <v>6.7</v>
      </c>
      <c r="F1509" s="11">
        <f t="shared" si="23"/>
        <v>0.6</v>
      </c>
    </row>
    <row r="1510" spans="1:6" x14ac:dyDescent="0.25">
      <c r="A1510" s="9" t="s">
        <v>2037</v>
      </c>
      <c r="B1510" s="9">
        <v>6</v>
      </c>
      <c r="D1510" s="4" t="s">
        <v>809</v>
      </c>
      <c r="E1510" s="4">
        <v>6.09</v>
      </c>
      <c r="F1510" s="11">
        <f t="shared" si="23"/>
        <v>0.35099999999999998</v>
      </c>
    </row>
    <row r="1511" spans="1:6" x14ac:dyDescent="0.25">
      <c r="A1511" s="4" t="s">
        <v>3129</v>
      </c>
      <c r="B1511" s="4">
        <v>6.4</v>
      </c>
      <c r="D1511" s="4" t="s">
        <v>4773</v>
      </c>
      <c r="E1511" s="4">
        <v>6.97</v>
      </c>
      <c r="F1511" s="11">
        <f t="shared" si="23"/>
        <v>0.68400000000000005</v>
      </c>
    </row>
    <row r="1512" spans="1:6" x14ac:dyDescent="0.25">
      <c r="A1512" s="9" t="s">
        <v>1727</v>
      </c>
      <c r="B1512" s="9">
        <v>7.3</v>
      </c>
      <c r="D1512" s="4" t="s">
        <v>12448</v>
      </c>
      <c r="E1512" s="4">
        <v>6.1</v>
      </c>
      <c r="F1512" s="11">
        <f t="shared" si="23"/>
        <v>0.35799999999999998</v>
      </c>
    </row>
    <row r="1513" spans="1:6" x14ac:dyDescent="0.25">
      <c r="A1513" s="4" t="s">
        <v>2448</v>
      </c>
      <c r="B1513" s="4">
        <v>6.1</v>
      </c>
      <c r="D1513" s="4" t="s">
        <v>23422</v>
      </c>
      <c r="E1513" s="4">
        <v>6.9</v>
      </c>
      <c r="F1513" s="11">
        <f t="shared" si="23"/>
        <v>0.66100000000000003</v>
      </c>
    </row>
    <row r="1514" spans="1:6" x14ac:dyDescent="0.25">
      <c r="A1514" s="9" t="s">
        <v>8430</v>
      </c>
      <c r="B1514" s="9">
        <v>6.9</v>
      </c>
      <c r="D1514" s="4" t="s">
        <v>16403</v>
      </c>
      <c r="E1514" s="4">
        <v>5.4</v>
      </c>
      <c r="F1514" s="11">
        <f t="shared" si="23"/>
        <v>0.18</v>
      </c>
    </row>
    <row r="1515" spans="1:6" x14ac:dyDescent="0.25">
      <c r="A1515" s="4" t="s">
        <v>2429</v>
      </c>
      <c r="B1515" s="4">
        <v>7.6</v>
      </c>
      <c r="D1515" s="4" t="s">
        <v>22549</v>
      </c>
      <c r="E1515" s="4">
        <v>7.4</v>
      </c>
      <c r="F1515" s="11">
        <f t="shared" si="23"/>
        <v>0.83099999999999996</v>
      </c>
    </row>
    <row r="1516" spans="1:6" x14ac:dyDescent="0.25">
      <c r="A1516" s="9" t="s">
        <v>2289</v>
      </c>
      <c r="B1516" s="9">
        <v>6.3</v>
      </c>
      <c r="D1516" s="4" t="s">
        <v>12276</v>
      </c>
      <c r="E1516" s="4">
        <v>3.6</v>
      </c>
      <c r="F1516" s="11">
        <f t="shared" si="23"/>
        <v>2.9000000000000001E-2</v>
      </c>
    </row>
    <row r="1517" spans="1:6" x14ac:dyDescent="0.25">
      <c r="A1517" s="4" t="s">
        <v>9667</v>
      </c>
      <c r="B1517" s="4">
        <v>5.8</v>
      </c>
      <c r="D1517" s="4" t="s">
        <v>10145</v>
      </c>
      <c r="E1517" s="4">
        <v>6.53</v>
      </c>
      <c r="F1517" s="11">
        <f t="shared" si="23"/>
        <v>0.54400000000000004</v>
      </c>
    </row>
    <row r="1518" spans="1:6" x14ac:dyDescent="0.25">
      <c r="A1518" s="9" t="s">
        <v>278</v>
      </c>
      <c r="B1518" s="9">
        <v>6.6</v>
      </c>
      <c r="D1518" s="4" t="s">
        <v>14611</v>
      </c>
      <c r="E1518" s="4">
        <v>7.15</v>
      </c>
      <c r="F1518" s="11">
        <f t="shared" si="23"/>
        <v>0.747</v>
      </c>
    </row>
    <row r="1519" spans="1:6" x14ac:dyDescent="0.25">
      <c r="A1519" s="4" t="s">
        <v>17726</v>
      </c>
      <c r="B1519" s="4">
        <v>3.8</v>
      </c>
      <c r="D1519" s="4" t="s">
        <v>928</v>
      </c>
      <c r="E1519" s="4">
        <v>5.65</v>
      </c>
      <c r="F1519" s="11">
        <f t="shared" si="23"/>
        <v>0.24</v>
      </c>
    </row>
    <row r="1520" spans="1:6" x14ac:dyDescent="0.25">
      <c r="A1520" s="9" t="s">
        <v>5154</v>
      </c>
      <c r="B1520" s="9">
        <v>6.6</v>
      </c>
      <c r="D1520" s="4" t="s">
        <v>1783</v>
      </c>
      <c r="E1520" s="4">
        <v>6.09</v>
      </c>
      <c r="F1520" s="11">
        <f t="shared" si="23"/>
        <v>0.35299999999999998</v>
      </c>
    </row>
    <row r="1521" spans="1:6" x14ac:dyDescent="0.25">
      <c r="A1521" s="4" t="s">
        <v>1198</v>
      </c>
      <c r="B1521" s="4">
        <v>6.4</v>
      </c>
      <c r="D1521" s="4" t="s">
        <v>5930</v>
      </c>
      <c r="E1521" s="4">
        <v>5.63</v>
      </c>
      <c r="F1521" s="11">
        <f t="shared" si="23"/>
        <v>0.23300000000000001</v>
      </c>
    </row>
    <row r="1522" spans="1:6" x14ac:dyDescent="0.25">
      <c r="A1522" s="9" t="s">
        <v>3154</v>
      </c>
      <c r="B1522" s="9">
        <v>7.1</v>
      </c>
      <c r="D1522" s="4" t="s">
        <v>6182</v>
      </c>
      <c r="E1522" s="4">
        <v>6.3</v>
      </c>
      <c r="F1522" s="11">
        <f t="shared" si="23"/>
        <v>0.42099999999999999</v>
      </c>
    </row>
    <row r="1523" spans="1:6" x14ac:dyDescent="0.25">
      <c r="A1523" s="4" t="s">
        <v>14961</v>
      </c>
      <c r="B1523" s="4">
        <v>5.9</v>
      </c>
      <c r="D1523" s="4" t="s">
        <v>6724</v>
      </c>
      <c r="E1523" s="4">
        <v>6.93</v>
      </c>
      <c r="F1523" s="11">
        <f t="shared" si="23"/>
        <v>0.67200000000000004</v>
      </c>
    </row>
    <row r="1524" spans="1:6" x14ac:dyDescent="0.25">
      <c r="A1524" s="9" t="s">
        <v>15906</v>
      </c>
      <c r="B1524" s="9">
        <v>7.6</v>
      </c>
      <c r="D1524" s="4" t="s">
        <v>22654</v>
      </c>
      <c r="E1524" s="4">
        <v>6.5</v>
      </c>
      <c r="F1524" s="11">
        <f t="shared" si="23"/>
        <v>0.52100000000000002</v>
      </c>
    </row>
    <row r="1525" spans="1:6" x14ac:dyDescent="0.25">
      <c r="A1525" s="4" t="s">
        <v>8382</v>
      </c>
      <c r="B1525" s="4">
        <v>2.7</v>
      </c>
      <c r="D1525" s="4" t="s">
        <v>16702</v>
      </c>
      <c r="E1525" s="4">
        <v>7.1</v>
      </c>
      <c r="F1525" s="11">
        <f t="shared" si="23"/>
        <v>0.72199999999999998</v>
      </c>
    </row>
    <row r="1526" spans="1:6" x14ac:dyDescent="0.25">
      <c r="A1526" s="9" t="s">
        <v>14611</v>
      </c>
      <c r="B1526" s="9">
        <v>7</v>
      </c>
      <c r="D1526" s="4" t="s">
        <v>1800</v>
      </c>
      <c r="E1526" s="4">
        <v>7.58</v>
      </c>
      <c r="F1526" s="11">
        <f t="shared" si="23"/>
        <v>0.89300000000000002</v>
      </c>
    </row>
    <row r="1527" spans="1:6" x14ac:dyDescent="0.25">
      <c r="A1527" s="4" t="s">
        <v>389</v>
      </c>
      <c r="B1527" s="4">
        <v>7.2</v>
      </c>
      <c r="D1527" s="4" t="s">
        <v>5076</v>
      </c>
      <c r="E1527" s="4">
        <v>6.73</v>
      </c>
      <c r="F1527" s="11">
        <f t="shared" si="23"/>
        <v>0.61699999999999999</v>
      </c>
    </row>
    <row r="1528" spans="1:6" x14ac:dyDescent="0.25">
      <c r="A1528" s="9" t="s">
        <v>16192</v>
      </c>
      <c r="B1528" s="9">
        <v>7.4</v>
      </c>
      <c r="D1528" s="4" t="s">
        <v>14017</v>
      </c>
      <c r="E1528" s="4">
        <v>7.9</v>
      </c>
      <c r="F1528" s="11">
        <f t="shared" si="23"/>
        <v>0.96399999999999997</v>
      </c>
    </row>
    <row r="1529" spans="1:6" x14ac:dyDescent="0.25">
      <c r="A1529" s="4" t="s">
        <v>23026</v>
      </c>
      <c r="B1529" s="4">
        <v>6.6</v>
      </c>
      <c r="D1529" s="4" t="s">
        <v>15538</v>
      </c>
      <c r="E1529" s="4">
        <v>7.6</v>
      </c>
      <c r="F1529" s="11">
        <f t="shared" si="23"/>
        <v>0.90100000000000002</v>
      </c>
    </row>
    <row r="1530" spans="1:6" x14ac:dyDescent="0.25">
      <c r="A1530" s="9" t="s">
        <v>21578</v>
      </c>
      <c r="B1530" s="9">
        <v>6.2</v>
      </c>
      <c r="D1530" s="4" t="s">
        <v>3727</v>
      </c>
      <c r="E1530" s="4">
        <v>7.8</v>
      </c>
      <c r="F1530" s="11">
        <f t="shared" si="23"/>
        <v>0.95899999999999996</v>
      </c>
    </row>
    <row r="1531" spans="1:6" x14ac:dyDescent="0.25">
      <c r="A1531" s="4" t="s">
        <v>5382</v>
      </c>
      <c r="B1531" s="4">
        <v>7.7</v>
      </c>
      <c r="D1531" s="4" t="s">
        <v>16321</v>
      </c>
      <c r="E1531" s="4">
        <v>6.7</v>
      </c>
      <c r="F1531" s="11">
        <f t="shared" si="23"/>
        <v>0.61499999999999999</v>
      </c>
    </row>
    <row r="1532" spans="1:6" x14ac:dyDescent="0.25">
      <c r="A1532" s="9" t="s">
        <v>4003</v>
      </c>
      <c r="B1532" s="9">
        <v>7.7</v>
      </c>
      <c r="D1532" s="4" t="s">
        <v>13271</v>
      </c>
      <c r="E1532" s="4">
        <v>5.63</v>
      </c>
      <c r="F1532" s="11">
        <f t="shared" si="23"/>
        <v>0.245</v>
      </c>
    </row>
    <row r="1533" spans="1:6" x14ac:dyDescent="0.25">
      <c r="A1533" s="4" t="s">
        <v>14196</v>
      </c>
      <c r="B1533" s="4">
        <v>6.7</v>
      </c>
      <c r="D1533" s="4" t="s">
        <v>18642</v>
      </c>
      <c r="E1533" s="4">
        <v>6.6</v>
      </c>
      <c r="F1533" s="11">
        <f t="shared" si="23"/>
        <v>0.57499999999999996</v>
      </c>
    </row>
    <row r="1534" spans="1:6" x14ac:dyDescent="0.25">
      <c r="A1534" s="9" t="s">
        <v>118</v>
      </c>
      <c r="B1534" s="9">
        <v>7.1</v>
      </c>
      <c r="D1534" s="4" t="s">
        <v>1794</v>
      </c>
      <c r="E1534" s="4">
        <v>5.0999999999999996</v>
      </c>
      <c r="F1534" s="11">
        <f t="shared" si="23"/>
        <v>0.13300000000000001</v>
      </c>
    </row>
    <row r="1535" spans="1:6" x14ac:dyDescent="0.25">
      <c r="A1535" s="4" t="s">
        <v>13017</v>
      </c>
      <c r="B1535" s="4">
        <v>7.3</v>
      </c>
      <c r="D1535" s="4" t="s">
        <v>12967</v>
      </c>
      <c r="E1535" s="4">
        <v>4.9000000000000004</v>
      </c>
      <c r="F1535" s="11">
        <f t="shared" si="23"/>
        <v>0.115</v>
      </c>
    </row>
    <row r="1536" spans="1:6" x14ac:dyDescent="0.25">
      <c r="A1536" s="9" t="s">
        <v>7134</v>
      </c>
      <c r="B1536" s="9">
        <v>6.9</v>
      </c>
      <c r="D1536" s="4" t="s">
        <v>13527</v>
      </c>
      <c r="E1536" s="4">
        <v>3.9</v>
      </c>
      <c r="F1536" s="11">
        <f t="shared" si="23"/>
        <v>4.5999999999999999E-2</v>
      </c>
    </row>
    <row r="1537" spans="1:6" x14ac:dyDescent="0.25">
      <c r="A1537" s="4" t="s">
        <v>16079</v>
      </c>
      <c r="B1537" s="4">
        <v>7.6</v>
      </c>
      <c r="D1537" s="4" t="s">
        <v>13857</v>
      </c>
      <c r="E1537" s="4">
        <v>8</v>
      </c>
      <c r="F1537" s="11">
        <f t="shared" si="23"/>
        <v>0.97199999999999998</v>
      </c>
    </row>
    <row r="1538" spans="1:6" x14ac:dyDescent="0.25">
      <c r="A1538" s="9" t="s">
        <v>5076</v>
      </c>
      <c r="B1538" s="9">
        <v>5.8</v>
      </c>
      <c r="D1538" s="4" t="s">
        <v>11094</v>
      </c>
      <c r="E1538" s="4">
        <v>7.55</v>
      </c>
      <c r="F1538" s="11">
        <f t="shared" si="23"/>
        <v>0.89700000000000002</v>
      </c>
    </row>
    <row r="1539" spans="1:6" x14ac:dyDescent="0.25">
      <c r="A1539" s="4" t="s">
        <v>3401</v>
      </c>
      <c r="B1539" s="4">
        <v>6.1</v>
      </c>
      <c r="D1539" s="4" t="s">
        <v>6620</v>
      </c>
      <c r="E1539" s="4">
        <v>7.45</v>
      </c>
      <c r="F1539" s="11">
        <f t="shared" ref="F1539:F1602" si="24">_xlfn.PERCENTRANK.INC(E1539:E3288,E1539)</f>
        <v>0.85399999999999998</v>
      </c>
    </row>
    <row r="1540" spans="1:6" x14ac:dyDescent="0.25">
      <c r="A1540" s="9" t="s">
        <v>21568</v>
      </c>
      <c r="B1540" s="9">
        <v>7.4</v>
      </c>
      <c r="D1540" s="4" t="s">
        <v>5647</v>
      </c>
      <c r="E1540" s="4">
        <v>7.09</v>
      </c>
      <c r="F1540" s="11">
        <f t="shared" si="24"/>
        <v>0.73499999999999999</v>
      </c>
    </row>
    <row r="1541" spans="1:6" x14ac:dyDescent="0.25">
      <c r="A1541" s="4" t="s">
        <v>16450</v>
      </c>
      <c r="B1541" s="4">
        <v>6.8</v>
      </c>
      <c r="D1541" s="4" t="s">
        <v>5188</v>
      </c>
      <c r="E1541" s="4">
        <v>6.3</v>
      </c>
      <c r="F1541" s="11">
        <f t="shared" si="24"/>
        <v>0.44</v>
      </c>
    </row>
    <row r="1542" spans="1:6" x14ac:dyDescent="0.25">
      <c r="A1542" s="9" t="s">
        <v>7113</v>
      </c>
      <c r="B1542" s="9">
        <v>6.4</v>
      </c>
      <c r="D1542" s="4" t="s">
        <v>4437</v>
      </c>
      <c r="E1542" s="4">
        <v>6.13</v>
      </c>
      <c r="F1542" s="11">
        <f t="shared" si="24"/>
        <v>0.39500000000000002</v>
      </c>
    </row>
    <row r="1543" spans="1:6" x14ac:dyDescent="0.25">
      <c r="A1543" s="4" t="s">
        <v>13573</v>
      </c>
      <c r="B1543" s="4">
        <v>7.7</v>
      </c>
      <c r="D1543" s="4" t="s">
        <v>8145</v>
      </c>
      <c r="E1543" s="4">
        <v>7</v>
      </c>
      <c r="F1543" s="11">
        <f t="shared" si="24"/>
        <v>0.69299999999999995</v>
      </c>
    </row>
    <row r="1544" spans="1:6" x14ac:dyDescent="0.25">
      <c r="A1544" s="9" t="s">
        <v>17740</v>
      </c>
      <c r="B1544" s="9">
        <v>6.2</v>
      </c>
      <c r="D1544" s="4" t="s">
        <v>2722</v>
      </c>
      <c r="E1544" s="4">
        <v>5.78</v>
      </c>
      <c r="F1544" s="11">
        <f t="shared" si="24"/>
        <v>0.26400000000000001</v>
      </c>
    </row>
    <row r="1545" spans="1:6" x14ac:dyDescent="0.25">
      <c r="A1545" s="4" t="s">
        <v>4166</v>
      </c>
      <c r="B1545" s="4">
        <v>6.8</v>
      </c>
      <c r="D1545" s="4" t="s">
        <v>8455</v>
      </c>
      <c r="E1545" s="4">
        <v>7.3</v>
      </c>
      <c r="F1545" s="11">
        <f t="shared" si="24"/>
        <v>0.82099999999999995</v>
      </c>
    </row>
    <row r="1546" spans="1:6" x14ac:dyDescent="0.25">
      <c r="A1546" s="9" t="s">
        <v>1679</v>
      </c>
      <c r="B1546" s="9">
        <v>6.1</v>
      </c>
      <c r="D1546" s="4" t="s">
        <v>6731</v>
      </c>
      <c r="E1546" s="4">
        <v>5</v>
      </c>
      <c r="F1546" s="11">
        <f t="shared" si="24"/>
        <v>0.11600000000000001</v>
      </c>
    </row>
    <row r="1547" spans="1:6" x14ac:dyDescent="0.25">
      <c r="A1547" s="4" t="s">
        <v>7134</v>
      </c>
      <c r="B1547" s="4">
        <v>5.6</v>
      </c>
      <c r="D1547" s="4" t="s">
        <v>16733</v>
      </c>
      <c r="E1547" s="4">
        <v>6</v>
      </c>
      <c r="F1547" s="11">
        <f t="shared" si="24"/>
        <v>0.312</v>
      </c>
    </row>
    <row r="1548" spans="1:6" x14ac:dyDescent="0.25">
      <c r="A1548" s="9" t="s">
        <v>1739</v>
      </c>
      <c r="B1548" s="9">
        <v>7.7</v>
      </c>
      <c r="D1548" s="4" t="s">
        <v>2971</v>
      </c>
      <c r="E1548" s="4">
        <v>6.45</v>
      </c>
      <c r="F1548" s="11">
        <f t="shared" si="24"/>
        <v>0.51900000000000002</v>
      </c>
    </row>
    <row r="1549" spans="1:6" x14ac:dyDescent="0.25">
      <c r="A1549" s="4" t="s">
        <v>4401</v>
      </c>
      <c r="B1549" s="4">
        <v>6.6</v>
      </c>
      <c r="D1549" s="4" t="s">
        <v>535</v>
      </c>
      <c r="E1549" s="4">
        <v>6.08</v>
      </c>
      <c r="F1549" s="11">
        <f t="shared" si="24"/>
        <v>0.35899999999999999</v>
      </c>
    </row>
    <row r="1550" spans="1:6" x14ac:dyDescent="0.25">
      <c r="A1550" s="9" t="s">
        <v>4003</v>
      </c>
      <c r="B1550" s="9">
        <v>7.2</v>
      </c>
      <c r="D1550" s="4" t="s">
        <v>16912</v>
      </c>
      <c r="E1550" s="4">
        <v>6.6</v>
      </c>
      <c r="F1550" s="11">
        <f t="shared" si="24"/>
        <v>0.57399999999999995</v>
      </c>
    </row>
    <row r="1551" spans="1:6" x14ac:dyDescent="0.25">
      <c r="A1551" s="4" t="s">
        <v>1783</v>
      </c>
      <c r="B1551" s="4">
        <v>6.3</v>
      </c>
      <c r="D1551" s="4" t="s">
        <v>4809</v>
      </c>
      <c r="E1551" s="4">
        <v>6.4</v>
      </c>
      <c r="F1551" s="11">
        <f t="shared" si="24"/>
        <v>0.50700000000000001</v>
      </c>
    </row>
    <row r="1552" spans="1:6" x14ac:dyDescent="0.25">
      <c r="A1552" s="9" t="s">
        <v>14985</v>
      </c>
      <c r="B1552" s="9">
        <v>6.7</v>
      </c>
      <c r="D1552" s="4" t="s">
        <v>9789</v>
      </c>
      <c r="E1552" s="4">
        <v>5.3</v>
      </c>
      <c r="F1552" s="11">
        <f t="shared" si="24"/>
        <v>0.16</v>
      </c>
    </row>
    <row r="1553" spans="1:6" x14ac:dyDescent="0.25">
      <c r="A1553" s="4" t="s">
        <v>6148</v>
      </c>
      <c r="B1553" s="4">
        <v>6.8</v>
      </c>
      <c r="D1553" s="4" t="s">
        <v>10903</v>
      </c>
      <c r="E1553" s="4">
        <v>5.5</v>
      </c>
      <c r="F1553" s="11">
        <f t="shared" si="24"/>
        <v>0.21099999999999999</v>
      </c>
    </row>
    <row r="1554" spans="1:6" x14ac:dyDescent="0.25">
      <c r="A1554" s="9" t="s">
        <v>12876</v>
      </c>
      <c r="B1554" s="9">
        <v>6.9</v>
      </c>
      <c r="D1554" s="4" t="s">
        <v>9632</v>
      </c>
      <c r="E1554" s="4">
        <v>6.3</v>
      </c>
      <c r="F1554" s="11">
        <f t="shared" si="24"/>
        <v>0.434</v>
      </c>
    </row>
    <row r="1555" spans="1:6" x14ac:dyDescent="0.25">
      <c r="A1555" s="4" t="s">
        <v>3259</v>
      </c>
      <c r="B1555" s="4">
        <v>7.2</v>
      </c>
      <c r="D1555" s="4" t="s">
        <v>8293</v>
      </c>
      <c r="E1555" s="4">
        <v>7.5</v>
      </c>
      <c r="F1555" s="11">
        <f t="shared" si="24"/>
        <v>0.84699999999999998</v>
      </c>
    </row>
    <row r="1556" spans="1:6" x14ac:dyDescent="0.25">
      <c r="A1556" s="9" t="s">
        <v>4597</v>
      </c>
      <c r="B1556" s="9">
        <v>5.6</v>
      </c>
      <c r="D1556" s="4" t="s">
        <v>8680</v>
      </c>
      <c r="E1556" s="4">
        <v>3.9</v>
      </c>
      <c r="F1556" s="11">
        <f t="shared" si="24"/>
        <v>5.0999999999999997E-2</v>
      </c>
    </row>
    <row r="1557" spans="1:6" x14ac:dyDescent="0.25">
      <c r="A1557" s="4" t="s">
        <v>3541</v>
      </c>
      <c r="B1557" s="4">
        <v>6.6</v>
      </c>
      <c r="D1557" s="4" t="s">
        <v>272</v>
      </c>
      <c r="E1557" s="4">
        <v>6.9</v>
      </c>
      <c r="F1557" s="11">
        <f t="shared" si="24"/>
        <v>0.66600000000000004</v>
      </c>
    </row>
    <row r="1558" spans="1:6" x14ac:dyDescent="0.25">
      <c r="A1558" s="9" t="s">
        <v>8972</v>
      </c>
      <c r="B1558" s="9">
        <v>6.9</v>
      </c>
      <c r="D1558" s="4" t="s">
        <v>3233</v>
      </c>
      <c r="E1558" s="4">
        <v>5.35</v>
      </c>
      <c r="F1558" s="11">
        <f t="shared" si="24"/>
        <v>0.18</v>
      </c>
    </row>
    <row r="1559" spans="1:6" x14ac:dyDescent="0.25">
      <c r="A1559" s="4" t="s">
        <v>9632</v>
      </c>
      <c r="B1559" s="4">
        <v>6.3</v>
      </c>
      <c r="D1559" s="4" t="s">
        <v>17749</v>
      </c>
      <c r="E1559" s="4">
        <v>6.3</v>
      </c>
      <c r="F1559" s="11">
        <f t="shared" si="24"/>
        <v>0.435</v>
      </c>
    </row>
    <row r="1560" spans="1:6" x14ac:dyDescent="0.25">
      <c r="A1560" s="9" t="s">
        <v>16339</v>
      </c>
      <c r="B1560" s="9">
        <v>5.4</v>
      </c>
      <c r="D1560" s="4" t="s">
        <v>13045</v>
      </c>
      <c r="E1560" s="4">
        <v>2.8</v>
      </c>
      <c r="F1560" s="11">
        <f t="shared" si="24"/>
        <v>5.0000000000000001E-3</v>
      </c>
    </row>
    <row r="1561" spans="1:6" x14ac:dyDescent="0.25">
      <c r="A1561" s="4" t="s">
        <v>1807</v>
      </c>
      <c r="B1561" s="4">
        <v>6.7</v>
      </c>
      <c r="D1561" s="4" t="s">
        <v>900</v>
      </c>
      <c r="E1561" s="4">
        <v>6.2</v>
      </c>
      <c r="F1561" s="11">
        <f t="shared" si="24"/>
        <v>0.39200000000000002</v>
      </c>
    </row>
    <row r="1562" spans="1:6" x14ac:dyDescent="0.25">
      <c r="A1562" s="9" t="s">
        <v>12932</v>
      </c>
      <c r="B1562" s="9">
        <v>4.0999999999999996</v>
      </c>
      <c r="D1562" s="4" t="s">
        <v>16174</v>
      </c>
      <c r="E1562" s="4">
        <v>7.55</v>
      </c>
      <c r="F1562" s="11">
        <f t="shared" si="24"/>
        <v>0.88900000000000001</v>
      </c>
    </row>
    <row r="1563" spans="1:6" x14ac:dyDescent="0.25">
      <c r="A1563" s="4" t="s">
        <v>7134</v>
      </c>
      <c r="B1563" s="4">
        <v>6.6</v>
      </c>
      <c r="D1563" s="4" t="s">
        <v>1915</v>
      </c>
      <c r="E1563" s="4">
        <v>6.9</v>
      </c>
      <c r="F1563" s="11">
        <f t="shared" si="24"/>
        <v>0.66600000000000004</v>
      </c>
    </row>
    <row r="1564" spans="1:6" x14ac:dyDescent="0.25">
      <c r="A1564" s="9" t="s">
        <v>1490</v>
      </c>
      <c r="B1564" s="9">
        <v>6.2</v>
      </c>
      <c r="D1564" s="4" t="s">
        <v>10722</v>
      </c>
      <c r="E1564" s="4">
        <v>7.7</v>
      </c>
      <c r="F1564" s="11">
        <f t="shared" si="24"/>
        <v>0.93600000000000005</v>
      </c>
    </row>
    <row r="1565" spans="1:6" x14ac:dyDescent="0.25">
      <c r="A1565" s="4" t="s">
        <v>14946</v>
      </c>
      <c r="B1565" s="4">
        <v>5.7</v>
      </c>
      <c r="D1565" s="4" t="s">
        <v>7064</v>
      </c>
      <c r="E1565" s="4">
        <v>5.76</v>
      </c>
      <c r="F1565" s="11">
        <f t="shared" si="24"/>
        <v>0.25600000000000001</v>
      </c>
    </row>
    <row r="1566" spans="1:6" x14ac:dyDescent="0.25">
      <c r="A1566" s="9" t="s">
        <v>14598</v>
      </c>
      <c r="B1566" s="9">
        <v>6.8</v>
      </c>
      <c r="D1566" s="4" t="s">
        <v>4982</v>
      </c>
      <c r="E1566" s="4">
        <v>6.2</v>
      </c>
      <c r="F1566" s="11">
        <f t="shared" si="24"/>
        <v>0.39700000000000002</v>
      </c>
    </row>
    <row r="1567" spans="1:6" x14ac:dyDescent="0.25">
      <c r="A1567" s="4" t="s">
        <v>7687</v>
      </c>
      <c r="B1567" s="4">
        <v>5.3</v>
      </c>
      <c r="D1567" s="4" t="s">
        <v>7181</v>
      </c>
      <c r="E1567" s="4">
        <v>5.87</v>
      </c>
      <c r="F1567" s="11">
        <f t="shared" si="24"/>
        <v>0.28100000000000003</v>
      </c>
    </row>
    <row r="1568" spans="1:6" x14ac:dyDescent="0.25">
      <c r="A1568" s="9" t="s">
        <v>5647</v>
      </c>
      <c r="B1568" s="9">
        <v>7.6</v>
      </c>
      <c r="D1568" s="4" t="s">
        <v>11050</v>
      </c>
      <c r="E1568" s="4">
        <v>5.25</v>
      </c>
      <c r="F1568" s="11">
        <f t="shared" si="24"/>
        <v>0.157</v>
      </c>
    </row>
    <row r="1569" spans="1:6" x14ac:dyDescent="0.25">
      <c r="A1569" s="4" t="s">
        <v>760</v>
      </c>
      <c r="B1569" s="4">
        <v>6</v>
      </c>
      <c r="D1569" s="4" t="s">
        <v>21340</v>
      </c>
      <c r="E1569" s="4">
        <v>6</v>
      </c>
      <c r="F1569" s="11">
        <f t="shared" si="24"/>
        <v>0.30599999999999999</v>
      </c>
    </row>
    <row r="1570" spans="1:6" x14ac:dyDescent="0.25">
      <c r="A1570" s="9" t="s">
        <v>11318</v>
      </c>
      <c r="B1570" s="9">
        <v>4.5</v>
      </c>
      <c r="D1570" s="4" t="s">
        <v>10768</v>
      </c>
      <c r="E1570" s="4">
        <v>5.4</v>
      </c>
      <c r="F1570" s="11">
        <f t="shared" si="24"/>
        <v>0.18099999999999999</v>
      </c>
    </row>
    <row r="1571" spans="1:6" x14ac:dyDescent="0.25">
      <c r="A1571" s="4" t="s">
        <v>17058</v>
      </c>
      <c r="B1571" s="4">
        <v>2.9</v>
      </c>
      <c r="D1571" s="4" t="s">
        <v>2785</v>
      </c>
      <c r="E1571" s="4">
        <v>5.68</v>
      </c>
      <c r="F1571" s="11">
        <f t="shared" si="24"/>
        <v>0.23699999999999999</v>
      </c>
    </row>
    <row r="1572" spans="1:6" x14ac:dyDescent="0.25">
      <c r="A1572" s="9" t="s">
        <v>3639</v>
      </c>
      <c r="B1572" s="9">
        <v>7.2</v>
      </c>
      <c r="D1572" s="4" t="s">
        <v>7451</v>
      </c>
      <c r="E1572" s="4">
        <v>3.8</v>
      </c>
      <c r="F1572" s="11">
        <f t="shared" si="24"/>
        <v>3.7999999999999999E-2</v>
      </c>
    </row>
    <row r="1573" spans="1:6" x14ac:dyDescent="0.25">
      <c r="A1573" s="4" t="s">
        <v>17749</v>
      </c>
      <c r="B1573" s="4">
        <v>6.3</v>
      </c>
      <c r="D1573" s="4" t="s">
        <v>5239</v>
      </c>
      <c r="E1573" s="4">
        <v>5.85</v>
      </c>
      <c r="F1573" s="11">
        <f t="shared" si="24"/>
        <v>0.26200000000000001</v>
      </c>
    </row>
    <row r="1574" spans="1:6" x14ac:dyDescent="0.25">
      <c r="A1574" s="9" t="s">
        <v>12236</v>
      </c>
      <c r="B1574" s="9">
        <v>5.5</v>
      </c>
      <c r="D1574" s="4" t="s">
        <v>20784</v>
      </c>
      <c r="E1574" s="4">
        <v>6.3</v>
      </c>
      <c r="F1574" s="11">
        <f t="shared" si="24"/>
        <v>0.41</v>
      </c>
    </row>
    <row r="1575" spans="1:6" x14ac:dyDescent="0.25">
      <c r="A1575" s="4" t="s">
        <v>6800</v>
      </c>
      <c r="B1575" s="4">
        <v>5.3</v>
      </c>
      <c r="D1575" s="4" t="s">
        <v>5279</v>
      </c>
      <c r="E1575" s="4">
        <v>4.4000000000000004</v>
      </c>
      <c r="F1575" s="11">
        <f t="shared" si="24"/>
        <v>5.6000000000000001E-2</v>
      </c>
    </row>
    <row r="1576" spans="1:6" x14ac:dyDescent="0.25">
      <c r="A1576" s="9" t="s">
        <v>16174</v>
      </c>
      <c r="B1576" s="9">
        <v>8.3000000000000007</v>
      </c>
      <c r="D1576" s="4" t="s">
        <v>12348</v>
      </c>
      <c r="E1576" s="4">
        <v>6.8</v>
      </c>
      <c r="F1576" s="11">
        <f t="shared" si="24"/>
        <v>0.61899999999999999</v>
      </c>
    </row>
    <row r="1577" spans="1:6" x14ac:dyDescent="0.25">
      <c r="A1577" s="4" t="s">
        <v>8461</v>
      </c>
      <c r="B1577" s="4">
        <v>3.4</v>
      </c>
      <c r="D1577" s="4" t="s">
        <v>1526</v>
      </c>
      <c r="E1577" s="4">
        <v>6.71</v>
      </c>
      <c r="F1577" s="11">
        <f t="shared" si="24"/>
        <v>0.59399999999999997</v>
      </c>
    </row>
    <row r="1578" spans="1:6" x14ac:dyDescent="0.25">
      <c r="A1578" s="9" t="s">
        <v>5834</v>
      </c>
      <c r="B1578" s="9">
        <v>6</v>
      </c>
      <c r="D1578" s="4" t="s">
        <v>389</v>
      </c>
      <c r="E1578" s="4">
        <v>7.54</v>
      </c>
      <c r="F1578" s="11">
        <f t="shared" si="24"/>
        <v>0.88500000000000001</v>
      </c>
    </row>
    <row r="1579" spans="1:6" x14ac:dyDescent="0.25">
      <c r="A1579" s="4" t="s">
        <v>8782</v>
      </c>
      <c r="B1579" s="4">
        <v>6.4</v>
      </c>
      <c r="D1579" s="4" t="s">
        <v>4118</v>
      </c>
      <c r="E1579" s="4">
        <v>6.35</v>
      </c>
      <c r="F1579" s="11">
        <f t="shared" si="24"/>
        <v>0.46200000000000002</v>
      </c>
    </row>
    <row r="1580" spans="1:6" x14ac:dyDescent="0.25">
      <c r="A1580" s="9" t="s">
        <v>3694</v>
      </c>
      <c r="B1580" s="9">
        <v>6.9</v>
      </c>
      <c r="D1580" s="4" t="s">
        <v>13944</v>
      </c>
      <c r="E1580" s="4">
        <v>5.0999999999999996</v>
      </c>
      <c r="F1580" s="11">
        <f t="shared" si="24"/>
        <v>0.127</v>
      </c>
    </row>
    <row r="1581" spans="1:6" x14ac:dyDescent="0.25">
      <c r="A1581" s="4" t="s">
        <v>19290</v>
      </c>
      <c r="B1581" s="4">
        <v>5.9</v>
      </c>
      <c r="D1581" s="4" t="s">
        <v>8174</v>
      </c>
      <c r="E1581" s="4">
        <v>6.1</v>
      </c>
      <c r="F1581" s="11">
        <f t="shared" si="24"/>
        <v>0.33900000000000002</v>
      </c>
    </row>
    <row r="1582" spans="1:6" x14ac:dyDescent="0.25">
      <c r="A1582" s="9" t="s">
        <v>946</v>
      </c>
      <c r="B1582" s="9">
        <v>5.9</v>
      </c>
      <c r="D1582" s="4" t="s">
        <v>17547</v>
      </c>
      <c r="E1582" s="4">
        <v>4.4000000000000004</v>
      </c>
      <c r="F1582" s="11">
        <f t="shared" si="24"/>
        <v>5.8000000000000003E-2</v>
      </c>
    </row>
    <row r="1583" spans="1:6" x14ac:dyDescent="0.25">
      <c r="A1583" s="4" t="s">
        <v>5861</v>
      </c>
      <c r="B1583" s="4">
        <v>6.5</v>
      </c>
      <c r="D1583" s="4" t="s">
        <v>4256</v>
      </c>
      <c r="E1583" s="4">
        <v>6.4</v>
      </c>
      <c r="F1583" s="11">
        <f t="shared" si="24"/>
        <v>0.46700000000000003</v>
      </c>
    </row>
    <row r="1584" spans="1:6" x14ac:dyDescent="0.25">
      <c r="A1584" s="9" t="s">
        <v>7484</v>
      </c>
      <c r="B1584" s="9">
        <v>6.1</v>
      </c>
      <c r="D1584" s="4" t="s">
        <v>3810</v>
      </c>
      <c r="E1584" s="4">
        <v>5.0999999999999996</v>
      </c>
      <c r="F1584" s="11">
        <f t="shared" si="24"/>
        <v>0.125</v>
      </c>
    </row>
    <row r="1585" spans="1:6" x14ac:dyDescent="0.25">
      <c r="A1585" s="4" t="s">
        <v>845</v>
      </c>
      <c r="B1585" s="4">
        <v>7.6</v>
      </c>
      <c r="D1585" s="4" t="s">
        <v>10566</v>
      </c>
      <c r="E1585" s="4">
        <v>4.8</v>
      </c>
      <c r="F1585" s="11">
        <f t="shared" si="24"/>
        <v>0.10100000000000001</v>
      </c>
    </row>
    <row r="1586" spans="1:6" x14ac:dyDescent="0.25">
      <c r="A1586" s="9" t="s">
        <v>3066</v>
      </c>
      <c r="B1586" s="9">
        <v>7.3</v>
      </c>
      <c r="D1586" s="4" t="s">
        <v>14272</v>
      </c>
      <c r="E1586" s="4">
        <v>6.1</v>
      </c>
      <c r="F1586" s="11">
        <f t="shared" si="24"/>
        <v>0.33100000000000002</v>
      </c>
    </row>
    <row r="1587" spans="1:6" x14ac:dyDescent="0.25">
      <c r="A1587" s="4" t="s">
        <v>5076</v>
      </c>
      <c r="B1587" s="4">
        <v>6.5</v>
      </c>
      <c r="D1587" s="4" t="s">
        <v>22857</v>
      </c>
      <c r="E1587" s="4">
        <v>4.7</v>
      </c>
      <c r="F1587" s="11">
        <f t="shared" si="24"/>
        <v>8.4000000000000005E-2</v>
      </c>
    </row>
    <row r="1588" spans="1:6" x14ac:dyDescent="0.25">
      <c r="A1588" s="9" t="s">
        <v>371</v>
      </c>
      <c r="B1588" s="9">
        <v>7.8</v>
      </c>
      <c r="D1588" s="4" t="s">
        <v>19628</v>
      </c>
      <c r="E1588" s="4">
        <v>6.5</v>
      </c>
      <c r="F1588" s="11">
        <f t="shared" si="24"/>
        <v>0.48099999999999998</v>
      </c>
    </row>
    <row r="1589" spans="1:6" x14ac:dyDescent="0.25">
      <c r="A1589" s="4" t="s">
        <v>8191</v>
      </c>
      <c r="B1589" s="4">
        <v>7.3</v>
      </c>
      <c r="D1589" s="4" t="s">
        <v>5925</v>
      </c>
      <c r="E1589" s="4">
        <v>6.4</v>
      </c>
      <c r="F1589" s="11">
        <f t="shared" si="24"/>
        <v>0.46</v>
      </c>
    </row>
    <row r="1590" spans="1:6" x14ac:dyDescent="0.25">
      <c r="A1590" s="9" t="s">
        <v>10306</v>
      </c>
      <c r="B1590" s="9">
        <v>7.4</v>
      </c>
      <c r="D1590" s="4" t="s">
        <v>7525</v>
      </c>
      <c r="E1590" s="4">
        <v>6.1</v>
      </c>
      <c r="F1590" s="11">
        <f t="shared" si="24"/>
        <v>0.33300000000000002</v>
      </c>
    </row>
    <row r="1591" spans="1:6" x14ac:dyDescent="0.25">
      <c r="A1591" s="4" t="s">
        <v>16101</v>
      </c>
      <c r="B1591" s="4">
        <v>5.9</v>
      </c>
      <c r="D1591" s="4" t="s">
        <v>12546</v>
      </c>
      <c r="E1591" s="4">
        <v>7.2</v>
      </c>
      <c r="F1591" s="11">
        <f t="shared" si="24"/>
        <v>0.73199999999999998</v>
      </c>
    </row>
    <row r="1592" spans="1:6" x14ac:dyDescent="0.25">
      <c r="A1592" s="9" t="s">
        <v>18922</v>
      </c>
      <c r="B1592" s="9">
        <v>3.9</v>
      </c>
      <c r="D1592" s="4" t="s">
        <v>2213</v>
      </c>
      <c r="E1592" s="4">
        <v>6.58</v>
      </c>
      <c r="F1592" s="11">
        <f t="shared" si="24"/>
        <v>0.51800000000000002</v>
      </c>
    </row>
    <row r="1593" spans="1:6" x14ac:dyDescent="0.25">
      <c r="A1593" s="4" t="s">
        <v>14844</v>
      </c>
      <c r="B1593" s="4">
        <v>7.5</v>
      </c>
      <c r="D1593" s="4" t="s">
        <v>20195</v>
      </c>
      <c r="E1593" s="4">
        <v>7.8</v>
      </c>
      <c r="F1593" s="11">
        <f t="shared" si="24"/>
        <v>0.95499999999999996</v>
      </c>
    </row>
    <row r="1594" spans="1:6" x14ac:dyDescent="0.25">
      <c r="A1594" s="9" t="s">
        <v>4239</v>
      </c>
      <c r="B1594" s="9">
        <v>6.2</v>
      </c>
      <c r="D1594" s="4" t="s">
        <v>9748</v>
      </c>
      <c r="E1594" s="4">
        <v>5.8</v>
      </c>
      <c r="F1594" s="11">
        <f t="shared" si="24"/>
        <v>0.24</v>
      </c>
    </row>
    <row r="1595" spans="1:6" x14ac:dyDescent="0.25">
      <c r="A1595" s="4" t="s">
        <v>4903</v>
      </c>
      <c r="B1595" s="4">
        <v>7.3</v>
      </c>
      <c r="D1595" s="4" t="s">
        <v>1784</v>
      </c>
      <c r="E1595" s="4">
        <v>6.85</v>
      </c>
      <c r="F1595" s="11">
        <f t="shared" si="24"/>
        <v>0.61699999999999999</v>
      </c>
    </row>
    <row r="1596" spans="1:6" x14ac:dyDescent="0.25">
      <c r="A1596" s="9" t="s">
        <v>4080</v>
      </c>
      <c r="B1596" s="9">
        <v>4.4000000000000004</v>
      </c>
      <c r="D1596" s="4" t="s">
        <v>17217</v>
      </c>
      <c r="E1596" s="4">
        <v>3.8</v>
      </c>
      <c r="F1596" s="11">
        <f t="shared" si="24"/>
        <v>4.3999999999999997E-2</v>
      </c>
    </row>
    <row r="1597" spans="1:6" x14ac:dyDescent="0.25">
      <c r="A1597" s="4" t="s">
        <v>5230</v>
      </c>
      <c r="B1597" s="4">
        <v>6.7</v>
      </c>
      <c r="D1597" s="4" t="s">
        <v>21558</v>
      </c>
      <c r="E1597" s="4">
        <v>6</v>
      </c>
      <c r="F1597" s="11">
        <f t="shared" si="24"/>
        <v>0.28299999999999997</v>
      </c>
    </row>
    <row r="1598" spans="1:6" x14ac:dyDescent="0.25">
      <c r="A1598" s="9" t="s">
        <v>17782</v>
      </c>
      <c r="B1598" s="9">
        <v>3.5</v>
      </c>
      <c r="D1598" s="4" t="s">
        <v>10819</v>
      </c>
      <c r="E1598" s="4">
        <v>5.45</v>
      </c>
      <c r="F1598" s="11">
        <f t="shared" si="24"/>
        <v>0.17499999999999999</v>
      </c>
    </row>
    <row r="1599" spans="1:6" x14ac:dyDescent="0.25">
      <c r="A1599" s="4" t="s">
        <v>13468</v>
      </c>
      <c r="B1599" s="4">
        <v>5.7</v>
      </c>
      <c r="D1599" s="4" t="s">
        <v>14365</v>
      </c>
      <c r="E1599" s="4">
        <v>7.2</v>
      </c>
      <c r="F1599" s="11">
        <f t="shared" si="24"/>
        <v>0.73199999999999998</v>
      </c>
    </row>
    <row r="1600" spans="1:6" x14ac:dyDescent="0.25">
      <c r="A1600" s="9" t="s">
        <v>22143</v>
      </c>
      <c r="B1600" s="9">
        <v>8.4</v>
      </c>
      <c r="D1600" s="4" t="s">
        <v>15678</v>
      </c>
      <c r="E1600" s="4">
        <v>6.6</v>
      </c>
      <c r="F1600" s="11">
        <f t="shared" si="24"/>
        <v>0.51900000000000002</v>
      </c>
    </row>
    <row r="1601" spans="1:6" x14ac:dyDescent="0.25">
      <c r="A1601" s="4" t="s">
        <v>12904</v>
      </c>
      <c r="B1601" s="4">
        <v>5.3</v>
      </c>
      <c r="D1601" s="4" t="s">
        <v>14086</v>
      </c>
      <c r="E1601" s="4">
        <v>5</v>
      </c>
      <c r="F1601" s="11">
        <f t="shared" si="24"/>
        <v>0.105</v>
      </c>
    </row>
    <row r="1602" spans="1:6" x14ac:dyDescent="0.25">
      <c r="A1602" s="9" t="s">
        <v>3806</v>
      </c>
      <c r="B1602" s="9">
        <v>7.5</v>
      </c>
      <c r="D1602" s="4" t="s">
        <v>2448</v>
      </c>
      <c r="E1602" s="4">
        <v>6.13</v>
      </c>
      <c r="F1602" s="11">
        <f t="shared" si="24"/>
        <v>0.34599999999999997</v>
      </c>
    </row>
    <row r="1603" spans="1:6" x14ac:dyDescent="0.25">
      <c r="A1603" s="4" t="s">
        <v>2331</v>
      </c>
      <c r="B1603" s="4">
        <v>6.7</v>
      </c>
      <c r="D1603" s="4" t="s">
        <v>3453</v>
      </c>
      <c r="E1603" s="4">
        <v>7.5</v>
      </c>
      <c r="F1603" s="11">
        <f t="shared" ref="F1603:F1666" si="25">_xlfn.PERCENTRANK.INC(E1603:E3352,E1603)</f>
        <v>0.83199999999999996</v>
      </c>
    </row>
    <row r="1604" spans="1:6" x14ac:dyDescent="0.25">
      <c r="A1604" s="9" t="s">
        <v>9639</v>
      </c>
      <c r="B1604" s="9">
        <v>4.5999999999999996</v>
      </c>
      <c r="D1604" s="4" t="s">
        <v>3778</v>
      </c>
      <c r="E1604" s="4">
        <v>6.88</v>
      </c>
      <c r="F1604" s="11">
        <f t="shared" si="25"/>
        <v>0.61399999999999999</v>
      </c>
    </row>
    <row r="1605" spans="1:6" x14ac:dyDescent="0.25">
      <c r="A1605" s="4" t="s">
        <v>4003</v>
      </c>
      <c r="B1605" s="4">
        <v>6.7</v>
      </c>
      <c r="D1605" s="4" t="s">
        <v>8265</v>
      </c>
      <c r="E1605" s="4">
        <v>7.6</v>
      </c>
      <c r="F1605" s="11">
        <f t="shared" si="25"/>
        <v>0.88400000000000001</v>
      </c>
    </row>
    <row r="1606" spans="1:6" x14ac:dyDescent="0.25">
      <c r="A1606" s="9" t="s">
        <v>507</v>
      </c>
      <c r="B1606" s="9">
        <v>6.8</v>
      </c>
      <c r="D1606" s="4" t="s">
        <v>10063</v>
      </c>
      <c r="E1606" s="4">
        <v>6.5</v>
      </c>
      <c r="F1606" s="11">
        <f t="shared" si="25"/>
        <v>0.48599999999999999</v>
      </c>
    </row>
    <row r="1607" spans="1:6" x14ac:dyDescent="0.25">
      <c r="A1607" s="4" t="s">
        <v>12958</v>
      </c>
      <c r="B1607" s="4">
        <v>7.3</v>
      </c>
      <c r="D1607" s="4" t="s">
        <v>15203</v>
      </c>
      <c r="E1607" s="4">
        <v>7.1</v>
      </c>
      <c r="F1607" s="11">
        <f t="shared" si="25"/>
        <v>0.68899999999999995</v>
      </c>
    </row>
    <row r="1608" spans="1:6" x14ac:dyDescent="0.25">
      <c r="A1608" s="9" t="s">
        <v>19697</v>
      </c>
      <c r="B1608" s="9">
        <v>7.1</v>
      </c>
      <c r="D1608" s="4" t="s">
        <v>5689</v>
      </c>
      <c r="E1608" s="4">
        <v>7.27</v>
      </c>
      <c r="F1608" s="11">
        <f t="shared" si="25"/>
        <v>0.79100000000000004</v>
      </c>
    </row>
    <row r="1609" spans="1:6" x14ac:dyDescent="0.25">
      <c r="A1609" s="4" t="s">
        <v>1627</v>
      </c>
      <c r="B1609" s="4">
        <v>6.5</v>
      </c>
      <c r="D1609" s="4" t="s">
        <v>4945</v>
      </c>
      <c r="E1609" s="4">
        <v>7</v>
      </c>
      <c r="F1609" s="11">
        <f t="shared" si="25"/>
        <v>0.64300000000000002</v>
      </c>
    </row>
    <row r="1610" spans="1:6" x14ac:dyDescent="0.25">
      <c r="A1610" s="9" t="s">
        <v>13454</v>
      </c>
      <c r="B1610" s="9">
        <v>4.9000000000000004</v>
      </c>
      <c r="D1610" s="4" t="s">
        <v>12110</v>
      </c>
      <c r="E1610" s="4">
        <v>8.1</v>
      </c>
      <c r="F1610" s="11">
        <f t="shared" si="25"/>
        <v>0.97099999999999997</v>
      </c>
    </row>
    <row r="1611" spans="1:6" x14ac:dyDescent="0.25">
      <c r="A1611" s="4" t="s">
        <v>12958</v>
      </c>
      <c r="B1611" s="4">
        <v>7.4</v>
      </c>
      <c r="D1611" s="4" t="s">
        <v>2791</v>
      </c>
      <c r="E1611" s="4">
        <v>7.33</v>
      </c>
      <c r="F1611" s="11">
        <f t="shared" si="25"/>
        <v>0.81499999999999995</v>
      </c>
    </row>
    <row r="1612" spans="1:6" x14ac:dyDescent="0.25">
      <c r="A1612" s="9" t="s">
        <v>5076</v>
      </c>
      <c r="B1612" s="9">
        <v>6.5</v>
      </c>
      <c r="D1612" s="4" t="s">
        <v>11761</v>
      </c>
      <c r="E1612" s="4">
        <v>7.25</v>
      </c>
      <c r="F1612" s="11">
        <f t="shared" si="25"/>
        <v>0.79200000000000004</v>
      </c>
    </row>
    <row r="1613" spans="1:6" x14ac:dyDescent="0.25">
      <c r="A1613" s="4" t="s">
        <v>18517</v>
      </c>
      <c r="B1613" s="4">
        <v>4.5999999999999996</v>
      </c>
      <c r="D1613" s="4" t="s">
        <v>16714</v>
      </c>
      <c r="E1613" s="4">
        <v>6.7</v>
      </c>
      <c r="F1613" s="11">
        <f t="shared" si="25"/>
        <v>0.58899999999999997</v>
      </c>
    </row>
    <row r="1614" spans="1:6" x14ac:dyDescent="0.25">
      <c r="A1614" s="9" t="s">
        <v>4982</v>
      </c>
      <c r="B1614" s="9">
        <v>6.2</v>
      </c>
      <c r="D1614" s="4" t="s">
        <v>10738</v>
      </c>
      <c r="E1614" s="4">
        <v>7.6</v>
      </c>
      <c r="F1614" s="11">
        <f t="shared" si="25"/>
        <v>0.89100000000000001</v>
      </c>
    </row>
    <row r="1615" spans="1:6" x14ac:dyDescent="0.25">
      <c r="A1615" s="4" t="s">
        <v>9470</v>
      </c>
      <c r="B1615" s="4">
        <v>6.7</v>
      </c>
      <c r="D1615" s="4" t="s">
        <v>13681</v>
      </c>
      <c r="E1615" s="4">
        <v>7.3</v>
      </c>
      <c r="F1615" s="11">
        <f t="shared" si="25"/>
        <v>0.81</v>
      </c>
    </row>
    <row r="1616" spans="1:6" x14ac:dyDescent="0.25">
      <c r="A1616" s="9" t="s">
        <v>7142</v>
      </c>
      <c r="B1616" s="9">
        <v>6.4</v>
      </c>
      <c r="D1616" s="4" t="s">
        <v>15048</v>
      </c>
      <c r="E1616" s="4">
        <v>7.4</v>
      </c>
      <c r="F1616" s="11">
        <f t="shared" si="25"/>
        <v>0.83</v>
      </c>
    </row>
    <row r="1617" spans="1:6" x14ac:dyDescent="0.25">
      <c r="A1617" s="4" t="s">
        <v>6500</v>
      </c>
      <c r="B1617" s="4">
        <v>5.8</v>
      </c>
      <c r="D1617" s="4" t="s">
        <v>10977</v>
      </c>
      <c r="E1617" s="4">
        <v>6.05</v>
      </c>
      <c r="F1617" s="11">
        <f t="shared" si="25"/>
        <v>0.32500000000000001</v>
      </c>
    </row>
    <row r="1618" spans="1:6" x14ac:dyDescent="0.25">
      <c r="A1618" s="9" t="s">
        <v>2453</v>
      </c>
      <c r="B1618" s="9">
        <v>7</v>
      </c>
      <c r="D1618" s="4" t="s">
        <v>5769</v>
      </c>
      <c r="E1618" s="4">
        <v>6.67</v>
      </c>
      <c r="F1618" s="11">
        <f t="shared" si="25"/>
        <v>0.59699999999999998</v>
      </c>
    </row>
    <row r="1619" spans="1:6" x14ac:dyDescent="0.25">
      <c r="A1619" s="4" t="s">
        <v>12923</v>
      </c>
      <c r="B1619" s="4">
        <v>6.2</v>
      </c>
      <c r="D1619" s="4" t="s">
        <v>16244</v>
      </c>
      <c r="E1619" s="4">
        <v>7.67</v>
      </c>
      <c r="F1619" s="11">
        <f t="shared" si="25"/>
        <v>0.92400000000000004</v>
      </c>
    </row>
    <row r="1620" spans="1:6" x14ac:dyDescent="0.25">
      <c r="A1620" s="9" t="s">
        <v>11846</v>
      </c>
      <c r="B1620" s="9">
        <v>5.8</v>
      </c>
      <c r="D1620" s="4" t="s">
        <v>2222</v>
      </c>
      <c r="E1620" s="4">
        <v>5.83</v>
      </c>
      <c r="F1620" s="11">
        <f t="shared" si="25"/>
        <v>0.27200000000000002</v>
      </c>
    </row>
    <row r="1621" spans="1:6" x14ac:dyDescent="0.25">
      <c r="A1621" s="4" t="s">
        <v>12110</v>
      </c>
      <c r="B1621" s="4">
        <v>8.1</v>
      </c>
      <c r="D1621" s="4" t="s">
        <v>21808</v>
      </c>
      <c r="E1621" s="4">
        <v>5.95</v>
      </c>
      <c r="F1621" s="11">
        <f t="shared" si="25"/>
        <v>0.30499999999999999</v>
      </c>
    </row>
    <row r="1622" spans="1:6" x14ac:dyDescent="0.25">
      <c r="A1622" s="9" t="s">
        <v>18750</v>
      </c>
      <c r="B1622" s="9">
        <v>6.1</v>
      </c>
      <c r="D1622" s="4" t="s">
        <v>1502</v>
      </c>
      <c r="E1622" s="4">
        <v>6.2</v>
      </c>
      <c r="F1622" s="11">
        <f t="shared" si="25"/>
        <v>0.376</v>
      </c>
    </row>
    <row r="1623" spans="1:6" x14ac:dyDescent="0.25">
      <c r="A1623" s="4" t="s">
        <v>8410</v>
      </c>
      <c r="B1623" s="4">
        <v>3.7</v>
      </c>
      <c r="D1623" s="4" t="s">
        <v>19904</v>
      </c>
      <c r="E1623" s="4">
        <v>6.6</v>
      </c>
      <c r="F1623" s="11">
        <f t="shared" si="25"/>
        <v>0.55800000000000005</v>
      </c>
    </row>
    <row r="1624" spans="1:6" x14ac:dyDescent="0.25">
      <c r="A1624" s="9" t="s">
        <v>3405</v>
      </c>
      <c r="B1624" s="9">
        <v>5.7</v>
      </c>
      <c r="D1624" s="4" t="s">
        <v>255</v>
      </c>
      <c r="E1624" s="4">
        <v>6.93</v>
      </c>
      <c r="F1624" s="11">
        <f t="shared" si="25"/>
        <v>0.65600000000000003</v>
      </c>
    </row>
    <row r="1625" spans="1:6" x14ac:dyDescent="0.25">
      <c r="A1625" s="4" t="s">
        <v>20074</v>
      </c>
      <c r="B1625" s="4">
        <v>7</v>
      </c>
      <c r="D1625" s="4" t="s">
        <v>16665</v>
      </c>
      <c r="E1625" s="4">
        <v>6.5</v>
      </c>
      <c r="F1625" s="11">
        <f t="shared" si="25"/>
        <v>0.52700000000000002</v>
      </c>
    </row>
    <row r="1626" spans="1:6" x14ac:dyDescent="0.25">
      <c r="A1626" s="9" t="s">
        <v>4987</v>
      </c>
      <c r="B1626" s="9">
        <v>4.4000000000000004</v>
      </c>
      <c r="D1626" s="4" t="s">
        <v>1504</v>
      </c>
      <c r="E1626" s="4">
        <v>5.3</v>
      </c>
      <c r="F1626" s="11">
        <f t="shared" si="25"/>
        <v>0.158</v>
      </c>
    </row>
    <row r="1627" spans="1:6" x14ac:dyDescent="0.25">
      <c r="A1627" s="4" t="s">
        <v>15234</v>
      </c>
      <c r="B1627" s="4">
        <v>7.4</v>
      </c>
      <c r="D1627" s="4" t="s">
        <v>3917</v>
      </c>
      <c r="E1627" s="4">
        <v>5.55</v>
      </c>
      <c r="F1627" s="11">
        <f t="shared" si="25"/>
        <v>0.224</v>
      </c>
    </row>
    <row r="1628" spans="1:6" x14ac:dyDescent="0.25">
      <c r="A1628" s="9" t="s">
        <v>4850</v>
      </c>
      <c r="B1628" s="9">
        <v>7.1</v>
      </c>
      <c r="D1628" s="4" t="s">
        <v>20600</v>
      </c>
      <c r="E1628" s="4">
        <v>7.1</v>
      </c>
      <c r="F1628" s="11">
        <f t="shared" si="25"/>
        <v>0.70899999999999996</v>
      </c>
    </row>
    <row r="1629" spans="1:6" x14ac:dyDescent="0.25">
      <c r="A1629" s="4" t="s">
        <v>1362</v>
      </c>
      <c r="B1629" s="4">
        <v>5.2</v>
      </c>
      <c r="D1629" s="4" t="s">
        <v>1175</v>
      </c>
      <c r="E1629" s="4">
        <v>6.73</v>
      </c>
      <c r="F1629" s="11">
        <f t="shared" si="25"/>
        <v>0.59299999999999997</v>
      </c>
    </row>
    <row r="1630" spans="1:6" x14ac:dyDescent="0.25">
      <c r="A1630" s="9" t="s">
        <v>12928</v>
      </c>
      <c r="B1630" s="9">
        <v>5.0999999999999996</v>
      </c>
      <c r="D1630" s="4" t="s">
        <v>8355</v>
      </c>
      <c r="E1630" s="4">
        <v>7.6</v>
      </c>
      <c r="F1630" s="11">
        <f t="shared" si="25"/>
        <v>0.89300000000000002</v>
      </c>
    </row>
    <row r="1631" spans="1:6" x14ac:dyDescent="0.25">
      <c r="A1631" s="4" t="s">
        <v>17080</v>
      </c>
      <c r="B1631" s="4">
        <v>6.1</v>
      </c>
      <c r="D1631" s="4" t="s">
        <v>4430</v>
      </c>
      <c r="E1631" s="4">
        <v>8.1</v>
      </c>
      <c r="F1631" s="11">
        <f t="shared" si="25"/>
        <v>0.97499999999999998</v>
      </c>
    </row>
    <row r="1632" spans="1:6" x14ac:dyDescent="0.25">
      <c r="A1632" s="9" t="s">
        <v>15823</v>
      </c>
      <c r="B1632" s="9">
        <v>6.5</v>
      </c>
      <c r="D1632" s="4" t="s">
        <v>8015</v>
      </c>
      <c r="E1632" s="4">
        <v>7.25</v>
      </c>
      <c r="F1632" s="11">
        <f t="shared" si="25"/>
        <v>0.81599999999999995</v>
      </c>
    </row>
    <row r="1633" spans="1:6" x14ac:dyDescent="0.25">
      <c r="A1633" s="4" t="s">
        <v>5263</v>
      </c>
      <c r="B1633" s="4">
        <v>6.2</v>
      </c>
      <c r="D1633" s="4" t="s">
        <v>1351</v>
      </c>
      <c r="E1633" s="4">
        <v>6.05</v>
      </c>
      <c r="F1633" s="11">
        <f t="shared" si="25"/>
        <v>0.33600000000000002</v>
      </c>
    </row>
    <row r="1634" spans="1:6" x14ac:dyDescent="0.25">
      <c r="A1634" s="9" t="s">
        <v>4591</v>
      </c>
      <c r="B1634" s="9">
        <v>5.6</v>
      </c>
      <c r="D1634" s="4" t="s">
        <v>15124</v>
      </c>
      <c r="E1634" s="4">
        <v>5.8</v>
      </c>
      <c r="F1634" s="11">
        <f t="shared" si="25"/>
        <v>0.27900000000000003</v>
      </c>
    </row>
    <row r="1635" spans="1:6" x14ac:dyDescent="0.25">
      <c r="A1635" s="4" t="s">
        <v>2048</v>
      </c>
      <c r="B1635" s="4">
        <v>5.4</v>
      </c>
      <c r="D1635" s="4" t="s">
        <v>14439</v>
      </c>
      <c r="E1635" s="4">
        <v>7.5</v>
      </c>
      <c r="F1635" s="11">
        <f t="shared" si="25"/>
        <v>0.84599999999999997</v>
      </c>
    </row>
    <row r="1636" spans="1:6" x14ac:dyDescent="0.25">
      <c r="A1636" s="9" t="s">
        <v>5170</v>
      </c>
      <c r="B1636" s="9">
        <v>6.1</v>
      </c>
      <c r="D1636" s="4" t="s">
        <v>2156</v>
      </c>
      <c r="E1636" s="4">
        <v>6.37</v>
      </c>
      <c r="F1636" s="11">
        <f t="shared" si="25"/>
        <v>0.50800000000000001</v>
      </c>
    </row>
    <row r="1637" spans="1:6" x14ac:dyDescent="0.25">
      <c r="A1637" s="4" t="s">
        <v>5133</v>
      </c>
      <c r="B1637" s="4">
        <v>5.8</v>
      </c>
      <c r="D1637" s="4" t="s">
        <v>13120</v>
      </c>
      <c r="E1637" s="4">
        <v>5.3</v>
      </c>
      <c r="F1637" s="11">
        <f t="shared" si="25"/>
        <v>0.17299999999999999</v>
      </c>
    </row>
    <row r="1638" spans="1:6" x14ac:dyDescent="0.25">
      <c r="A1638" s="9" t="s">
        <v>1902</v>
      </c>
      <c r="B1638" s="9">
        <v>7.1</v>
      </c>
      <c r="D1638" s="4" t="s">
        <v>7404</v>
      </c>
      <c r="E1638" s="4">
        <v>6.8</v>
      </c>
      <c r="F1638" s="11">
        <f t="shared" si="25"/>
        <v>0.63100000000000001</v>
      </c>
    </row>
    <row r="1639" spans="1:6" x14ac:dyDescent="0.25">
      <c r="A1639" s="4" t="s">
        <v>5834</v>
      </c>
      <c r="B1639" s="4">
        <v>6.3</v>
      </c>
      <c r="D1639" s="4" t="s">
        <v>19180</v>
      </c>
      <c r="E1639" s="4">
        <v>5.7</v>
      </c>
      <c r="F1639" s="11">
        <f t="shared" si="25"/>
        <v>0.26500000000000001</v>
      </c>
    </row>
    <row r="1640" spans="1:6" x14ac:dyDescent="0.25">
      <c r="A1640" s="9" t="s">
        <v>8191</v>
      </c>
      <c r="B1640" s="9">
        <v>7.8</v>
      </c>
      <c r="D1640" s="4" t="s">
        <v>13509</v>
      </c>
      <c r="E1640" s="4">
        <v>7.55</v>
      </c>
      <c r="F1640" s="11">
        <f t="shared" si="25"/>
        <v>0.89200000000000002</v>
      </c>
    </row>
    <row r="1641" spans="1:6" x14ac:dyDescent="0.25">
      <c r="A1641" s="4" t="s">
        <v>10959</v>
      </c>
      <c r="B1641" s="4">
        <v>5.9</v>
      </c>
      <c r="D1641" s="4" t="s">
        <v>3405</v>
      </c>
      <c r="E1641" s="4">
        <v>6.05</v>
      </c>
      <c r="F1641" s="11">
        <f t="shared" si="25"/>
        <v>0.33300000000000002</v>
      </c>
    </row>
    <row r="1642" spans="1:6" x14ac:dyDescent="0.25">
      <c r="A1642" s="9" t="s">
        <v>12822</v>
      </c>
      <c r="B1642" s="9">
        <v>6</v>
      </c>
      <c r="D1642" s="4" t="s">
        <v>11375</v>
      </c>
      <c r="E1642" s="4">
        <v>7.2</v>
      </c>
      <c r="F1642" s="11">
        <f t="shared" si="25"/>
        <v>0.77200000000000002</v>
      </c>
    </row>
    <row r="1643" spans="1:6" x14ac:dyDescent="0.25">
      <c r="A1643" s="4" t="s">
        <v>12945</v>
      </c>
      <c r="B1643" s="4">
        <v>6.4</v>
      </c>
      <c r="D1643" s="4" t="s">
        <v>12337</v>
      </c>
      <c r="E1643" s="4">
        <v>4.0999999999999996</v>
      </c>
      <c r="F1643" s="11">
        <f t="shared" si="25"/>
        <v>6.4000000000000001E-2</v>
      </c>
    </row>
    <row r="1644" spans="1:6" x14ac:dyDescent="0.25">
      <c r="A1644" s="9" t="s">
        <v>322</v>
      </c>
      <c r="B1644" s="9">
        <v>6.1</v>
      </c>
      <c r="D1644" s="4" t="s">
        <v>2542</v>
      </c>
      <c r="E1644" s="4">
        <v>6.66</v>
      </c>
      <c r="F1644" s="11">
        <f t="shared" si="25"/>
        <v>0.60099999999999998</v>
      </c>
    </row>
    <row r="1645" spans="1:6" x14ac:dyDescent="0.25">
      <c r="A1645" s="4" t="s">
        <v>1311</v>
      </c>
      <c r="B1645" s="4">
        <v>6</v>
      </c>
      <c r="D1645" s="4" t="s">
        <v>18296</v>
      </c>
      <c r="E1645" s="4">
        <v>7.65</v>
      </c>
      <c r="F1645" s="11">
        <f t="shared" si="25"/>
        <v>0.91500000000000004</v>
      </c>
    </row>
    <row r="1646" spans="1:6" x14ac:dyDescent="0.25">
      <c r="A1646" s="9" t="s">
        <v>685</v>
      </c>
      <c r="B1646" s="9">
        <v>6.4</v>
      </c>
      <c r="D1646" s="4" t="s">
        <v>10909</v>
      </c>
      <c r="E1646" s="4">
        <v>6.3</v>
      </c>
      <c r="F1646" s="11">
        <f t="shared" si="25"/>
        <v>0.433</v>
      </c>
    </row>
    <row r="1647" spans="1:6" x14ac:dyDescent="0.25">
      <c r="A1647" s="4" t="s">
        <v>17113</v>
      </c>
      <c r="B1647" s="4">
        <v>7.1</v>
      </c>
      <c r="D1647" s="4" t="s">
        <v>15216</v>
      </c>
      <c r="E1647" s="4">
        <v>3.3</v>
      </c>
      <c r="F1647" s="11">
        <f t="shared" si="25"/>
        <v>3.7999999999999999E-2</v>
      </c>
    </row>
    <row r="1648" spans="1:6" x14ac:dyDescent="0.25">
      <c r="A1648" s="9" t="s">
        <v>2495</v>
      </c>
      <c r="B1648" s="9">
        <v>6.2</v>
      </c>
      <c r="D1648" s="4" t="s">
        <v>4673</v>
      </c>
      <c r="E1648" s="4">
        <v>5.47</v>
      </c>
      <c r="F1648" s="11">
        <f t="shared" si="25"/>
        <v>0.21099999999999999</v>
      </c>
    </row>
    <row r="1649" spans="1:6" x14ac:dyDescent="0.25">
      <c r="A1649" s="4" t="s">
        <v>18267</v>
      </c>
      <c r="B1649" s="4">
        <v>5.4</v>
      </c>
      <c r="D1649" s="4" t="s">
        <v>16586</v>
      </c>
      <c r="E1649" s="4">
        <v>7.6</v>
      </c>
      <c r="F1649" s="11">
        <f t="shared" si="25"/>
        <v>0.90200000000000002</v>
      </c>
    </row>
    <row r="1650" spans="1:6" x14ac:dyDescent="0.25">
      <c r="A1650" s="9" t="s">
        <v>20280</v>
      </c>
      <c r="B1650" s="9">
        <v>5.7</v>
      </c>
      <c r="D1650" s="4" t="s">
        <v>16026</v>
      </c>
      <c r="E1650" s="4">
        <v>6.1</v>
      </c>
      <c r="F1650" s="11">
        <f t="shared" si="25"/>
        <v>0.35199999999999998</v>
      </c>
    </row>
    <row r="1651" spans="1:6" x14ac:dyDescent="0.25">
      <c r="A1651" s="4" t="s">
        <v>7005</v>
      </c>
      <c r="B1651" s="4">
        <v>6.2</v>
      </c>
      <c r="D1651" s="4" t="s">
        <v>12989</v>
      </c>
      <c r="E1651" s="4">
        <v>4.5</v>
      </c>
      <c r="F1651" s="11">
        <f t="shared" si="25"/>
        <v>7.9000000000000001E-2</v>
      </c>
    </row>
    <row r="1652" spans="1:6" x14ac:dyDescent="0.25">
      <c r="A1652" s="9" t="s">
        <v>3917</v>
      </c>
      <c r="B1652" s="9">
        <v>5.3</v>
      </c>
      <c r="D1652" s="4" t="s">
        <v>322</v>
      </c>
      <c r="E1652" s="4">
        <v>6.5</v>
      </c>
      <c r="F1652" s="11">
        <f t="shared" si="25"/>
        <v>0.53</v>
      </c>
    </row>
    <row r="1653" spans="1:6" x14ac:dyDescent="0.25">
      <c r="A1653" s="4" t="s">
        <v>8417</v>
      </c>
      <c r="B1653" s="4">
        <v>5.9</v>
      </c>
      <c r="D1653" s="4" t="s">
        <v>13468</v>
      </c>
      <c r="E1653" s="4">
        <v>6.1</v>
      </c>
      <c r="F1653" s="11">
        <f t="shared" si="25"/>
        <v>0.35299999999999998</v>
      </c>
    </row>
    <row r="1654" spans="1:6" x14ac:dyDescent="0.25">
      <c r="A1654" s="9" t="s">
        <v>8417</v>
      </c>
      <c r="B1654" s="9">
        <v>5.9</v>
      </c>
      <c r="D1654" s="4" t="s">
        <v>3664</v>
      </c>
      <c r="E1654" s="4">
        <v>7.73</v>
      </c>
      <c r="F1654" s="11">
        <f t="shared" si="25"/>
        <v>0.94799999999999995</v>
      </c>
    </row>
    <row r="1655" spans="1:6" x14ac:dyDescent="0.25">
      <c r="A1655" s="4" t="s">
        <v>432</v>
      </c>
      <c r="B1655" s="4">
        <v>7.7</v>
      </c>
      <c r="D1655" s="4" t="s">
        <v>18201</v>
      </c>
      <c r="E1655" s="4">
        <v>5.9</v>
      </c>
      <c r="F1655" s="11">
        <f t="shared" si="25"/>
        <v>0.27800000000000002</v>
      </c>
    </row>
    <row r="1656" spans="1:6" x14ac:dyDescent="0.25">
      <c r="A1656" s="9" t="s">
        <v>9593</v>
      </c>
      <c r="B1656" s="9">
        <v>5.3</v>
      </c>
      <c r="D1656" s="4" t="s">
        <v>432</v>
      </c>
      <c r="E1656" s="4">
        <v>7.9</v>
      </c>
      <c r="F1656" s="11">
        <f t="shared" si="25"/>
        <v>0.95799999999999996</v>
      </c>
    </row>
    <row r="1657" spans="1:6" x14ac:dyDescent="0.25">
      <c r="A1657" s="4" t="s">
        <v>11043</v>
      </c>
      <c r="B1657" s="4">
        <v>6.3</v>
      </c>
      <c r="D1657" s="4" t="s">
        <v>1246</v>
      </c>
      <c r="E1657" s="4">
        <v>7.3</v>
      </c>
      <c r="F1657" s="11">
        <f t="shared" si="25"/>
        <v>0.84199999999999997</v>
      </c>
    </row>
    <row r="1658" spans="1:6" x14ac:dyDescent="0.25">
      <c r="A1658" s="9" t="s">
        <v>19004</v>
      </c>
      <c r="B1658" s="9">
        <v>7</v>
      </c>
      <c r="D1658" s="4" t="s">
        <v>19241</v>
      </c>
      <c r="E1658" s="4">
        <v>5.9</v>
      </c>
      <c r="F1658" s="11">
        <f t="shared" si="25"/>
        <v>0.28699999999999998</v>
      </c>
    </row>
    <row r="1659" spans="1:6" x14ac:dyDescent="0.25">
      <c r="A1659" s="4" t="s">
        <v>9162</v>
      </c>
      <c r="B1659" s="4">
        <v>7.9</v>
      </c>
      <c r="D1659" s="4" t="s">
        <v>23350</v>
      </c>
      <c r="E1659" s="4">
        <v>7.5</v>
      </c>
      <c r="F1659" s="11">
        <f t="shared" si="25"/>
        <v>0.87</v>
      </c>
    </row>
    <row r="1660" spans="1:6" x14ac:dyDescent="0.25">
      <c r="A1660" s="9" t="s">
        <v>16435</v>
      </c>
      <c r="B1660" s="9">
        <v>3.5</v>
      </c>
      <c r="D1660" s="4" t="s">
        <v>21367</v>
      </c>
      <c r="E1660" s="4">
        <v>7.2</v>
      </c>
      <c r="F1660" s="11">
        <f t="shared" si="25"/>
        <v>0.80400000000000005</v>
      </c>
    </row>
    <row r="1661" spans="1:6" x14ac:dyDescent="0.25">
      <c r="A1661" s="4" t="s">
        <v>171</v>
      </c>
      <c r="B1661" s="4">
        <v>7.5</v>
      </c>
      <c r="D1661" s="4" t="s">
        <v>19389</v>
      </c>
      <c r="E1661" s="4">
        <v>5.3</v>
      </c>
      <c r="F1661" s="11">
        <f t="shared" si="25"/>
        <v>0.186</v>
      </c>
    </row>
    <row r="1662" spans="1:6" x14ac:dyDescent="0.25">
      <c r="A1662" s="9" t="s">
        <v>10991</v>
      </c>
      <c r="B1662" s="9">
        <v>5.3</v>
      </c>
      <c r="D1662" s="4" t="s">
        <v>514</v>
      </c>
      <c r="E1662" s="4">
        <v>6.31</v>
      </c>
      <c r="F1662" s="11">
        <f t="shared" si="25"/>
        <v>0.47699999999999998</v>
      </c>
    </row>
    <row r="1663" spans="1:6" x14ac:dyDescent="0.25">
      <c r="A1663" s="4" t="s">
        <v>12287</v>
      </c>
      <c r="B1663" s="4">
        <v>7</v>
      </c>
      <c r="D1663" s="4" t="s">
        <v>1847</v>
      </c>
      <c r="E1663" s="4">
        <v>7.33</v>
      </c>
      <c r="F1663" s="11">
        <f t="shared" si="25"/>
        <v>0.85299999999999998</v>
      </c>
    </row>
    <row r="1664" spans="1:6" x14ac:dyDescent="0.25">
      <c r="A1664" s="9" t="s">
        <v>8814</v>
      </c>
      <c r="B1664" s="9">
        <v>4.9000000000000004</v>
      </c>
      <c r="D1664" s="4" t="s">
        <v>8108</v>
      </c>
      <c r="E1664" s="4">
        <v>6.3</v>
      </c>
      <c r="F1664" s="11">
        <f t="shared" si="25"/>
        <v>0.43099999999999999</v>
      </c>
    </row>
    <row r="1665" spans="1:6" x14ac:dyDescent="0.25">
      <c r="A1665" s="4" t="s">
        <v>4773</v>
      </c>
      <c r="B1665" s="4">
        <v>7.5</v>
      </c>
      <c r="D1665" s="4" t="s">
        <v>10614</v>
      </c>
      <c r="E1665" s="4">
        <v>7.1</v>
      </c>
      <c r="F1665" s="11">
        <f t="shared" si="25"/>
        <v>0.75800000000000001</v>
      </c>
    </row>
    <row r="1666" spans="1:6" x14ac:dyDescent="0.25">
      <c r="A1666" s="9" t="s">
        <v>1744</v>
      </c>
      <c r="B1666" s="9">
        <v>5.7</v>
      </c>
      <c r="D1666" s="4" t="s">
        <v>16185</v>
      </c>
      <c r="E1666" s="4">
        <v>7.7</v>
      </c>
      <c r="F1666" s="11">
        <f t="shared" si="25"/>
        <v>0.93</v>
      </c>
    </row>
    <row r="1667" spans="1:6" x14ac:dyDescent="0.25">
      <c r="A1667" s="4" t="s">
        <v>5486</v>
      </c>
      <c r="B1667" s="4">
        <v>4.9000000000000004</v>
      </c>
      <c r="D1667" s="4" t="s">
        <v>12602</v>
      </c>
      <c r="E1667" s="4">
        <v>7.05</v>
      </c>
      <c r="F1667" s="11">
        <f t="shared" ref="F1667:F1730" si="26">_xlfn.PERCENTRANK.INC(E1667:E3416,E1667)</f>
        <v>0.752</v>
      </c>
    </row>
    <row r="1668" spans="1:6" x14ac:dyDescent="0.25">
      <c r="A1668" s="9" t="s">
        <v>5164</v>
      </c>
      <c r="B1668" s="9">
        <v>6.3</v>
      </c>
      <c r="D1668" s="4" t="s">
        <v>19811</v>
      </c>
      <c r="E1668" s="4">
        <v>4.5999999999999996</v>
      </c>
      <c r="F1668" s="11">
        <f t="shared" si="26"/>
        <v>9.5000000000000001E-2</v>
      </c>
    </row>
    <row r="1669" spans="1:6" x14ac:dyDescent="0.25">
      <c r="A1669" s="4" t="s">
        <v>21620</v>
      </c>
      <c r="B1669" s="4">
        <v>7.2</v>
      </c>
      <c r="D1669" s="4" t="s">
        <v>7540</v>
      </c>
      <c r="E1669" s="4">
        <v>6.05</v>
      </c>
      <c r="F1669" s="11">
        <f t="shared" si="26"/>
        <v>0.34899999999999998</v>
      </c>
    </row>
    <row r="1670" spans="1:6" x14ac:dyDescent="0.25">
      <c r="A1670" s="9" t="s">
        <v>1064</v>
      </c>
      <c r="B1670" s="9">
        <v>8</v>
      </c>
      <c r="D1670" s="4" t="s">
        <v>5170</v>
      </c>
      <c r="E1670" s="4">
        <v>6.25</v>
      </c>
      <c r="F1670" s="11">
        <f t="shared" si="26"/>
        <v>0.41399999999999998</v>
      </c>
    </row>
    <row r="1671" spans="1:6" x14ac:dyDescent="0.25">
      <c r="A1671" s="4" t="s">
        <v>11860</v>
      </c>
      <c r="B1671" s="4">
        <v>5.6</v>
      </c>
      <c r="D1671" s="4" t="s">
        <v>2129</v>
      </c>
      <c r="E1671" s="4">
        <v>7.5</v>
      </c>
      <c r="F1671" s="11">
        <f t="shared" si="26"/>
        <v>0.876</v>
      </c>
    </row>
    <row r="1672" spans="1:6" x14ac:dyDescent="0.25">
      <c r="A1672" s="9" t="s">
        <v>8662</v>
      </c>
      <c r="B1672" s="9">
        <v>8.9</v>
      </c>
      <c r="D1672" s="4" t="s">
        <v>4345</v>
      </c>
      <c r="E1672" s="4">
        <v>6.6</v>
      </c>
      <c r="F1672" s="11">
        <f t="shared" si="26"/>
        <v>0.58699999999999997</v>
      </c>
    </row>
    <row r="1673" spans="1:6" x14ac:dyDescent="0.25">
      <c r="A1673" s="4" t="s">
        <v>19329</v>
      </c>
      <c r="B1673" s="4">
        <v>3.2</v>
      </c>
      <c r="D1673" s="4" t="s">
        <v>1318</v>
      </c>
      <c r="E1673" s="4">
        <v>6.73</v>
      </c>
      <c r="F1673" s="11">
        <f t="shared" si="26"/>
        <v>0.62</v>
      </c>
    </row>
    <row r="1674" spans="1:6" x14ac:dyDescent="0.25">
      <c r="A1674" s="9" t="s">
        <v>364</v>
      </c>
      <c r="B1674" s="9">
        <v>7.6</v>
      </c>
      <c r="D1674" s="4" t="s">
        <v>1016</v>
      </c>
      <c r="E1674" s="4">
        <v>6.35</v>
      </c>
      <c r="F1674" s="11">
        <f t="shared" si="26"/>
        <v>0.51200000000000001</v>
      </c>
    </row>
    <row r="1675" spans="1:6" x14ac:dyDescent="0.25">
      <c r="A1675" s="4" t="s">
        <v>1421</v>
      </c>
      <c r="B1675" s="4">
        <v>7.3</v>
      </c>
      <c r="D1675" s="4" t="s">
        <v>13239</v>
      </c>
      <c r="E1675" s="4">
        <v>6.2</v>
      </c>
      <c r="F1675" s="11">
        <f t="shared" si="26"/>
        <v>0.40200000000000002</v>
      </c>
    </row>
    <row r="1676" spans="1:6" x14ac:dyDescent="0.25">
      <c r="A1676" s="9" t="s">
        <v>9031</v>
      </c>
      <c r="B1676" s="9">
        <v>6.6</v>
      </c>
      <c r="D1676" s="4" t="s">
        <v>7744</v>
      </c>
      <c r="E1676" s="4">
        <v>8.6</v>
      </c>
      <c r="F1676" s="11">
        <f t="shared" si="26"/>
        <v>1</v>
      </c>
    </row>
    <row r="1677" spans="1:6" x14ac:dyDescent="0.25">
      <c r="A1677" s="4" t="s">
        <v>11333</v>
      </c>
      <c r="B1677" s="4">
        <v>7.4</v>
      </c>
      <c r="D1677" s="4" t="s">
        <v>16614</v>
      </c>
      <c r="E1677" s="4">
        <v>6.2</v>
      </c>
      <c r="F1677" s="11">
        <f t="shared" si="26"/>
        <v>0.41299999999999998</v>
      </c>
    </row>
    <row r="1678" spans="1:6" x14ac:dyDescent="0.25">
      <c r="A1678" s="9" t="s">
        <v>4392</v>
      </c>
      <c r="B1678" s="9">
        <v>6.5</v>
      </c>
      <c r="D1678" s="4" t="s">
        <v>16351</v>
      </c>
      <c r="E1678" s="4">
        <v>6</v>
      </c>
      <c r="F1678" s="11">
        <f t="shared" si="26"/>
        <v>0.36399999999999999</v>
      </c>
    </row>
    <row r="1679" spans="1:6" x14ac:dyDescent="0.25">
      <c r="A1679" s="4" t="s">
        <v>23369</v>
      </c>
      <c r="B1679" s="4">
        <v>6.7</v>
      </c>
      <c r="D1679" s="4" t="s">
        <v>1739</v>
      </c>
      <c r="E1679" s="4">
        <v>6.79</v>
      </c>
      <c r="F1679" s="11">
        <f t="shared" si="26"/>
        <v>0.63</v>
      </c>
    </row>
    <row r="1680" spans="1:6" x14ac:dyDescent="0.25">
      <c r="A1680" s="9" t="s">
        <v>22239</v>
      </c>
      <c r="B1680" s="9">
        <v>6.9</v>
      </c>
      <c r="D1680" s="4" t="s">
        <v>23686</v>
      </c>
      <c r="E1680" s="4">
        <v>4.2</v>
      </c>
      <c r="F1680" s="11">
        <f t="shared" si="26"/>
        <v>8.3000000000000004E-2</v>
      </c>
    </row>
    <row r="1681" spans="1:6" x14ac:dyDescent="0.25">
      <c r="A1681" s="4" t="s">
        <v>7064</v>
      </c>
      <c r="B1681" s="4">
        <v>5.6</v>
      </c>
      <c r="D1681" s="4" t="s">
        <v>12240</v>
      </c>
      <c r="E1681" s="4">
        <v>3.1</v>
      </c>
      <c r="F1681" s="11">
        <f t="shared" si="26"/>
        <v>2.8000000000000001E-2</v>
      </c>
    </row>
    <row r="1682" spans="1:6" x14ac:dyDescent="0.25">
      <c r="A1682" s="9" t="s">
        <v>13857</v>
      </c>
      <c r="B1682" s="9">
        <v>8</v>
      </c>
      <c r="D1682" s="4" t="s">
        <v>10558</v>
      </c>
      <c r="E1682" s="4">
        <v>7.07</v>
      </c>
      <c r="F1682" s="11">
        <f t="shared" si="26"/>
        <v>0.74199999999999999</v>
      </c>
    </row>
    <row r="1683" spans="1:6" x14ac:dyDescent="0.25">
      <c r="A1683" s="4" t="s">
        <v>5087</v>
      </c>
      <c r="B1683" s="4">
        <v>7.1</v>
      </c>
      <c r="D1683" s="4" t="s">
        <v>16092</v>
      </c>
      <c r="E1683" s="4">
        <v>6.3</v>
      </c>
      <c r="F1683" s="11">
        <f t="shared" si="26"/>
        <v>0.434</v>
      </c>
    </row>
    <row r="1684" spans="1:6" x14ac:dyDescent="0.25">
      <c r="A1684" s="9" t="s">
        <v>20203</v>
      </c>
      <c r="B1684" s="9">
        <v>7.2</v>
      </c>
      <c r="D1684" s="4" t="s">
        <v>8461</v>
      </c>
      <c r="E1684" s="4">
        <v>3.4</v>
      </c>
      <c r="F1684" s="11">
        <f t="shared" si="26"/>
        <v>4.3999999999999997E-2</v>
      </c>
    </row>
    <row r="1685" spans="1:6" x14ac:dyDescent="0.25">
      <c r="A1685" s="4" t="s">
        <v>8421</v>
      </c>
      <c r="B1685" s="4">
        <v>6.7</v>
      </c>
      <c r="D1685" s="4" t="s">
        <v>9753</v>
      </c>
      <c r="E1685" s="4">
        <v>5.6</v>
      </c>
      <c r="F1685" s="11">
        <f t="shared" si="26"/>
        <v>0.26800000000000002</v>
      </c>
    </row>
    <row r="1686" spans="1:6" x14ac:dyDescent="0.25">
      <c r="A1686" s="9" t="s">
        <v>7113</v>
      </c>
      <c r="B1686" s="9">
        <v>6.2</v>
      </c>
      <c r="D1686" s="4" t="s">
        <v>15038</v>
      </c>
      <c r="E1686" s="4">
        <v>5.9</v>
      </c>
      <c r="F1686" s="11">
        <f t="shared" si="26"/>
        <v>0.318</v>
      </c>
    </row>
    <row r="1687" spans="1:6" x14ac:dyDescent="0.25">
      <c r="A1687" s="4" t="s">
        <v>7754</v>
      </c>
      <c r="B1687" s="4">
        <v>6.4</v>
      </c>
      <c r="D1687" s="4" t="s">
        <v>9516</v>
      </c>
      <c r="E1687" s="4">
        <v>4.7699999999999996</v>
      </c>
      <c r="F1687" s="11">
        <f t="shared" si="26"/>
        <v>0.107</v>
      </c>
    </row>
    <row r="1688" spans="1:6" x14ac:dyDescent="0.25">
      <c r="A1688" s="9" t="s">
        <v>9593</v>
      </c>
      <c r="B1688" s="9">
        <v>4.5</v>
      </c>
      <c r="D1688" s="4" t="s">
        <v>22460</v>
      </c>
      <c r="E1688" s="4">
        <v>7.2</v>
      </c>
      <c r="F1688" s="11">
        <f t="shared" si="26"/>
        <v>0.79600000000000004</v>
      </c>
    </row>
    <row r="1689" spans="1:6" x14ac:dyDescent="0.25">
      <c r="A1689" s="4" t="s">
        <v>17799</v>
      </c>
      <c r="B1689" s="4">
        <v>5.9</v>
      </c>
      <c r="D1689" s="4" t="s">
        <v>12684</v>
      </c>
      <c r="E1689" s="4">
        <v>6.8</v>
      </c>
      <c r="F1689" s="11">
        <f t="shared" si="26"/>
        <v>0.61899999999999999</v>
      </c>
    </row>
    <row r="1690" spans="1:6" x14ac:dyDescent="0.25">
      <c r="A1690" s="9" t="s">
        <v>12474</v>
      </c>
      <c r="B1690" s="9">
        <v>5.3</v>
      </c>
      <c r="D1690" s="4" t="s">
        <v>10453</v>
      </c>
      <c r="E1690" s="4">
        <v>6.55</v>
      </c>
      <c r="F1690" s="11">
        <f t="shared" si="26"/>
        <v>0.53200000000000003</v>
      </c>
    </row>
    <row r="1691" spans="1:6" x14ac:dyDescent="0.25">
      <c r="A1691" s="4" t="s">
        <v>3444</v>
      </c>
      <c r="B1691" s="4">
        <v>5.8</v>
      </c>
      <c r="D1691" s="4" t="s">
        <v>6783</v>
      </c>
      <c r="E1691" s="4">
        <v>6.3</v>
      </c>
      <c r="F1691" s="11">
        <f t="shared" si="26"/>
        <v>0.42599999999999999</v>
      </c>
    </row>
    <row r="1692" spans="1:6" x14ac:dyDescent="0.25">
      <c r="A1692" s="9" t="s">
        <v>5990</v>
      </c>
      <c r="B1692" s="9">
        <v>6.9</v>
      </c>
      <c r="D1692" s="4" t="s">
        <v>4408</v>
      </c>
      <c r="E1692" s="4">
        <v>3</v>
      </c>
      <c r="F1692" s="11">
        <f t="shared" si="26"/>
        <v>1.6E-2</v>
      </c>
    </row>
    <row r="1693" spans="1:6" x14ac:dyDescent="0.25">
      <c r="A1693" s="4" t="s">
        <v>20232</v>
      </c>
      <c r="B1693" s="4">
        <v>7.2</v>
      </c>
      <c r="D1693" s="4" t="s">
        <v>12371</v>
      </c>
      <c r="E1693" s="4">
        <v>7</v>
      </c>
      <c r="F1693" s="11">
        <f t="shared" si="26"/>
        <v>0.64400000000000002</v>
      </c>
    </row>
    <row r="1694" spans="1:6" x14ac:dyDescent="0.25">
      <c r="A1694" s="9" t="s">
        <v>255</v>
      </c>
      <c r="B1694" s="9">
        <v>7</v>
      </c>
      <c r="D1694" s="4" t="s">
        <v>11748</v>
      </c>
      <c r="E1694" s="4">
        <v>3.1</v>
      </c>
      <c r="F1694" s="11">
        <f t="shared" si="26"/>
        <v>1.7000000000000001E-2</v>
      </c>
    </row>
    <row r="1695" spans="1:6" x14ac:dyDescent="0.25">
      <c r="A1695" s="4" t="s">
        <v>11871</v>
      </c>
      <c r="B1695" s="4">
        <v>5</v>
      </c>
      <c r="D1695" s="4" t="s">
        <v>12577</v>
      </c>
      <c r="E1695" s="4">
        <v>6.2</v>
      </c>
      <c r="F1695" s="11">
        <f t="shared" si="26"/>
        <v>0.38500000000000001</v>
      </c>
    </row>
    <row r="1696" spans="1:6" x14ac:dyDescent="0.25">
      <c r="A1696" s="9" t="s">
        <v>5930</v>
      </c>
      <c r="B1696" s="9">
        <v>4.8</v>
      </c>
      <c r="D1696" s="4" t="s">
        <v>13129</v>
      </c>
      <c r="E1696" s="4">
        <v>5.3</v>
      </c>
      <c r="F1696" s="11">
        <f t="shared" si="26"/>
        <v>0.17799999999999999</v>
      </c>
    </row>
    <row r="1697" spans="1:6" x14ac:dyDescent="0.25">
      <c r="A1697" s="4" t="s">
        <v>19881</v>
      </c>
      <c r="B1697" s="4">
        <v>7.1</v>
      </c>
      <c r="D1697" s="4" t="s">
        <v>18791</v>
      </c>
      <c r="E1697" s="4">
        <v>8.15</v>
      </c>
      <c r="F1697" s="11">
        <f t="shared" si="26"/>
        <v>1</v>
      </c>
    </row>
    <row r="1698" spans="1:6" x14ac:dyDescent="0.25">
      <c r="A1698" s="9" t="s">
        <v>1016</v>
      </c>
      <c r="B1698" s="9">
        <v>6.1</v>
      </c>
      <c r="D1698" s="4" t="s">
        <v>19697</v>
      </c>
      <c r="E1698" s="4">
        <v>7.15</v>
      </c>
      <c r="F1698" s="11">
        <f t="shared" si="26"/>
        <v>0.74</v>
      </c>
    </row>
    <row r="1699" spans="1:6" x14ac:dyDescent="0.25">
      <c r="A1699" s="4" t="s">
        <v>2698</v>
      </c>
      <c r="B1699" s="4">
        <v>5.7</v>
      </c>
      <c r="D1699" s="4" t="s">
        <v>9610</v>
      </c>
      <c r="E1699" s="4">
        <v>6.33</v>
      </c>
      <c r="F1699" s="11">
        <f t="shared" si="26"/>
        <v>0.45200000000000001</v>
      </c>
    </row>
    <row r="1700" spans="1:6" x14ac:dyDescent="0.25">
      <c r="A1700" s="9" t="s">
        <v>521</v>
      </c>
      <c r="B1700" s="9">
        <v>7.4</v>
      </c>
      <c r="D1700" s="4" t="s">
        <v>13975</v>
      </c>
      <c r="E1700" s="4">
        <v>6.25</v>
      </c>
      <c r="F1700" s="11">
        <f t="shared" si="26"/>
        <v>0.40300000000000002</v>
      </c>
    </row>
    <row r="1701" spans="1:6" x14ac:dyDescent="0.25">
      <c r="A1701" s="4" t="s">
        <v>8186</v>
      </c>
      <c r="B1701" s="4">
        <v>6.3</v>
      </c>
      <c r="D1701" s="4" t="s">
        <v>16410</v>
      </c>
      <c r="E1701" s="4">
        <v>8</v>
      </c>
      <c r="F1701" s="11">
        <f t="shared" si="26"/>
        <v>0.98</v>
      </c>
    </row>
    <row r="1702" spans="1:6" x14ac:dyDescent="0.25">
      <c r="A1702" s="9" t="s">
        <v>1114</v>
      </c>
      <c r="B1702" s="9">
        <v>6.8</v>
      </c>
      <c r="D1702" s="4" t="s">
        <v>2779</v>
      </c>
      <c r="E1702" s="4">
        <v>7</v>
      </c>
      <c r="F1702" s="11">
        <f t="shared" si="26"/>
        <v>0.66</v>
      </c>
    </row>
    <row r="1703" spans="1:6" x14ac:dyDescent="0.25">
      <c r="A1703" s="4" t="s">
        <v>17771</v>
      </c>
      <c r="B1703" s="4">
        <v>6.5</v>
      </c>
      <c r="D1703" s="4" t="s">
        <v>18836</v>
      </c>
      <c r="E1703" s="4">
        <v>7.1</v>
      </c>
      <c r="F1703" s="11">
        <f t="shared" si="26"/>
        <v>0.73399999999999999</v>
      </c>
    </row>
    <row r="1704" spans="1:6" x14ac:dyDescent="0.25">
      <c r="A1704" s="9" t="s">
        <v>9362</v>
      </c>
      <c r="B1704" s="9">
        <v>8.6999999999999993</v>
      </c>
      <c r="D1704" s="4" t="s">
        <v>8553</v>
      </c>
      <c r="E1704" s="4">
        <v>6.55</v>
      </c>
      <c r="F1704" s="11">
        <f t="shared" si="26"/>
        <v>0.54100000000000004</v>
      </c>
    </row>
    <row r="1705" spans="1:6" x14ac:dyDescent="0.25">
      <c r="A1705" s="4" t="s">
        <v>9674</v>
      </c>
      <c r="B1705" s="4">
        <v>3.3</v>
      </c>
      <c r="D1705" s="4" t="s">
        <v>21802</v>
      </c>
      <c r="E1705" s="4">
        <v>4.8</v>
      </c>
      <c r="F1705" s="11">
        <f t="shared" si="26"/>
        <v>0.106</v>
      </c>
    </row>
    <row r="1706" spans="1:6" x14ac:dyDescent="0.25">
      <c r="A1706" s="9" t="s">
        <v>18812</v>
      </c>
      <c r="B1706" s="9">
        <v>7</v>
      </c>
      <c r="D1706" s="4" t="s">
        <v>12123</v>
      </c>
      <c r="E1706" s="4">
        <v>2.1</v>
      </c>
      <c r="F1706" s="11">
        <f t="shared" si="26"/>
        <v>0</v>
      </c>
    </row>
    <row r="1707" spans="1:6" x14ac:dyDescent="0.25">
      <c r="A1707" s="4" t="s">
        <v>9162</v>
      </c>
      <c r="B1707" s="4">
        <v>6.8</v>
      </c>
      <c r="D1707" s="4" t="s">
        <v>14238</v>
      </c>
      <c r="E1707" s="4">
        <v>5.4</v>
      </c>
      <c r="F1707" s="11">
        <f t="shared" si="26"/>
        <v>0.17699999999999999</v>
      </c>
    </row>
    <row r="1708" spans="1:6" x14ac:dyDescent="0.25">
      <c r="A1708" s="9" t="s">
        <v>1575</v>
      </c>
      <c r="B1708" s="9">
        <v>4.9000000000000004</v>
      </c>
      <c r="D1708" s="4" t="s">
        <v>2026</v>
      </c>
      <c r="E1708" s="4">
        <v>6.3</v>
      </c>
      <c r="F1708" s="11">
        <f t="shared" si="26"/>
        <v>0.40899999999999997</v>
      </c>
    </row>
    <row r="1709" spans="1:6" x14ac:dyDescent="0.25">
      <c r="A1709" s="4" t="s">
        <v>4053</v>
      </c>
      <c r="B1709" s="4">
        <v>6.7</v>
      </c>
      <c r="D1709" s="4" t="s">
        <v>2166</v>
      </c>
      <c r="E1709" s="4">
        <v>5.6</v>
      </c>
      <c r="F1709" s="11">
        <f t="shared" si="26"/>
        <v>0.255</v>
      </c>
    </row>
    <row r="1710" spans="1:6" x14ac:dyDescent="0.25">
      <c r="A1710" s="9" t="s">
        <v>10614</v>
      </c>
      <c r="B1710" s="9">
        <v>7.1</v>
      </c>
      <c r="D1710" s="4" t="s">
        <v>4356</v>
      </c>
      <c r="E1710" s="4">
        <v>5.53</v>
      </c>
      <c r="F1710" s="11">
        <f t="shared" si="26"/>
        <v>0.23799999999999999</v>
      </c>
    </row>
    <row r="1711" spans="1:6" x14ac:dyDescent="0.25">
      <c r="A1711" s="4" t="s">
        <v>19318</v>
      </c>
      <c r="B1711" s="4">
        <v>3</v>
      </c>
      <c r="D1711" s="4" t="s">
        <v>4382</v>
      </c>
      <c r="E1711" s="4">
        <v>6.57</v>
      </c>
      <c r="F1711" s="11">
        <f t="shared" si="26"/>
        <v>0.48699999999999999</v>
      </c>
    </row>
    <row r="1712" spans="1:6" x14ac:dyDescent="0.25">
      <c r="A1712" s="9" t="s">
        <v>17761</v>
      </c>
      <c r="B1712" s="9">
        <v>6.9</v>
      </c>
      <c r="D1712" s="4" t="s">
        <v>1680</v>
      </c>
      <c r="E1712" s="4">
        <v>6.45</v>
      </c>
      <c r="F1712" s="11">
        <f t="shared" si="26"/>
        <v>0.42499999999999999</v>
      </c>
    </row>
    <row r="1713" spans="1:6" x14ac:dyDescent="0.25">
      <c r="A1713" s="4" t="s">
        <v>20827</v>
      </c>
      <c r="B1713" s="4">
        <v>4.3</v>
      </c>
      <c r="D1713" s="4" t="s">
        <v>18991</v>
      </c>
      <c r="E1713" s="4">
        <v>4.7</v>
      </c>
      <c r="F1713" s="11">
        <f t="shared" si="26"/>
        <v>7.5999999999999998E-2</v>
      </c>
    </row>
    <row r="1714" spans="1:6" x14ac:dyDescent="0.25">
      <c r="A1714" s="9" t="s">
        <v>7427</v>
      </c>
      <c r="B1714" s="9">
        <v>5.9</v>
      </c>
      <c r="D1714" s="4" t="s">
        <v>12628</v>
      </c>
      <c r="E1714" s="4">
        <v>5.9</v>
      </c>
      <c r="F1714" s="11">
        <f t="shared" si="26"/>
        <v>0.28899999999999998</v>
      </c>
    </row>
    <row r="1715" spans="1:6" x14ac:dyDescent="0.25">
      <c r="A1715" s="4" t="s">
        <v>1394</v>
      </c>
      <c r="B1715" s="4">
        <v>6.4</v>
      </c>
      <c r="D1715" s="4" t="s">
        <v>12287</v>
      </c>
      <c r="E1715" s="4">
        <v>7.2</v>
      </c>
      <c r="F1715" s="11">
        <f t="shared" si="26"/>
        <v>0.72899999999999998</v>
      </c>
    </row>
    <row r="1716" spans="1:6" x14ac:dyDescent="0.25">
      <c r="A1716" s="9" t="s">
        <v>3778</v>
      </c>
      <c r="B1716" s="9">
        <v>7.5</v>
      </c>
      <c r="D1716" s="4" t="s">
        <v>4619</v>
      </c>
      <c r="E1716" s="4">
        <v>6.02</v>
      </c>
      <c r="F1716" s="11">
        <f t="shared" si="26"/>
        <v>0.30499999999999999</v>
      </c>
    </row>
    <row r="1717" spans="1:6" x14ac:dyDescent="0.25">
      <c r="A1717" s="4" t="s">
        <v>18296</v>
      </c>
      <c r="B1717" s="4">
        <v>7.5</v>
      </c>
      <c r="D1717" s="4" t="s">
        <v>10018</v>
      </c>
      <c r="E1717" s="4">
        <v>7</v>
      </c>
      <c r="F1717" s="11">
        <f t="shared" si="26"/>
        <v>0.6</v>
      </c>
    </row>
    <row r="1718" spans="1:6" x14ac:dyDescent="0.25">
      <c r="A1718" s="9" t="s">
        <v>21662</v>
      </c>
      <c r="B1718" s="9">
        <v>7.4</v>
      </c>
      <c r="D1718" s="4" t="s">
        <v>5382</v>
      </c>
      <c r="E1718" s="4">
        <v>7.63</v>
      </c>
      <c r="F1718" s="11">
        <f t="shared" si="26"/>
        <v>0.91100000000000003</v>
      </c>
    </row>
    <row r="1719" spans="1:6" x14ac:dyDescent="0.25">
      <c r="A1719" s="4" t="s">
        <v>16101</v>
      </c>
      <c r="B1719" s="4">
        <v>6.9</v>
      </c>
      <c r="D1719" s="4" t="s">
        <v>4021</v>
      </c>
      <c r="E1719" s="4">
        <v>6.6</v>
      </c>
      <c r="F1719" s="11">
        <f t="shared" si="26"/>
        <v>0.48399999999999999</v>
      </c>
    </row>
    <row r="1720" spans="1:6" x14ac:dyDescent="0.25">
      <c r="A1720" s="9" t="s">
        <v>20672</v>
      </c>
      <c r="B1720" s="9">
        <v>6.8</v>
      </c>
      <c r="D1720" s="4" t="s">
        <v>6308</v>
      </c>
      <c r="E1720" s="4">
        <v>6.11</v>
      </c>
      <c r="F1720" s="11">
        <f t="shared" si="26"/>
        <v>0.375</v>
      </c>
    </row>
    <row r="1721" spans="1:6" x14ac:dyDescent="0.25">
      <c r="A1721" s="4" t="s">
        <v>6051</v>
      </c>
      <c r="B1721" s="4">
        <v>7.1</v>
      </c>
      <c r="D1721" s="4" t="s">
        <v>19470</v>
      </c>
      <c r="E1721" s="4">
        <v>7.5</v>
      </c>
      <c r="F1721" s="11">
        <f t="shared" si="26"/>
        <v>0.83799999999999997</v>
      </c>
    </row>
    <row r="1722" spans="1:6" x14ac:dyDescent="0.25">
      <c r="A1722" s="9" t="s">
        <v>8807</v>
      </c>
      <c r="B1722" s="9">
        <v>7.4</v>
      </c>
      <c r="D1722" s="4" t="s">
        <v>13109</v>
      </c>
      <c r="E1722" s="4">
        <v>5.6</v>
      </c>
      <c r="F1722" s="11">
        <f t="shared" si="26"/>
        <v>0.3</v>
      </c>
    </row>
    <row r="1723" spans="1:6" x14ac:dyDescent="0.25">
      <c r="A1723" s="4" t="s">
        <v>2698</v>
      </c>
      <c r="B1723" s="4">
        <v>6.8</v>
      </c>
      <c r="D1723" s="4" t="s">
        <v>1582</v>
      </c>
      <c r="E1723" s="4">
        <v>5.5</v>
      </c>
      <c r="F1723" s="11">
        <f t="shared" si="26"/>
        <v>0.27500000000000002</v>
      </c>
    </row>
    <row r="1724" spans="1:6" x14ac:dyDescent="0.25">
      <c r="A1724" s="9" t="s">
        <v>17189</v>
      </c>
      <c r="B1724" s="9">
        <v>5.9</v>
      </c>
      <c r="D1724" s="4" t="s">
        <v>3732</v>
      </c>
      <c r="E1724" s="4">
        <v>6.3</v>
      </c>
      <c r="F1724" s="11">
        <f t="shared" si="26"/>
        <v>0.35699999999999998</v>
      </c>
    </row>
    <row r="1725" spans="1:6" x14ac:dyDescent="0.25">
      <c r="A1725" s="4" t="s">
        <v>18517</v>
      </c>
      <c r="B1725" s="4">
        <v>4</v>
      </c>
      <c r="D1725" s="4" t="s">
        <v>8560</v>
      </c>
      <c r="E1725" s="4">
        <v>4.5999999999999996</v>
      </c>
      <c r="F1725" s="11">
        <f t="shared" si="26"/>
        <v>7.3999999999999996E-2</v>
      </c>
    </row>
    <row r="1726" spans="1:6" x14ac:dyDescent="0.25">
      <c r="A1726" s="9" t="s">
        <v>17806</v>
      </c>
      <c r="B1726" s="9">
        <v>6.9</v>
      </c>
      <c r="D1726" s="4" t="s">
        <v>11910</v>
      </c>
      <c r="E1726" s="4">
        <v>5</v>
      </c>
      <c r="F1726" s="11">
        <f t="shared" si="26"/>
        <v>7.5999999999999998E-2</v>
      </c>
    </row>
    <row r="1727" spans="1:6" x14ac:dyDescent="0.25">
      <c r="A1727" s="4" t="s">
        <v>1847</v>
      </c>
      <c r="B1727" s="4">
        <v>7.8</v>
      </c>
      <c r="D1727" s="4" t="s">
        <v>14654</v>
      </c>
      <c r="E1727" s="4">
        <v>5.0999999999999996</v>
      </c>
      <c r="F1727" s="11">
        <f t="shared" si="26"/>
        <v>0.08</v>
      </c>
    </row>
    <row r="1728" spans="1:6" x14ac:dyDescent="0.25">
      <c r="A1728" s="9" t="s">
        <v>6736</v>
      </c>
      <c r="B1728" s="9">
        <v>7.5</v>
      </c>
      <c r="D1728" s="4" t="s">
        <v>10983</v>
      </c>
      <c r="E1728" s="4">
        <v>5.0999999999999996</v>
      </c>
      <c r="F1728" s="11">
        <f t="shared" si="26"/>
        <v>8.3000000000000004E-2</v>
      </c>
    </row>
    <row r="1729" spans="1:6" x14ac:dyDescent="0.25">
      <c r="A1729" s="4" t="s">
        <v>3739</v>
      </c>
      <c r="B1729" s="4">
        <v>6.6</v>
      </c>
      <c r="D1729" s="4" t="s">
        <v>21099</v>
      </c>
      <c r="E1729" s="4">
        <v>7.7</v>
      </c>
      <c r="F1729" s="11">
        <f t="shared" si="26"/>
        <v>0.91300000000000003</v>
      </c>
    </row>
    <row r="1730" spans="1:6" x14ac:dyDescent="0.25">
      <c r="A1730" s="9" t="s">
        <v>1680</v>
      </c>
      <c r="B1730" s="9">
        <v>6.1</v>
      </c>
      <c r="D1730" s="4" t="s">
        <v>14002</v>
      </c>
      <c r="E1730" s="4">
        <v>7</v>
      </c>
      <c r="F1730" s="11">
        <f t="shared" si="26"/>
        <v>0.54500000000000004</v>
      </c>
    </row>
    <row r="1731" spans="1:6" x14ac:dyDescent="0.25">
      <c r="A1731" s="4" t="s">
        <v>22973</v>
      </c>
      <c r="B1731" s="4">
        <v>4.7</v>
      </c>
      <c r="D1731" s="4" t="s">
        <v>4733</v>
      </c>
      <c r="E1731" s="4">
        <v>6.45</v>
      </c>
      <c r="F1731" s="11">
        <f t="shared" ref="F1731:F1751" si="27">_xlfn.PERCENTRANK.INC(E1731:E3480,E1731)</f>
        <v>0.28499999999999998</v>
      </c>
    </row>
    <row r="1732" spans="1:6" x14ac:dyDescent="0.25">
      <c r="A1732" s="9" t="s">
        <v>16895</v>
      </c>
      <c r="B1732" s="9">
        <v>3.6</v>
      </c>
      <c r="D1732" s="4" t="s">
        <v>18054</v>
      </c>
      <c r="E1732" s="4">
        <v>7.5</v>
      </c>
      <c r="F1732" s="11">
        <f t="shared" si="27"/>
        <v>0.85</v>
      </c>
    </row>
    <row r="1733" spans="1:6" x14ac:dyDescent="0.25">
      <c r="A1733" s="4" t="s">
        <v>845</v>
      </c>
      <c r="B1733" s="4">
        <v>8.1</v>
      </c>
      <c r="D1733" s="4" t="s">
        <v>6788</v>
      </c>
      <c r="E1733" s="4">
        <v>4.45</v>
      </c>
      <c r="F1733" s="11">
        <f t="shared" si="27"/>
        <v>5.1999999999999998E-2</v>
      </c>
    </row>
    <row r="1734" spans="1:6" x14ac:dyDescent="0.25">
      <c r="A1734" s="9" t="s">
        <v>15529</v>
      </c>
      <c r="B1734" s="9">
        <v>4.5</v>
      </c>
      <c r="D1734" s="4" t="s">
        <v>8274</v>
      </c>
      <c r="E1734" s="4">
        <v>5.4</v>
      </c>
      <c r="F1734" s="11">
        <f t="shared" si="27"/>
        <v>0.111</v>
      </c>
    </row>
    <row r="1735" spans="1:6" x14ac:dyDescent="0.25">
      <c r="A1735" s="4" t="s">
        <v>3239</v>
      </c>
      <c r="B1735" s="4">
        <v>8.4</v>
      </c>
      <c r="D1735" s="4" t="s">
        <v>20069</v>
      </c>
      <c r="E1735" s="4">
        <v>8.1</v>
      </c>
      <c r="F1735" s="11">
        <f t="shared" si="27"/>
        <v>1</v>
      </c>
    </row>
    <row r="1736" spans="1:6" x14ac:dyDescent="0.25">
      <c r="A1736" s="9" t="s">
        <v>3516</v>
      </c>
      <c r="B1736" s="9">
        <v>6.9</v>
      </c>
      <c r="D1736" s="4" t="s">
        <v>7234</v>
      </c>
      <c r="E1736" s="4">
        <v>7.2</v>
      </c>
      <c r="F1736" s="11">
        <f t="shared" si="27"/>
        <v>0.75</v>
      </c>
    </row>
    <row r="1737" spans="1:6" x14ac:dyDescent="0.25">
      <c r="A1737" s="4" t="s">
        <v>13807</v>
      </c>
      <c r="B1737" s="4">
        <v>5.8</v>
      </c>
      <c r="D1737" s="4" t="s">
        <v>16945</v>
      </c>
      <c r="E1737" s="4">
        <v>7.7</v>
      </c>
      <c r="F1737" s="11">
        <f t="shared" si="27"/>
        <v>1</v>
      </c>
    </row>
    <row r="1738" spans="1:6" x14ac:dyDescent="0.25">
      <c r="A1738" s="9" t="s">
        <v>408</v>
      </c>
      <c r="B1738" s="9">
        <v>7.2</v>
      </c>
      <c r="D1738" s="4" t="s">
        <v>710</v>
      </c>
      <c r="E1738" s="4">
        <v>6.77</v>
      </c>
      <c r="F1738" s="11">
        <f t="shared" si="27"/>
        <v>0.42799999999999999</v>
      </c>
    </row>
    <row r="1739" spans="1:6" x14ac:dyDescent="0.25">
      <c r="A1739" s="4" t="s">
        <v>19139</v>
      </c>
      <c r="B1739" s="4">
        <v>7.5</v>
      </c>
      <c r="D1739" s="4" t="s">
        <v>4003</v>
      </c>
      <c r="E1739" s="4">
        <v>7</v>
      </c>
      <c r="F1739" s="11">
        <f t="shared" si="27"/>
        <v>0.61499999999999999</v>
      </c>
    </row>
    <row r="1740" spans="1:6" x14ac:dyDescent="0.25">
      <c r="A1740" s="9" t="s">
        <v>4203</v>
      </c>
      <c r="B1740" s="9">
        <v>5</v>
      </c>
      <c r="D1740" s="4" t="s">
        <v>3483</v>
      </c>
      <c r="E1740" s="4">
        <v>3.6</v>
      </c>
      <c r="F1740" s="11">
        <f t="shared" si="27"/>
        <v>0</v>
      </c>
    </row>
    <row r="1741" spans="1:6" x14ac:dyDescent="0.25">
      <c r="A1741" s="4" t="s">
        <v>7785</v>
      </c>
      <c r="B1741" s="4">
        <v>7.1</v>
      </c>
      <c r="D1741" s="4" t="s">
        <v>17869</v>
      </c>
      <c r="E1741" s="4">
        <v>7.2</v>
      </c>
      <c r="F1741" s="11">
        <f t="shared" si="27"/>
        <v>0.81799999999999995</v>
      </c>
    </row>
    <row r="1742" spans="1:6" x14ac:dyDescent="0.25">
      <c r="A1742" s="9" t="s">
        <v>435</v>
      </c>
      <c r="B1742" s="9">
        <v>6.4</v>
      </c>
      <c r="D1742" s="4" t="s">
        <v>12115</v>
      </c>
      <c r="E1742" s="4">
        <v>6.05</v>
      </c>
      <c r="F1742" s="11">
        <f t="shared" si="27"/>
        <v>0.2</v>
      </c>
    </row>
    <row r="1743" spans="1:6" x14ac:dyDescent="0.25">
      <c r="A1743" s="4" t="s">
        <v>11043</v>
      </c>
      <c r="B1743" s="4">
        <v>6.3</v>
      </c>
      <c r="D1743" s="4" t="s">
        <v>2964</v>
      </c>
      <c r="E1743" s="4">
        <v>6.8</v>
      </c>
      <c r="F1743" s="11">
        <f t="shared" si="27"/>
        <v>0.44400000000000001</v>
      </c>
    </row>
    <row r="1744" spans="1:6" x14ac:dyDescent="0.25">
      <c r="A1744" s="9" t="s">
        <v>1133</v>
      </c>
      <c r="B1744" s="9">
        <v>8.1</v>
      </c>
      <c r="D1744" s="4" t="s">
        <v>15585</v>
      </c>
      <c r="E1744" s="4">
        <v>7.4</v>
      </c>
      <c r="F1744" s="11">
        <f t="shared" si="27"/>
        <v>0.875</v>
      </c>
    </row>
    <row r="1745" spans="1:6" x14ac:dyDescent="0.25">
      <c r="A1745" s="4" t="s">
        <v>5918</v>
      </c>
      <c r="B1745" s="4">
        <v>8.1999999999999993</v>
      </c>
      <c r="D1745" s="4" t="s">
        <v>1939</v>
      </c>
      <c r="E1745" s="4">
        <v>7.53</v>
      </c>
      <c r="F1745" s="11">
        <f t="shared" si="27"/>
        <v>1</v>
      </c>
    </row>
    <row r="1746" spans="1:6" x14ac:dyDescent="0.25">
      <c r="A1746" s="9" t="s">
        <v>3259</v>
      </c>
      <c r="B1746" s="9">
        <v>9.3000000000000007</v>
      </c>
      <c r="D1746" s="4" t="s">
        <v>19580</v>
      </c>
      <c r="E1746" s="4">
        <v>5.7</v>
      </c>
      <c r="F1746" s="11">
        <f t="shared" si="27"/>
        <v>0.16600000000000001</v>
      </c>
    </row>
    <row r="1747" spans="1:6" x14ac:dyDescent="0.25">
      <c r="A1747" s="4" t="s">
        <v>5076</v>
      </c>
      <c r="B1747" s="4">
        <v>6.8</v>
      </c>
      <c r="D1747" s="4" t="s">
        <v>17150</v>
      </c>
      <c r="E1747" s="4">
        <v>7.15</v>
      </c>
      <c r="F1747" s="11">
        <f t="shared" si="27"/>
        <v>0.8</v>
      </c>
    </row>
    <row r="1748" spans="1:6" x14ac:dyDescent="0.25">
      <c r="A1748" s="9" t="s">
        <v>428</v>
      </c>
      <c r="B1748" s="9">
        <v>7.1</v>
      </c>
      <c r="D1748" s="4" t="s">
        <v>17143</v>
      </c>
      <c r="E1748" s="4">
        <v>5.0999999999999996</v>
      </c>
      <c r="F1748" s="11">
        <f t="shared" si="27"/>
        <v>0</v>
      </c>
    </row>
    <row r="1749" spans="1:6" x14ac:dyDescent="0.25">
      <c r="A1749" s="4" t="s">
        <v>7404</v>
      </c>
      <c r="B1749" s="4">
        <v>5.5</v>
      </c>
      <c r="D1749" s="4" t="s">
        <v>111</v>
      </c>
      <c r="E1749" s="4">
        <v>7.18</v>
      </c>
      <c r="F1749" s="11">
        <f t="shared" si="27"/>
        <v>1</v>
      </c>
    </row>
    <row r="1750" spans="1:6" x14ac:dyDescent="0.25">
      <c r="A1750" s="9" t="s">
        <v>8662</v>
      </c>
      <c r="B1750" s="9">
        <v>8</v>
      </c>
      <c r="D1750" s="4" t="s">
        <v>21117</v>
      </c>
      <c r="E1750" s="4">
        <v>6.6</v>
      </c>
      <c r="F1750" s="11">
        <f t="shared" si="27"/>
        <v>0.5</v>
      </c>
    </row>
    <row r="1751" spans="1:6" x14ac:dyDescent="0.25">
      <c r="A1751" s="4" t="s">
        <v>5509</v>
      </c>
      <c r="B1751" s="4">
        <v>7.8</v>
      </c>
      <c r="D1751" s="4" t="s">
        <v>16917</v>
      </c>
      <c r="E1751" s="4">
        <v>6.9</v>
      </c>
      <c r="F1751" s="11">
        <f t="shared" si="27"/>
        <v>1</v>
      </c>
    </row>
    <row r="1752" spans="1:6" x14ac:dyDescent="0.25">
      <c r="A1752" s="9" t="s">
        <v>2066</v>
      </c>
      <c r="B1752" s="9">
        <v>5.3</v>
      </c>
      <c r="D1752" s="10" t="s">
        <v>24222</v>
      </c>
      <c r="E1752" s="10">
        <v>6.46</v>
      </c>
      <c r="F1752" s="4"/>
    </row>
    <row r="1753" spans="1:6" x14ac:dyDescent="0.25">
      <c r="A1753" s="4" t="s">
        <v>1627</v>
      </c>
      <c r="B1753" s="4">
        <v>6.5</v>
      </c>
    </row>
    <row r="1754" spans="1:6" x14ac:dyDescent="0.25">
      <c r="A1754" s="9" t="s">
        <v>233</v>
      </c>
      <c r="B1754" s="9">
        <v>7</v>
      </c>
    </row>
    <row r="1755" spans="1:6" x14ac:dyDescent="0.25">
      <c r="A1755" s="4" t="s">
        <v>1800</v>
      </c>
      <c r="B1755" s="4">
        <v>7.7</v>
      </c>
    </row>
    <row r="1756" spans="1:6" x14ac:dyDescent="0.25">
      <c r="A1756" s="9" t="s">
        <v>20800</v>
      </c>
      <c r="B1756" s="9">
        <v>7.8</v>
      </c>
      <c r="D1756" s="4"/>
      <c r="E1756" s="4"/>
      <c r="F1756" s="4"/>
    </row>
    <row r="1757" spans="1:6" x14ac:dyDescent="0.25">
      <c r="A1757" s="4" t="s">
        <v>6131</v>
      </c>
      <c r="B1757" s="4">
        <v>6.5</v>
      </c>
      <c r="D1757" s="4"/>
      <c r="E1757" s="4"/>
      <c r="F1757" s="4"/>
    </row>
    <row r="1758" spans="1:6" x14ac:dyDescent="0.25">
      <c r="A1758" s="9" t="s">
        <v>2656</v>
      </c>
      <c r="B1758" s="9">
        <v>6.3</v>
      </c>
      <c r="D1758" s="4"/>
      <c r="E1758" s="4"/>
      <c r="F1758" s="4"/>
    </row>
    <row r="1759" spans="1:6" x14ac:dyDescent="0.25">
      <c r="A1759" s="4" t="s">
        <v>10977</v>
      </c>
      <c r="B1759" s="4">
        <v>5.8</v>
      </c>
      <c r="D1759" s="4"/>
      <c r="E1759" s="4"/>
      <c r="F1759" s="4"/>
    </row>
    <row r="1760" spans="1:6" x14ac:dyDescent="0.25">
      <c r="A1760" s="9" t="s">
        <v>1204</v>
      </c>
      <c r="B1760" s="9">
        <v>7.5</v>
      </c>
      <c r="D1760" s="4"/>
      <c r="E1760" s="4"/>
      <c r="F1760" s="4"/>
    </row>
    <row r="1761" spans="1:6" x14ac:dyDescent="0.25">
      <c r="A1761" s="4" t="s">
        <v>23207</v>
      </c>
      <c r="B1761" s="4">
        <v>6.7</v>
      </c>
      <c r="D1761" s="4"/>
      <c r="E1761" s="4"/>
      <c r="F1761" s="4"/>
    </row>
    <row r="1762" spans="1:6" x14ac:dyDescent="0.25">
      <c r="A1762" s="9" t="s">
        <v>8638</v>
      </c>
      <c r="B1762" s="9">
        <v>7.2</v>
      </c>
      <c r="D1762" s="4"/>
      <c r="E1762" s="4"/>
      <c r="F1762" s="4"/>
    </row>
    <row r="1763" spans="1:6" x14ac:dyDescent="0.25">
      <c r="A1763" s="4" t="s">
        <v>3367</v>
      </c>
      <c r="B1763" s="4">
        <v>7.1</v>
      </c>
      <c r="D1763" s="4"/>
      <c r="E1763" s="4"/>
      <c r="F1763" s="4"/>
    </row>
    <row r="1764" spans="1:6" x14ac:dyDescent="0.25">
      <c r="A1764" s="9" t="s">
        <v>6148</v>
      </c>
      <c r="B1764" s="9">
        <v>6.8</v>
      </c>
      <c r="D1764" s="4"/>
      <c r="E1764" s="4"/>
      <c r="F1764" s="4"/>
    </row>
    <row r="1765" spans="1:6" x14ac:dyDescent="0.25">
      <c r="A1765" s="4" t="s">
        <v>9162</v>
      </c>
      <c r="B1765" s="4">
        <v>8</v>
      </c>
      <c r="D1765" s="4"/>
      <c r="E1765" s="4"/>
      <c r="F1765" s="4"/>
    </row>
    <row r="1766" spans="1:6" x14ac:dyDescent="0.25">
      <c r="A1766" s="9" t="s">
        <v>1954</v>
      </c>
      <c r="B1766" s="9">
        <v>6.8</v>
      </c>
      <c r="D1766" s="4"/>
      <c r="E1766" s="4"/>
      <c r="F1766" s="4"/>
    </row>
    <row r="1767" spans="1:6" x14ac:dyDescent="0.25">
      <c r="A1767" s="4" t="s">
        <v>1324</v>
      </c>
      <c r="B1767" s="4">
        <v>6.4</v>
      </c>
      <c r="D1767" s="4"/>
      <c r="E1767" s="4"/>
      <c r="F1767" s="4"/>
    </row>
    <row r="1768" spans="1:6" x14ac:dyDescent="0.25">
      <c r="A1768" s="9" t="s">
        <v>12497</v>
      </c>
      <c r="B1768" s="9">
        <v>7.2</v>
      </c>
      <c r="D1768" s="4"/>
      <c r="E1768" s="4"/>
      <c r="F1768" s="4"/>
    </row>
    <row r="1769" spans="1:6" x14ac:dyDescent="0.25">
      <c r="A1769" s="4" t="s">
        <v>260</v>
      </c>
      <c r="B1769" s="4">
        <v>6.2</v>
      </c>
      <c r="D1769" s="4"/>
      <c r="E1769" s="4"/>
      <c r="F1769" s="4"/>
    </row>
    <row r="1770" spans="1:6" x14ac:dyDescent="0.25">
      <c r="A1770" s="9" t="s">
        <v>21466</v>
      </c>
      <c r="B1770" s="9">
        <v>7.6</v>
      </c>
      <c r="D1770" s="4"/>
      <c r="E1770" s="4"/>
      <c r="F1770" s="4"/>
    </row>
    <row r="1771" spans="1:6" x14ac:dyDescent="0.25">
      <c r="A1771" s="4" t="s">
        <v>3891</v>
      </c>
      <c r="B1771" s="4">
        <v>6.8</v>
      </c>
      <c r="D1771" s="4"/>
      <c r="E1771" s="4"/>
      <c r="F1771" s="4"/>
    </row>
    <row r="1772" spans="1:6" x14ac:dyDescent="0.25">
      <c r="A1772" s="9" t="s">
        <v>9521</v>
      </c>
      <c r="B1772" s="9">
        <v>7.2</v>
      </c>
      <c r="D1772" s="4"/>
      <c r="E1772" s="4"/>
      <c r="F1772" s="4"/>
    </row>
    <row r="1773" spans="1:6" x14ac:dyDescent="0.25">
      <c r="A1773" s="4" t="s">
        <v>5408</v>
      </c>
      <c r="B1773" s="4">
        <v>6.5</v>
      </c>
      <c r="D1773" s="4"/>
      <c r="E1773" s="4"/>
      <c r="F1773" s="4"/>
    </row>
    <row r="1774" spans="1:6" x14ac:dyDescent="0.25">
      <c r="A1774" s="9" t="s">
        <v>7134</v>
      </c>
      <c r="B1774" s="9">
        <v>7.8</v>
      </c>
      <c r="D1774" s="4"/>
      <c r="E1774" s="4"/>
      <c r="F1774" s="4"/>
    </row>
    <row r="1775" spans="1:6" x14ac:dyDescent="0.25">
      <c r="A1775" s="4" t="s">
        <v>14591</v>
      </c>
      <c r="B1775" s="4">
        <v>6.3</v>
      </c>
      <c r="D1775" s="4"/>
      <c r="E1775" s="4"/>
      <c r="F1775" s="4"/>
    </row>
    <row r="1776" spans="1:6" x14ac:dyDescent="0.25">
      <c r="A1776" s="9" t="s">
        <v>9162</v>
      </c>
      <c r="B1776" s="9">
        <v>8.1</v>
      </c>
      <c r="D1776" s="4"/>
      <c r="E1776" s="4"/>
      <c r="F1776" s="4"/>
    </row>
    <row r="1777" spans="1:6" x14ac:dyDescent="0.25">
      <c r="A1777" s="4" t="s">
        <v>1104</v>
      </c>
      <c r="B1777" s="4">
        <v>7.5</v>
      </c>
      <c r="D1777" s="4"/>
      <c r="E1777" s="4"/>
      <c r="F1777" s="4"/>
    </row>
    <row r="1778" spans="1:6" x14ac:dyDescent="0.25">
      <c r="A1778" s="9" t="s">
        <v>5867</v>
      </c>
      <c r="B1778" s="9">
        <v>6.8</v>
      </c>
      <c r="D1778" s="4"/>
      <c r="E1778" s="4"/>
      <c r="F1778" s="4"/>
    </row>
    <row r="1779" spans="1:6" x14ac:dyDescent="0.25">
      <c r="A1779" s="4" t="s">
        <v>6131</v>
      </c>
      <c r="B1779" s="4">
        <v>7.2</v>
      </c>
      <c r="D1779" s="4"/>
      <c r="E1779" s="4"/>
      <c r="F1779" s="4"/>
    </row>
    <row r="1780" spans="1:6" x14ac:dyDescent="0.25">
      <c r="A1780" s="9" t="s">
        <v>11871</v>
      </c>
      <c r="B1780" s="9">
        <v>5.4</v>
      </c>
      <c r="D1780" s="4"/>
      <c r="E1780" s="4"/>
      <c r="F1780" s="4"/>
    </row>
    <row r="1781" spans="1:6" x14ac:dyDescent="0.25">
      <c r="A1781" s="4" t="s">
        <v>180</v>
      </c>
      <c r="B1781" s="4">
        <v>6.7</v>
      </c>
      <c r="D1781" s="4"/>
      <c r="E1781" s="4"/>
      <c r="F1781" s="4"/>
    </row>
    <row r="1782" spans="1:6" x14ac:dyDescent="0.25">
      <c r="A1782" s="9" t="s">
        <v>19345</v>
      </c>
      <c r="B1782" s="9">
        <v>7</v>
      </c>
      <c r="D1782" s="4"/>
      <c r="E1782" s="4"/>
      <c r="F1782" s="4"/>
    </row>
    <row r="1783" spans="1:6" x14ac:dyDescent="0.25">
      <c r="A1783" s="4" t="s">
        <v>10122</v>
      </c>
      <c r="B1783" s="4">
        <v>7.3</v>
      </c>
      <c r="D1783" s="4"/>
      <c r="E1783" s="4"/>
      <c r="F1783" s="4"/>
    </row>
    <row r="1784" spans="1:6" x14ac:dyDescent="0.25">
      <c r="A1784" s="9" t="s">
        <v>8764</v>
      </c>
      <c r="B1784" s="9">
        <v>4.3</v>
      </c>
      <c r="D1784" s="4"/>
      <c r="E1784" s="4"/>
      <c r="F1784" s="4"/>
    </row>
    <row r="1785" spans="1:6" x14ac:dyDescent="0.25">
      <c r="A1785" s="4" t="s">
        <v>278</v>
      </c>
      <c r="B1785" s="4">
        <v>7.4</v>
      </c>
      <c r="D1785" s="4"/>
      <c r="E1785" s="4"/>
      <c r="F1785" s="4"/>
    </row>
    <row r="1786" spans="1:6" x14ac:dyDescent="0.25">
      <c r="A1786" s="9" t="s">
        <v>15006</v>
      </c>
      <c r="B1786" s="9">
        <v>6.1</v>
      </c>
      <c r="D1786" s="4"/>
      <c r="E1786" s="4"/>
      <c r="F1786" s="4"/>
    </row>
    <row r="1787" spans="1:6" x14ac:dyDescent="0.25">
      <c r="A1787" s="4" t="s">
        <v>14061</v>
      </c>
      <c r="B1787" s="4">
        <v>6.2</v>
      </c>
      <c r="D1787" s="4"/>
      <c r="E1787" s="4"/>
      <c r="F1787" s="4"/>
    </row>
    <row r="1788" spans="1:6" x14ac:dyDescent="0.25">
      <c r="A1788" s="9" t="s">
        <v>3088</v>
      </c>
      <c r="B1788" s="9">
        <v>5.7</v>
      </c>
      <c r="D1788" s="4"/>
      <c r="E1788" s="4"/>
      <c r="F1788" s="4"/>
    </row>
    <row r="1789" spans="1:6" x14ac:dyDescent="0.25">
      <c r="A1789" s="4" t="s">
        <v>10558</v>
      </c>
      <c r="B1789" s="4">
        <v>7.2</v>
      </c>
      <c r="D1789" s="4"/>
      <c r="E1789" s="4"/>
      <c r="F1789" s="4"/>
    </row>
    <row r="1790" spans="1:6" x14ac:dyDescent="0.25">
      <c r="A1790" s="9" t="s">
        <v>22525</v>
      </c>
      <c r="B1790" s="9">
        <v>7.1</v>
      </c>
      <c r="D1790" s="4"/>
      <c r="E1790" s="4"/>
      <c r="F1790" s="4"/>
    </row>
    <row r="1791" spans="1:6" x14ac:dyDescent="0.25">
      <c r="A1791" s="4" t="s">
        <v>5175</v>
      </c>
      <c r="B1791" s="4">
        <v>6.7</v>
      </c>
      <c r="D1791" s="4"/>
      <c r="E1791" s="4"/>
      <c r="F1791" s="4"/>
    </row>
    <row r="1792" spans="1:6" x14ac:dyDescent="0.25">
      <c r="A1792" s="9" t="s">
        <v>2561</v>
      </c>
      <c r="B1792" s="9">
        <v>6.3</v>
      </c>
      <c r="D1792" s="4"/>
      <c r="E1792" s="4"/>
      <c r="F1792" s="4"/>
    </row>
    <row r="1793" spans="1:6" x14ac:dyDescent="0.25">
      <c r="A1793" s="4" t="s">
        <v>19470</v>
      </c>
      <c r="B1793" s="4">
        <v>7.5</v>
      </c>
      <c r="D1793" s="4"/>
      <c r="E1793" s="4"/>
      <c r="F1793" s="4"/>
    </row>
    <row r="1794" spans="1:6" x14ac:dyDescent="0.25">
      <c r="A1794" s="9" t="s">
        <v>20600</v>
      </c>
      <c r="B1794" s="9">
        <v>7.1</v>
      </c>
      <c r="D1794" s="4"/>
      <c r="E1794" s="4"/>
      <c r="F1794" s="4"/>
    </row>
    <row r="1795" spans="1:6" x14ac:dyDescent="0.25">
      <c r="A1795" s="4" t="s">
        <v>4382</v>
      </c>
      <c r="B1795" s="4">
        <v>8</v>
      </c>
      <c r="D1795" s="4"/>
      <c r="E1795" s="4"/>
      <c r="F1795" s="4"/>
    </row>
    <row r="1796" spans="1:6" x14ac:dyDescent="0.25">
      <c r="A1796" s="9" t="s">
        <v>1294</v>
      </c>
      <c r="B1796" s="9">
        <v>8.1999999999999993</v>
      </c>
      <c r="D1796" s="4"/>
      <c r="E1796" s="4"/>
      <c r="F1796" s="4"/>
    </row>
    <row r="1797" spans="1:6" x14ac:dyDescent="0.25">
      <c r="A1797" s="4" t="s">
        <v>327</v>
      </c>
      <c r="B1797" s="4">
        <v>6.2</v>
      </c>
      <c r="D1797" s="4"/>
      <c r="E1797" s="4"/>
      <c r="F1797" s="4"/>
    </row>
    <row r="1798" spans="1:6" x14ac:dyDescent="0.25">
      <c r="A1798" s="9" t="s">
        <v>6142</v>
      </c>
      <c r="B1798" s="9">
        <v>6.6</v>
      </c>
      <c r="D1798" s="4"/>
      <c r="E1798" s="4"/>
      <c r="F1798" s="4"/>
    </row>
    <row r="1799" spans="1:6" x14ac:dyDescent="0.25">
      <c r="A1799" s="4" t="s">
        <v>2513</v>
      </c>
      <c r="B1799" s="4">
        <v>6.1</v>
      </c>
      <c r="D1799" s="4"/>
      <c r="E1799" s="4"/>
      <c r="F1799" s="4"/>
    </row>
    <row r="1800" spans="1:6" x14ac:dyDescent="0.25">
      <c r="A1800" s="9" t="s">
        <v>11018</v>
      </c>
      <c r="B1800" s="9">
        <v>7</v>
      </c>
      <c r="D1800" s="4"/>
      <c r="E1800" s="4"/>
      <c r="F1800" s="4"/>
    </row>
    <row r="1801" spans="1:6" x14ac:dyDescent="0.25">
      <c r="A1801" s="4" t="s">
        <v>6102</v>
      </c>
      <c r="B1801" s="4">
        <v>5.0999999999999996</v>
      </c>
      <c r="D1801" s="4"/>
      <c r="E1801" s="4"/>
      <c r="F1801" s="4"/>
    </row>
    <row r="1802" spans="1:6" x14ac:dyDescent="0.25">
      <c r="A1802" s="9" t="s">
        <v>7227</v>
      </c>
      <c r="B1802" s="9">
        <v>5.4</v>
      </c>
      <c r="D1802" s="4"/>
      <c r="E1802" s="4"/>
      <c r="F1802" s="4"/>
    </row>
    <row r="1803" spans="1:6" x14ac:dyDescent="0.25">
      <c r="A1803" s="4" t="s">
        <v>18591</v>
      </c>
      <c r="B1803" s="4">
        <v>7.2</v>
      </c>
      <c r="D1803" s="4"/>
      <c r="E1803" s="4"/>
      <c r="F1803" s="4"/>
    </row>
    <row r="1804" spans="1:6" x14ac:dyDescent="0.25">
      <c r="A1804" s="9" t="s">
        <v>5239</v>
      </c>
      <c r="B1804" s="9">
        <v>5.9</v>
      </c>
      <c r="D1804" s="4"/>
      <c r="E1804" s="4"/>
      <c r="F1804" s="4"/>
    </row>
    <row r="1805" spans="1:6" x14ac:dyDescent="0.25">
      <c r="A1805" s="4" t="s">
        <v>5083</v>
      </c>
      <c r="B1805" s="4">
        <v>6.1</v>
      </c>
      <c r="D1805" s="4"/>
      <c r="E1805" s="4"/>
      <c r="F1805" s="4"/>
    </row>
    <row r="1806" spans="1:6" x14ac:dyDescent="0.25">
      <c r="A1806" s="9" t="s">
        <v>6868</v>
      </c>
      <c r="B1806" s="9">
        <v>6.8</v>
      </c>
      <c r="D1806" s="4"/>
      <c r="E1806" s="4"/>
      <c r="F1806" s="4"/>
    </row>
    <row r="1807" spans="1:6" x14ac:dyDescent="0.25">
      <c r="A1807" s="4" t="s">
        <v>14604</v>
      </c>
      <c r="B1807" s="4">
        <v>5.3</v>
      </c>
      <c r="D1807" s="4"/>
      <c r="E1807" s="4"/>
      <c r="F1807" s="4"/>
    </row>
    <row r="1808" spans="1:6" x14ac:dyDescent="0.25">
      <c r="A1808" s="9" t="s">
        <v>1800</v>
      </c>
      <c r="B1808" s="9">
        <v>8</v>
      </c>
      <c r="D1808" s="4"/>
      <c r="E1808" s="4"/>
      <c r="F1808" s="4"/>
    </row>
    <row r="1809" spans="1:6" x14ac:dyDescent="0.25">
      <c r="A1809" s="4" t="s">
        <v>18553</v>
      </c>
      <c r="B1809" s="4">
        <v>6.7</v>
      </c>
      <c r="D1809" s="4"/>
      <c r="E1809" s="4"/>
      <c r="F1809" s="4"/>
    </row>
    <row r="1810" spans="1:6" x14ac:dyDescent="0.25">
      <c r="A1810" s="9" t="s">
        <v>15048</v>
      </c>
      <c r="B1810" s="9">
        <v>7.4</v>
      </c>
      <c r="D1810" s="4"/>
      <c r="E1810" s="4"/>
      <c r="F1810" s="4"/>
    </row>
    <row r="1811" spans="1:6" x14ac:dyDescent="0.25">
      <c r="A1811" s="4" t="s">
        <v>9070</v>
      </c>
      <c r="B1811" s="4">
        <v>7.4</v>
      </c>
      <c r="D1811" s="4"/>
      <c r="E1811" s="4"/>
      <c r="F1811" s="4"/>
    </row>
    <row r="1812" spans="1:6" x14ac:dyDescent="0.25">
      <c r="A1812" s="9" t="s">
        <v>5423</v>
      </c>
      <c r="B1812" s="9">
        <v>7.1</v>
      </c>
      <c r="D1812" s="4"/>
      <c r="E1812" s="4"/>
      <c r="F1812" s="4"/>
    </row>
    <row r="1813" spans="1:6" x14ac:dyDescent="0.25">
      <c r="A1813" s="4" t="s">
        <v>5423</v>
      </c>
      <c r="B1813" s="4">
        <v>7.1</v>
      </c>
      <c r="D1813" s="4"/>
      <c r="E1813" s="4"/>
      <c r="F1813" s="4"/>
    </row>
    <row r="1814" spans="1:6" x14ac:dyDescent="0.25">
      <c r="A1814" s="9" t="s">
        <v>11642</v>
      </c>
      <c r="B1814" s="9">
        <v>7.6</v>
      </c>
      <c r="D1814" s="4"/>
      <c r="E1814" s="4"/>
      <c r="F1814" s="4"/>
    </row>
    <row r="1815" spans="1:6" x14ac:dyDescent="0.25">
      <c r="A1815" s="4" t="s">
        <v>7422</v>
      </c>
      <c r="B1815" s="4">
        <v>5.3</v>
      </c>
      <c r="D1815" s="4"/>
      <c r="E1815" s="4"/>
      <c r="F1815" s="4"/>
    </row>
    <row r="1816" spans="1:6" x14ac:dyDescent="0.25">
      <c r="A1816" s="9" t="s">
        <v>4260</v>
      </c>
      <c r="B1816" s="9">
        <v>8.1999999999999993</v>
      </c>
      <c r="D1816" s="4"/>
      <c r="E1816" s="4"/>
      <c r="F1816" s="4"/>
    </row>
    <row r="1817" spans="1:6" x14ac:dyDescent="0.25">
      <c r="A1817" s="4" t="s">
        <v>22944</v>
      </c>
      <c r="B1817" s="4">
        <v>6.3</v>
      </c>
      <c r="D1817" s="4"/>
      <c r="E1817" s="4"/>
      <c r="F1817" s="4"/>
    </row>
    <row r="1818" spans="1:6" x14ac:dyDescent="0.25">
      <c r="A1818" s="9" t="s">
        <v>12954</v>
      </c>
      <c r="B1818" s="9">
        <v>5.5</v>
      </c>
      <c r="D1818" s="4"/>
      <c r="E1818" s="4"/>
      <c r="F1818" s="4"/>
    </row>
    <row r="1819" spans="1:6" x14ac:dyDescent="0.25">
      <c r="A1819" s="4" t="s">
        <v>19580</v>
      </c>
      <c r="B1819" s="4">
        <v>5.7</v>
      </c>
      <c r="D1819" s="4"/>
      <c r="E1819" s="4"/>
      <c r="F1819" s="4"/>
    </row>
    <row r="1820" spans="1:6" x14ac:dyDescent="0.25">
      <c r="A1820" s="9" t="s">
        <v>4171</v>
      </c>
      <c r="B1820" s="9">
        <v>5.9</v>
      </c>
      <c r="D1820" s="4"/>
      <c r="E1820" s="4"/>
      <c r="F1820" s="4"/>
    </row>
    <row r="1821" spans="1:6" x14ac:dyDescent="0.25">
      <c r="A1821" s="4" t="s">
        <v>22378</v>
      </c>
      <c r="B1821" s="4">
        <v>7.8</v>
      </c>
      <c r="D1821" s="4"/>
      <c r="E1821" s="4"/>
      <c r="F1821" s="4"/>
    </row>
    <row r="1822" spans="1:6" x14ac:dyDescent="0.25">
      <c r="A1822" s="9" t="s">
        <v>13181</v>
      </c>
      <c r="B1822" s="9">
        <v>6.7</v>
      </c>
      <c r="D1822" s="4"/>
      <c r="E1822" s="4"/>
      <c r="F1822" s="4"/>
    </row>
    <row r="1823" spans="1:6" x14ac:dyDescent="0.25">
      <c r="A1823" s="4" t="s">
        <v>9773</v>
      </c>
      <c r="B1823" s="4">
        <v>4.5999999999999996</v>
      </c>
      <c r="D1823" s="4"/>
      <c r="E1823" s="4"/>
      <c r="F1823" s="4"/>
    </row>
    <row r="1824" spans="1:6" x14ac:dyDescent="0.25">
      <c r="A1824" s="9" t="s">
        <v>1015</v>
      </c>
      <c r="B1824" s="9">
        <v>6.7</v>
      </c>
      <c r="D1824" s="4"/>
      <c r="E1824" s="4"/>
      <c r="F1824" s="4"/>
    </row>
    <row r="1825" spans="1:6" x14ac:dyDescent="0.25">
      <c r="A1825" s="4" t="s">
        <v>11375</v>
      </c>
      <c r="B1825" s="4">
        <v>7.4</v>
      </c>
      <c r="D1825" s="4"/>
      <c r="E1825" s="4"/>
      <c r="F1825" s="4"/>
    </row>
    <row r="1826" spans="1:6" x14ac:dyDescent="0.25">
      <c r="A1826" s="9" t="s">
        <v>13463</v>
      </c>
      <c r="B1826" s="9">
        <v>6.9</v>
      </c>
      <c r="D1826" s="4"/>
      <c r="E1826" s="4"/>
      <c r="F1826" s="4"/>
    </row>
    <row r="1827" spans="1:6" x14ac:dyDescent="0.25">
      <c r="A1827" s="4" t="s">
        <v>79</v>
      </c>
      <c r="B1827" s="4">
        <v>7.8</v>
      </c>
      <c r="D1827" s="4"/>
      <c r="E1827" s="4"/>
      <c r="F1827" s="4"/>
    </row>
    <row r="1828" spans="1:6" x14ac:dyDescent="0.25">
      <c r="A1828" s="9" t="s">
        <v>760</v>
      </c>
      <c r="B1828" s="9">
        <v>6.5</v>
      </c>
      <c r="D1828" s="4"/>
      <c r="E1828" s="4"/>
      <c r="F1828" s="4"/>
    </row>
    <row r="1829" spans="1:6" x14ac:dyDescent="0.25">
      <c r="A1829" s="4" t="s">
        <v>3694</v>
      </c>
      <c r="B1829" s="4">
        <v>6.6</v>
      </c>
      <c r="D1829" s="4"/>
      <c r="E1829" s="4"/>
      <c r="F1829" s="4"/>
    </row>
    <row r="1830" spans="1:6" x14ac:dyDescent="0.25">
      <c r="A1830" s="9" t="s">
        <v>11926</v>
      </c>
      <c r="B1830" s="9">
        <v>5</v>
      </c>
      <c r="D1830" s="4"/>
      <c r="E1830" s="4"/>
      <c r="F1830" s="4"/>
    </row>
    <row r="1831" spans="1:6" x14ac:dyDescent="0.25">
      <c r="A1831" s="4" t="s">
        <v>19358</v>
      </c>
      <c r="B1831" s="4">
        <v>6.9</v>
      </c>
      <c r="D1831" s="4"/>
      <c r="E1831" s="4"/>
      <c r="F1831" s="4"/>
    </row>
    <row r="1832" spans="1:6" x14ac:dyDescent="0.25">
      <c r="A1832" s="9" t="s">
        <v>16092</v>
      </c>
      <c r="B1832" s="9">
        <v>6.3</v>
      </c>
      <c r="D1832" s="4"/>
      <c r="E1832" s="4"/>
      <c r="F1832" s="4"/>
    </row>
    <row r="1833" spans="1:6" x14ac:dyDescent="0.25">
      <c r="A1833" s="4" t="s">
        <v>16111</v>
      </c>
      <c r="B1833" s="4">
        <v>5.9</v>
      </c>
      <c r="D1833" s="4"/>
      <c r="E1833" s="4"/>
      <c r="F1833" s="4"/>
    </row>
    <row r="1834" spans="1:6" x14ac:dyDescent="0.25">
      <c r="A1834" s="9" t="s">
        <v>10841</v>
      </c>
      <c r="B1834" s="9">
        <v>6.8</v>
      </c>
      <c r="D1834" s="4"/>
      <c r="E1834" s="4"/>
      <c r="F1834" s="4"/>
    </row>
    <row r="1835" spans="1:6" x14ac:dyDescent="0.25">
      <c r="A1835" s="4" t="s">
        <v>23406</v>
      </c>
      <c r="B1835" s="4">
        <v>6.4</v>
      </c>
      <c r="D1835" s="4"/>
      <c r="E1835" s="4"/>
      <c r="F1835" s="4"/>
    </row>
    <row r="1836" spans="1:6" x14ac:dyDescent="0.25">
      <c r="A1836" s="9" t="s">
        <v>7113</v>
      </c>
      <c r="B1836" s="9">
        <v>7.4</v>
      </c>
      <c r="D1836" s="4"/>
      <c r="E1836" s="4"/>
      <c r="F1836" s="4"/>
    </row>
    <row r="1837" spans="1:6" x14ac:dyDescent="0.25">
      <c r="A1837" s="4" t="s">
        <v>7113</v>
      </c>
      <c r="B1837" s="4">
        <v>7</v>
      </c>
      <c r="D1837" s="4"/>
      <c r="E1837" s="4"/>
      <c r="F1837" s="4"/>
    </row>
    <row r="1838" spans="1:6" x14ac:dyDescent="0.25">
      <c r="A1838" s="9" t="s">
        <v>6620</v>
      </c>
      <c r="B1838" s="9">
        <v>7.6</v>
      </c>
      <c r="D1838" s="4"/>
      <c r="E1838" s="4"/>
      <c r="F1838" s="4"/>
    </row>
    <row r="1839" spans="1:6" x14ac:dyDescent="0.25">
      <c r="A1839" s="4" t="s">
        <v>4392</v>
      </c>
      <c r="B1839" s="4">
        <v>7.4</v>
      </c>
      <c r="D1839" s="4"/>
      <c r="E1839" s="4"/>
      <c r="F1839" s="4"/>
    </row>
    <row r="1840" spans="1:6" x14ac:dyDescent="0.25">
      <c r="A1840" s="9" t="s">
        <v>16586</v>
      </c>
      <c r="B1840" s="9">
        <v>7.6</v>
      </c>
      <c r="D1840" s="4"/>
      <c r="E1840" s="4"/>
      <c r="F1840" s="4"/>
    </row>
    <row r="1841" spans="1:6" x14ac:dyDescent="0.25">
      <c r="A1841" s="4" t="s">
        <v>12360</v>
      </c>
      <c r="B1841" s="4">
        <v>7.1</v>
      </c>
      <c r="D1841" s="4"/>
      <c r="E1841" s="4"/>
      <c r="F1841" s="4"/>
    </row>
    <row r="1842" spans="1:6" x14ac:dyDescent="0.25">
      <c r="A1842" s="9" t="s">
        <v>1526</v>
      </c>
      <c r="B1842" s="9">
        <v>7.1</v>
      </c>
      <c r="D1842" s="4"/>
      <c r="E1842" s="4"/>
      <c r="F1842" s="4"/>
    </row>
    <row r="1843" spans="1:6" x14ac:dyDescent="0.25">
      <c r="A1843" s="4" t="s">
        <v>1526</v>
      </c>
      <c r="B1843" s="4">
        <v>7.1</v>
      </c>
      <c r="D1843" s="4"/>
      <c r="E1843" s="4"/>
      <c r="F1843" s="4"/>
    </row>
    <row r="1844" spans="1:6" x14ac:dyDescent="0.25">
      <c r="A1844" s="9" t="s">
        <v>125</v>
      </c>
      <c r="B1844" s="9">
        <v>7.6</v>
      </c>
      <c r="D1844" s="4"/>
      <c r="E1844" s="4"/>
      <c r="F1844" s="4"/>
    </row>
    <row r="1845" spans="1:6" x14ac:dyDescent="0.25">
      <c r="A1845" s="4" t="s">
        <v>5133</v>
      </c>
      <c r="B1845" s="4">
        <v>5.7</v>
      </c>
      <c r="D1845" s="4"/>
      <c r="E1845" s="4"/>
      <c r="F1845" s="4"/>
    </row>
    <row r="1846" spans="1:6" x14ac:dyDescent="0.25">
      <c r="A1846" s="9" t="s">
        <v>12365</v>
      </c>
      <c r="B1846" s="9">
        <v>5.4</v>
      </c>
      <c r="D1846" s="4"/>
      <c r="E1846" s="4"/>
      <c r="F1846" s="4"/>
    </row>
    <row r="1847" spans="1:6" x14ac:dyDescent="0.25">
      <c r="A1847" s="4" t="s">
        <v>9796</v>
      </c>
      <c r="B1847" s="4">
        <v>7.3</v>
      </c>
      <c r="D1847" s="4"/>
      <c r="E1847" s="4"/>
      <c r="F1847" s="4"/>
    </row>
    <row r="1848" spans="1:6" x14ac:dyDescent="0.25">
      <c r="A1848" s="9" t="s">
        <v>7064</v>
      </c>
      <c r="B1848" s="9">
        <v>6.2</v>
      </c>
      <c r="D1848" s="4"/>
      <c r="E1848" s="4"/>
      <c r="F1848" s="4"/>
    </row>
    <row r="1849" spans="1:6" x14ac:dyDescent="0.25">
      <c r="A1849" s="4" t="s">
        <v>6496</v>
      </c>
      <c r="B1849" s="4">
        <v>7.1</v>
      </c>
      <c r="D1849" s="4"/>
      <c r="E1849" s="4"/>
      <c r="F1849" s="4"/>
    </row>
    <row r="1850" spans="1:6" x14ac:dyDescent="0.25">
      <c r="A1850" s="9" t="s">
        <v>7835</v>
      </c>
      <c r="B1850" s="9">
        <v>6.5</v>
      </c>
      <c r="D1850" s="4"/>
      <c r="E1850" s="4"/>
      <c r="F1850" s="4"/>
    </row>
    <row r="1851" spans="1:6" x14ac:dyDescent="0.25">
      <c r="A1851" s="4" t="s">
        <v>299</v>
      </c>
      <c r="B1851" s="4">
        <v>6.8</v>
      </c>
      <c r="D1851" s="4"/>
      <c r="E1851" s="4"/>
      <c r="F1851" s="4"/>
    </row>
    <row r="1852" spans="1:6" x14ac:dyDescent="0.25">
      <c r="A1852" s="9" t="s">
        <v>299</v>
      </c>
      <c r="B1852" s="9">
        <v>6.8</v>
      </c>
      <c r="D1852" s="4"/>
      <c r="E1852" s="4"/>
      <c r="F1852" s="4"/>
    </row>
    <row r="1853" spans="1:6" x14ac:dyDescent="0.25">
      <c r="A1853" s="4" t="s">
        <v>5128</v>
      </c>
      <c r="B1853" s="4">
        <v>5.3</v>
      </c>
      <c r="D1853" s="4"/>
      <c r="E1853" s="4"/>
      <c r="F1853" s="4"/>
    </row>
    <row r="1854" spans="1:6" x14ac:dyDescent="0.25">
      <c r="A1854" s="9" t="s">
        <v>5128</v>
      </c>
      <c r="B1854" s="9">
        <v>5.3</v>
      </c>
      <c r="D1854" s="4"/>
      <c r="E1854" s="4"/>
      <c r="F1854" s="4"/>
    </row>
    <row r="1855" spans="1:6" x14ac:dyDescent="0.25">
      <c r="A1855" s="4" t="s">
        <v>4903</v>
      </c>
      <c r="B1855" s="4">
        <v>6.9</v>
      </c>
      <c r="D1855" s="4"/>
      <c r="E1855" s="4"/>
      <c r="F1855" s="4"/>
    </row>
    <row r="1856" spans="1:6" x14ac:dyDescent="0.25">
      <c r="A1856" s="9" t="s">
        <v>487</v>
      </c>
      <c r="B1856" s="9">
        <v>7.2</v>
      </c>
      <c r="D1856" s="4"/>
      <c r="E1856" s="4"/>
      <c r="F1856" s="4"/>
    </row>
    <row r="1857" spans="1:6" x14ac:dyDescent="0.25">
      <c r="A1857" s="4" t="s">
        <v>22324</v>
      </c>
      <c r="B1857" s="4">
        <v>7.2</v>
      </c>
      <c r="D1857" s="4"/>
      <c r="E1857" s="4"/>
      <c r="F1857" s="4"/>
    </row>
    <row r="1858" spans="1:6" x14ac:dyDescent="0.25">
      <c r="A1858" s="9" t="s">
        <v>12807</v>
      </c>
      <c r="B1858" s="9">
        <v>7.8</v>
      </c>
      <c r="D1858" s="4"/>
      <c r="E1858" s="4"/>
      <c r="F1858" s="4"/>
    </row>
    <row r="1859" spans="1:6" x14ac:dyDescent="0.25">
      <c r="A1859" s="4" t="s">
        <v>20956</v>
      </c>
      <c r="B1859" s="4">
        <v>5.8</v>
      </c>
      <c r="D1859" s="4"/>
      <c r="E1859" s="4"/>
      <c r="F1859" s="4"/>
    </row>
    <row r="1860" spans="1:6" x14ac:dyDescent="0.25">
      <c r="A1860" s="9" t="s">
        <v>4673</v>
      </c>
      <c r="B1860" s="9">
        <v>6.6</v>
      </c>
      <c r="D1860" s="4"/>
      <c r="E1860" s="4"/>
      <c r="F1860" s="4"/>
    </row>
    <row r="1861" spans="1:6" x14ac:dyDescent="0.25">
      <c r="A1861" s="4" t="s">
        <v>1351</v>
      </c>
      <c r="B1861" s="4">
        <v>5.6</v>
      </c>
      <c r="D1861" s="4"/>
      <c r="E1861" s="4"/>
      <c r="F1861" s="4"/>
    </row>
    <row r="1862" spans="1:6" x14ac:dyDescent="0.25">
      <c r="A1862" s="9" t="s">
        <v>20250</v>
      </c>
      <c r="B1862" s="9">
        <v>7.4</v>
      </c>
      <c r="D1862" s="4"/>
      <c r="E1862" s="4"/>
      <c r="F1862" s="4"/>
    </row>
    <row r="1863" spans="1:6" x14ac:dyDescent="0.25">
      <c r="A1863" s="4" t="s">
        <v>22798</v>
      </c>
      <c r="B1863" s="4">
        <v>7.7</v>
      </c>
      <c r="D1863" s="4"/>
      <c r="E1863" s="4"/>
      <c r="F1863" s="4"/>
    </row>
    <row r="1864" spans="1:6" x14ac:dyDescent="0.25">
      <c r="A1864" s="9" t="s">
        <v>11361</v>
      </c>
      <c r="B1864" s="9">
        <v>7.1</v>
      </c>
      <c r="D1864" s="4"/>
      <c r="E1864" s="4"/>
      <c r="F1864" s="4"/>
    </row>
    <row r="1865" spans="1:6" x14ac:dyDescent="0.25">
      <c r="A1865" s="4" t="s">
        <v>4914</v>
      </c>
      <c r="B1865" s="4">
        <v>6.3</v>
      </c>
      <c r="D1865" s="4"/>
      <c r="E1865" s="4"/>
      <c r="F1865" s="4"/>
    </row>
    <row r="1866" spans="1:6" x14ac:dyDescent="0.25">
      <c r="A1866" s="9" t="s">
        <v>6529</v>
      </c>
      <c r="B1866" s="9">
        <v>4.7</v>
      </c>
      <c r="D1866" s="4"/>
      <c r="E1866" s="4"/>
      <c r="F1866" s="4"/>
    </row>
    <row r="1867" spans="1:6" x14ac:dyDescent="0.25">
      <c r="A1867" s="4" t="s">
        <v>17820</v>
      </c>
      <c r="B1867" s="4">
        <v>5.3</v>
      </c>
      <c r="D1867" s="4"/>
      <c r="E1867" s="4"/>
      <c r="F1867" s="4"/>
    </row>
    <row r="1868" spans="1:6" x14ac:dyDescent="0.25">
      <c r="A1868" s="9" t="s">
        <v>8439</v>
      </c>
      <c r="B1868" s="9">
        <v>7.1</v>
      </c>
      <c r="D1868" s="4"/>
      <c r="E1868" s="4"/>
      <c r="F1868" s="4"/>
    </row>
    <row r="1869" spans="1:6" x14ac:dyDescent="0.25">
      <c r="A1869" s="4" t="s">
        <v>23166</v>
      </c>
      <c r="B1869" s="4">
        <v>6.5</v>
      </c>
      <c r="D1869" s="4"/>
      <c r="E1869" s="4"/>
      <c r="F1869" s="4"/>
    </row>
    <row r="1870" spans="1:6" x14ac:dyDescent="0.25">
      <c r="A1870" s="9" t="s">
        <v>15056</v>
      </c>
      <c r="B1870" s="9">
        <v>7</v>
      </c>
      <c r="D1870" s="4"/>
      <c r="E1870" s="4"/>
      <c r="F1870" s="4"/>
    </row>
    <row r="1871" spans="1:6" x14ac:dyDescent="0.25">
      <c r="A1871" s="4" t="s">
        <v>4939</v>
      </c>
      <c r="B1871" s="4">
        <v>6.3</v>
      </c>
      <c r="D1871" s="4"/>
      <c r="E1871" s="4"/>
      <c r="F1871" s="4"/>
    </row>
    <row r="1872" spans="1:6" x14ac:dyDescent="0.25">
      <c r="A1872" s="9" t="s">
        <v>13785</v>
      </c>
      <c r="B1872" s="9">
        <v>8.3000000000000007</v>
      </c>
      <c r="D1872" s="4"/>
      <c r="E1872" s="4"/>
      <c r="F1872" s="4"/>
    </row>
    <row r="1873" spans="1:6" x14ac:dyDescent="0.25">
      <c r="A1873" s="4" t="s">
        <v>16575</v>
      </c>
      <c r="B1873" s="4">
        <v>7.1</v>
      </c>
      <c r="D1873" s="4"/>
      <c r="E1873" s="4"/>
      <c r="F1873" s="4"/>
    </row>
    <row r="1874" spans="1:6" x14ac:dyDescent="0.25">
      <c r="A1874" s="9" t="s">
        <v>21315</v>
      </c>
      <c r="B1874" s="9">
        <v>6</v>
      </c>
      <c r="D1874" s="4"/>
      <c r="E1874" s="4"/>
      <c r="F1874" s="4"/>
    </row>
    <row r="1875" spans="1:6" x14ac:dyDescent="0.25">
      <c r="A1875" s="4" t="s">
        <v>9650</v>
      </c>
      <c r="B1875" s="4">
        <v>7.5</v>
      </c>
      <c r="D1875" s="4"/>
      <c r="E1875" s="4"/>
      <c r="F1875" s="4"/>
    </row>
    <row r="1876" spans="1:6" x14ac:dyDescent="0.25">
      <c r="A1876" s="9" t="s">
        <v>22335</v>
      </c>
      <c r="B1876" s="9">
        <v>6.5</v>
      </c>
      <c r="D1876" s="4"/>
      <c r="E1876" s="4"/>
      <c r="F1876" s="4"/>
    </row>
    <row r="1877" spans="1:6" x14ac:dyDescent="0.25">
      <c r="A1877" s="4" t="s">
        <v>19628</v>
      </c>
      <c r="B1877" s="4">
        <v>6.5</v>
      </c>
      <c r="D1877" s="4"/>
      <c r="E1877" s="4"/>
      <c r="F1877" s="4"/>
    </row>
    <row r="1878" spans="1:6" x14ac:dyDescent="0.25">
      <c r="A1878" s="9" t="s">
        <v>1764</v>
      </c>
      <c r="B1878" s="9">
        <v>8.4</v>
      </c>
      <c r="D1878" s="4"/>
      <c r="E1878" s="4"/>
      <c r="F1878" s="4"/>
    </row>
    <row r="1879" spans="1:6" x14ac:dyDescent="0.25">
      <c r="A1879" s="4" t="s">
        <v>13483</v>
      </c>
      <c r="B1879" s="4">
        <v>4.4000000000000004</v>
      </c>
      <c r="D1879" s="4"/>
      <c r="E1879" s="4"/>
      <c r="F1879" s="4"/>
    </row>
    <row r="1880" spans="1:6" x14ac:dyDescent="0.25">
      <c r="A1880" s="9" t="s">
        <v>20260</v>
      </c>
      <c r="B1880" s="9">
        <v>6.1</v>
      </c>
      <c r="D1880" s="4"/>
      <c r="E1880" s="4"/>
      <c r="F1880" s="4"/>
    </row>
    <row r="1881" spans="1:6" x14ac:dyDescent="0.25">
      <c r="A1881" s="4" t="s">
        <v>9392</v>
      </c>
      <c r="B1881" s="4">
        <v>6.9</v>
      </c>
      <c r="D1881" s="4"/>
      <c r="E1881" s="4"/>
      <c r="F1881" s="4"/>
    </row>
    <row r="1882" spans="1:6" x14ac:dyDescent="0.25">
      <c r="A1882" s="9" t="s">
        <v>5702</v>
      </c>
      <c r="B1882" s="9">
        <v>4.5999999999999996</v>
      </c>
      <c r="D1882" s="4"/>
      <c r="E1882" s="4"/>
      <c r="F1882" s="4"/>
    </row>
    <row r="1883" spans="1:6" x14ac:dyDescent="0.25">
      <c r="A1883" s="4" t="s">
        <v>22535</v>
      </c>
      <c r="B1883" s="4">
        <v>7.6</v>
      </c>
      <c r="D1883" s="4"/>
      <c r="E1883" s="4"/>
      <c r="F1883" s="4"/>
    </row>
    <row r="1884" spans="1:6" x14ac:dyDescent="0.25">
      <c r="A1884" s="9" t="s">
        <v>17099</v>
      </c>
      <c r="B1884" s="9">
        <v>6.5</v>
      </c>
      <c r="D1884" s="4"/>
      <c r="E1884" s="4"/>
      <c r="F1884" s="4"/>
    </row>
    <row r="1885" spans="1:6" x14ac:dyDescent="0.25">
      <c r="A1885" s="4" t="s">
        <v>21656</v>
      </c>
      <c r="B1885" s="4">
        <v>7.2</v>
      </c>
      <c r="D1885" s="4"/>
      <c r="E1885" s="4"/>
      <c r="F1885" s="4"/>
    </row>
    <row r="1886" spans="1:6" x14ac:dyDescent="0.25">
      <c r="A1886" s="9" t="s">
        <v>1394</v>
      </c>
      <c r="B1886" s="9">
        <v>6.5</v>
      </c>
      <c r="D1886" s="4"/>
      <c r="E1886" s="4"/>
      <c r="F1886" s="4"/>
    </row>
    <row r="1887" spans="1:6" x14ac:dyDescent="0.25">
      <c r="A1887" s="4" t="s">
        <v>12967</v>
      </c>
      <c r="B1887" s="4">
        <v>4.9000000000000004</v>
      </c>
      <c r="D1887" s="4"/>
      <c r="E1887" s="4"/>
      <c r="F1887" s="4"/>
    </row>
    <row r="1888" spans="1:6" x14ac:dyDescent="0.25">
      <c r="A1888" s="9" t="s">
        <v>23654</v>
      </c>
      <c r="B1888" s="9">
        <v>6.7</v>
      </c>
      <c r="D1888" s="4"/>
      <c r="E1888" s="4"/>
      <c r="F1888" s="4"/>
    </row>
    <row r="1889" spans="1:6" x14ac:dyDescent="0.25">
      <c r="A1889" s="4" t="s">
        <v>7480</v>
      </c>
      <c r="B1889" s="4">
        <v>6.8</v>
      </c>
      <c r="D1889" s="4"/>
      <c r="E1889" s="4"/>
      <c r="F1889" s="4"/>
    </row>
    <row r="1890" spans="1:6" x14ac:dyDescent="0.25">
      <c r="A1890" s="9" t="s">
        <v>5930</v>
      </c>
      <c r="B1890" s="9">
        <v>6.8</v>
      </c>
      <c r="D1890" s="4"/>
      <c r="E1890" s="4"/>
      <c r="F1890" s="4"/>
    </row>
    <row r="1891" spans="1:6" x14ac:dyDescent="0.25">
      <c r="A1891" s="4" t="s">
        <v>13712</v>
      </c>
      <c r="B1891" s="4">
        <v>2.1</v>
      </c>
      <c r="D1891" s="4"/>
      <c r="E1891" s="4"/>
      <c r="F1891" s="4"/>
    </row>
    <row r="1892" spans="1:6" x14ac:dyDescent="0.25">
      <c r="A1892" s="9" t="s">
        <v>487</v>
      </c>
      <c r="B1892" s="9">
        <v>7.6</v>
      </c>
      <c r="D1892" s="4"/>
      <c r="E1892" s="4"/>
      <c r="F1892" s="4"/>
    </row>
    <row r="1893" spans="1:6" x14ac:dyDescent="0.25">
      <c r="A1893" s="4" t="s">
        <v>17301</v>
      </c>
      <c r="B1893" s="4">
        <v>6.9</v>
      </c>
      <c r="D1893" s="4"/>
      <c r="E1893" s="4"/>
      <c r="F1893" s="4"/>
    </row>
    <row r="1894" spans="1:6" x14ac:dyDescent="0.25">
      <c r="A1894" s="9" t="s">
        <v>507</v>
      </c>
      <c r="B1894" s="9">
        <v>7</v>
      </c>
      <c r="D1894" s="4"/>
      <c r="E1894" s="4"/>
      <c r="F1894" s="4"/>
    </row>
    <row r="1895" spans="1:6" x14ac:dyDescent="0.25">
      <c r="A1895" s="4" t="s">
        <v>17683</v>
      </c>
      <c r="B1895" s="4">
        <v>7.1</v>
      </c>
      <c r="D1895" s="4"/>
      <c r="E1895" s="4"/>
      <c r="F1895" s="4"/>
    </row>
    <row r="1896" spans="1:6" x14ac:dyDescent="0.25">
      <c r="A1896" s="9" t="s">
        <v>14895</v>
      </c>
      <c r="B1896" s="9">
        <v>7.2</v>
      </c>
      <c r="D1896" s="4"/>
      <c r="E1896" s="4"/>
      <c r="F1896" s="4"/>
    </row>
    <row r="1897" spans="1:6" x14ac:dyDescent="0.25">
      <c r="A1897" s="4" t="s">
        <v>20688</v>
      </c>
      <c r="B1897" s="4">
        <v>7.3</v>
      </c>
      <c r="D1897" s="4"/>
      <c r="E1897" s="4"/>
      <c r="F1897" s="4"/>
    </row>
    <row r="1898" spans="1:6" x14ac:dyDescent="0.25">
      <c r="A1898" s="9" t="s">
        <v>17426</v>
      </c>
      <c r="B1898" s="9">
        <v>6.7</v>
      </c>
      <c r="D1898" s="4"/>
      <c r="E1898" s="4"/>
      <c r="F1898" s="4"/>
    </row>
    <row r="1899" spans="1:6" x14ac:dyDescent="0.25">
      <c r="A1899" s="4" t="s">
        <v>1757</v>
      </c>
      <c r="B1899" s="4">
        <v>6.1</v>
      </c>
      <c r="D1899" s="4"/>
      <c r="E1899" s="4"/>
      <c r="F1899" s="4"/>
    </row>
    <row r="1900" spans="1:6" x14ac:dyDescent="0.25">
      <c r="A1900" s="9" t="s">
        <v>21743</v>
      </c>
      <c r="B1900" s="9">
        <v>7</v>
      </c>
      <c r="D1900" s="4"/>
      <c r="E1900" s="4"/>
      <c r="F1900" s="4"/>
    </row>
    <row r="1901" spans="1:6" x14ac:dyDescent="0.25">
      <c r="A1901" s="4" t="s">
        <v>9162</v>
      </c>
      <c r="B1901" s="4">
        <v>7.1</v>
      </c>
      <c r="D1901" s="4"/>
      <c r="E1901" s="4"/>
      <c r="F1901" s="4"/>
    </row>
    <row r="1902" spans="1:6" x14ac:dyDescent="0.25">
      <c r="A1902" s="9" t="s">
        <v>6051</v>
      </c>
      <c r="B1902" s="9">
        <v>6.8</v>
      </c>
      <c r="D1902" s="4"/>
      <c r="E1902" s="4"/>
      <c r="F1902" s="4"/>
    </row>
    <row r="1903" spans="1:6" x14ac:dyDescent="0.25">
      <c r="A1903" s="4" t="s">
        <v>16339</v>
      </c>
      <c r="B1903" s="4">
        <v>5.4</v>
      </c>
      <c r="D1903" s="4"/>
      <c r="E1903" s="4"/>
      <c r="F1903" s="4"/>
    </row>
    <row r="1904" spans="1:6" x14ac:dyDescent="0.25">
      <c r="A1904" s="9" t="s">
        <v>717</v>
      </c>
      <c r="B1904" s="9">
        <v>6.4</v>
      </c>
      <c r="D1904" s="4"/>
      <c r="E1904" s="4"/>
      <c r="F1904" s="4"/>
    </row>
    <row r="1905" spans="1:6" x14ac:dyDescent="0.25">
      <c r="A1905" s="4" t="s">
        <v>741</v>
      </c>
      <c r="B1905" s="4">
        <v>5.6</v>
      </c>
      <c r="D1905" s="4"/>
      <c r="E1905" s="4"/>
      <c r="F1905" s="4"/>
    </row>
    <row r="1906" spans="1:6" x14ac:dyDescent="0.25">
      <c r="A1906" s="9" t="s">
        <v>10122</v>
      </c>
      <c r="B1906" s="9">
        <v>6.3</v>
      </c>
      <c r="D1906" s="4"/>
      <c r="E1906" s="4"/>
      <c r="F1906" s="4"/>
    </row>
    <row r="1907" spans="1:6" x14ac:dyDescent="0.25">
      <c r="A1907" s="4" t="s">
        <v>857</v>
      </c>
      <c r="B1907" s="4">
        <v>7.7</v>
      </c>
      <c r="D1907" s="4"/>
      <c r="E1907" s="4"/>
      <c r="F1907" s="4"/>
    </row>
    <row r="1908" spans="1:6" x14ac:dyDescent="0.25">
      <c r="A1908" s="9" t="s">
        <v>17827</v>
      </c>
      <c r="B1908" s="9">
        <v>7</v>
      </c>
      <c r="D1908" s="4"/>
      <c r="E1908" s="4"/>
      <c r="F1908" s="4"/>
    </row>
    <row r="1909" spans="1:6" x14ac:dyDescent="0.25">
      <c r="A1909" s="4" t="s">
        <v>19362</v>
      </c>
      <c r="B1909" s="4">
        <v>4.4000000000000004</v>
      </c>
      <c r="D1909" s="4"/>
      <c r="E1909" s="4"/>
      <c r="F1909" s="4"/>
    </row>
    <row r="1910" spans="1:6" x14ac:dyDescent="0.25">
      <c r="A1910" s="9" t="s">
        <v>10306</v>
      </c>
      <c r="B1910" s="9">
        <v>6</v>
      </c>
      <c r="D1910" s="4"/>
      <c r="E1910" s="4"/>
      <c r="F1910" s="4"/>
    </row>
    <row r="1911" spans="1:6" x14ac:dyDescent="0.25">
      <c r="A1911" s="4" t="s">
        <v>7109</v>
      </c>
      <c r="B1911" s="4">
        <v>5.7</v>
      </c>
      <c r="D1911" s="4"/>
      <c r="E1911" s="4"/>
      <c r="F1911" s="4"/>
    </row>
    <row r="1912" spans="1:6" x14ac:dyDescent="0.25">
      <c r="A1912" s="9" t="s">
        <v>9162</v>
      </c>
      <c r="B1912" s="9">
        <v>7.7</v>
      </c>
      <c r="D1912" s="4"/>
      <c r="E1912" s="4"/>
      <c r="F1912" s="4"/>
    </row>
    <row r="1913" spans="1:6" x14ac:dyDescent="0.25">
      <c r="A1913" s="4" t="s">
        <v>1058</v>
      </c>
      <c r="B1913" s="4">
        <v>6.7</v>
      </c>
      <c r="D1913" s="4"/>
      <c r="E1913" s="4"/>
      <c r="F1913" s="4"/>
    </row>
    <row r="1914" spans="1:6" x14ac:dyDescent="0.25">
      <c r="A1914" s="9" t="s">
        <v>22549</v>
      </c>
      <c r="B1914" s="9">
        <v>7.4</v>
      </c>
      <c r="D1914" s="4"/>
      <c r="E1914" s="4"/>
      <c r="F1914" s="4"/>
    </row>
    <row r="1915" spans="1:6" x14ac:dyDescent="0.25">
      <c r="A1915" s="4" t="s">
        <v>13459</v>
      </c>
      <c r="B1915" s="4">
        <v>6</v>
      </c>
      <c r="D1915" s="4"/>
      <c r="E1915" s="4"/>
      <c r="F1915" s="4"/>
    </row>
    <row r="1916" spans="1:6" x14ac:dyDescent="0.25">
      <c r="A1916" s="9" t="s">
        <v>14735</v>
      </c>
      <c r="B1916" s="9">
        <v>6.5</v>
      </c>
      <c r="D1916" s="4"/>
      <c r="E1916" s="4"/>
      <c r="F1916" s="4"/>
    </row>
    <row r="1917" spans="1:6" x14ac:dyDescent="0.25">
      <c r="A1917" s="4" t="s">
        <v>5825</v>
      </c>
      <c r="B1917" s="4">
        <v>6.8</v>
      </c>
      <c r="D1917" s="4"/>
      <c r="E1917" s="4"/>
      <c r="F1917" s="4"/>
    </row>
    <row r="1918" spans="1:6" x14ac:dyDescent="0.25">
      <c r="A1918" s="9" t="s">
        <v>5861</v>
      </c>
      <c r="B1918" s="9">
        <v>5.6</v>
      </c>
      <c r="D1918" s="4"/>
      <c r="E1918" s="4"/>
      <c r="F1918" s="4"/>
    </row>
    <row r="1919" spans="1:6" x14ac:dyDescent="0.25">
      <c r="A1919" s="4" t="s">
        <v>5861</v>
      </c>
      <c r="B1919" s="4">
        <v>5.6</v>
      </c>
      <c r="D1919" s="4"/>
      <c r="E1919" s="4"/>
      <c r="F1919" s="4"/>
    </row>
    <row r="1920" spans="1:6" x14ac:dyDescent="0.25">
      <c r="A1920" s="9" t="s">
        <v>7480</v>
      </c>
      <c r="B1920" s="9">
        <v>5.5</v>
      </c>
      <c r="D1920" s="4"/>
      <c r="E1920" s="4"/>
      <c r="F1920" s="4"/>
    </row>
    <row r="1921" spans="1:6" x14ac:dyDescent="0.25">
      <c r="A1921" s="4" t="s">
        <v>21311</v>
      </c>
      <c r="B1921" s="4">
        <v>6.6</v>
      </c>
      <c r="D1921" s="4"/>
      <c r="E1921" s="4"/>
      <c r="F1921" s="4"/>
    </row>
    <row r="1922" spans="1:6" x14ac:dyDescent="0.25">
      <c r="A1922" s="9" t="s">
        <v>2791</v>
      </c>
      <c r="B1922" s="9">
        <v>8.3000000000000007</v>
      </c>
      <c r="D1922" s="4"/>
      <c r="E1922" s="4"/>
      <c r="F1922" s="4"/>
    </row>
    <row r="1923" spans="1:6" x14ac:dyDescent="0.25">
      <c r="A1923" s="4" t="s">
        <v>8565</v>
      </c>
      <c r="B1923" s="4">
        <v>6.7</v>
      </c>
      <c r="D1923" s="4"/>
      <c r="E1923" s="4"/>
      <c r="F1923" s="4"/>
    </row>
    <row r="1924" spans="1:6" x14ac:dyDescent="0.25">
      <c r="A1924" s="9" t="s">
        <v>17441</v>
      </c>
      <c r="B1924" s="9">
        <v>5.6</v>
      </c>
      <c r="D1924" s="4"/>
      <c r="E1924" s="4"/>
      <c r="F1924" s="4"/>
    </row>
    <row r="1925" spans="1:6" x14ac:dyDescent="0.25">
      <c r="A1925" s="4" t="s">
        <v>5462</v>
      </c>
      <c r="B1925" s="4">
        <v>6.6</v>
      </c>
      <c r="D1925" s="4"/>
      <c r="E1925" s="4"/>
      <c r="F1925" s="4"/>
    </row>
    <row r="1926" spans="1:6" x14ac:dyDescent="0.25">
      <c r="A1926" s="9" t="s">
        <v>19384</v>
      </c>
      <c r="B1926" s="9">
        <v>5.3</v>
      </c>
      <c r="D1926" s="4"/>
      <c r="E1926" s="4"/>
      <c r="F1926" s="4"/>
    </row>
    <row r="1927" spans="1:6" x14ac:dyDescent="0.25">
      <c r="A1927" s="4" t="s">
        <v>13975</v>
      </c>
      <c r="B1927" s="4">
        <v>7.5</v>
      </c>
      <c r="D1927" s="4"/>
      <c r="E1927" s="4"/>
      <c r="F1927" s="4"/>
    </row>
    <row r="1928" spans="1:6" x14ac:dyDescent="0.25">
      <c r="A1928" s="9" t="s">
        <v>17109</v>
      </c>
      <c r="B1928" s="9">
        <v>5.9</v>
      </c>
      <c r="D1928" s="4"/>
      <c r="E1928" s="4"/>
      <c r="F1928" s="4"/>
    </row>
    <row r="1929" spans="1:6" x14ac:dyDescent="0.25">
      <c r="A1929" s="4" t="s">
        <v>6024</v>
      </c>
      <c r="B1929" s="4">
        <v>5.6</v>
      </c>
      <c r="D1929" s="4"/>
      <c r="E1929" s="4"/>
      <c r="F1929" s="4"/>
    </row>
    <row r="1930" spans="1:6" x14ac:dyDescent="0.25">
      <c r="A1930" s="9" t="s">
        <v>14184</v>
      </c>
      <c r="B1930" s="9">
        <v>7.1</v>
      </c>
      <c r="D1930" s="4"/>
      <c r="E1930" s="4"/>
      <c r="F1930" s="4"/>
    </row>
    <row r="1931" spans="1:6" x14ac:dyDescent="0.25">
      <c r="A1931" s="4" t="s">
        <v>14061</v>
      </c>
      <c r="B1931" s="4">
        <v>7.8</v>
      </c>
      <c r="D1931" s="4"/>
      <c r="E1931" s="4"/>
      <c r="F1931" s="4"/>
    </row>
    <row r="1932" spans="1:6" x14ac:dyDescent="0.25">
      <c r="A1932" s="9" t="s">
        <v>5188</v>
      </c>
      <c r="B1932" s="9">
        <v>7</v>
      </c>
      <c r="D1932" s="4"/>
      <c r="E1932" s="4"/>
      <c r="F1932" s="4"/>
    </row>
    <row r="1933" spans="1:6" x14ac:dyDescent="0.25">
      <c r="A1933" s="4" t="s">
        <v>5188</v>
      </c>
      <c r="B1933" s="4">
        <v>7</v>
      </c>
      <c r="D1933" s="4"/>
      <c r="E1933" s="4"/>
      <c r="F1933" s="4"/>
    </row>
    <row r="1934" spans="1:6" x14ac:dyDescent="0.25">
      <c r="A1934" s="9" t="s">
        <v>23357</v>
      </c>
      <c r="B1934" s="9">
        <v>7</v>
      </c>
      <c r="D1934" s="4"/>
      <c r="E1934" s="4"/>
      <c r="F1934" s="4"/>
    </row>
    <row r="1935" spans="1:6" x14ac:dyDescent="0.25">
      <c r="A1935" s="4" t="s">
        <v>8950</v>
      </c>
      <c r="B1935" s="4">
        <v>6.6</v>
      </c>
      <c r="D1935" s="4"/>
      <c r="E1935" s="4"/>
      <c r="F1935" s="4"/>
    </row>
    <row r="1936" spans="1:6" x14ac:dyDescent="0.25">
      <c r="A1936" s="9" t="s">
        <v>12029</v>
      </c>
      <c r="B1936" s="9">
        <v>5.9</v>
      </c>
      <c r="D1936" s="4"/>
      <c r="E1936" s="4"/>
      <c r="F1936" s="4"/>
    </row>
    <row r="1937" spans="1:6" x14ac:dyDescent="0.25">
      <c r="A1937" s="4" t="s">
        <v>2467</v>
      </c>
      <c r="B1937" s="4">
        <v>6.5</v>
      </c>
      <c r="D1937" s="4"/>
      <c r="E1937" s="4"/>
      <c r="F1937" s="4"/>
    </row>
    <row r="1938" spans="1:6" x14ac:dyDescent="0.25">
      <c r="A1938" s="9" t="s">
        <v>20295</v>
      </c>
      <c r="B1938" s="9">
        <v>8</v>
      </c>
      <c r="D1938" s="4"/>
      <c r="E1938" s="4"/>
      <c r="F1938" s="4"/>
    </row>
    <row r="1939" spans="1:6" x14ac:dyDescent="0.25">
      <c r="A1939" s="4" t="s">
        <v>9392</v>
      </c>
      <c r="B1939" s="4">
        <v>6.7</v>
      </c>
      <c r="D1939" s="4"/>
      <c r="E1939" s="4"/>
      <c r="F1939" s="4"/>
    </row>
    <row r="1940" spans="1:6" x14ac:dyDescent="0.25">
      <c r="A1940" s="9" t="s">
        <v>9031</v>
      </c>
      <c r="B1940" s="9">
        <v>6.6</v>
      </c>
      <c r="D1940" s="4"/>
      <c r="E1940" s="4"/>
      <c r="F1940" s="4"/>
    </row>
    <row r="1941" spans="1:6" x14ac:dyDescent="0.25">
      <c r="A1941" s="4" t="s">
        <v>22543</v>
      </c>
      <c r="B1941" s="4">
        <v>6.4</v>
      </c>
      <c r="D1941" s="4"/>
      <c r="E1941" s="4"/>
      <c r="F1941" s="4"/>
    </row>
    <row r="1942" spans="1:6" x14ac:dyDescent="0.25">
      <c r="A1942" s="9" t="s">
        <v>4693</v>
      </c>
      <c r="B1942" s="9">
        <v>5.9</v>
      </c>
      <c r="D1942" s="4"/>
      <c r="E1942" s="4"/>
      <c r="F1942" s="4"/>
    </row>
    <row r="1943" spans="1:6" x14ac:dyDescent="0.25">
      <c r="A1943" s="4" t="s">
        <v>23520</v>
      </c>
      <c r="B1943" s="4">
        <v>8.5</v>
      </c>
      <c r="D1943" s="4"/>
      <c r="E1943" s="4"/>
      <c r="F1943" s="4"/>
    </row>
    <row r="1944" spans="1:6" x14ac:dyDescent="0.25">
      <c r="A1944" s="9" t="s">
        <v>21682</v>
      </c>
      <c r="B1944" s="9">
        <v>7</v>
      </c>
      <c r="D1944" s="4"/>
      <c r="E1944" s="4"/>
      <c r="F1944" s="4"/>
    </row>
    <row r="1945" spans="1:6" x14ac:dyDescent="0.25">
      <c r="A1945" s="4" t="s">
        <v>11881</v>
      </c>
      <c r="B1945" s="4">
        <v>6.9</v>
      </c>
      <c r="D1945" s="4"/>
      <c r="E1945" s="4"/>
      <c r="F1945" s="4"/>
    </row>
    <row r="1946" spans="1:6" x14ac:dyDescent="0.25">
      <c r="A1946" s="9" t="s">
        <v>6839</v>
      </c>
      <c r="B1946" s="9">
        <v>6.9</v>
      </c>
      <c r="D1946" s="4"/>
      <c r="E1946" s="4"/>
      <c r="F1946" s="4"/>
    </row>
    <row r="1947" spans="1:6" x14ac:dyDescent="0.25">
      <c r="A1947" s="4" t="s">
        <v>2271</v>
      </c>
      <c r="B1947" s="4">
        <v>7.6</v>
      </c>
      <c r="D1947" s="4"/>
      <c r="E1947" s="4"/>
      <c r="F1947" s="4"/>
    </row>
    <row r="1948" spans="1:6" x14ac:dyDescent="0.25">
      <c r="A1948" s="9" t="s">
        <v>7852</v>
      </c>
      <c r="B1948" s="9">
        <v>6.5</v>
      </c>
      <c r="D1948" s="4"/>
      <c r="E1948" s="4"/>
      <c r="F1948" s="4"/>
    </row>
    <row r="1949" spans="1:6" x14ac:dyDescent="0.25">
      <c r="A1949" s="4" t="s">
        <v>21676</v>
      </c>
      <c r="B1949" s="4">
        <v>7.7</v>
      </c>
      <c r="D1949" s="4"/>
      <c r="E1949" s="4"/>
      <c r="F1949" s="4"/>
    </row>
    <row r="1950" spans="1:6" x14ac:dyDescent="0.25">
      <c r="A1950" s="9" t="s">
        <v>17122</v>
      </c>
      <c r="B1950" s="9">
        <v>7.4</v>
      </c>
      <c r="D1950" s="4"/>
      <c r="E1950" s="4"/>
      <c r="F1950" s="4"/>
    </row>
    <row r="1951" spans="1:6" x14ac:dyDescent="0.25">
      <c r="A1951" s="4" t="s">
        <v>24065</v>
      </c>
      <c r="B1951" s="4">
        <v>7.5</v>
      </c>
      <c r="D1951" s="4"/>
      <c r="E1951" s="4"/>
      <c r="F1951" s="4"/>
    </row>
    <row r="1952" spans="1:6" x14ac:dyDescent="0.25">
      <c r="A1952" s="9" t="s">
        <v>20333</v>
      </c>
      <c r="B1952" s="9">
        <v>7.1</v>
      </c>
      <c r="D1952" s="4"/>
      <c r="E1952" s="4"/>
      <c r="F1952" s="4"/>
    </row>
    <row r="1953" spans="1:6" x14ac:dyDescent="0.25">
      <c r="A1953" s="4" t="s">
        <v>23174</v>
      </c>
      <c r="B1953" s="4">
        <v>6.7</v>
      </c>
      <c r="D1953" s="4"/>
      <c r="E1953" s="4"/>
      <c r="F1953" s="4"/>
    </row>
    <row r="1954" spans="1:6" x14ac:dyDescent="0.25">
      <c r="A1954" s="9" t="s">
        <v>9687</v>
      </c>
      <c r="B1954" s="9">
        <v>3.5</v>
      </c>
      <c r="D1954" s="4"/>
      <c r="E1954" s="4"/>
      <c r="F1954" s="4"/>
    </row>
    <row r="1955" spans="1:6" x14ac:dyDescent="0.25">
      <c r="A1955" s="4" t="s">
        <v>22563</v>
      </c>
      <c r="B1955" s="4">
        <v>6.5</v>
      </c>
      <c r="D1955" s="4"/>
      <c r="E1955" s="4"/>
      <c r="F1955" s="4"/>
    </row>
    <row r="1956" spans="1:6" x14ac:dyDescent="0.25">
      <c r="A1956" s="9" t="s">
        <v>22543</v>
      </c>
      <c r="B1956" s="9">
        <v>6</v>
      </c>
      <c r="D1956" s="4"/>
      <c r="E1956" s="4"/>
      <c r="F1956" s="4"/>
    </row>
    <row r="1957" spans="1:6" x14ac:dyDescent="0.25">
      <c r="A1957" s="4" t="s">
        <v>1729</v>
      </c>
      <c r="B1957" s="4">
        <v>5.4</v>
      </c>
      <c r="D1957" s="4"/>
      <c r="E1957" s="4"/>
      <c r="F1957" s="4"/>
    </row>
    <row r="1958" spans="1:6" x14ac:dyDescent="0.25">
      <c r="A1958" s="9" t="s">
        <v>22049</v>
      </c>
      <c r="B1958" s="9">
        <v>7.9</v>
      </c>
      <c r="D1958" s="4"/>
      <c r="E1958" s="4"/>
      <c r="F1958" s="4"/>
    </row>
    <row r="1959" spans="1:6" x14ac:dyDescent="0.25">
      <c r="A1959" s="4" t="s">
        <v>22868</v>
      </c>
      <c r="B1959" s="4">
        <v>7.2</v>
      </c>
      <c r="D1959" s="4"/>
      <c r="E1959" s="4"/>
      <c r="F1959" s="4"/>
    </row>
    <row r="1960" spans="1:6" x14ac:dyDescent="0.25">
      <c r="A1960" s="9" t="s">
        <v>4107</v>
      </c>
      <c r="B1960" s="9">
        <v>5.4</v>
      </c>
      <c r="D1960" s="4"/>
      <c r="E1960" s="4"/>
      <c r="F1960" s="4"/>
    </row>
    <row r="1961" spans="1:6" x14ac:dyDescent="0.25">
      <c r="A1961" s="4" t="s">
        <v>15069</v>
      </c>
      <c r="B1961" s="4">
        <v>6.5</v>
      </c>
      <c r="D1961" s="4"/>
      <c r="E1961" s="4"/>
      <c r="F1961" s="4"/>
    </row>
    <row r="1962" spans="1:6" x14ac:dyDescent="0.25">
      <c r="A1962" s="9" t="s">
        <v>19389</v>
      </c>
      <c r="B1962" s="9">
        <v>5.3</v>
      </c>
      <c r="D1962" s="4"/>
      <c r="E1962" s="4"/>
      <c r="F1962" s="4"/>
    </row>
    <row r="1963" spans="1:6" x14ac:dyDescent="0.25">
      <c r="A1963" s="4" t="s">
        <v>6804</v>
      </c>
      <c r="B1963" s="4">
        <v>5.3</v>
      </c>
      <c r="D1963" s="4"/>
      <c r="E1963" s="4"/>
      <c r="F1963" s="4"/>
    </row>
    <row r="1964" spans="1:6" x14ac:dyDescent="0.25">
      <c r="A1964" s="9" t="s">
        <v>12560</v>
      </c>
      <c r="B1964" s="9">
        <v>7.8</v>
      </c>
      <c r="D1964" s="4"/>
      <c r="E1964" s="4"/>
      <c r="F1964" s="4"/>
    </row>
    <row r="1965" spans="1:6" x14ac:dyDescent="0.25">
      <c r="A1965" s="4" t="s">
        <v>22215</v>
      </c>
      <c r="B1965" s="4">
        <v>6.8</v>
      </c>
      <c r="D1965" s="4"/>
      <c r="E1965" s="4"/>
      <c r="F1965" s="4"/>
    </row>
    <row r="1966" spans="1:6" x14ac:dyDescent="0.25">
      <c r="A1966" s="9" t="s">
        <v>2682</v>
      </c>
      <c r="B1966" s="9">
        <v>6.2</v>
      </c>
      <c r="D1966" s="4"/>
      <c r="E1966" s="4"/>
      <c r="F1966" s="4"/>
    </row>
    <row r="1967" spans="1:6" x14ac:dyDescent="0.25">
      <c r="A1967" s="4" t="s">
        <v>3453</v>
      </c>
      <c r="B1967" s="4">
        <v>6.9</v>
      </c>
      <c r="D1967" s="4"/>
      <c r="E1967" s="4"/>
      <c r="F1967" s="4"/>
    </row>
    <row r="1968" spans="1:6" x14ac:dyDescent="0.25">
      <c r="A1968" s="9" t="s">
        <v>1526</v>
      </c>
      <c r="B1968" s="9">
        <v>4.7</v>
      </c>
      <c r="D1968" s="4"/>
      <c r="E1968" s="4"/>
      <c r="F1968" s="4"/>
    </row>
    <row r="1969" spans="1:6" x14ac:dyDescent="0.25">
      <c r="A1969" s="4" t="s">
        <v>13777</v>
      </c>
      <c r="B1969" s="4">
        <v>7.3</v>
      </c>
      <c r="D1969" s="4"/>
      <c r="E1969" s="4"/>
      <c r="F1969" s="4"/>
    </row>
    <row r="1970" spans="1:6" x14ac:dyDescent="0.25">
      <c r="A1970" s="9" t="s">
        <v>15678</v>
      </c>
      <c r="B1970" s="9">
        <v>6.6</v>
      </c>
      <c r="D1970" s="4"/>
      <c r="E1970" s="4"/>
      <c r="F1970" s="4"/>
    </row>
    <row r="1971" spans="1:6" x14ac:dyDescent="0.25">
      <c r="A1971" s="4" t="s">
        <v>23791</v>
      </c>
      <c r="B1971" s="4">
        <v>5.3</v>
      </c>
      <c r="D1971" s="4"/>
      <c r="E1971" s="4"/>
      <c r="F1971" s="4"/>
    </row>
    <row r="1972" spans="1:6" x14ac:dyDescent="0.25">
      <c r="A1972" s="9" t="s">
        <v>15176</v>
      </c>
      <c r="B1972" s="9">
        <v>6.3</v>
      </c>
      <c r="D1972" s="4"/>
      <c r="E1972" s="4"/>
      <c r="F1972" s="4"/>
    </row>
    <row r="1973" spans="1:6" x14ac:dyDescent="0.25">
      <c r="A1973" s="4" t="s">
        <v>17910</v>
      </c>
      <c r="B1973" s="4">
        <v>7.2</v>
      </c>
      <c r="D1973" s="4"/>
      <c r="E1973" s="4"/>
      <c r="F1973" s="4"/>
    </row>
    <row r="1974" spans="1:6" x14ac:dyDescent="0.25">
      <c r="A1974" s="9" t="s">
        <v>24104</v>
      </c>
      <c r="B1974" s="9">
        <v>7</v>
      </c>
      <c r="D1974" s="4"/>
      <c r="E1974" s="4"/>
      <c r="F1974" s="4"/>
    </row>
    <row r="1975" spans="1:6" x14ac:dyDescent="0.25">
      <c r="A1975" s="4" t="s">
        <v>760</v>
      </c>
      <c r="B1975" s="4">
        <v>6.4</v>
      </c>
      <c r="D1975" s="4"/>
      <c r="E1975" s="4"/>
      <c r="F1975" s="4"/>
    </row>
    <row r="1976" spans="1:6" x14ac:dyDescent="0.25">
      <c r="A1976" s="9" t="s">
        <v>22557</v>
      </c>
      <c r="B1976" s="9">
        <v>6.8</v>
      </c>
      <c r="D1976" s="4"/>
      <c r="E1976" s="4"/>
      <c r="F1976" s="4"/>
    </row>
    <row r="1977" spans="1:6" x14ac:dyDescent="0.25">
      <c r="A1977" s="4" t="s">
        <v>22114</v>
      </c>
      <c r="B1977" s="4">
        <v>6</v>
      </c>
      <c r="D1977" s="4"/>
      <c r="E1977" s="4"/>
      <c r="F1977" s="4"/>
    </row>
    <row r="1978" spans="1:6" x14ac:dyDescent="0.25">
      <c r="A1978" s="9" t="s">
        <v>1627</v>
      </c>
      <c r="B1978" s="9">
        <v>5.2</v>
      </c>
      <c r="D1978" s="4"/>
      <c r="E1978" s="4"/>
      <c r="F1978" s="4"/>
    </row>
    <row r="1979" spans="1:6" x14ac:dyDescent="0.25">
      <c r="A1979" s="4" t="s">
        <v>23527</v>
      </c>
      <c r="B1979" s="4">
        <v>7.7</v>
      </c>
      <c r="D1979" s="4"/>
      <c r="E1979" s="4"/>
      <c r="F1979" s="4"/>
    </row>
    <row r="1980" spans="1:6" x14ac:dyDescent="0.25">
      <c r="A1980" s="9" t="s">
        <v>16244</v>
      </c>
      <c r="B1980" s="9">
        <v>8.1</v>
      </c>
      <c r="D1980" s="4"/>
      <c r="E1980" s="4"/>
      <c r="F1980" s="4"/>
    </row>
    <row r="1981" spans="1:6" x14ac:dyDescent="0.25">
      <c r="A1981" s="4" t="s">
        <v>12479</v>
      </c>
      <c r="B1981" s="4">
        <v>7.2</v>
      </c>
      <c r="D1981" s="4"/>
      <c r="E1981" s="4"/>
      <c r="F1981" s="4"/>
    </row>
    <row r="1982" spans="1:6" x14ac:dyDescent="0.25">
      <c r="A1982" s="9" t="s">
        <v>5289</v>
      </c>
      <c r="B1982" s="9">
        <v>7.6</v>
      </c>
      <c r="D1982" s="4"/>
      <c r="E1982" s="4"/>
      <c r="F1982" s="4"/>
    </row>
    <row r="1983" spans="1:6" x14ac:dyDescent="0.25">
      <c r="A1983" s="4" t="s">
        <v>21809</v>
      </c>
      <c r="B1983" s="4">
        <v>6.3</v>
      </c>
      <c r="D1983" s="4"/>
      <c r="E1983" s="4"/>
      <c r="F1983" s="4"/>
    </row>
    <row r="1984" spans="1:6" x14ac:dyDescent="0.25">
      <c r="A1984" s="9" t="s">
        <v>9144</v>
      </c>
      <c r="B1984" s="9">
        <v>6.9</v>
      </c>
      <c r="D1984" s="4"/>
      <c r="E1984" s="4"/>
      <c r="F1984" s="4"/>
    </row>
    <row r="1985" spans="1:6" x14ac:dyDescent="0.25">
      <c r="A1985" s="4" t="s">
        <v>250</v>
      </c>
      <c r="B1985" s="4">
        <v>6.4</v>
      </c>
      <c r="D1985" s="4"/>
      <c r="E1985" s="4"/>
      <c r="F1985" s="4"/>
    </row>
    <row r="1986" spans="1:6" x14ac:dyDescent="0.25">
      <c r="A1986" s="9" t="s">
        <v>18565</v>
      </c>
      <c r="B1986" s="9">
        <v>6.7</v>
      </c>
      <c r="D1986" s="4"/>
      <c r="E1986" s="4"/>
      <c r="F1986" s="4"/>
    </row>
    <row r="1987" spans="1:6" x14ac:dyDescent="0.25">
      <c r="A1987" s="4" t="s">
        <v>21436</v>
      </c>
      <c r="B1987" s="4">
        <v>5.9</v>
      </c>
      <c r="D1987" s="4"/>
      <c r="E1987" s="4"/>
      <c r="F1987" s="4"/>
    </row>
    <row r="1988" spans="1:6" x14ac:dyDescent="0.25">
      <c r="A1988" s="9" t="s">
        <v>17874</v>
      </c>
      <c r="B1988" s="9">
        <v>7.1</v>
      </c>
      <c r="D1988" s="4"/>
      <c r="E1988" s="4"/>
      <c r="F1988" s="4"/>
    </row>
    <row r="1989" spans="1:6" x14ac:dyDescent="0.25">
      <c r="A1989" s="4" t="s">
        <v>18955</v>
      </c>
      <c r="B1989" s="4">
        <v>5.2</v>
      </c>
      <c r="D1989" s="4"/>
      <c r="E1989" s="4"/>
      <c r="F1989" s="4"/>
    </row>
    <row r="1990" spans="1:6" x14ac:dyDescent="0.25">
      <c r="A1990" s="9" t="s">
        <v>16202</v>
      </c>
      <c r="B1990" s="9">
        <v>6.4</v>
      </c>
      <c r="D1990" s="4"/>
      <c r="E1990" s="4"/>
      <c r="F1990" s="4"/>
    </row>
    <row r="1991" spans="1:6" x14ac:dyDescent="0.25">
      <c r="A1991" s="4" t="s">
        <v>9172</v>
      </c>
      <c r="B1991" s="4">
        <v>6.9</v>
      </c>
      <c r="D1991" s="4"/>
      <c r="E1991" s="4"/>
      <c r="F1991" s="4"/>
    </row>
    <row r="1992" spans="1:6" x14ac:dyDescent="0.25">
      <c r="A1992" s="9" t="s">
        <v>16101</v>
      </c>
      <c r="B1992" s="9">
        <v>6.8</v>
      </c>
      <c r="D1992" s="4"/>
      <c r="E1992" s="4"/>
      <c r="F1992" s="4"/>
    </row>
    <row r="1993" spans="1:6" x14ac:dyDescent="0.25">
      <c r="A1993" s="4" t="s">
        <v>10401</v>
      </c>
      <c r="B1993" s="4">
        <v>4.5999999999999996</v>
      </c>
      <c r="D1993" s="4"/>
      <c r="E1993" s="4"/>
      <c r="F1993" s="4"/>
    </row>
    <row r="1994" spans="1:6" x14ac:dyDescent="0.25">
      <c r="A1994" s="9" t="s">
        <v>10645</v>
      </c>
      <c r="B1994" s="9">
        <v>4.7</v>
      </c>
      <c r="D1994" s="4"/>
      <c r="E1994" s="4"/>
      <c r="F1994" s="4"/>
    </row>
    <row r="1995" spans="1:6" x14ac:dyDescent="0.25">
      <c r="A1995" s="4" t="s">
        <v>3613</v>
      </c>
      <c r="B1995" s="4">
        <v>6.2</v>
      </c>
      <c r="D1995" s="4"/>
      <c r="E1995" s="4"/>
      <c r="F1995" s="4"/>
    </row>
    <row r="1996" spans="1:6" x14ac:dyDescent="0.25">
      <c r="A1996" s="9" t="s">
        <v>20790</v>
      </c>
      <c r="B1996" s="9">
        <v>6.3</v>
      </c>
      <c r="D1996" s="4"/>
      <c r="E1996" s="4"/>
      <c r="F1996" s="4"/>
    </row>
    <row r="1997" spans="1:6" x14ac:dyDescent="0.25">
      <c r="A1997" s="4" t="s">
        <v>22938</v>
      </c>
      <c r="B1997" s="4">
        <v>7</v>
      </c>
      <c r="D1997" s="4"/>
      <c r="E1997" s="4"/>
      <c r="F1997" s="4"/>
    </row>
    <row r="1998" spans="1:6" x14ac:dyDescent="0.25">
      <c r="A1998" s="9" t="s">
        <v>5367</v>
      </c>
      <c r="B1998" s="9">
        <v>6.1</v>
      </c>
      <c r="D1998" s="4"/>
      <c r="E1998" s="4"/>
      <c r="F1998" s="4"/>
    </row>
    <row r="1999" spans="1:6" x14ac:dyDescent="0.25">
      <c r="A1999" s="4" t="s">
        <v>23919</v>
      </c>
      <c r="B1999" s="4">
        <v>7.6</v>
      </c>
      <c r="D1999" s="4"/>
      <c r="E1999" s="4"/>
      <c r="F1999" s="4"/>
    </row>
    <row r="2000" spans="1:6" x14ac:dyDescent="0.25">
      <c r="A2000" s="9" t="s">
        <v>3136</v>
      </c>
      <c r="B2000" s="9">
        <v>5.6</v>
      </c>
      <c r="D2000" s="4"/>
      <c r="E2000" s="4"/>
      <c r="F2000" s="4"/>
    </row>
    <row r="2001" spans="1:6" x14ac:dyDescent="0.25">
      <c r="A2001" s="4" t="s">
        <v>23950</v>
      </c>
      <c r="B2001" s="4">
        <v>4.0999999999999996</v>
      </c>
      <c r="D2001" s="4"/>
      <c r="E2001" s="4"/>
      <c r="F2001" s="4"/>
    </row>
    <row r="2002" spans="1:6" x14ac:dyDescent="0.25">
      <c r="A2002" s="9" t="s">
        <v>4777</v>
      </c>
      <c r="B2002" s="9">
        <v>5.0999999999999996</v>
      </c>
      <c r="D2002" s="4"/>
      <c r="E2002" s="4"/>
      <c r="F2002" s="4"/>
    </row>
    <row r="2003" spans="1:6" x14ac:dyDescent="0.25">
      <c r="A2003" s="4" t="s">
        <v>5268</v>
      </c>
      <c r="B2003" s="4">
        <v>5.9</v>
      </c>
      <c r="D2003" s="4"/>
      <c r="E2003" s="4"/>
      <c r="F2003" s="4"/>
    </row>
    <row r="2004" spans="1:6" x14ac:dyDescent="0.25">
      <c r="A2004" s="9" t="s">
        <v>19697</v>
      </c>
      <c r="B2004" s="9">
        <v>7.2</v>
      </c>
      <c r="D2004" s="4"/>
      <c r="E2004" s="4"/>
      <c r="F2004" s="4"/>
    </row>
    <row r="2005" spans="1:6" x14ac:dyDescent="0.25">
      <c r="A2005" s="4" t="s">
        <v>1922</v>
      </c>
      <c r="B2005" s="4">
        <v>7.3</v>
      </c>
      <c r="D2005" s="4"/>
      <c r="E2005" s="4"/>
      <c r="F2005" s="4"/>
    </row>
    <row r="2006" spans="1:6" x14ac:dyDescent="0.25">
      <c r="A2006" s="9" t="s">
        <v>5418</v>
      </c>
      <c r="B2006" s="9">
        <v>7.5</v>
      </c>
      <c r="D2006" s="4"/>
      <c r="E2006" s="4"/>
      <c r="F2006" s="4"/>
    </row>
    <row r="2007" spans="1:6" x14ac:dyDescent="0.25">
      <c r="A2007" s="4" t="s">
        <v>23400</v>
      </c>
      <c r="B2007" s="4">
        <v>7.2</v>
      </c>
      <c r="D2007" s="4"/>
      <c r="E2007" s="4"/>
      <c r="F2007" s="4"/>
    </row>
    <row r="2008" spans="1:6" x14ac:dyDescent="0.25">
      <c r="A2008" s="9" t="s">
        <v>15176</v>
      </c>
      <c r="B2008" s="9">
        <v>6.6</v>
      </c>
      <c r="D2008" s="4"/>
      <c r="E2008" s="4"/>
      <c r="F2008" s="4"/>
    </row>
    <row r="2009" spans="1:6" x14ac:dyDescent="0.25">
      <c r="A2009" s="4" t="s">
        <v>13792</v>
      </c>
      <c r="B2009" s="4">
        <v>6.1</v>
      </c>
      <c r="D2009" s="4"/>
      <c r="E2009" s="4"/>
      <c r="F2009" s="4"/>
    </row>
    <row r="2010" spans="1:6" x14ac:dyDescent="0.25">
      <c r="A2010" s="9" t="s">
        <v>1198</v>
      </c>
      <c r="B2010" s="9">
        <v>7.5</v>
      </c>
      <c r="D2010" s="4"/>
      <c r="E2010" s="4"/>
      <c r="F2010" s="4"/>
    </row>
    <row r="2011" spans="1:6" x14ac:dyDescent="0.25">
      <c r="A2011" s="4" t="s">
        <v>5199</v>
      </c>
      <c r="B2011" s="4">
        <v>7.3</v>
      </c>
      <c r="D2011" s="4"/>
      <c r="E2011" s="4"/>
      <c r="F2011" s="4"/>
    </row>
    <row r="2012" spans="1:6" x14ac:dyDescent="0.25">
      <c r="A2012" s="9" t="s">
        <v>13826</v>
      </c>
      <c r="B2012" s="9">
        <v>6.9</v>
      </c>
      <c r="D2012" s="4"/>
      <c r="E2012" s="4"/>
      <c r="F2012" s="4"/>
    </row>
    <row r="2013" spans="1:6" x14ac:dyDescent="0.25">
      <c r="A2013" s="4" t="s">
        <v>2331</v>
      </c>
      <c r="B2013" s="4">
        <v>5.9</v>
      </c>
      <c r="D2013" s="4"/>
      <c r="E2013" s="4"/>
      <c r="F2013" s="4"/>
    </row>
    <row r="2014" spans="1:6" x14ac:dyDescent="0.25">
      <c r="A2014" s="9" t="s">
        <v>8553</v>
      </c>
      <c r="B2014" s="9">
        <v>7.3</v>
      </c>
      <c r="D2014" s="4"/>
      <c r="E2014" s="4"/>
      <c r="F2014" s="4"/>
    </row>
    <row r="2015" spans="1:6" x14ac:dyDescent="0.25">
      <c r="A2015" s="4" t="s">
        <v>1769</v>
      </c>
      <c r="B2015" s="4">
        <v>6.9</v>
      </c>
      <c r="D2015" s="4"/>
      <c r="E2015" s="4"/>
      <c r="F2015" s="4"/>
    </row>
    <row r="2016" spans="1:6" x14ac:dyDescent="0.25">
      <c r="A2016" s="9" t="s">
        <v>19451</v>
      </c>
      <c r="B2016" s="9">
        <v>5</v>
      </c>
      <c r="D2016" s="4"/>
      <c r="E2016" s="4"/>
      <c r="F2016" s="4"/>
    </row>
    <row r="2017" spans="1:6" x14ac:dyDescent="0.25">
      <c r="A2017" s="4" t="s">
        <v>22578</v>
      </c>
      <c r="B2017" s="4">
        <v>7.3</v>
      </c>
      <c r="D2017" s="4"/>
      <c r="E2017" s="4"/>
      <c r="F2017" s="4"/>
    </row>
    <row r="2018" spans="1:6" x14ac:dyDescent="0.25">
      <c r="A2018" s="9" t="s">
        <v>12976</v>
      </c>
      <c r="B2018" s="9">
        <v>6</v>
      </c>
      <c r="D2018" s="4"/>
      <c r="E2018" s="4"/>
      <c r="F2018" s="4"/>
    </row>
    <row r="2019" spans="1:6" x14ac:dyDescent="0.25">
      <c r="A2019" s="4" t="s">
        <v>20031</v>
      </c>
      <c r="B2019" s="4">
        <v>6.6</v>
      </c>
      <c r="D2019" s="4"/>
      <c r="E2019" s="4"/>
      <c r="F2019" s="4"/>
    </row>
    <row r="2020" spans="1:6" x14ac:dyDescent="0.25">
      <c r="A2020" s="9" t="s">
        <v>260</v>
      </c>
      <c r="B2020" s="9">
        <v>6.2</v>
      </c>
      <c r="D2020" s="4"/>
      <c r="E2020" s="4"/>
      <c r="F2020" s="4"/>
    </row>
    <row r="2021" spans="1:6" x14ac:dyDescent="0.25">
      <c r="A2021" s="4" t="s">
        <v>23718</v>
      </c>
      <c r="B2021" s="4">
        <v>7</v>
      </c>
      <c r="D2021" s="4"/>
      <c r="E2021" s="4"/>
      <c r="F2021" s="4"/>
    </row>
    <row r="2022" spans="1:6" x14ac:dyDescent="0.25">
      <c r="A2022" s="9" t="s">
        <v>24110</v>
      </c>
      <c r="B2022" s="9">
        <v>6.3</v>
      </c>
      <c r="D2022" s="4"/>
      <c r="E2022" s="4"/>
      <c r="F2022" s="4"/>
    </row>
    <row r="2023" spans="1:6" x14ac:dyDescent="0.25">
      <c r="A2023" s="4" t="s">
        <v>24045</v>
      </c>
      <c r="B2023" s="4">
        <v>6.2</v>
      </c>
      <c r="D2023" s="4"/>
      <c r="E2023" s="4"/>
      <c r="F2023" s="4"/>
    </row>
    <row r="2024" spans="1:6" x14ac:dyDescent="0.25">
      <c r="A2024" s="9" t="s">
        <v>3541</v>
      </c>
      <c r="B2024" s="9">
        <v>7.1</v>
      </c>
      <c r="D2024" s="4"/>
      <c r="E2024" s="4"/>
      <c r="F2024" s="4"/>
    </row>
    <row r="2025" spans="1:6" x14ac:dyDescent="0.25">
      <c r="A2025" s="4" t="s">
        <v>5743</v>
      </c>
      <c r="B2025" s="4">
        <v>8.1999999999999993</v>
      </c>
      <c r="D2025" s="4"/>
      <c r="E2025" s="4"/>
      <c r="F2025" s="4"/>
    </row>
    <row r="2026" spans="1:6" x14ac:dyDescent="0.25">
      <c r="A2026" s="9" t="s">
        <v>23141</v>
      </c>
      <c r="B2026" s="9">
        <v>6.4</v>
      </c>
      <c r="D2026" s="4"/>
      <c r="E2026" s="4"/>
      <c r="F2026" s="4"/>
    </row>
    <row r="2027" spans="1:6" x14ac:dyDescent="0.25">
      <c r="A2027" s="4" t="s">
        <v>12348</v>
      </c>
      <c r="B2027" s="4">
        <v>7.1</v>
      </c>
      <c r="D2027" s="4"/>
      <c r="E2027" s="4"/>
      <c r="F2027" s="4"/>
    </row>
    <row r="2028" spans="1:6" x14ac:dyDescent="0.25">
      <c r="A2028" s="9" t="s">
        <v>22563</v>
      </c>
      <c r="B2028" s="9">
        <v>5.5</v>
      </c>
      <c r="D2028" s="4"/>
      <c r="E2028" s="4"/>
      <c r="F2028" s="4"/>
    </row>
    <row r="2029" spans="1:6" x14ac:dyDescent="0.25">
      <c r="A2029" s="4" t="s">
        <v>22875</v>
      </c>
      <c r="B2029" s="4">
        <v>5.0999999999999996</v>
      </c>
      <c r="D2029" s="4"/>
      <c r="E2029" s="4"/>
      <c r="F2029" s="4"/>
    </row>
    <row r="2030" spans="1:6" x14ac:dyDescent="0.25">
      <c r="A2030" s="9" t="s">
        <v>23429</v>
      </c>
      <c r="B2030" s="9">
        <v>7.5</v>
      </c>
      <c r="D2030" s="4"/>
      <c r="E2030" s="4"/>
      <c r="F2030" s="4"/>
    </row>
    <row r="2031" spans="1:6" x14ac:dyDescent="0.25">
      <c r="A2031" s="4" t="s">
        <v>728</v>
      </c>
      <c r="B2031" s="4">
        <v>7.9</v>
      </c>
      <c r="D2031" s="4"/>
      <c r="E2031" s="4"/>
      <c r="F2031" s="4"/>
    </row>
    <row r="2032" spans="1:6" x14ac:dyDescent="0.25">
      <c r="A2032" s="9" t="s">
        <v>3694</v>
      </c>
      <c r="B2032" s="9">
        <v>6.7</v>
      </c>
      <c r="D2032" s="4"/>
      <c r="E2032" s="4"/>
      <c r="F2032" s="4"/>
    </row>
    <row r="2033" spans="1:6" x14ac:dyDescent="0.25">
      <c r="A2033" s="4" t="s">
        <v>18296</v>
      </c>
      <c r="B2033" s="4">
        <v>7.8</v>
      </c>
      <c r="D2033" s="4"/>
      <c r="E2033" s="4"/>
      <c r="F2033" s="4"/>
    </row>
    <row r="2034" spans="1:6" x14ac:dyDescent="0.25">
      <c r="A2034" s="9" t="s">
        <v>20439</v>
      </c>
      <c r="B2034" s="9">
        <v>6.6</v>
      </c>
      <c r="D2034" s="4"/>
      <c r="E2034" s="4"/>
      <c r="F2034" s="4"/>
    </row>
    <row r="2035" spans="1:6" x14ac:dyDescent="0.25">
      <c r="A2035" s="4" t="s">
        <v>23582</v>
      </c>
      <c r="B2035" s="4">
        <v>7.4</v>
      </c>
      <c r="D2035" s="4"/>
      <c r="E2035" s="4"/>
      <c r="F2035" s="4"/>
    </row>
    <row r="2036" spans="1:6" x14ac:dyDescent="0.25">
      <c r="A2036" s="9" t="s">
        <v>18750</v>
      </c>
      <c r="B2036" s="9">
        <v>6.4</v>
      </c>
      <c r="D2036" s="4"/>
      <c r="E2036" s="4"/>
      <c r="F2036" s="4"/>
    </row>
    <row r="2037" spans="1:6" x14ac:dyDescent="0.25">
      <c r="A2037" s="4" t="s">
        <v>13113</v>
      </c>
      <c r="B2037" s="4">
        <v>7.2</v>
      </c>
      <c r="D2037" s="4"/>
      <c r="E2037" s="4"/>
      <c r="F2037" s="4"/>
    </row>
    <row r="2038" spans="1:6" x14ac:dyDescent="0.25">
      <c r="A2038" s="9" t="s">
        <v>17163</v>
      </c>
      <c r="B2038" s="9">
        <v>6.5</v>
      </c>
      <c r="D2038" s="4"/>
      <c r="E2038" s="4"/>
      <c r="F2038" s="4"/>
    </row>
    <row r="2039" spans="1:6" x14ac:dyDescent="0.25">
      <c r="A2039" s="4" t="s">
        <v>21691</v>
      </c>
      <c r="B2039" s="4">
        <v>7.2</v>
      </c>
      <c r="D2039" s="4"/>
      <c r="E2039" s="4"/>
      <c r="F2039" s="4"/>
    </row>
    <row r="2040" spans="1:6" x14ac:dyDescent="0.25">
      <c r="A2040" s="9" t="s">
        <v>23977</v>
      </c>
      <c r="B2040" s="9">
        <v>6.7</v>
      </c>
      <c r="D2040" s="4"/>
      <c r="E2040" s="4"/>
      <c r="F2040" s="4"/>
    </row>
    <row r="2041" spans="1:6" x14ac:dyDescent="0.25">
      <c r="A2041" s="4" t="s">
        <v>23810</v>
      </c>
      <c r="B2041" s="4">
        <v>5.6</v>
      </c>
      <c r="D2041" s="4"/>
      <c r="E2041" s="4"/>
      <c r="F2041" s="4"/>
    </row>
    <row r="2042" spans="1:6" x14ac:dyDescent="0.25">
      <c r="A2042" s="9" t="s">
        <v>8519</v>
      </c>
      <c r="B2042" s="9">
        <v>6.3</v>
      </c>
      <c r="D2042" s="4"/>
      <c r="E2042" s="4"/>
      <c r="F2042" s="4"/>
    </row>
    <row r="2043" spans="1:6" x14ac:dyDescent="0.25">
      <c r="A2043" s="4" t="s">
        <v>23422</v>
      </c>
      <c r="B2043" s="4">
        <v>6.9</v>
      </c>
      <c r="D2043" s="4"/>
      <c r="E2043" s="4"/>
      <c r="F2043" s="4"/>
    </row>
    <row r="2044" spans="1:6" x14ac:dyDescent="0.25">
      <c r="A2044" s="9" t="s">
        <v>22099</v>
      </c>
      <c r="B2044" s="9">
        <v>7.2</v>
      </c>
      <c r="D2044" s="4"/>
      <c r="E2044" s="4"/>
      <c r="F2044" s="4"/>
    </row>
    <row r="2045" spans="1:6" x14ac:dyDescent="0.25">
      <c r="A2045" s="4" t="s">
        <v>23190</v>
      </c>
      <c r="B2045" s="4">
        <v>6.4</v>
      </c>
      <c r="D2045" s="4"/>
      <c r="E2045" s="4"/>
      <c r="F2045" s="4"/>
    </row>
    <row r="2046" spans="1:6" x14ac:dyDescent="0.25">
      <c r="A2046" s="9" t="s">
        <v>22596</v>
      </c>
      <c r="B2046" s="9">
        <v>5.6</v>
      </c>
      <c r="D2046" s="4"/>
      <c r="E2046" s="4"/>
      <c r="F2046" s="4"/>
    </row>
    <row r="2047" spans="1:6" x14ac:dyDescent="0.25">
      <c r="A2047" s="4" t="s">
        <v>20333</v>
      </c>
      <c r="B2047" s="4">
        <v>6.7</v>
      </c>
      <c r="D2047" s="4"/>
      <c r="E2047" s="4"/>
      <c r="F2047" s="4"/>
    </row>
    <row r="2048" spans="1:6" x14ac:dyDescent="0.25">
      <c r="A2048" s="9" t="s">
        <v>4863</v>
      </c>
      <c r="B2048" s="9">
        <v>7.7</v>
      </c>
      <c r="D2048" s="4"/>
      <c r="E2048" s="4"/>
      <c r="F2048" s="4"/>
    </row>
    <row r="2049" spans="1:6" x14ac:dyDescent="0.25">
      <c r="A2049" s="4" t="s">
        <v>23195</v>
      </c>
      <c r="B2049" s="4">
        <v>7</v>
      </c>
      <c r="D2049" s="4"/>
      <c r="E2049" s="4"/>
      <c r="F2049" s="4"/>
    </row>
    <row r="2050" spans="1:6" x14ac:dyDescent="0.25">
      <c r="A2050" s="9" t="s">
        <v>17869</v>
      </c>
      <c r="B2050" s="9">
        <v>7.2</v>
      </c>
      <c r="D2050" s="4"/>
      <c r="E2050" s="4"/>
      <c r="F2050" s="4"/>
    </row>
    <row r="2051" spans="1:6" x14ac:dyDescent="0.25">
      <c r="A2051" s="4" t="s">
        <v>11711</v>
      </c>
      <c r="B2051" s="4">
        <v>6.4</v>
      </c>
      <c r="D2051" s="4"/>
      <c r="E2051" s="4"/>
      <c r="F2051" s="4"/>
    </row>
    <row r="2052" spans="1:6" x14ac:dyDescent="0.25">
      <c r="A2052" s="9" t="s">
        <v>8702</v>
      </c>
      <c r="B2052" s="9">
        <v>6.2</v>
      </c>
      <c r="D2052" s="4"/>
      <c r="E2052" s="4"/>
      <c r="F2052" s="4"/>
    </row>
    <row r="2053" spans="1:6" x14ac:dyDescent="0.25">
      <c r="A2053" s="4" t="s">
        <v>22781</v>
      </c>
      <c r="B2053" s="4">
        <v>7.1</v>
      </c>
      <c r="D2053" s="4"/>
      <c r="E2053" s="4"/>
      <c r="F2053" s="4"/>
    </row>
    <row r="2054" spans="1:6" x14ac:dyDescent="0.25">
      <c r="A2054" s="9" t="s">
        <v>18565</v>
      </c>
      <c r="B2054" s="9">
        <v>6.1</v>
      </c>
      <c r="D2054" s="4"/>
      <c r="E2054" s="4"/>
      <c r="F2054" s="4"/>
    </row>
    <row r="2055" spans="1:6" x14ac:dyDescent="0.25">
      <c r="A2055" s="4" t="s">
        <v>19065</v>
      </c>
      <c r="B2055" s="4">
        <v>6.5</v>
      </c>
      <c r="D2055" s="4"/>
      <c r="E2055" s="4"/>
      <c r="F2055" s="4"/>
    </row>
    <row r="2056" spans="1:6" x14ac:dyDescent="0.25">
      <c r="A2056" s="9" t="s">
        <v>816</v>
      </c>
      <c r="B2056" s="9">
        <v>7.3</v>
      </c>
      <c r="D2056" s="4"/>
      <c r="E2056" s="4"/>
      <c r="F2056" s="4"/>
    </row>
    <row r="2057" spans="1:6" x14ac:dyDescent="0.25">
      <c r="A2057" s="4" t="s">
        <v>22857</v>
      </c>
      <c r="B2057" s="4">
        <v>4.7</v>
      </c>
      <c r="D2057" s="4"/>
      <c r="E2057" s="4"/>
      <c r="F2057" s="4"/>
    </row>
    <row r="2058" spans="1:6" x14ac:dyDescent="0.25">
      <c r="A2058" s="9" t="s">
        <v>9947</v>
      </c>
      <c r="B2058" s="9">
        <v>7.4</v>
      </c>
      <c r="D2058" s="4"/>
      <c r="E2058" s="4"/>
      <c r="F2058" s="4"/>
    </row>
    <row r="2059" spans="1:6" x14ac:dyDescent="0.25">
      <c r="A2059" s="4" t="s">
        <v>6308</v>
      </c>
      <c r="B2059" s="4">
        <v>4.5</v>
      </c>
      <c r="D2059" s="4"/>
      <c r="E2059" s="4"/>
      <c r="F2059" s="4"/>
    </row>
    <row r="2060" spans="1:6" x14ac:dyDescent="0.25">
      <c r="A2060" s="9" t="s">
        <v>17117</v>
      </c>
      <c r="B2060" s="9">
        <v>5.5</v>
      </c>
      <c r="D2060" s="4"/>
      <c r="E2060" s="4"/>
      <c r="F2060" s="4"/>
    </row>
    <row r="2061" spans="1:6" x14ac:dyDescent="0.25">
      <c r="A2061" s="4" t="s">
        <v>23350</v>
      </c>
      <c r="B2061" s="4">
        <v>7.5</v>
      </c>
      <c r="D2061" s="4"/>
      <c r="E2061" s="4"/>
      <c r="F2061" s="4"/>
    </row>
    <row r="2062" spans="1:6" x14ac:dyDescent="0.25">
      <c r="A2062" s="9" t="s">
        <v>10764</v>
      </c>
      <c r="B2062" s="9">
        <v>6.5</v>
      </c>
      <c r="D2062" s="4"/>
      <c r="E2062" s="4"/>
      <c r="F2062" s="4"/>
    </row>
    <row r="2063" spans="1:6" x14ac:dyDescent="0.25">
      <c r="A2063" s="4" t="s">
        <v>10931</v>
      </c>
      <c r="B2063" s="4">
        <v>3.9</v>
      </c>
      <c r="D2063" s="4"/>
      <c r="E2063" s="4"/>
      <c r="F2063" s="4"/>
    </row>
    <row r="2064" spans="1:6" x14ac:dyDescent="0.25">
      <c r="A2064" s="9" t="s">
        <v>23730</v>
      </c>
      <c r="B2064" s="9">
        <v>6.8</v>
      </c>
      <c r="D2064" s="4"/>
      <c r="E2064" s="4"/>
      <c r="F2064" s="4"/>
    </row>
    <row r="2065" spans="1:6" x14ac:dyDescent="0.25">
      <c r="A2065" s="4" t="s">
        <v>23622</v>
      </c>
      <c r="B2065" s="4">
        <v>7.1</v>
      </c>
      <c r="D2065" s="4"/>
      <c r="E2065" s="4"/>
      <c r="F2065" s="4"/>
    </row>
    <row r="2066" spans="1:6" x14ac:dyDescent="0.25">
      <c r="A2066" s="9" t="s">
        <v>23608</v>
      </c>
      <c r="B2066" s="9">
        <v>7</v>
      </c>
      <c r="D2066" s="4"/>
      <c r="E2066" s="4"/>
      <c r="F2066" s="4"/>
    </row>
    <row r="2067" spans="1:6" x14ac:dyDescent="0.25">
      <c r="A2067" s="4" t="s">
        <v>23074</v>
      </c>
      <c r="B2067" s="4">
        <v>8.1</v>
      </c>
      <c r="D2067" s="4"/>
      <c r="E2067" s="4"/>
      <c r="F2067" s="4"/>
    </row>
    <row r="2068" spans="1:6" x14ac:dyDescent="0.25">
      <c r="A2068" s="9" t="s">
        <v>17984</v>
      </c>
      <c r="B2068" s="9">
        <v>6.5</v>
      </c>
      <c r="D2068" s="4"/>
      <c r="E2068" s="4"/>
      <c r="F2068" s="4"/>
    </row>
    <row r="2069" spans="1:6" x14ac:dyDescent="0.25">
      <c r="A2069" s="4" t="s">
        <v>322</v>
      </c>
      <c r="B2069" s="4">
        <v>6.9</v>
      </c>
      <c r="D2069" s="4"/>
      <c r="E2069" s="4"/>
      <c r="F2069" s="4"/>
    </row>
    <row r="2070" spans="1:6" x14ac:dyDescent="0.25">
      <c r="A2070" s="9" t="s">
        <v>23083</v>
      </c>
      <c r="B2070" s="9">
        <v>6.6</v>
      </c>
      <c r="D2070" s="4"/>
      <c r="E2070" s="4"/>
      <c r="F2070" s="4"/>
    </row>
    <row r="2071" spans="1:6" x14ac:dyDescent="0.25">
      <c r="A2071" s="4" t="s">
        <v>225</v>
      </c>
      <c r="B2071" s="4">
        <v>6.3</v>
      </c>
      <c r="D2071" s="4"/>
      <c r="E2071" s="4"/>
      <c r="F2071" s="4"/>
    </row>
    <row r="2072" spans="1:6" x14ac:dyDescent="0.25">
      <c r="A2072" s="9" t="s">
        <v>23484</v>
      </c>
      <c r="B2072" s="9">
        <v>7.7</v>
      </c>
      <c r="D2072" s="4"/>
      <c r="E2072" s="4"/>
      <c r="F2072" s="4"/>
    </row>
    <row r="2073" spans="1:6" x14ac:dyDescent="0.25">
      <c r="A2073" s="4" t="s">
        <v>13940</v>
      </c>
      <c r="B2073" s="4">
        <v>3.9</v>
      </c>
      <c r="D2073" s="4"/>
      <c r="E2073" s="4"/>
      <c r="F2073" s="4"/>
    </row>
    <row r="2074" spans="1:6" x14ac:dyDescent="0.25">
      <c r="A2074" s="9" t="s">
        <v>21697</v>
      </c>
      <c r="B2074" s="9">
        <v>7.2</v>
      </c>
      <c r="D2074" s="4"/>
      <c r="E2074" s="4"/>
      <c r="F2074" s="4"/>
    </row>
    <row r="2075" spans="1:6" x14ac:dyDescent="0.25">
      <c r="A2075" s="4" t="s">
        <v>22585</v>
      </c>
      <c r="B2075" s="4">
        <v>6</v>
      </c>
      <c r="D2075" s="4"/>
      <c r="E2075" s="4"/>
      <c r="F2075" s="4"/>
    </row>
    <row r="2076" spans="1:6" x14ac:dyDescent="0.25">
      <c r="A2076" s="9" t="s">
        <v>22966</v>
      </c>
      <c r="B2076" s="9">
        <v>7.8</v>
      </c>
      <c r="D2076" s="4"/>
      <c r="E2076" s="4"/>
      <c r="F2076" s="4"/>
    </row>
    <row r="2077" spans="1:6" x14ac:dyDescent="0.25">
      <c r="A2077" s="4" t="s">
        <v>23255</v>
      </c>
      <c r="B2077" s="4">
        <v>6.3</v>
      </c>
      <c r="D2077" s="4"/>
      <c r="E2077" s="4"/>
      <c r="F2077" s="4"/>
    </row>
    <row r="2078" spans="1:6" x14ac:dyDescent="0.25">
      <c r="A2078" s="9" t="s">
        <v>20836</v>
      </c>
      <c r="B2078" s="9">
        <v>7.2</v>
      </c>
      <c r="D2078" s="4"/>
      <c r="E2078" s="4"/>
      <c r="F2078" s="4"/>
    </row>
    <row r="2079" spans="1:6" x14ac:dyDescent="0.25">
      <c r="A2079" s="4" t="s">
        <v>22589</v>
      </c>
      <c r="B2079" s="4">
        <v>5.3</v>
      </c>
      <c r="D2079" s="4"/>
      <c r="E2079" s="4"/>
      <c r="F2079" s="4"/>
    </row>
    <row r="2080" spans="1:6" x14ac:dyDescent="0.25">
      <c r="A2080" s="9" t="s">
        <v>17658</v>
      </c>
      <c r="B2080" s="9">
        <v>5.5</v>
      </c>
      <c r="D2080" s="4"/>
      <c r="E2080" s="4"/>
      <c r="F2080" s="4"/>
    </row>
    <row r="2081" spans="1:6" x14ac:dyDescent="0.25">
      <c r="A2081" s="4" t="s">
        <v>22646</v>
      </c>
      <c r="B2081" s="4">
        <v>6.4</v>
      </c>
      <c r="D2081" s="4"/>
      <c r="E2081" s="4"/>
      <c r="F2081" s="4"/>
    </row>
    <row r="2082" spans="1:6" x14ac:dyDescent="0.25">
      <c r="A2082" s="9" t="s">
        <v>22887</v>
      </c>
      <c r="B2082" s="9">
        <v>6.9</v>
      </c>
      <c r="D2082" s="4"/>
      <c r="E2082" s="4"/>
      <c r="F2082" s="4"/>
    </row>
    <row r="2083" spans="1:6" x14ac:dyDescent="0.25">
      <c r="A2083" s="4" t="s">
        <v>20938</v>
      </c>
      <c r="B2083" s="4">
        <v>7.9</v>
      </c>
      <c r="D2083" s="4"/>
      <c r="E2083" s="4"/>
      <c r="F2083" s="4"/>
    </row>
    <row r="2084" spans="1:6" x14ac:dyDescent="0.25">
      <c r="A2084" s="9" t="s">
        <v>22482</v>
      </c>
      <c r="B2084" s="9">
        <v>7.6</v>
      </c>
      <c r="D2084" s="4"/>
      <c r="E2084" s="4"/>
      <c r="F2084" s="4"/>
    </row>
    <row r="2085" spans="1:6" x14ac:dyDescent="0.25">
      <c r="A2085" s="4" t="s">
        <v>23107</v>
      </c>
      <c r="B2085" s="4">
        <v>4.8</v>
      </c>
      <c r="D2085" s="4"/>
      <c r="E2085" s="4"/>
      <c r="F2085" s="4"/>
    </row>
    <row r="2086" spans="1:6" x14ac:dyDescent="0.25">
      <c r="A2086" s="9" t="s">
        <v>13777</v>
      </c>
      <c r="B2086" s="9">
        <v>4.5999999999999996</v>
      </c>
      <c r="D2086" s="4"/>
      <c r="E2086" s="4"/>
      <c r="F2086" s="4"/>
    </row>
    <row r="2087" spans="1:6" x14ac:dyDescent="0.25">
      <c r="A2087" s="4" t="s">
        <v>4003</v>
      </c>
      <c r="B2087" s="4">
        <v>6.3</v>
      </c>
      <c r="D2087" s="4"/>
      <c r="E2087" s="4"/>
      <c r="F2087" s="4"/>
    </row>
    <row r="2088" spans="1:6" x14ac:dyDescent="0.25">
      <c r="A2088" s="9" t="s">
        <v>13503</v>
      </c>
      <c r="B2088" s="9">
        <v>6.9</v>
      </c>
      <c r="D2088" s="4"/>
      <c r="E2088" s="4"/>
      <c r="F2088" s="4"/>
    </row>
    <row r="2089" spans="1:6" x14ac:dyDescent="0.25">
      <c r="A2089" s="4" t="s">
        <v>11065</v>
      </c>
      <c r="B2089" s="4">
        <v>7.5</v>
      </c>
      <c r="D2089" s="4"/>
      <c r="E2089" s="4"/>
      <c r="F2089" s="4"/>
    </row>
    <row r="2090" spans="1:6" x14ac:dyDescent="0.25">
      <c r="A2090" s="9" t="s">
        <v>272</v>
      </c>
      <c r="B2090" s="9">
        <v>6.6</v>
      </c>
      <c r="D2090" s="4"/>
      <c r="E2090" s="4"/>
      <c r="F2090" s="4"/>
    </row>
    <row r="2091" spans="1:6" x14ac:dyDescent="0.25">
      <c r="A2091" s="4" t="s">
        <v>22600</v>
      </c>
      <c r="B2091" s="4">
        <v>7.1</v>
      </c>
      <c r="D2091" s="4"/>
      <c r="E2091" s="4"/>
      <c r="F2091" s="4"/>
    </row>
    <row r="2092" spans="1:6" x14ac:dyDescent="0.25">
      <c r="A2092" s="9" t="s">
        <v>20755</v>
      </c>
      <c r="B2092" s="9">
        <v>6.7</v>
      </c>
      <c r="D2092" s="4"/>
      <c r="E2092" s="4"/>
      <c r="F2092" s="4"/>
    </row>
    <row r="2093" spans="1:6" x14ac:dyDescent="0.25">
      <c r="A2093" s="4" t="s">
        <v>5076</v>
      </c>
      <c r="B2093" s="4">
        <v>6.9</v>
      </c>
      <c r="D2093" s="4"/>
      <c r="E2093" s="4"/>
      <c r="F2093" s="4"/>
    </row>
    <row r="2094" spans="1:6" x14ac:dyDescent="0.25">
      <c r="A2094" s="9" t="s">
        <v>22612</v>
      </c>
      <c r="B2094" s="9">
        <v>8.4</v>
      </c>
      <c r="D2094" s="4"/>
      <c r="E2094" s="4"/>
      <c r="F2094" s="4"/>
    </row>
    <row r="2095" spans="1:6" x14ac:dyDescent="0.25">
      <c r="A2095" s="4" t="s">
        <v>21703</v>
      </c>
      <c r="B2095" s="4">
        <v>6.2</v>
      </c>
      <c r="D2095" s="4"/>
      <c r="E2095" s="4"/>
      <c r="F2095" s="4"/>
    </row>
    <row r="2096" spans="1:6" x14ac:dyDescent="0.25">
      <c r="A2096" s="9" t="s">
        <v>15467</v>
      </c>
      <c r="B2096" s="9">
        <v>6.2</v>
      </c>
      <c r="D2096" s="4"/>
      <c r="E2096" s="4"/>
      <c r="F2096" s="4"/>
    </row>
    <row r="2097" spans="1:6" x14ac:dyDescent="0.25">
      <c r="A2097" s="4" t="s">
        <v>22630</v>
      </c>
      <c r="B2097" s="4">
        <v>5.8</v>
      </c>
      <c r="D2097" s="4"/>
      <c r="E2097" s="4"/>
      <c r="F2097" s="4"/>
    </row>
    <row r="2098" spans="1:6" x14ac:dyDescent="0.25">
      <c r="A2098" s="9" t="s">
        <v>9470</v>
      </c>
      <c r="B2098" s="9">
        <v>7.3</v>
      </c>
      <c r="D2098" s="4"/>
      <c r="E2098" s="4"/>
      <c r="F2098" s="4"/>
    </row>
    <row r="2099" spans="1:6" x14ac:dyDescent="0.25">
      <c r="A2099" s="4" t="s">
        <v>22962</v>
      </c>
      <c r="B2099" s="4">
        <v>7.2</v>
      </c>
      <c r="D2099" s="4"/>
      <c r="E2099" s="4"/>
      <c r="F2099" s="4"/>
    </row>
    <row r="2100" spans="1:6" x14ac:dyDescent="0.25">
      <c r="A2100" s="9" t="s">
        <v>10558</v>
      </c>
      <c r="B2100" s="9">
        <v>6.2</v>
      </c>
      <c r="D2100" s="4"/>
      <c r="E2100" s="4"/>
      <c r="F2100" s="4"/>
    </row>
    <row r="2101" spans="1:6" x14ac:dyDescent="0.25">
      <c r="A2101" s="4" t="s">
        <v>1954</v>
      </c>
      <c r="B2101" s="4">
        <v>7.4</v>
      </c>
      <c r="D2101" s="4"/>
      <c r="E2101" s="4"/>
      <c r="F2101" s="4"/>
    </row>
    <row r="2102" spans="1:6" x14ac:dyDescent="0.25">
      <c r="A2102" s="9" t="s">
        <v>20031</v>
      </c>
      <c r="B2102" s="9">
        <v>5.6</v>
      </c>
      <c r="D2102" s="4"/>
      <c r="E2102" s="4"/>
      <c r="F2102" s="4"/>
    </row>
    <row r="2103" spans="1:6" x14ac:dyDescent="0.25">
      <c r="A2103" s="4" t="s">
        <v>19403</v>
      </c>
      <c r="B2103" s="4">
        <v>5.4</v>
      </c>
      <c r="D2103" s="4"/>
      <c r="E2103" s="4"/>
      <c r="F2103" s="4"/>
    </row>
    <row r="2104" spans="1:6" x14ac:dyDescent="0.25">
      <c r="A2104" s="9" t="s">
        <v>408</v>
      </c>
      <c r="B2104" s="9">
        <v>6.2</v>
      </c>
      <c r="D2104" s="4"/>
      <c r="E2104" s="4"/>
      <c r="F2104" s="4"/>
    </row>
    <row r="2105" spans="1:6" x14ac:dyDescent="0.25">
      <c r="A2105" s="4" t="s">
        <v>21813</v>
      </c>
      <c r="B2105" s="4">
        <v>6.8</v>
      </c>
      <c r="D2105" s="4"/>
      <c r="E2105" s="4"/>
      <c r="F2105" s="4"/>
    </row>
    <row r="2106" spans="1:6" x14ac:dyDescent="0.25">
      <c r="A2106" s="9" t="s">
        <v>5273</v>
      </c>
      <c r="B2106" s="9">
        <v>6.3</v>
      </c>
      <c r="D2106" s="4"/>
      <c r="E2106" s="4"/>
      <c r="F2106" s="4"/>
    </row>
    <row r="2107" spans="1:6" x14ac:dyDescent="0.25">
      <c r="A2107" s="4" t="s">
        <v>487</v>
      </c>
      <c r="B2107" s="4">
        <v>7.4</v>
      </c>
      <c r="D2107" s="4"/>
      <c r="E2107" s="4"/>
      <c r="F2107" s="4"/>
    </row>
    <row r="2108" spans="1:6" x14ac:dyDescent="0.25">
      <c r="A2108" s="9" t="s">
        <v>22099</v>
      </c>
      <c r="B2108" s="9">
        <v>5.7</v>
      </c>
      <c r="D2108" s="4"/>
      <c r="E2108" s="4"/>
      <c r="F2108" s="4"/>
    </row>
    <row r="2109" spans="1:6" x14ac:dyDescent="0.25">
      <c r="A2109" s="4" t="s">
        <v>7545</v>
      </c>
      <c r="B2109" s="4">
        <v>7.1</v>
      </c>
      <c r="D2109" s="4"/>
      <c r="E2109" s="4"/>
      <c r="F2109" s="4"/>
    </row>
    <row r="2110" spans="1:6" x14ac:dyDescent="0.25">
      <c r="A2110" s="9" t="s">
        <v>22252</v>
      </c>
      <c r="B2110" s="9">
        <v>6.3</v>
      </c>
      <c r="D2110" s="4"/>
      <c r="E2110" s="4"/>
      <c r="F2110" s="4"/>
    </row>
    <row r="2111" spans="1:6" x14ac:dyDescent="0.25">
      <c r="A2111" s="4" t="s">
        <v>22785</v>
      </c>
      <c r="B2111" s="4">
        <v>6.2</v>
      </c>
      <c r="D2111" s="4"/>
      <c r="E2111" s="4"/>
      <c r="F2111" s="4"/>
    </row>
    <row r="2112" spans="1:6" x14ac:dyDescent="0.25">
      <c r="A2112" s="9" t="s">
        <v>22747</v>
      </c>
      <c r="B2112" s="9">
        <v>6.8</v>
      </c>
      <c r="D2112" s="4"/>
      <c r="E2112" s="4"/>
      <c r="F2112" s="4"/>
    </row>
    <row r="2113" spans="1:6" x14ac:dyDescent="0.25">
      <c r="A2113" s="4" t="s">
        <v>13777</v>
      </c>
      <c r="B2113" s="4">
        <v>6.4</v>
      </c>
      <c r="D2113" s="4"/>
      <c r="E2113" s="4"/>
      <c r="F2113" s="4"/>
    </row>
    <row r="2114" spans="1:6" x14ac:dyDescent="0.25">
      <c r="A2114" s="9" t="s">
        <v>22641</v>
      </c>
      <c r="B2114" s="9">
        <v>6.1</v>
      </c>
      <c r="D2114" s="4"/>
      <c r="E2114" s="4"/>
      <c r="F2114" s="4"/>
    </row>
    <row r="2115" spans="1:6" x14ac:dyDescent="0.25">
      <c r="A2115" s="4" t="s">
        <v>22654</v>
      </c>
      <c r="B2115" s="4">
        <v>6.5</v>
      </c>
      <c r="D2115" s="4"/>
      <c r="E2115" s="4"/>
      <c r="F2115" s="4"/>
    </row>
    <row r="2116" spans="1:6" x14ac:dyDescent="0.25">
      <c r="A2116" s="9" t="s">
        <v>6244</v>
      </c>
      <c r="B2116" s="9">
        <v>5.0999999999999996</v>
      </c>
      <c r="D2116" s="4"/>
      <c r="E2116" s="4"/>
      <c r="F2116" s="4"/>
    </row>
    <row r="2117" spans="1:6" x14ac:dyDescent="0.25">
      <c r="A2117" s="4" t="s">
        <v>22660</v>
      </c>
      <c r="B2117" s="4">
        <v>4.5999999999999996</v>
      </c>
      <c r="D2117" s="4"/>
      <c r="E2117" s="4"/>
      <c r="F2117" s="4"/>
    </row>
    <row r="2118" spans="1:6" x14ac:dyDescent="0.25">
      <c r="A2118" s="9" t="s">
        <v>12514</v>
      </c>
      <c r="B2118" s="9">
        <v>7</v>
      </c>
      <c r="D2118" s="4"/>
      <c r="E2118" s="4"/>
      <c r="F2118" s="4"/>
    </row>
    <row r="2119" spans="1:6" x14ac:dyDescent="0.25">
      <c r="A2119" s="4" t="s">
        <v>5403</v>
      </c>
      <c r="B2119" s="4">
        <v>7.5</v>
      </c>
      <c r="D2119" s="4"/>
      <c r="E2119" s="4"/>
      <c r="F2119" s="4"/>
    </row>
    <row r="2120" spans="1:6" x14ac:dyDescent="0.25">
      <c r="A2120" s="9" t="s">
        <v>21753</v>
      </c>
      <c r="B2120" s="9">
        <v>8.1999999999999993</v>
      </c>
      <c r="D2120" s="4"/>
      <c r="E2120" s="4"/>
      <c r="F2120" s="4"/>
    </row>
    <row r="2121" spans="1:6" x14ac:dyDescent="0.25">
      <c r="A2121" s="4" t="s">
        <v>21311</v>
      </c>
      <c r="B2121" s="4">
        <v>6.4</v>
      </c>
      <c r="D2121" s="4"/>
      <c r="E2121" s="4"/>
      <c r="F2121" s="4"/>
    </row>
    <row r="2122" spans="1:6" x14ac:dyDescent="0.25">
      <c r="A2122" s="9" t="s">
        <v>20316</v>
      </c>
      <c r="B2122" s="9">
        <v>6.9</v>
      </c>
      <c r="D2122" s="4"/>
      <c r="E2122" s="4"/>
      <c r="F2122" s="4"/>
    </row>
    <row r="2123" spans="1:6" x14ac:dyDescent="0.25">
      <c r="A2123" s="4" t="s">
        <v>15128</v>
      </c>
      <c r="B2123" s="4">
        <v>7.7</v>
      </c>
      <c r="D2123" s="4"/>
      <c r="E2123" s="4"/>
      <c r="F2123" s="4"/>
    </row>
    <row r="2124" spans="1:6" x14ac:dyDescent="0.25">
      <c r="A2124" s="9" t="s">
        <v>760</v>
      </c>
      <c r="B2124" s="9">
        <v>7.3</v>
      </c>
      <c r="D2124" s="4"/>
      <c r="E2124" s="4"/>
      <c r="F2124" s="4"/>
    </row>
    <row r="2125" spans="1:6" x14ac:dyDescent="0.25">
      <c r="A2125" s="4" t="s">
        <v>21717</v>
      </c>
      <c r="B2125" s="4">
        <v>7</v>
      </c>
      <c r="D2125" s="4"/>
      <c r="E2125" s="4"/>
      <c r="F2125" s="4"/>
    </row>
    <row r="2126" spans="1:6" x14ac:dyDescent="0.25">
      <c r="A2126" s="9" t="s">
        <v>19088</v>
      </c>
      <c r="B2126" s="9">
        <v>6.7</v>
      </c>
      <c r="D2126" s="4"/>
      <c r="E2126" s="4"/>
      <c r="F2126" s="4"/>
    </row>
    <row r="2127" spans="1:6" x14ac:dyDescent="0.25">
      <c r="A2127" s="4" t="s">
        <v>22460</v>
      </c>
      <c r="B2127" s="4">
        <v>7.2</v>
      </c>
      <c r="D2127" s="4"/>
      <c r="E2127" s="4"/>
      <c r="F2127" s="4"/>
    </row>
    <row r="2128" spans="1:6" x14ac:dyDescent="0.25">
      <c r="A2128" s="9" t="s">
        <v>22205</v>
      </c>
      <c r="B2128" s="9">
        <v>5.0999999999999996</v>
      </c>
      <c r="D2128" s="4"/>
      <c r="E2128" s="4"/>
      <c r="F2128" s="4"/>
    </row>
    <row r="2129" spans="1:6" x14ac:dyDescent="0.25">
      <c r="A2129" s="4" t="s">
        <v>19022</v>
      </c>
      <c r="B2129" s="4">
        <v>8.3000000000000007</v>
      </c>
      <c r="D2129" s="4"/>
      <c r="E2129" s="4"/>
      <c r="F2129" s="4"/>
    </row>
    <row r="2130" spans="1:6" x14ac:dyDescent="0.25">
      <c r="A2130" s="9" t="s">
        <v>21724</v>
      </c>
      <c r="B2130" s="9">
        <v>3.6</v>
      </c>
      <c r="D2130" s="4"/>
      <c r="E2130" s="4"/>
      <c r="F2130" s="4"/>
    </row>
    <row r="2131" spans="1:6" x14ac:dyDescent="0.25">
      <c r="A2131" s="4" t="s">
        <v>11208</v>
      </c>
      <c r="B2131" s="4">
        <v>5.6</v>
      </c>
      <c r="D2131" s="4"/>
      <c r="E2131" s="4"/>
      <c r="F2131" s="4"/>
    </row>
    <row r="2132" spans="1:6" x14ac:dyDescent="0.25">
      <c r="A2132" s="9" t="s">
        <v>22416</v>
      </c>
      <c r="B2132" s="9">
        <v>6.6</v>
      </c>
      <c r="D2132" s="4"/>
      <c r="E2132" s="4"/>
      <c r="F2132" s="4"/>
    </row>
    <row r="2133" spans="1:6" x14ac:dyDescent="0.25">
      <c r="A2133" s="4" t="s">
        <v>20805</v>
      </c>
      <c r="B2133" s="4">
        <v>6.9</v>
      </c>
      <c r="D2133" s="4"/>
      <c r="E2133" s="4"/>
      <c r="F2133" s="4"/>
    </row>
    <row r="2134" spans="1:6" x14ac:dyDescent="0.25">
      <c r="A2134" s="9" t="s">
        <v>272</v>
      </c>
      <c r="B2134" s="9">
        <v>7.2</v>
      </c>
      <c r="D2134" s="4"/>
      <c r="E2134" s="4"/>
      <c r="F2134" s="4"/>
    </row>
    <row r="2135" spans="1:6" x14ac:dyDescent="0.25">
      <c r="A2135" s="4" t="s">
        <v>21340</v>
      </c>
      <c r="B2135" s="4">
        <v>6</v>
      </c>
      <c r="D2135" s="4"/>
      <c r="E2135" s="4"/>
      <c r="F2135" s="4"/>
    </row>
    <row r="2136" spans="1:6" x14ac:dyDescent="0.25">
      <c r="A2136" s="9" t="s">
        <v>1658</v>
      </c>
      <c r="B2136" s="9">
        <v>7.1</v>
      </c>
      <c r="D2136" s="4"/>
      <c r="E2136" s="4"/>
      <c r="F2136" s="4"/>
    </row>
    <row r="2137" spans="1:6" x14ac:dyDescent="0.25">
      <c r="A2137" s="4" t="s">
        <v>18694</v>
      </c>
      <c r="B2137" s="4">
        <v>6.5</v>
      </c>
      <c r="D2137" s="4"/>
      <c r="E2137" s="4"/>
      <c r="F2137" s="4"/>
    </row>
    <row r="2138" spans="1:6" x14ac:dyDescent="0.25">
      <c r="A2138" s="9" t="s">
        <v>2682</v>
      </c>
      <c r="B2138" s="9">
        <v>5.5</v>
      </c>
      <c r="D2138" s="4"/>
      <c r="E2138" s="4"/>
      <c r="F2138" s="4"/>
    </row>
    <row r="2139" spans="1:6" x14ac:dyDescent="0.25">
      <c r="A2139" s="4" t="s">
        <v>2682</v>
      </c>
      <c r="B2139" s="4">
        <v>5.5</v>
      </c>
      <c r="D2139" s="4"/>
      <c r="E2139" s="4"/>
      <c r="F2139" s="4"/>
    </row>
    <row r="2140" spans="1:6" x14ac:dyDescent="0.25">
      <c r="A2140" s="9" t="s">
        <v>17127</v>
      </c>
      <c r="B2140" s="9">
        <v>7.3</v>
      </c>
      <c r="D2140" s="4"/>
      <c r="E2140" s="4"/>
      <c r="F2140" s="4"/>
    </row>
    <row r="2141" spans="1:6" x14ac:dyDescent="0.25">
      <c r="A2141" s="4" t="s">
        <v>19438</v>
      </c>
      <c r="B2141" s="4">
        <v>6.3</v>
      </c>
      <c r="D2141" s="4"/>
      <c r="E2141" s="4"/>
      <c r="F2141" s="4"/>
    </row>
    <row r="2142" spans="1:6" x14ac:dyDescent="0.25">
      <c r="A2142" s="9" t="s">
        <v>4351</v>
      </c>
      <c r="B2142" s="9">
        <v>6.5</v>
      </c>
      <c r="D2142" s="4"/>
      <c r="E2142" s="4"/>
      <c r="F2142" s="4"/>
    </row>
    <row r="2143" spans="1:6" x14ac:dyDescent="0.25">
      <c r="A2143" s="4" t="s">
        <v>21808</v>
      </c>
      <c r="B2143" s="4">
        <v>5.5</v>
      </c>
      <c r="D2143" s="4"/>
      <c r="E2143" s="4"/>
      <c r="F2143" s="4"/>
    </row>
    <row r="2144" spans="1:6" x14ac:dyDescent="0.25">
      <c r="A2144" s="9" t="s">
        <v>79</v>
      </c>
      <c r="B2144" s="9">
        <v>7.5</v>
      </c>
      <c r="D2144" s="4"/>
      <c r="E2144" s="4"/>
      <c r="F2144" s="4"/>
    </row>
    <row r="2145" spans="1:6" x14ac:dyDescent="0.25">
      <c r="A2145" s="4" t="s">
        <v>17484</v>
      </c>
      <c r="B2145" s="4">
        <v>7.7</v>
      </c>
      <c r="D2145" s="4"/>
      <c r="E2145" s="4"/>
      <c r="F2145" s="4"/>
    </row>
    <row r="2146" spans="1:6" x14ac:dyDescent="0.25">
      <c r="A2146" s="9" t="s">
        <v>22329</v>
      </c>
      <c r="B2146" s="9">
        <v>6.5</v>
      </c>
      <c r="D2146" s="4"/>
      <c r="E2146" s="4"/>
      <c r="F2146" s="4"/>
    </row>
    <row r="2147" spans="1:6" x14ac:dyDescent="0.25">
      <c r="A2147" s="4" t="s">
        <v>21179</v>
      </c>
      <c r="B2147" s="4">
        <v>6.5</v>
      </c>
      <c r="D2147" s="4"/>
      <c r="E2147" s="4"/>
      <c r="F2147" s="4"/>
    </row>
    <row r="2148" spans="1:6" x14ac:dyDescent="0.25">
      <c r="A2148" s="9" t="s">
        <v>8638</v>
      </c>
      <c r="B2148" s="9">
        <v>7.7</v>
      </c>
      <c r="D2148" s="4"/>
      <c r="E2148" s="4"/>
      <c r="F2148" s="4"/>
    </row>
    <row r="2149" spans="1:6" x14ac:dyDescent="0.25">
      <c r="A2149" s="4" t="s">
        <v>2386</v>
      </c>
      <c r="B2149" s="4">
        <v>6.2</v>
      </c>
      <c r="D2149" s="4"/>
      <c r="E2149" s="4"/>
      <c r="F2149" s="4"/>
    </row>
    <row r="2150" spans="1:6" x14ac:dyDescent="0.25">
      <c r="A2150" s="9" t="s">
        <v>443</v>
      </c>
      <c r="B2150" s="9">
        <v>7.4</v>
      </c>
      <c r="D2150" s="4"/>
      <c r="E2150" s="4"/>
      <c r="F2150" s="4"/>
    </row>
    <row r="2151" spans="1:6" x14ac:dyDescent="0.25">
      <c r="A2151" s="4" t="s">
        <v>2392</v>
      </c>
      <c r="B2151" s="4">
        <v>6.6</v>
      </c>
      <c r="D2151" s="4"/>
      <c r="E2151" s="4"/>
      <c r="F2151" s="4"/>
    </row>
    <row r="2152" spans="1:6" x14ac:dyDescent="0.25">
      <c r="A2152" s="9" t="s">
        <v>19750</v>
      </c>
      <c r="B2152" s="9">
        <v>6.8</v>
      </c>
      <c r="D2152" s="4"/>
      <c r="E2152" s="4"/>
      <c r="F2152" s="4"/>
    </row>
    <row r="2153" spans="1:6" x14ac:dyDescent="0.25">
      <c r="A2153" s="4" t="s">
        <v>21784</v>
      </c>
      <c r="B2153" s="4">
        <v>7.6</v>
      </c>
      <c r="D2153" s="4"/>
      <c r="E2153" s="4"/>
      <c r="F2153" s="4"/>
    </row>
    <row r="2154" spans="1:6" x14ac:dyDescent="0.25">
      <c r="A2154" s="9" t="s">
        <v>1739</v>
      </c>
      <c r="B2154" s="9">
        <v>8</v>
      </c>
      <c r="D2154" s="4"/>
      <c r="E2154" s="4"/>
      <c r="F2154" s="4"/>
    </row>
    <row r="2155" spans="1:6" x14ac:dyDescent="0.25">
      <c r="A2155" s="4" t="s">
        <v>21749</v>
      </c>
      <c r="B2155" s="4">
        <v>6.1</v>
      </c>
      <c r="D2155" s="4"/>
      <c r="E2155" s="4"/>
      <c r="F2155" s="4"/>
    </row>
    <row r="2156" spans="1:6" x14ac:dyDescent="0.25">
      <c r="A2156" s="9" t="s">
        <v>21761</v>
      </c>
      <c r="B2156" s="9">
        <v>7.7</v>
      </c>
      <c r="D2156" s="4"/>
      <c r="E2156" s="4"/>
      <c r="F2156" s="4"/>
    </row>
    <row r="2157" spans="1:6" x14ac:dyDescent="0.25">
      <c r="A2157" s="4" t="s">
        <v>16945</v>
      </c>
      <c r="B2157" s="4">
        <v>7.7</v>
      </c>
      <c r="D2157" s="4"/>
      <c r="E2157" s="4"/>
      <c r="F2157" s="4"/>
    </row>
    <row r="2158" spans="1:6" x14ac:dyDescent="0.25">
      <c r="A2158" s="9" t="s">
        <v>18836</v>
      </c>
      <c r="B2158" s="9">
        <v>7.1</v>
      </c>
      <c r="D2158" s="4"/>
      <c r="E2158" s="4"/>
      <c r="F2158" s="4"/>
    </row>
    <row r="2159" spans="1:6" x14ac:dyDescent="0.25">
      <c r="A2159" s="4" t="s">
        <v>6126</v>
      </c>
      <c r="B2159" s="4">
        <v>6.5</v>
      </c>
      <c r="D2159" s="4"/>
      <c r="E2159" s="4"/>
      <c r="F2159" s="4"/>
    </row>
    <row r="2160" spans="1:6" x14ac:dyDescent="0.25">
      <c r="A2160" s="9" t="s">
        <v>12989</v>
      </c>
      <c r="B2160" s="9">
        <v>4.5</v>
      </c>
      <c r="D2160" s="4"/>
      <c r="E2160" s="4"/>
      <c r="F2160" s="4"/>
    </row>
    <row r="2161" spans="1:6" x14ac:dyDescent="0.25">
      <c r="A2161" s="4" t="s">
        <v>5170</v>
      </c>
      <c r="B2161" s="4">
        <v>6.4</v>
      </c>
      <c r="D2161" s="4"/>
      <c r="E2161" s="4"/>
      <c r="F2161" s="4"/>
    </row>
    <row r="2162" spans="1:6" x14ac:dyDescent="0.25">
      <c r="A2162" s="9" t="s">
        <v>7785</v>
      </c>
      <c r="B2162" s="9">
        <v>6.5</v>
      </c>
      <c r="D2162" s="4"/>
      <c r="E2162" s="4"/>
      <c r="F2162" s="4"/>
    </row>
    <row r="2163" spans="1:6" x14ac:dyDescent="0.25">
      <c r="A2163" s="4" t="s">
        <v>10130</v>
      </c>
      <c r="B2163" s="4">
        <v>6.6</v>
      </c>
      <c r="D2163" s="4"/>
      <c r="E2163" s="4"/>
      <c r="F2163" s="4"/>
    </row>
    <row r="2164" spans="1:6" x14ac:dyDescent="0.25">
      <c r="A2164" s="9" t="s">
        <v>1104</v>
      </c>
      <c r="B2164" s="9">
        <v>7.1</v>
      </c>
      <c r="D2164" s="4"/>
      <c r="E2164" s="4"/>
      <c r="F2164" s="4"/>
    </row>
    <row r="2165" spans="1:6" x14ac:dyDescent="0.25">
      <c r="A2165" s="4" t="s">
        <v>20951</v>
      </c>
      <c r="B2165" s="4">
        <v>6.7</v>
      </c>
      <c r="D2165" s="4"/>
      <c r="E2165" s="4"/>
      <c r="F2165" s="4"/>
    </row>
    <row r="2166" spans="1:6" x14ac:dyDescent="0.25">
      <c r="A2166" s="9" t="s">
        <v>7744</v>
      </c>
      <c r="B2166" s="9">
        <v>8.6</v>
      </c>
      <c r="D2166" s="4"/>
      <c r="E2166" s="4"/>
      <c r="F2166" s="4"/>
    </row>
    <row r="2167" spans="1:6" x14ac:dyDescent="0.25">
      <c r="A2167" s="4" t="s">
        <v>11761</v>
      </c>
      <c r="B2167" s="4">
        <v>7.4</v>
      </c>
      <c r="D2167" s="4"/>
      <c r="E2167" s="4"/>
      <c r="F2167" s="4"/>
    </row>
    <row r="2168" spans="1:6" x14ac:dyDescent="0.25">
      <c r="A2168" s="9" t="s">
        <v>21808</v>
      </c>
      <c r="B2168" s="9">
        <v>6.4</v>
      </c>
      <c r="D2168" s="4"/>
      <c r="E2168" s="4"/>
      <c r="F2168" s="4"/>
    </row>
    <row r="2169" spans="1:6" x14ac:dyDescent="0.25">
      <c r="A2169" s="4" t="s">
        <v>17923</v>
      </c>
      <c r="B2169" s="4">
        <v>7.1</v>
      </c>
      <c r="D2169" s="4"/>
      <c r="E2169" s="4"/>
      <c r="F2169" s="4"/>
    </row>
    <row r="2170" spans="1:6" x14ac:dyDescent="0.25">
      <c r="A2170" s="9" t="s">
        <v>22122</v>
      </c>
      <c r="B2170" s="9">
        <v>5.6</v>
      </c>
      <c r="D2170" s="4"/>
      <c r="E2170" s="4"/>
      <c r="F2170" s="4"/>
    </row>
    <row r="2171" spans="1:6" x14ac:dyDescent="0.25">
      <c r="A2171" s="4" t="s">
        <v>14340</v>
      </c>
      <c r="B2171" s="4">
        <v>8.4</v>
      </c>
      <c r="D2171" s="4"/>
      <c r="E2171" s="4"/>
      <c r="F2171" s="4"/>
    </row>
    <row r="2172" spans="1:6" x14ac:dyDescent="0.25">
      <c r="A2172" s="9" t="s">
        <v>11881</v>
      </c>
      <c r="B2172" s="9">
        <v>6.7</v>
      </c>
      <c r="D2172" s="4"/>
      <c r="E2172" s="4"/>
      <c r="F2172" s="4"/>
    </row>
    <row r="2173" spans="1:6" x14ac:dyDescent="0.25">
      <c r="A2173" s="4" t="s">
        <v>16899</v>
      </c>
      <c r="B2173" s="4">
        <v>7.7</v>
      </c>
      <c r="D2173" s="4"/>
      <c r="E2173" s="4"/>
      <c r="F2173" s="4"/>
    </row>
    <row r="2174" spans="1:6" x14ac:dyDescent="0.25">
      <c r="A2174" s="9" t="s">
        <v>21766</v>
      </c>
      <c r="B2174" s="9">
        <v>7.3</v>
      </c>
      <c r="D2174" s="4"/>
      <c r="E2174" s="4"/>
      <c r="F2174" s="4"/>
    </row>
    <row r="2175" spans="1:6" x14ac:dyDescent="0.25">
      <c r="A2175" s="4" t="s">
        <v>15027</v>
      </c>
      <c r="B2175" s="4">
        <v>6.6</v>
      </c>
      <c r="D2175" s="4"/>
      <c r="E2175" s="4"/>
      <c r="F2175" s="4"/>
    </row>
    <row r="2176" spans="1:6" x14ac:dyDescent="0.25">
      <c r="A2176" s="9" t="s">
        <v>20325</v>
      </c>
      <c r="B2176" s="9">
        <v>8.1</v>
      </c>
      <c r="D2176" s="4"/>
      <c r="E2176" s="4"/>
      <c r="F2176" s="4"/>
    </row>
    <row r="2177" spans="1:6" x14ac:dyDescent="0.25">
      <c r="A2177" s="4" t="s">
        <v>22272</v>
      </c>
      <c r="B2177" s="4">
        <v>5.2</v>
      </c>
      <c r="D2177" s="4"/>
      <c r="E2177" s="4"/>
      <c r="F2177" s="4"/>
    </row>
    <row r="2178" spans="1:6" x14ac:dyDescent="0.25">
      <c r="A2178" s="9" t="s">
        <v>1204</v>
      </c>
      <c r="B2178" s="9">
        <v>8.4</v>
      </c>
      <c r="D2178" s="4"/>
      <c r="E2178" s="4"/>
      <c r="F2178" s="4"/>
    </row>
    <row r="2179" spans="1:6" x14ac:dyDescent="0.25">
      <c r="A2179" s="4" t="s">
        <v>22083</v>
      </c>
      <c r="B2179" s="4">
        <v>6.4</v>
      </c>
      <c r="D2179" s="4"/>
      <c r="E2179" s="4"/>
      <c r="F2179" s="4"/>
    </row>
    <row r="2180" spans="1:6" x14ac:dyDescent="0.25">
      <c r="A2180" s="9" t="s">
        <v>21739</v>
      </c>
      <c r="B2180" s="9">
        <v>7.4</v>
      </c>
      <c r="D2180" s="4"/>
      <c r="E2180" s="4"/>
      <c r="F2180" s="4"/>
    </row>
    <row r="2181" spans="1:6" x14ac:dyDescent="0.25">
      <c r="A2181" s="4" t="s">
        <v>21791</v>
      </c>
      <c r="B2181" s="4">
        <v>6.8</v>
      </c>
      <c r="D2181" s="4"/>
      <c r="E2181" s="4"/>
      <c r="F2181" s="4"/>
    </row>
    <row r="2182" spans="1:6" x14ac:dyDescent="0.25">
      <c r="A2182" s="9" t="s">
        <v>20303</v>
      </c>
      <c r="B2182" s="9">
        <v>3.3</v>
      </c>
      <c r="D2182" s="4"/>
      <c r="E2182" s="4"/>
      <c r="F2182" s="4"/>
    </row>
    <row r="2183" spans="1:6" x14ac:dyDescent="0.25">
      <c r="A2183" s="4" t="s">
        <v>21797</v>
      </c>
      <c r="B2183" s="4">
        <v>5.6</v>
      </c>
      <c r="D2183" s="4"/>
      <c r="E2183" s="4"/>
      <c r="F2183" s="4"/>
    </row>
    <row r="2184" spans="1:6" x14ac:dyDescent="0.25">
      <c r="A2184" s="9" t="s">
        <v>1421</v>
      </c>
      <c r="B2184" s="9">
        <v>6.4</v>
      </c>
      <c r="D2184" s="4"/>
      <c r="E2184" s="4"/>
      <c r="F2184" s="4"/>
    </row>
    <row r="2185" spans="1:6" x14ac:dyDescent="0.25">
      <c r="A2185" s="4" t="s">
        <v>24078</v>
      </c>
      <c r="B2185" s="4">
        <v>7.4</v>
      </c>
      <c r="D2185" s="4"/>
      <c r="E2185" s="4"/>
      <c r="F2185" s="4"/>
    </row>
    <row r="2186" spans="1:6" x14ac:dyDescent="0.25">
      <c r="A2186" s="9" t="s">
        <v>22045</v>
      </c>
      <c r="B2186" s="9">
        <v>5.7</v>
      </c>
      <c r="D2186" s="4"/>
      <c r="E2186" s="4"/>
      <c r="F2186" s="4"/>
    </row>
    <row r="2187" spans="1:6" x14ac:dyDescent="0.25">
      <c r="A2187" s="4" t="s">
        <v>17858</v>
      </c>
      <c r="B2187" s="4">
        <v>6.9</v>
      </c>
      <c r="D2187" s="4"/>
      <c r="E2187" s="4"/>
      <c r="F2187" s="4"/>
    </row>
    <row r="2188" spans="1:6" x14ac:dyDescent="0.25">
      <c r="A2188" s="9" t="s">
        <v>4003</v>
      </c>
      <c r="B2188" s="9">
        <v>6.7</v>
      </c>
      <c r="D2188" s="4"/>
      <c r="E2188" s="4"/>
      <c r="F2188" s="4"/>
    </row>
    <row r="2189" spans="1:6" x14ac:dyDescent="0.25">
      <c r="A2189" s="4" t="s">
        <v>21850</v>
      </c>
      <c r="B2189" s="4">
        <v>5.5</v>
      </c>
      <c r="D2189" s="4"/>
      <c r="E2189" s="4"/>
      <c r="F2189" s="4"/>
    </row>
    <row r="2190" spans="1:6" x14ac:dyDescent="0.25">
      <c r="A2190" s="9" t="s">
        <v>2066</v>
      </c>
      <c r="B2190" s="9">
        <v>5.9</v>
      </c>
      <c r="D2190" s="4"/>
      <c r="E2190" s="4"/>
      <c r="F2190" s="4"/>
    </row>
    <row r="2191" spans="1:6" x14ac:dyDescent="0.25">
      <c r="A2191" s="4" t="s">
        <v>21171</v>
      </c>
      <c r="B2191" s="4">
        <v>7.4</v>
      </c>
      <c r="D2191" s="4"/>
      <c r="E2191" s="4"/>
      <c r="F2191" s="4"/>
    </row>
    <row r="2192" spans="1:6" x14ac:dyDescent="0.25">
      <c r="A2192" s="9" t="s">
        <v>9802</v>
      </c>
      <c r="B2192" s="9">
        <v>5.6</v>
      </c>
      <c r="D2192" s="4"/>
      <c r="E2192" s="4"/>
      <c r="F2192" s="4"/>
    </row>
    <row r="2193" spans="1:6" x14ac:dyDescent="0.25">
      <c r="A2193" s="4" t="s">
        <v>9753</v>
      </c>
      <c r="B2193" s="4">
        <v>5.6</v>
      </c>
      <c r="D2193" s="4"/>
      <c r="E2193" s="4"/>
      <c r="F2193" s="4"/>
    </row>
    <row r="2194" spans="1:6" x14ac:dyDescent="0.25">
      <c r="A2194" s="9" t="s">
        <v>17874</v>
      </c>
      <c r="B2194" s="9">
        <v>6.8</v>
      </c>
      <c r="D2194" s="4"/>
      <c r="E2194" s="4"/>
      <c r="F2194" s="4"/>
    </row>
    <row r="2195" spans="1:6" x14ac:dyDescent="0.25">
      <c r="A2195" s="4" t="s">
        <v>6097</v>
      </c>
      <c r="B2195" s="4">
        <v>6.1</v>
      </c>
      <c r="D2195" s="4"/>
      <c r="E2195" s="4"/>
      <c r="F2195" s="4"/>
    </row>
    <row r="2196" spans="1:6" x14ac:dyDescent="0.25">
      <c r="A2196" s="9" t="s">
        <v>21206</v>
      </c>
      <c r="B2196" s="9">
        <v>6.2</v>
      </c>
      <c r="D2196" s="4"/>
      <c r="E2196" s="4"/>
      <c r="F2196" s="4"/>
    </row>
    <row r="2197" spans="1:6" x14ac:dyDescent="0.25">
      <c r="A2197" s="4" t="s">
        <v>7565</v>
      </c>
      <c r="B2197" s="4">
        <v>6</v>
      </c>
      <c r="D2197" s="4"/>
      <c r="E2197" s="4"/>
      <c r="F2197" s="4"/>
    </row>
    <row r="2198" spans="1:6" x14ac:dyDescent="0.25">
      <c r="A2198" s="9" t="s">
        <v>21844</v>
      </c>
      <c r="B2198" s="9">
        <v>6.1</v>
      </c>
      <c r="D2198" s="4"/>
      <c r="E2198" s="4"/>
      <c r="F2198" s="4"/>
    </row>
    <row r="2199" spans="1:6" x14ac:dyDescent="0.25">
      <c r="A2199" s="4" t="s">
        <v>21856</v>
      </c>
      <c r="B2199" s="4">
        <v>6.9</v>
      </c>
      <c r="D2199" s="4"/>
      <c r="E2199" s="4"/>
      <c r="F2199" s="4"/>
    </row>
    <row r="2200" spans="1:6" x14ac:dyDescent="0.25">
      <c r="A2200" s="9" t="s">
        <v>10464</v>
      </c>
      <c r="B2200" s="9">
        <v>4.0999999999999996</v>
      </c>
      <c r="D2200" s="4"/>
      <c r="E2200" s="4"/>
      <c r="F2200" s="4"/>
    </row>
    <row r="2201" spans="1:6" x14ac:dyDescent="0.25">
      <c r="A2201" s="4" t="s">
        <v>187</v>
      </c>
      <c r="B2201" s="4">
        <v>8.1999999999999993</v>
      </c>
      <c r="D2201" s="4"/>
      <c r="E2201" s="4"/>
      <c r="F2201" s="4"/>
    </row>
    <row r="2202" spans="1:6" x14ac:dyDescent="0.25">
      <c r="A2202" s="9" t="s">
        <v>4423</v>
      </c>
      <c r="B2202" s="9">
        <v>6.6</v>
      </c>
      <c r="D2202" s="4"/>
      <c r="E2202" s="4"/>
      <c r="F2202" s="4"/>
    </row>
    <row r="2203" spans="1:6" x14ac:dyDescent="0.25">
      <c r="A2203" s="4" t="s">
        <v>21460</v>
      </c>
      <c r="B2203" s="4">
        <v>6.1</v>
      </c>
      <c r="D2203" s="4"/>
      <c r="E2203" s="4"/>
      <c r="F2203" s="4"/>
    </row>
    <row r="2204" spans="1:6" x14ac:dyDescent="0.25">
      <c r="A2204" s="9" t="s">
        <v>2495</v>
      </c>
      <c r="B2204" s="9">
        <v>5.7</v>
      </c>
      <c r="D2204" s="4"/>
      <c r="E2204" s="4"/>
      <c r="F2204" s="4"/>
    </row>
    <row r="2205" spans="1:6" x14ac:dyDescent="0.25">
      <c r="A2205" s="4" t="s">
        <v>18553</v>
      </c>
      <c r="B2205" s="4">
        <v>6.5</v>
      </c>
      <c r="D2205" s="4"/>
      <c r="E2205" s="4"/>
      <c r="F2205" s="4"/>
    </row>
    <row r="2206" spans="1:6" x14ac:dyDescent="0.25">
      <c r="A2206" s="9" t="s">
        <v>23575</v>
      </c>
      <c r="B2206" s="9">
        <v>7.3</v>
      </c>
      <c r="D2206" s="4"/>
      <c r="E2206" s="4"/>
      <c r="F2206" s="4"/>
    </row>
    <row r="2207" spans="1:6" x14ac:dyDescent="0.25">
      <c r="A2207" s="4" t="s">
        <v>20964</v>
      </c>
      <c r="B2207" s="4">
        <v>7.2</v>
      </c>
      <c r="D2207" s="4"/>
      <c r="E2207" s="4"/>
      <c r="F2207" s="4"/>
    </row>
    <row r="2208" spans="1:6" x14ac:dyDescent="0.25">
      <c r="A2208" s="9" t="s">
        <v>21106</v>
      </c>
      <c r="B2208" s="9">
        <v>6.7</v>
      </c>
      <c r="D2208" s="4"/>
      <c r="E2208" s="4"/>
      <c r="F2208" s="4"/>
    </row>
    <row r="2209" spans="1:6" x14ac:dyDescent="0.25">
      <c r="A2209" s="4" t="s">
        <v>11224</v>
      </c>
      <c r="B2209" s="4">
        <v>7.6</v>
      </c>
      <c r="D2209" s="4"/>
      <c r="E2209" s="4"/>
      <c r="F2209" s="4"/>
    </row>
    <row r="2210" spans="1:6" x14ac:dyDescent="0.25">
      <c r="A2210" s="9" t="s">
        <v>3303</v>
      </c>
      <c r="B2210" s="9">
        <v>5.9</v>
      </c>
      <c r="D2210" s="4"/>
      <c r="E2210" s="4"/>
      <c r="F2210" s="4"/>
    </row>
    <row r="2211" spans="1:6" x14ac:dyDescent="0.25">
      <c r="A2211" s="4" t="s">
        <v>13181</v>
      </c>
      <c r="B2211" s="4">
        <v>6.5</v>
      </c>
      <c r="D2211" s="4"/>
      <c r="E2211" s="4"/>
      <c r="F2211" s="4"/>
    </row>
    <row r="2212" spans="1:6" x14ac:dyDescent="0.25">
      <c r="A2212" s="9" t="s">
        <v>6724</v>
      </c>
      <c r="B2212" s="9">
        <v>7.2</v>
      </c>
      <c r="D2212" s="4"/>
      <c r="E2212" s="4"/>
      <c r="F2212" s="4"/>
    </row>
    <row r="2213" spans="1:6" x14ac:dyDescent="0.25">
      <c r="A2213" s="4" t="s">
        <v>21346</v>
      </c>
      <c r="B2213" s="4">
        <v>6.1</v>
      </c>
      <c r="D2213" s="4"/>
      <c r="E2213" s="4"/>
      <c r="F2213" s="4"/>
    </row>
    <row r="2214" spans="1:6" x14ac:dyDescent="0.25">
      <c r="A2214" s="9" t="s">
        <v>12940</v>
      </c>
      <c r="B2214" s="9">
        <v>4.7</v>
      </c>
      <c r="D2214" s="4"/>
      <c r="E2214" s="4"/>
      <c r="F2214" s="4"/>
    </row>
    <row r="2215" spans="1:6" x14ac:dyDescent="0.25">
      <c r="A2215" s="4" t="s">
        <v>17484</v>
      </c>
      <c r="B2215" s="4">
        <v>7.7</v>
      </c>
      <c r="D2215" s="4"/>
      <c r="E2215" s="4"/>
      <c r="F2215" s="4"/>
    </row>
    <row r="2216" spans="1:6" x14ac:dyDescent="0.25">
      <c r="A2216" s="9" t="s">
        <v>14739</v>
      </c>
      <c r="B2216" s="9">
        <v>7.4</v>
      </c>
      <c r="D2216" s="4"/>
      <c r="E2216" s="4"/>
      <c r="F2216" s="4"/>
    </row>
    <row r="2217" spans="1:6" x14ac:dyDescent="0.25">
      <c r="A2217" s="4" t="s">
        <v>7134</v>
      </c>
      <c r="B2217" s="4">
        <v>5.4</v>
      </c>
      <c r="D2217" s="4"/>
      <c r="E2217" s="4"/>
      <c r="F2217" s="4"/>
    </row>
    <row r="2218" spans="1:6" x14ac:dyDescent="0.25">
      <c r="A2218" s="9" t="s">
        <v>21356</v>
      </c>
      <c r="B2218" s="9">
        <v>6.2</v>
      </c>
      <c r="D2218" s="4"/>
      <c r="E2218" s="4"/>
      <c r="F2218" s="4"/>
    </row>
    <row r="2219" spans="1:6" x14ac:dyDescent="0.25">
      <c r="A2219" s="4" t="s">
        <v>21367</v>
      </c>
      <c r="B2219" s="4">
        <v>7.2</v>
      </c>
      <c r="D2219" s="4"/>
      <c r="E2219" s="4"/>
      <c r="F2219" s="4"/>
    </row>
    <row r="2220" spans="1:6" x14ac:dyDescent="0.25">
      <c r="A2220" s="9" t="s">
        <v>18583</v>
      </c>
      <c r="B2220" s="9">
        <v>5.8</v>
      </c>
      <c r="D2220" s="4"/>
      <c r="E2220" s="4"/>
      <c r="F2220" s="4"/>
    </row>
    <row r="2221" spans="1:6" x14ac:dyDescent="0.25">
      <c r="A2221" s="4" t="s">
        <v>4003</v>
      </c>
      <c r="B2221" s="4">
        <v>7.6</v>
      </c>
      <c r="D2221" s="4"/>
      <c r="E2221" s="4"/>
      <c r="F2221" s="4"/>
    </row>
    <row r="2222" spans="1:6" x14ac:dyDescent="0.25">
      <c r="A2222" s="9" t="s">
        <v>19399</v>
      </c>
      <c r="B2222" s="9">
        <v>7.1</v>
      </c>
      <c r="D2222" s="4"/>
      <c r="E2222" s="4"/>
      <c r="F2222" s="4"/>
    </row>
    <row r="2223" spans="1:6" x14ac:dyDescent="0.25">
      <c r="A2223" s="4" t="s">
        <v>5367</v>
      </c>
      <c r="B2223" s="4">
        <v>8.1999999999999993</v>
      </c>
      <c r="D2223" s="4"/>
      <c r="E2223" s="4"/>
      <c r="F2223" s="4"/>
    </row>
    <row r="2224" spans="1:6" x14ac:dyDescent="0.25">
      <c r="A2224" s="9" t="s">
        <v>19854</v>
      </c>
      <c r="B2224" s="9">
        <v>7</v>
      </c>
      <c r="D2224" s="4"/>
      <c r="E2224" s="4"/>
      <c r="F2224" s="4"/>
    </row>
    <row r="2225" spans="1:6" x14ac:dyDescent="0.25">
      <c r="A2225" s="4" t="s">
        <v>1155</v>
      </c>
      <c r="B2225" s="4">
        <v>7.7</v>
      </c>
      <c r="D2225" s="4"/>
      <c r="E2225" s="4"/>
      <c r="F2225" s="4"/>
    </row>
    <row r="2226" spans="1:6" x14ac:dyDescent="0.25">
      <c r="A2226" s="9" t="s">
        <v>13017</v>
      </c>
      <c r="B2226" s="9">
        <v>7</v>
      </c>
      <c r="D2226" s="4"/>
      <c r="E2226" s="4"/>
      <c r="F2226" s="4"/>
    </row>
    <row r="2227" spans="1:6" x14ac:dyDescent="0.25">
      <c r="A2227" s="4" t="s">
        <v>18650</v>
      </c>
      <c r="B2227" s="4">
        <v>6.3</v>
      </c>
      <c r="D2227" s="4"/>
      <c r="E2227" s="4"/>
      <c r="F2227" s="4"/>
    </row>
    <row r="2228" spans="1:6" x14ac:dyDescent="0.25">
      <c r="A2228" s="9" t="s">
        <v>5204</v>
      </c>
      <c r="B2228" s="9">
        <v>5.8</v>
      </c>
      <c r="D2228" s="4"/>
      <c r="E2228" s="4"/>
      <c r="F2228" s="4"/>
    </row>
    <row r="2229" spans="1:6" x14ac:dyDescent="0.25">
      <c r="A2229" s="4" t="s">
        <v>14272</v>
      </c>
      <c r="B2229" s="4">
        <v>5.9</v>
      </c>
      <c r="D2229" s="4"/>
      <c r="E2229" s="4"/>
      <c r="F2229" s="4"/>
    </row>
    <row r="2230" spans="1:6" x14ac:dyDescent="0.25">
      <c r="A2230" s="9" t="s">
        <v>21293</v>
      </c>
      <c r="B2230" s="9">
        <v>7</v>
      </c>
      <c r="D2230" s="4"/>
      <c r="E2230" s="4"/>
      <c r="F2230" s="4"/>
    </row>
    <row r="2231" spans="1:6" x14ac:dyDescent="0.25">
      <c r="A2231" s="4" t="s">
        <v>20711</v>
      </c>
      <c r="B2231" s="4">
        <v>7.5</v>
      </c>
      <c r="D2231" s="4"/>
      <c r="E2231" s="4"/>
      <c r="F2231" s="4"/>
    </row>
    <row r="2232" spans="1:6" x14ac:dyDescent="0.25">
      <c r="A2232" s="9" t="s">
        <v>11891</v>
      </c>
      <c r="B2232" s="9">
        <v>5.2</v>
      </c>
      <c r="D2232" s="4"/>
      <c r="E2232" s="4"/>
      <c r="F2232" s="4"/>
    </row>
    <row r="2233" spans="1:6" x14ac:dyDescent="0.25">
      <c r="A2233" s="4" t="s">
        <v>371</v>
      </c>
      <c r="B2233" s="4">
        <v>6.4</v>
      </c>
      <c r="D2233" s="4"/>
      <c r="E2233" s="4"/>
      <c r="F2233" s="4"/>
    </row>
    <row r="2234" spans="1:6" x14ac:dyDescent="0.25">
      <c r="A2234" s="9" t="s">
        <v>418</v>
      </c>
      <c r="B2234" s="9">
        <v>6.2</v>
      </c>
      <c r="D2234" s="4"/>
      <c r="E2234" s="4"/>
      <c r="F2234" s="4"/>
    </row>
    <row r="2235" spans="1:6" x14ac:dyDescent="0.25">
      <c r="A2235" s="4" t="s">
        <v>9773</v>
      </c>
      <c r="B2235" s="4">
        <v>2</v>
      </c>
      <c r="D2235" s="4"/>
      <c r="E2235" s="4"/>
      <c r="F2235" s="4"/>
    </row>
    <row r="2236" spans="1:6" x14ac:dyDescent="0.25">
      <c r="A2236" s="9" t="s">
        <v>12276</v>
      </c>
      <c r="B2236" s="9">
        <v>3.6</v>
      </c>
      <c r="D2236" s="4"/>
      <c r="E2236" s="4"/>
      <c r="F2236" s="4"/>
    </row>
    <row r="2237" spans="1:6" x14ac:dyDescent="0.25">
      <c r="A2237" s="4" t="s">
        <v>6251</v>
      </c>
      <c r="B2237" s="4">
        <v>6.3</v>
      </c>
      <c r="D2237" s="4"/>
      <c r="E2237" s="4"/>
      <c r="F2237" s="4"/>
    </row>
    <row r="2238" spans="1:6" x14ac:dyDescent="0.25">
      <c r="A2238" s="9" t="s">
        <v>9089</v>
      </c>
      <c r="B2238" s="9">
        <v>5.8</v>
      </c>
      <c r="D2238" s="4"/>
      <c r="E2238" s="4"/>
      <c r="F2238" s="4"/>
    </row>
    <row r="2239" spans="1:6" x14ac:dyDescent="0.25">
      <c r="A2239" s="4" t="s">
        <v>12822</v>
      </c>
      <c r="B2239" s="4">
        <v>5.0999999999999996</v>
      </c>
      <c r="D2239" s="4"/>
      <c r="E2239" s="4"/>
      <c r="F2239" s="4"/>
    </row>
    <row r="2240" spans="1:6" x14ac:dyDescent="0.25">
      <c r="A2240" s="9" t="s">
        <v>20994</v>
      </c>
      <c r="B2240" s="9">
        <v>8.6</v>
      </c>
      <c r="D2240" s="4"/>
      <c r="E2240" s="4"/>
      <c r="F2240" s="4"/>
    </row>
    <row r="2241" spans="1:6" x14ac:dyDescent="0.25">
      <c r="A2241" s="4" t="s">
        <v>3117</v>
      </c>
      <c r="B2241" s="4">
        <v>6.6</v>
      </c>
      <c r="D2241" s="4"/>
      <c r="E2241" s="4"/>
      <c r="F2241" s="4"/>
    </row>
    <row r="2242" spans="1:6" x14ac:dyDescent="0.25">
      <c r="A2242" s="9" t="s">
        <v>20848</v>
      </c>
      <c r="B2242" s="9">
        <v>7.3</v>
      </c>
      <c r="D2242" s="4"/>
      <c r="E2242" s="4"/>
      <c r="F2242" s="4"/>
    </row>
    <row r="2243" spans="1:6" x14ac:dyDescent="0.25">
      <c r="A2243" s="4" t="s">
        <v>17918</v>
      </c>
      <c r="B2243" s="4">
        <v>6.8</v>
      </c>
      <c r="D2243" s="4"/>
      <c r="E2243" s="4"/>
      <c r="F2243" s="4"/>
    </row>
    <row r="2244" spans="1:6" x14ac:dyDescent="0.25">
      <c r="A2244" s="9" t="s">
        <v>6417</v>
      </c>
      <c r="B2244" s="9">
        <v>6.2</v>
      </c>
      <c r="D2244" s="4"/>
      <c r="E2244" s="4"/>
      <c r="F2244" s="4"/>
    </row>
    <row r="2245" spans="1:6" x14ac:dyDescent="0.25">
      <c r="A2245" s="4" t="s">
        <v>21117</v>
      </c>
      <c r="B2245" s="4">
        <v>6.6</v>
      </c>
      <c r="D2245" s="4"/>
      <c r="E2245" s="4"/>
      <c r="F2245" s="4"/>
    </row>
    <row r="2246" spans="1:6" x14ac:dyDescent="0.25">
      <c r="A2246" s="9" t="s">
        <v>21001</v>
      </c>
      <c r="B2246" s="9">
        <v>6.5</v>
      </c>
      <c r="D2246" s="4"/>
      <c r="E2246" s="4"/>
      <c r="F2246" s="4"/>
    </row>
    <row r="2247" spans="1:6" x14ac:dyDescent="0.25">
      <c r="A2247" s="4" t="s">
        <v>20628</v>
      </c>
      <c r="B2247" s="4">
        <v>5.8</v>
      </c>
      <c r="D2247" s="4"/>
      <c r="E2247" s="4"/>
      <c r="F2247" s="4"/>
    </row>
    <row r="2248" spans="1:6" x14ac:dyDescent="0.25">
      <c r="A2248" s="9" t="s">
        <v>4194</v>
      </c>
      <c r="B2248" s="9">
        <v>6.1</v>
      </c>
      <c r="D2248" s="4"/>
      <c r="E2248" s="4"/>
      <c r="F2248" s="4"/>
    </row>
    <row r="2249" spans="1:6" x14ac:dyDescent="0.25">
      <c r="A2249" s="4" t="s">
        <v>21011</v>
      </c>
      <c r="B2249" s="4">
        <v>6.1</v>
      </c>
      <c r="D2249" s="4"/>
      <c r="E2249" s="4"/>
      <c r="F2249" s="4"/>
    </row>
    <row r="2250" spans="1:6" x14ac:dyDescent="0.25">
      <c r="A2250" s="9" t="s">
        <v>18606</v>
      </c>
      <c r="B2250" s="9">
        <v>8.5</v>
      </c>
      <c r="D2250" s="4"/>
      <c r="E2250" s="4"/>
      <c r="F2250" s="4"/>
    </row>
    <row r="2251" spans="1:6" x14ac:dyDescent="0.25">
      <c r="A2251" s="4" t="s">
        <v>21210</v>
      </c>
      <c r="B2251" s="4">
        <v>3.3</v>
      </c>
      <c r="D2251" s="4"/>
      <c r="E2251" s="4"/>
      <c r="F2251" s="4"/>
    </row>
    <row r="2252" spans="1:6" x14ac:dyDescent="0.25">
      <c r="A2252" s="9" t="s">
        <v>17301</v>
      </c>
      <c r="B2252" s="9">
        <v>7.3</v>
      </c>
      <c r="D2252" s="4"/>
      <c r="E2252" s="4"/>
      <c r="F2252" s="4"/>
    </row>
    <row r="2253" spans="1:6" x14ac:dyDescent="0.25">
      <c r="A2253" s="4" t="s">
        <v>13756</v>
      </c>
      <c r="B2253" s="4">
        <v>4.3</v>
      </c>
      <c r="D2253" s="4"/>
      <c r="E2253" s="4"/>
      <c r="F2253" s="4"/>
    </row>
    <row r="2254" spans="1:6" x14ac:dyDescent="0.25">
      <c r="A2254" s="9" t="s">
        <v>19953</v>
      </c>
      <c r="B2254" s="9">
        <v>5.0999999999999996</v>
      </c>
      <c r="D2254" s="4"/>
      <c r="E2254" s="4"/>
      <c r="F2254" s="4"/>
    </row>
    <row r="2255" spans="1:6" x14ac:dyDescent="0.25">
      <c r="A2255" s="4" t="s">
        <v>1421</v>
      </c>
      <c r="B2255" s="4">
        <v>7.8</v>
      </c>
      <c r="D2255" s="4"/>
      <c r="E2255" s="4"/>
      <c r="F2255" s="4"/>
    </row>
    <row r="2256" spans="1:6" x14ac:dyDescent="0.25">
      <c r="A2256" s="9" t="s">
        <v>21802</v>
      </c>
      <c r="B2256" s="9">
        <v>4.8</v>
      </c>
      <c r="D2256" s="4"/>
      <c r="E2256" s="4"/>
      <c r="F2256" s="4"/>
    </row>
    <row r="2257" spans="1:6" x14ac:dyDescent="0.25">
      <c r="A2257" s="4" t="s">
        <v>20652</v>
      </c>
      <c r="B2257" s="4">
        <v>7.2</v>
      </c>
      <c r="D2257" s="4"/>
      <c r="E2257" s="4"/>
      <c r="F2257" s="4"/>
    </row>
    <row r="2258" spans="1:6" x14ac:dyDescent="0.25">
      <c r="A2258" s="9" t="s">
        <v>6573</v>
      </c>
      <c r="B2258" s="9">
        <v>5.0999999999999996</v>
      </c>
      <c r="D2258" s="4"/>
      <c r="E2258" s="4"/>
      <c r="F2258" s="4"/>
    </row>
    <row r="2259" spans="1:6" x14ac:dyDescent="0.25">
      <c r="A2259" s="4" t="s">
        <v>17143</v>
      </c>
      <c r="B2259" s="4">
        <v>5.0999999999999996</v>
      </c>
      <c r="D2259" s="4"/>
      <c r="E2259" s="4"/>
      <c r="F2259" s="4"/>
    </row>
    <row r="2260" spans="1:6" x14ac:dyDescent="0.25">
      <c r="A2260" s="9" t="s">
        <v>3303</v>
      </c>
      <c r="B2260" s="9">
        <v>5.7</v>
      </c>
      <c r="D2260" s="4"/>
      <c r="E2260" s="4"/>
      <c r="F2260" s="4"/>
    </row>
    <row r="2261" spans="1:6" x14ac:dyDescent="0.25">
      <c r="A2261" s="4" t="s">
        <v>9748</v>
      </c>
      <c r="B2261" s="4">
        <v>6.4</v>
      </c>
      <c r="D2261" s="4"/>
      <c r="E2261" s="4"/>
      <c r="F2261" s="4"/>
    </row>
    <row r="2262" spans="1:6" x14ac:dyDescent="0.25">
      <c r="A2262" s="9" t="s">
        <v>992</v>
      </c>
      <c r="B2262" s="9">
        <v>7.2</v>
      </c>
      <c r="D2262" s="4"/>
      <c r="E2262" s="4"/>
      <c r="F2262" s="4"/>
    </row>
    <row r="2263" spans="1:6" x14ac:dyDescent="0.25">
      <c r="A2263" s="4" t="s">
        <v>20428</v>
      </c>
      <c r="B2263" s="4">
        <v>6.2</v>
      </c>
      <c r="D2263" s="4"/>
      <c r="E2263" s="4"/>
      <c r="F2263" s="4"/>
    </row>
    <row r="2264" spans="1:6" x14ac:dyDescent="0.25">
      <c r="A2264" s="9" t="s">
        <v>21027</v>
      </c>
      <c r="B2264" s="9">
        <v>6.7</v>
      </c>
      <c r="D2264" s="4"/>
      <c r="E2264" s="4"/>
      <c r="F2264" s="4"/>
    </row>
    <row r="2265" spans="1:6" x14ac:dyDescent="0.25">
      <c r="A2265" s="4" t="s">
        <v>21183</v>
      </c>
      <c r="B2265" s="4">
        <v>5.7</v>
      </c>
      <c r="D2265" s="4"/>
      <c r="E2265" s="4"/>
      <c r="F2265" s="4"/>
    </row>
    <row r="2266" spans="1:6" x14ac:dyDescent="0.25">
      <c r="A2266" s="9" t="s">
        <v>79</v>
      </c>
      <c r="B2266" s="9">
        <v>7.6</v>
      </c>
      <c r="D2266" s="4"/>
      <c r="E2266" s="4"/>
      <c r="F2266" s="4"/>
    </row>
    <row r="2267" spans="1:6" x14ac:dyDescent="0.25">
      <c r="A2267" s="4" t="s">
        <v>7531</v>
      </c>
      <c r="B2267" s="4">
        <v>5.4</v>
      </c>
      <c r="D2267" s="4"/>
      <c r="E2267" s="4"/>
      <c r="F2267" s="4"/>
    </row>
    <row r="2268" spans="1:6" x14ac:dyDescent="0.25">
      <c r="A2268" s="9" t="s">
        <v>20121</v>
      </c>
      <c r="B2268" s="9">
        <v>5.0999999999999996</v>
      </c>
      <c r="D2268" s="4"/>
      <c r="E2268" s="4"/>
      <c r="F2268" s="4"/>
    </row>
    <row r="2269" spans="1:6" x14ac:dyDescent="0.25">
      <c r="A2269" s="4" t="s">
        <v>15906</v>
      </c>
      <c r="B2269" s="4">
        <v>5.8</v>
      </c>
      <c r="D2269" s="4"/>
      <c r="E2269" s="4"/>
      <c r="F2269" s="4"/>
    </row>
    <row r="2270" spans="1:6" x14ac:dyDescent="0.25">
      <c r="A2270" s="9" t="s">
        <v>9843</v>
      </c>
      <c r="B2270" s="9">
        <v>5.5</v>
      </c>
      <c r="D2270" s="4"/>
      <c r="E2270" s="4"/>
      <c r="F2270" s="4"/>
    </row>
    <row r="2271" spans="1:6" x14ac:dyDescent="0.25">
      <c r="A2271" s="4" t="s">
        <v>9430</v>
      </c>
      <c r="B2271" s="4">
        <v>6.8</v>
      </c>
      <c r="D2271" s="4"/>
      <c r="E2271" s="4"/>
      <c r="F2271" s="4"/>
    </row>
    <row r="2272" spans="1:6" x14ac:dyDescent="0.25">
      <c r="A2272" s="9" t="s">
        <v>21445</v>
      </c>
      <c r="B2272" s="9">
        <v>7</v>
      </c>
      <c r="D2272" s="4"/>
      <c r="E2272" s="4"/>
      <c r="F2272" s="4"/>
    </row>
    <row r="2273" spans="1:6" x14ac:dyDescent="0.25">
      <c r="A2273" s="4" t="s">
        <v>16614</v>
      </c>
      <c r="B2273" s="4">
        <v>6.2</v>
      </c>
      <c r="D2273" s="4"/>
      <c r="E2273" s="4"/>
      <c r="F2273" s="4"/>
    </row>
    <row r="2274" spans="1:6" x14ac:dyDescent="0.25">
      <c r="A2274" s="9" t="s">
        <v>20863</v>
      </c>
      <c r="B2274" s="9">
        <v>7.2</v>
      </c>
      <c r="D2274" s="4"/>
      <c r="E2274" s="4"/>
      <c r="F2274" s="4"/>
    </row>
    <row r="2275" spans="1:6" x14ac:dyDescent="0.25">
      <c r="A2275" s="4" t="s">
        <v>4423</v>
      </c>
      <c r="B2275" s="4">
        <v>6.5</v>
      </c>
      <c r="D2275" s="4"/>
      <c r="E2275" s="4"/>
      <c r="F2275" s="4"/>
    </row>
    <row r="2276" spans="1:6" x14ac:dyDescent="0.25">
      <c r="A2276" s="9" t="s">
        <v>7451</v>
      </c>
      <c r="B2276" s="9">
        <v>3.8</v>
      </c>
      <c r="D2276" s="4"/>
      <c r="E2276" s="4"/>
      <c r="F2276" s="4"/>
    </row>
    <row r="2277" spans="1:6" x14ac:dyDescent="0.25">
      <c r="A2277" s="4" t="s">
        <v>18292</v>
      </c>
      <c r="B2277" s="4">
        <v>6.8</v>
      </c>
      <c r="D2277" s="4"/>
      <c r="E2277" s="4"/>
      <c r="F2277" s="4"/>
    </row>
    <row r="2278" spans="1:6" x14ac:dyDescent="0.25">
      <c r="A2278" s="9" t="s">
        <v>19876</v>
      </c>
      <c r="B2278" s="9">
        <v>7.6</v>
      </c>
      <c r="D2278" s="4"/>
      <c r="E2278" s="4"/>
      <c r="F2278" s="4"/>
    </row>
    <row r="2279" spans="1:6" x14ac:dyDescent="0.25">
      <c r="A2279" s="4" t="s">
        <v>17154</v>
      </c>
      <c r="B2279" s="4">
        <v>5.3</v>
      </c>
      <c r="D2279" s="4"/>
      <c r="E2279" s="4"/>
      <c r="F2279" s="4"/>
    </row>
    <row r="2280" spans="1:6" x14ac:dyDescent="0.25">
      <c r="A2280" s="9" t="s">
        <v>4987</v>
      </c>
      <c r="B2280" s="9">
        <v>5.4</v>
      </c>
      <c r="D2280" s="4"/>
      <c r="E2280" s="4"/>
      <c r="F2280" s="4"/>
    </row>
    <row r="2281" spans="1:6" x14ac:dyDescent="0.25">
      <c r="A2281" s="4" t="s">
        <v>2865</v>
      </c>
      <c r="B2281" s="4">
        <v>5.4</v>
      </c>
      <c r="D2281" s="4"/>
      <c r="E2281" s="4"/>
      <c r="F2281" s="4"/>
    </row>
    <row r="2282" spans="1:6" x14ac:dyDescent="0.25">
      <c r="A2282" s="9" t="s">
        <v>16162</v>
      </c>
      <c r="B2282" s="9">
        <v>7.2</v>
      </c>
      <c r="D2282" s="4"/>
      <c r="E2282" s="4"/>
      <c r="F2282" s="4"/>
    </row>
    <row r="2283" spans="1:6" x14ac:dyDescent="0.25">
      <c r="A2283" s="4" t="s">
        <v>692</v>
      </c>
      <c r="B2283" s="4">
        <v>7.4</v>
      </c>
      <c r="D2283" s="4"/>
      <c r="E2283" s="4"/>
      <c r="F2283" s="4"/>
    </row>
    <row r="2284" spans="1:6" x14ac:dyDescent="0.25">
      <c r="A2284" s="9" t="s">
        <v>7181</v>
      </c>
      <c r="B2284" s="9">
        <v>5.0999999999999996</v>
      </c>
      <c r="D2284" s="4"/>
      <c r="E2284" s="4"/>
      <c r="F2284" s="4"/>
    </row>
    <row r="2285" spans="1:6" x14ac:dyDescent="0.25">
      <c r="A2285" s="4" t="s">
        <v>14462</v>
      </c>
      <c r="B2285" s="4">
        <v>8.6999999999999993</v>
      </c>
      <c r="D2285" s="4"/>
      <c r="E2285" s="4"/>
      <c r="F2285" s="4"/>
    </row>
    <row r="2286" spans="1:6" x14ac:dyDescent="0.25">
      <c r="A2286" s="9" t="s">
        <v>685</v>
      </c>
      <c r="B2286" s="9">
        <v>7.8</v>
      </c>
      <c r="D2286" s="4"/>
      <c r="E2286" s="4"/>
      <c r="F2286" s="4"/>
    </row>
    <row r="2287" spans="1:6" x14ac:dyDescent="0.25">
      <c r="A2287" s="4" t="s">
        <v>13030</v>
      </c>
      <c r="B2287" s="4">
        <v>7.8</v>
      </c>
      <c r="D2287" s="4"/>
      <c r="E2287" s="4"/>
      <c r="F2287" s="4"/>
    </row>
    <row r="2288" spans="1:6" x14ac:dyDescent="0.25">
      <c r="A2288" s="9" t="s">
        <v>17923</v>
      </c>
      <c r="B2288" s="9">
        <v>7.1</v>
      </c>
      <c r="D2288" s="4"/>
      <c r="E2288" s="4"/>
      <c r="F2288" s="4"/>
    </row>
    <row r="2289" spans="1:6" x14ac:dyDescent="0.25">
      <c r="A2289" s="4" t="s">
        <v>13862</v>
      </c>
      <c r="B2289" s="4">
        <v>5.0999999999999996</v>
      </c>
      <c r="D2289" s="4"/>
      <c r="E2289" s="4"/>
      <c r="F2289" s="4"/>
    </row>
    <row r="2290" spans="1:6" x14ac:dyDescent="0.25">
      <c r="A2290" s="9" t="s">
        <v>14238</v>
      </c>
      <c r="B2290" s="9">
        <v>5.4</v>
      </c>
      <c r="D2290" s="4"/>
      <c r="E2290" s="4"/>
      <c r="F2290" s="4"/>
    </row>
    <row r="2291" spans="1:6" x14ac:dyDescent="0.25">
      <c r="A2291" s="4" t="s">
        <v>20443</v>
      </c>
      <c r="B2291" s="4">
        <v>6.6</v>
      </c>
      <c r="D2291" s="4"/>
      <c r="E2291" s="4"/>
      <c r="F2291" s="4"/>
    </row>
    <row r="2292" spans="1:6" x14ac:dyDescent="0.25">
      <c r="A2292" s="9" t="s">
        <v>17132</v>
      </c>
      <c r="B2292" s="9">
        <v>4.5999999999999996</v>
      </c>
      <c r="D2292" s="4"/>
      <c r="E2292" s="4"/>
      <c r="F2292" s="4"/>
    </row>
    <row r="2293" spans="1:6" x14ac:dyDescent="0.25">
      <c r="A2293" s="4" t="s">
        <v>19459</v>
      </c>
      <c r="B2293" s="4">
        <v>5.9</v>
      </c>
      <c r="D2293" s="4"/>
      <c r="E2293" s="4"/>
      <c r="F2293" s="4"/>
    </row>
    <row r="2294" spans="1:6" x14ac:dyDescent="0.25">
      <c r="A2294" s="9" t="s">
        <v>6308</v>
      </c>
      <c r="B2294" s="9">
        <v>6.2</v>
      </c>
      <c r="D2294" s="4"/>
      <c r="E2294" s="4"/>
      <c r="F2294" s="4"/>
    </row>
    <row r="2295" spans="1:6" x14ac:dyDescent="0.25">
      <c r="A2295" s="4" t="s">
        <v>7635</v>
      </c>
      <c r="B2295" s="4">
        <v>7.8</v>
      </c>
      <c r="D2295" s="4"/>
      <c r="E2295" s="4"/>
      <c r="F2295" s="4"/>
    </row>
    <row r="2296" spans="1:6" x14ac:dyDescent="0.25">
      <c r="A2296" s="9" t="s">
        <v>187</v>
      </c>
      <c r="B2296" s="9">
        <v>5.8</v>
      </c>
      <c r="D2296" s="4"/>
      <c r="E2296" s="4"/>
      <c r="F2296" s="4"/>
    </row>
    <row r="2297" spans="1:6" x14ac:dyDescent="0.25">
      <c r="A2297" s="4" t="s">
        <v>17419</v>
      </c>
      <c r="B2297" s="4">
        <v>7.9</v>
      </c>
      <c r="D2297" s="4"/>
      <c r="E2297" s="4"/>
      <c r="F2297" s="4"/>
    </row>
    <row r="2298" spans="1:6" x14ac:dyDescent="0.25">
      <c r="A2298" s="9" t="s">
        <v>20372</v>
      </c>
      <c r="B2298" s="9">
        <v>6.7</v>
      </c>
      <c r="D2298" s="4"/>
      <c r="E2298" s="4"/>
      <c r="F2298" s="4"/>
    </row>
    <row r="2299" spans="1:6" x14ac:dyDescent="0.25">
      <c r="A2299" s="4" t="s">
        <v>5647</v>
      </c>
      <c r="B2299" s="4">
        <v>7.4</v>
      </c>
      <c r="D2299" s="4"/>
      <c r="E2299" s="4"/>
      <c r="F2299" s="4"/>
    </row>
    <row r="2300" spans="1:6" x14ac:dyDescent="0.25">
      <c r="A2300" s="9" t="s">
        <v>12502</v>
      </c>
      <c r="B2300" s="9">
        <v>5.7</v>
      </c>
      <c r="D2300" s="4"/>
      <c r="E2300" s="4"/>
      <c r="F2300" s="4"/>
    </row>
    <row r="2301" spans="1:6" x14ac:dyDescent="0.25">
      <c r="A2301" s="4" t="s">
        <v>5139</v>
      </c>
      <c r="B2301" s="4">
        <v>6.4</v>
      </c>
      <c r="D2301" s="4"/>
      <c r="E2301" s="4"/>
      <c r="F2301" s="4"/>
    </row>
    <row r="2302" spans="1:6" x14ac:dyDescent="0.25">
      <c r="A2302" s="9" t="s">
        <v>17984</v>
      </c>
      <c r="B2302" s="9">
        <v>6.2</v>
      </c>
      <c r="D2302" s="4"/>
      <c r="E2302" s="4"/>
      <c r="F2302" s="4"/>
    </row>
    <row r="2303" spans="1:6" x14ac:dyDescent="0.25">
      <c r="A2303" s="4" t="s">
        <v>5004</v>
      </c>
      <c r="B2303" s="4">
        <v>6.6</v>
      </c>
      <c r="D2303" s="4"/>
      <c r="E2303" s="4"/>
      <c r="F2303" s="4"/>
    </row>
    <row r="2304" spans="1:6" x14ac:dyDescent="0.25">
      <c r="A2304" s="9" t="s">
        <v>20784</v>
      </c>
      <c r="B2304" s="9">
        <v>6.3</v>
      </c>
      <c r="D2304" s="4"/>
      <c r="E2304" s="4"/>
      <c r="F2304" s="4"/>
    </row>
    <row r="2305" spans="1:6" x14ac:dyDescent="0.25">
      <c r="A2305" s="4" t="s">
        <v>4239</v>
      </c>
      <c r="B2305" s="4">
        <v>5.2</v>
      </c>
      <c r="D2305" s="4"/>
      <c r="E2305" s="4"/>
      <c r="F2305" s="4"/>
    </row>
    <row r="2306" spans="1:6" x14ac:dyDescent="0.25">
      <c r="A2306" s="9" t="s">
        <v>11085</v>
      </c>
      <c r="B2306" s="9">
        <v>6.4</v>
      </c>
      <c r="D2306" s="4"/>
      <c r="E2306" s="4"/>
      <c r="F2306" s="4"/>
    </row>
    <row r="2307" spans="1:6" x14ac:dyDescent="0.25">
      <c r="A2307" s="4" t="s">
        <v>12365</v>
      </c>
      <c r="B2307" s="4">
        <v>5.3</v>
      </c>
      <c r="D2307" s="4"/>
      <c r="E2307" s="4"/>
      <c r="F2307" s="4"/>
    </row>
    <row r="2308" spans="1:6" x14ac:dyDescent="0.25">
      <c r="A2308" s="9" t="s">
        <v>5076</v>
      </c>
      <c r="B2308" s="9">
        <v>7.7</v>
      </c>
      <c r="D2308" s="4"/>
      <c r="E2308" s="4"/>
      <c r="F2308" s="4"/>
    </row>
    <row r="2309" spans="1:6" x14ac:dyDescent="0.25">
      <c r="A2309" s="4" t="s">
        <v>21033</v>
      </c>
      <c r="B2309" s="4">
        <v>6.7</v>
      </c>
      <c r="D2309" s="4"/>
      <c r="E2309" s="4"/>
      <c r="F2309" s="4"/>
    </row>
    <row r="2310" spans="1:6" x14ac:dyDescent="0.25">
      <c r="A2310" s="9" t="s">
        <v>171</v>
      </c>
      <c r="B2310" s="9">
        <v>7.4</v>
      </c>
      <c r="D2310" s="4"/>
      <c r="E2310" s="4"/>
      <c r="F2310" s="4"/>
    </row>
    <row r="2311" spans="1:6" x14ac:dyDescent="0.25">
      <c r="A2311" s="4" t="s">
        <v>5418</v>
      </c>
      <c r="B2311" s="4">
        <v>6.9</v>
      </c>
      <c r="D2311" s="4"/>
      <c r="E2311" s="4"/>
      <c r="F2311" s="4"/>
    </row>
    <row r="2312" spans="1:6" x14ac:dyDescent="0.25">
      <c r="A2312" s="9" t="s">
        <v>13021</v>
      </c>
      <c r="B2312" s="9">
        <v>6.9</v>
      </c>
      <c r="D2312" s="4"/>
      <c r="E2312" s="4"/>
      <c r="F2312" s="4"/>
    </row>
    <row r="2313" spans="1:6" x14ac:dyDescent="0.25">
      <c r="A2313" s="4" t="s">
        <v>12085</v>
      </c>
      <c r="B2313" s="4">
        <v>7</v>
      </c>
      <c r="D2313" s="4"/>
      <c r="E2313" s="4"/>
      <c r="F2313" s="4"/>
    </row>
    <row r="2314" spans="1:6" x14ac:dyDescent="0.25">
      <c r="A2314" s="9" t="s">
        <v>19115</v>
      </c>
      <c r="B2314" s="9">
        <v>6.4</v>
      </c>
      <c r="D2314" s="4"/>
      <c r="E2314" s="4"/>
      <c r="F2314" s="4"/>
    </row>
    <row r="2315" spans="1:6" x14ac:dyDescent="0.25">
      <c r="A2315" s="4" t="s">
        <v>12371</v>
      </c>
      <c r="B2315" s="4">
        <v>7.6</v>
      </c>
      <c r="D2315" s="4"/>
      <c r="E2315" s="4"/>
      <c r="F2315" s="4"/>
    </row>
    <row r="2316" spans="1:6" x14ac:dyDescent="0.25">
      <c r="A2316" s="9" t="s">
        <v>20469</v>
      </c>
      <c r="B2316" s="9">
        <v>7.8</v>
      </c>
      <c r="D2316" s="4"/>
      <c r="E2316" s="4"/>
      <c r="F2316" s="4"/>
    </row>
    <row r="2317" spans="1:6" x14ac:dyDescent="0.25">
      <c r="A2317" s="4" t="s">
        <v>20545</v>
      </c>
      <c r="B2317" s="4">
        <v>5.7</v>
      </c>
      <c r="D2317" s="4"/>
      <c r="E2317" s="4"/>
      <c r="F2317" s="4"/>
    </row>
    <row r="2318" spans="1:6" x14ac:dyDescent="0.25">
      <c r="A2318" s="9" t="s">
        <v>11748</v>
      </c>
      <c r="B2318" s="9">
        <v>3.1</v>
      </c>
      <c r="D2318" s="4"/>
      <c r="E2318" s="4"/>
      <c r="F2318" s="4"/>
    </row>
    <row r="2319" spans="1:6" x14ac:dyDescent="0.25">
      <c r="A2319" s="4" t="s">
        <v>13777</v>
      </c>
      <c r="B2319" s="4">
        <v>6.3</v>
      </c>
      <c r="D2319" s="4"/>
      <c r="E2319" s="4"/>
      <c r="F2319" s="4"/>
    </row>
    <row r="2320" spans="1:6" x14ac:dyDescent="0.25">
      <c r="A2320" s="9" t="s">
        <v>9230</v>
      </c>
      <c r="B2320" s="9">
        <v>6.5</v>
      </c>
      <c r="D2320" s="4"/>
      <c r="E2320" s="4"/>
      <c r="F2320" s="4"/>
    </row>
    <row r="2321" spans="1:6" x14ac:dyDescent="0.25">
      <c r="A2321" s="4" t="s">
        <v>12606</v>
      </c>
      <c r="B2321" s="4">
        <v>4.5</v>
      </c>
      <c r="D2321" s="4"/>
      <c r="E2321" s="4"/>
      <c r="F2321" s="4"/>
    </row>
    <row r="2322" spans="1:6" x14ac:dyDescent="0.25">
      <c r="A2322" s="9" t="s">
        <v>3494</v>
      </c>
      <c r="B2322" s="9">
        <v>6.9</v>
      </c>
      <c r="D2322" s="4"/>
      <c r="E2322" s="4"/>
      <c r="F2322" s="4"/>
    </row>
    <row r="2323" spans="1:6" x14ac:dyDescent="0.25">
      <c r="A2323" s="4" t="s">
        <v>12569</v>
      </c>
      <c r="B2323" s="4">
        <v>4.4000000000000004</v>
      </c>
      <c r="D2323" s="4"/>
      <c r="E2323" s="4"/>
      <c r="F2323" s="4"/>
    </row>
    <row r="2324" spans="1:6" x14ac:dyDescent="0.25">
      <c r="A2324" s="9" t="s">
        <v>19077</v>
      </c>
      <c r="B2324" s="9">
        <v>7.1</v>
      </c>
      <c r="D2324" s="4"/>
      <c r="E2324" s="4"/>
      <c r="F2324" s="4"/>
    </row>
    <row r="2325" spans="1:6" x14ac:dyDescent="0.25">
      <c r="A2325" s="4" t="s">
        <v>20085</v>
      </c>
      <c r="B2325" s="4">
        <v>7.2</v>
      </c>
      <c r="D2325" s="4"/>
      <c r="E2325" s="4"/>
      <c r="F2325" s="4"/>
    </row>
    <row r="2326" spans="1:6" x14ac:dyDescent="0.25">
      <c r="A2326" s="9" t="s">
        <v>653</v>
      </c>
      <c r="B2326" s="9">
        <v>6.8</v>
      </c>
      <c r="D2326" s="4"/>
      <c r="E2326" s="4"/>
      <c r="F2326" s="4"/>
    </row>
    <row r="2327" spans="1:6" x14ac:dyDescent="0.25">
      <c r="A2327" s="4" t="s">
        <v>4351</v>
      </c>
      <c r="B2327" s="4">
        <v>7</v>
      </c>
      <c r="D2327" s="4"/>
      <c r="E2327" s="4"/>
      <c r="F2327" s="4"/>
    </row>
    <row r="2328" spans="1:6" x14ac:dyDescent="0.25">
      <c r="A2328" s="9" t="s">
        <v>2542</v>
      </c>
      <c r="B2328" s="9">
        <v>5.9</v>
      </c>
      <c r="D2328" s="4"/>
      <c r="E2328" s="4"/>
      <c r="F2328" s="4"/>
    </row>
    <row r="2329" spans="1:6" x14ac:dyDescent="0.25">
      <c r="A2329" s="4" t="s">
        <v>13006</v>
      </c>
      <c r="B2329" s="4">
        <v>4.5999999999999996</v>
      </c>
      <c r="D2329" s="4"/>
      <c r="E2329" s="4"/>
      <c r="F2329" s="4"/>
    </row>
    <row r="2330" spans="1:6" x14ac:dyDescent="0.25">
      <c r="A2330" s="9" t="s">
        <v>7015</v>
      </c>
      <c r="B2330" s="9">
        <v>6.1</v>
      </c>
      <c r="D2330" s="4"/>
      <c r="E2330" s="4"/>
      <c r="F2330" s="4"/>
    </row>
    <row r="2331" spans="1:6" x14ac:dyDescent="0.25">
      <c r="A2331" s="4" t="s">
        <v>5164</v>
      </c>
      <c r="B2331" s="4">
        <v>6.5</v>
      </c>
      <c r="D2331" s="4"/>
      <c r="E2331" s="4"/>
      <c r="F2331" s="4"/>
    </row>
    <row r="2332" spans="1:6" x14ac:dyDescent="0.25">
      <c r="A2332" s="9" t="s">
        <v>15144</v>
      </c>
      <c r="B2332" s="9">
        <v>6.7</v>
      </c>
      <c r="D2332" s="4"/>
      <c r="E2332" s="4"/>
      <c r="F2332" s="4"/>
    </row>
    <row r="2333" spans="1:6" x14ac:dyDescent="0.25">
      <c r="A2333" s="4" t="s">
        <v>10259</v>
      </c>
      <c r="B2333" s="4">
        <v>2.8</v>
      </c>
      <c r="D2333" s="4"/>
      <c r="E2333" s="4"/>
      <c r="F2333" s="4"/>
    </row>
    <row r="2334" spans="1:6" x14ac:dyDescent="0.25">
      <c r="A2334" s="9" t="s">
        <v>5280</v>
      </c>
      <c r="B2334" s="9">
        <v>5.5</v>
      </c>
      <c r="D2334" s="4"/>
      <c r="E2334" s="4"/>
      <c r="F2334" s="4"/>
    </row>
    <row r="2335" spans="1:6" x14ac:dyDescent="0.25">
      <c r="A2335" s="4" t="s">
        <v>19980</v>
      </c>
      <c r="B2335" s="4">
        <v>3.9</v>
      </c>
      <c r="D2335" s="4"/>
      <c r="E2335" s="4"/>
      <c r="F2335" s="4"/>
    </row>
    <row r="2336" spans="1:6" x14ac:dyDescent="0.25">
      <c r="A2336" s="9" t="s">
        <v>16624</v>
      </c>
      <c r="B2336" s="9">
        <v>6.5</v>
      </c>
      <c r="D2336" s="4"/>
      <c r="E2336" s="4"/>
      <c r="F2336" s="4"/>
    </row>
    <row r="2337" spans="1:6" x14ac:dyDescent="0.25">
      <c r="A2337" s="4" t="s">
        <v>17896</v>
      </c>
      <c r="B2337" s="4">
        <v>6.4</v>
      </c>
      <c r="D2337" s="4"/>
      <c r="E2337" s="4"/>
      <c r="F2337" s="4"/>
    </row>
    <row r="2338" spans="1:6" x14ac:dyDescent="0.25">
      <c r="A2338" s="9" t="s">
        <v>20521</v>
      </c>
      <c r="B2338" s="9">
        <v>7.7</v>
      </c>
      <c r="D2338" s="4"/>
      <c r="E2338" s="4"/>
      <c r="F2338" s="4"/>
    </row>
    <row r="2339" spans="1:6" x14ac:dyDescent="0.25">
      <c r="A2339" s="4" t="s">
        <v>19445</v>
      </c>
      <c r="B2339" s="4">
        <v>6.1</v>
      </c>
      <c r="D2339" s="4"/>
      <c r="E2339" s="4"/>
      <c r="F2339" s="4"/>
    </row>
    <row r="2340" spans="1:6" x14ac:dyDescent="0.25">
      <c r="A2340" s="9" t="s">
        <v>12993</v>
      </c>
      <c r="B2340" s="9">
        <v>5.7</v>
      </c>
      <c r="D2340" s="4"/>
      <c r="E2340" s="4"/>
      <c r="F2340" s="4"/>
    </row>
    <row r="2341" spans="1:6" x14ac:dyDescent="0.25">
      <c r="A2341" s="4" t="s">
        <v>13332</v>
      </c>
      <c r="B2341" s="4">
        <v>7.5</v>
      </c>
      <c r="D2341" s="4"/>
      <c r="E2341" s="4"/>
      <c r="F2341" s="4"/>
    </row>
    <row r="2342" spans="1:6" x14ac:dyDescent="0.25">
      <c r="A2342" s="9" t="s">
        <v>19760</v>
      </c>
      <c r="B2342" s="9">
        <v>6</v>
      </c>
      <c r="D2342" s="4"/>
      <c r="E2342" s="4"/>
      <c r="F2342" s="4"/>
    </row>
    <row r="2343" spans="1:6" x14ac:dyDescent="0.25">
      <c r="A2343" s="4" t="s">
        <v>19898</v>
      </c>
      <c r="B2343" s="4">
        <v>7.6</v>
      </c>
      <c r="D2343" s="4"/>
      <c r="E2343" s="4"/>
      <c r="F2343" s="4"/>
    </row>
    <row r="2344" spans="1:6" x14ac:dyDescent="0.25">
      <c r="A2344" s="9" t="s">
        <v>19904</v>
      </c>
      <c r="B2344" s="9">
        <v>6.6</v>
      </c>
      <c r="D2344" s="4"/>
      <c r="E2344" s="4"/>
      <c r="F2344" s="4"/>
    </row>
    <row r="2345" spans="1:6" x14ac:dyDescent="0.25">
      <c r="A2345" s="4" t="s">
        <v>16351</v>
      </c>
      <c r="B2345" s="4">
        <v>6</v>
      </c>
      <c r="D2345" s="4"/>
      <c r="E2345" s="4"/>
      <c r="F2345" s="4"/>
    </row>
    <row r="2346" spans="1:6" x14ac:dyDescent="0.25">
      <c r="A2346" s="9" t="s">
        <v>19911</v>
      </c>
      <c r="B2346" s="9">
        <v>7.1</v>
      </c>
      <c r="D2346" s="4"/>
      <c r="E2346" s="4"/>
      <c r="F2346" s="4"/>
    </row>
    <row r="2347" spans="1:6" x14ac:dyDescent="0.25">
      <c r="A2347" s="4" t="s">
        <v>18313</v>
      </c>
      <c r="B2347" s="4">
        <v>6.5</v>
      </c>
      <c r="D2347" s="4"/>
      <c r="E2347" s="4"/>
      <c r="F2347" s="4"/>
    </row>
    <row r="2348" spans="1:6" x14ac:dyDescent="0.25">
      <c r="A2348" s="9" t="s">
        <v>17150</v>
      </c>
      <c r="B2348" s="9">
        <v>6.7</v>
      </c>
      <c r="D2348" s="4"/>
      <c r="E2348" s="4"/>
      <c r="F2348" s="4"/>
    </row>
    <row r="2349" spans="1:6" x14ac:dyDescent="0.25">
      <c r="A2349" s="4" t="s">
        <v>19928</v>
      </c>
      <c r="B2349" s="4">
        <v>5.9</v>
      </c>
      <c r="D2349" s="4"/>
      <c r="E2349" s="4"/>
      <c r="F2349" s="4"/>
    </row>
    <row r="2350" spans="1:6" x14ac:dyDescent="0.25">
      <c r="A2350" s="9" t="s">
        <v>15234</v>
      </c>
      <c r="B2350" s="9">
        <v>6.3</v>
      </c>
      <c r="D2350" s="4"/>
      <c r="E2350" s="4"/>
      <c r="F2350" s="4"/>
    </row>
    <row r="2351" spans="1:6" x14ac:dyDescent="0.25">
      <c r="A2351" s="4" t="s">
        <v>19907</v>
      </c>
      <c r="B2351" s="4">
        <v>5.7</v>
      </c>
      <c r="D2351" s="4"/>
      <c r="E2351" s="4"/>
      <c r="F2351" s="4"/>
    </row>
    <row r="2352" spans="1:6" x14ac:dyDescent="0.25">
      <c r="A2352" s="9" t="s">
        <v>13736</v>
      </c>
      <c r="B2352" s="9">
        <v>5.9</v>
      </c>
      <c r="D2352" s="4"/>
      <c r="E2352" s="4"/>
      <c r="F2352" s="4"/>
    </row>
    <row r="2353" spans="1:6" x14ac:dyDescent="0.25">
      <c r="A2353" s="4" t="s">
        <v>15097</v>
      </c>
      <c r="B2353" s="4">
        <v>5.2</v>
      </c>
      <c r="D2353" s="4"/>
      <c r="E2353" s="4"/>
      <c r="F2353" s="4"/>
    </row>
    <row r="2354" spans="1:6" x14ac:dyDescent="0.25">
      <c r="A2354" s="9" t="s">
        <v>6704</v>
      </c>
      <c r="B2354" s="9">
        <v>7.5</v>
      </c>
      <c r="D2354" s="4"/>
      <c r="E2354" s="4"/>
      <c r="F2354" s="4"/>
    </row>
    <row r="2355" spans="1:6" x14ac:dyDescent="0.25">
      <c r="A2355" s="4" t="s">
        <v>5349</v>
      </c>
      <c r="B2355" s="4">
        <v>6.7</v>
      </c>
      <c r="D2355" s="4"/>
      <c r="E2355" s="4"/>
      <c r="F2355" s="4"/>
    </row>
    <row r="2356" spans="1:6" x14ac:dyDescent="0.25">
      <c r="A2356" s="9" t="s">
        <v>5239</v>
      </c>
      <c r="B2356" s="9">
        <v>5.8</v>
      </c>
      <c r="D2356" s="4"/>
      <c r="E2356" s="4"/>
      <c r="F2356" s="4"/>
    </row>
    <row r="2357" spans="1:6" x14ac:dyDescent="0.25">
      <c r="A2357" s="4" t="s">
        <v>13012</v>
      </c>
      <c r="B2357" s="4">
        <v>6.2</v>
      </c>
      <c r="D2357" s="4"/>
      <c r="E2357" s="4"/>
      <c r="F2357" s="4"/>
    </row>
    <row r="2358" spans="1:6" x14ac:dyDescent="0.25">
      <c r="A2358" s="9" t="s">
        <v>886</v>
      </c>
      <c r="B2358" s="9">
        <v>6.7</v>
      </c>
      <c r="D2358" s="4"/>
      <c r="E2358" s="4"/>
      <c r="F2358" s="4"/>
    </row>
    <row r="2359" spans="1:6" x14ac:dyDescent="0.25">
      <c r="A2359" s="4" t="s">
        <v>11076</v>
      </c>
      <c r="B2359" s="4">
        <v>5</v>
      </c>
      <c r="D2359" s="4"/>
      <c r="E2359" s="4"/>
      <c r="F2359" s="4"/>
    </row>
    <row r="2360" spans="1:6" x14ac:dyDescent="0.25">
      <c r="A2360" s="9" t="s">
        <v>3817</v>
      </c>
      <c r="B2360" s="9">
        <v>8.5</v>
      </c>
      <c r="D2360" s="4"/>
      <c r="E2360" s="4"/>
      <c r="F2360" s="4"/>
    </row>
    <row r="2361" spans="1:6" x14ac:dyDescent="0.25">
      <c r="A2361" s="4" t="s">
        <v>9184</v>
      </c>
      <c r="B2361" s="4">
        <v>6.6</v>
      </c>
      <c r="D2361" s="4"/>
      <c r="E2361" s="4"/>
      <c r="F2361" s="4"/>
    </row>
    <row r="2362" spans="1:6" x14ac:dyDescent="0.25">
      <c r="A2362" s="9" t="s">
        <v>20195</v>
      </c>
      <c r="B2362" s="9">
        <v>7.8</v>
      </c>
      <c r="D2362" s="4"/>
      <c r="E2362" s="4"/>
      <c r="F2362" s="4"/>
    </row>
    <row r="2363" spans="1:6" x14ac:dyDescent="0.25">
      <c r="A2363" s="4" t="s">
        <v>10722</v>
      </c>
      <c r="B2363" s="4">
        <v>7.3</v>
      </c>
      <c r="D2363" s="4"/>
      <c r="E2363" s="4"/>
      <c r="F2363" s="4"/>
    </row>
    <row r="2364" spans="1:6" x14ac:dyDescent="0.25">
      <c r="A2364" s="9" t="s">
        <v>9758</v>
      </c>
      <c r="B2364" s="9">
        <v>6.3</v>
      </c>
      <c r="D2364" s="4"/>
      <c r="E2364" s="4"/>
      <c r="F2364" s="4"/>
    </row>
    <row r="2365" spans="1:6" x14ac:dyDescent="0.25">
      <c r="A2365" s="4" t="s">
        <v>15906</v>
      </c>
      <c r="B2365" s="4">
        <v>6.9</v>
      </c>
      <c r="D2365" s="4"/>
      <c r="E2365" s="4"/>
      <c r="F2365" s="4"/>
    </row>
    <row r="2366" spans="1:6" x14ac:dyDescent="0.25">
      <c r="A2366" s="9" t="s">
        <v>17910</v>
      </c>
      <c r="B2366" s="9">
        <v>7</v>
      </c>
      <c r="D2366" s="4"/>
      <c r="E2366" s="4"/>
      <c r="F2366" s="4"/>
    </row>
    <row r="2367" spans="1:6" x14ac:dyDescent="0.25">
      <c r="A2367" s="4" t="s">
        <v>19773</v>
      </c>
      <c r="B2367" s="4">
        <v>7.2</v>
      </c>
      <c r="D2367" s="4"/>
      <c r="E2367" s="4"/>
      <c r="F2367" s="4"/>
    </row>
    <row r="2368" spans="1:6" x14ac:dyDescent="0.25">
      <c r="A2368" s="9" t="s">
        <v>710</v>
      </c>
      <c r="B2368" s="9">
        <v>8.4</v>
      </c>
      <c r="D2368" s="4"/>
      <c r="E2368" s="4"/>
      <c r="F2368" s="4"/>
    </row>
    <row r="2369" spans="1:6" x14ac:dyDescent="0.25">
      <c r="A2369" s="4" t="s">
        <v>17810</v>
      </c>
      <c r="B2369" s="4">
        <v>7.7</v>
      </c>
      <c r="D2369" s="4"/>
      <c r="E2369" s="4"/>
      <c r="F2369" s="4"/>
    </row>
    <row r="2370" spans="1:6" x14ac:dyDescent="0.25">
      <c r="A2370" s="9" t="s">
        <v>19477</v>
      </c>
      <c r="B2370" s="9">
        <v>5.3</v>
      </c>
      <c r="D2370" s="4"/>
      <c r="E2370" s="4"/>
      <c r="F2370" s="4"/>
    </row>
    <row r="2371" spans="1:6" x14ac:dyDescent="0.25">
      <c r="A2371" s="4" t="s">
        <v>14383</v>
      </c>
      <c r="B2371" s="4">
        <v>7.4</v>
      </c>
      <c r="D2371" s="4"/>
      <c r="E2371" s="4"/>
      <c r="F2371" s="4"/>
    </row>
    <row r="2372" spans="1:6" x14ac:dyDescent="0.25">
      <c r="A2372" s="9" t="s">
        <v>18965</v>
      </c>
      <c r="B2372" s="9">
        <v>6.8</v>
      </c>
      <c r="D2372" s="4"/>
      <c r="E2372" s="4"/>
      <c r="F2372" s="4"/>
    </row>
    <row r="2373" spans="1:6" x14ac:dyDescent="0.25">
      <c r="A2373" s="4" t="s">
        <v>6549</v>
      </c>
      <c r="B2373" s="4">
        <v>7</v>
      </c>
      <c r="D2373" s="4"/>
      <c r="E2373" s="4"/>
      <c r="F2373" s="4"/>
    </row>
    <row r="2374" spans="1:6" x14ac:dyDescent="0.25">
      <c r="A2374" s="9" t="s">
        <v>2178</v>
      </c>
      <c r="B2374" s="9">
        <v>5.9</v>
      </c>
      <c r="D2374" s="4"/>
      <c r="E2374" s="4"/>
      <c r="F2374" s="4"/>
    </row>
    <row r="2375" spans="1:6" x14ac:dyDescent="0.25">
      <c r="A2375" s="4" t="s">
        <v>18591</v>
      </c>
      <c r="B2375" s="4">
        <v>6.6</v>
      </c>
      <c r="D2375" s="4"/>
      <c r="E2375" s="4"/>
      <c r="F2375" s="4"/>
    </row>
    <row r="2376" spans="1:6" x14ac:dyDescent="0.25">
      <c r="A2376" s="9" t="s">
        <v>18642</v>
      </c>
      <c r="B2376" s="9">
        <v>6.6</v>
      </c>
      <c r="D2376" s="4"/>
      <c r="E2376" s="4"/>
      <c r="F2376" s="4"/>
    </row>
    <row r="2377" spans="1:6" x14ac:dyDescent="0.25">
      <c r="A2377" s="4" t="s">
        <v>2156</v>
      </c>
      <c r="B2377" s="4">
        <v>6.5</v>
      </c>
      <c r="D2377" s="4"/>
      <c r="E2377" s="4"/>
      <c r="F2377" s="4"/>
    </row>
    <row r="2378" spans="1:6" x14ac:dyDescent="0.25">
      <c r="A2378" s="9" t="s">
        <v>5076</v>
      </c>
      <c r="B2378" s="9">
        <v>6.6</v>
      </c>
      <c r="D2378" s="4"/>
      <c r="E2378" s="4"/>
      <c r="F2378" s="4"/>
    </row>
    <row r="2379" spans="1:6" x14ac:dyDescent="0.25">
      <c r="A2379" s="4" t="s">
        <v>8950</v>
      </c>
      <c r="B2379" s="4">
        <v>6.5</v>
      </c>
      <c r="D2379" s="4"/>
      <c r="E2379" s="4"/>
      <c r="F2379" s="4"/>
    </row>
    <row r="2380" spans="1:6" x14ac:dyDescent="0.25">
      <c r="A2380" s="9" t="s">
        <v>12448</v>
      </c>
      <c r="B2380" s="9">
        <v>6.7</v>
      </c>
      <c r="D2380" s="4"/>
      <c r="E2380" s="4"/>
      <c r="F2380" s="4"/>
    </row>
    <row r="2381" spans="1:6" x14ac:dyDescent="0.25">
      <c r="A2381" s="4" t="s">
        <v>11361</v>
      </c>
      <c r="B2381" s="4">
        <v>6.9</v>
      </c>
      <c r="D2381" s="4"/>
      <c r="E2381" s="4"/>
      <c r="F2381" s="4"/>
    </row>
    <row r="2382" spans="1:6" x14ac:dyDescent="0.25">
      <c r="A2382" s="9" t="s">
        <v>9305</v>
      </c>
      <c r="B2382" s="9">
        <v>4.5</v>
      </c>
      <c r="D2382" s="4"/>
      <c r="E2382" s="4"/>
      <c r="F2382" s="4"/>
    </row>
    <row r="2383" spans="1:6" x14ac:dyDescent="0.25">
      <c r="A2383" s="4" t="s">
        <v>17163</v>
      </c>
      <c r="B2383" s="4">
        <v>7</v>
      </c>
      <c r="D2383" s="4"/>
      <c r="E2383" s="4"/>
      <c r="F2383" s="4"/>
    </row>
    <row r="2384" spans="1:6" x14ac:dyDescent="0.25">
      <c r="A2384" s="9" t="s">
        <v>13030</v>
      </c>
      <c r="B2384" s="9">
        <v>6.7</v>
      </c>
      <c r="D2384" s="4"/>
      <c r="E2384" s="4"/>
      <c r="F2384" s="4"/>
    </row>
    <row r="2385" spans="1:6" x14ac:dyDescent="0.25">
      <c r="A2385" s="4" t="s">
        <v>13489</v>
      </c>
      <c r="B2385" s="4">
        <v>7</v>
      </c>
      <c r="D2385" s="4"/>
      <c r="E2385" s="4"/>
      <c r="F2385" s="4"/>
    </row>
    <row r="2386" spans="1:6" x14ac:dyDescent="0.25">
      <c r="A2386" s="9" t="s">
        <v>1504</v>
      </c>
      <c r="B2386" s="9">
        <v>5.3</v>
      </c>
      <c r="D2386" s="4"/>
      <c r="E2386" s="4"/>
      <c r="F2386" s="4"/>
    </row>
    <row r="2387" spans="1:6" x14ac:dyDescent="0.25">
      <c r="A2387" s="4" t="s">
        <v>9735</v>
      </c>
      <c r="B2387" s="4">
        <v>6.8</v>
      </c>
      <c r="D2387" s="4"/>
      <c r="E2387" s="4"/>
      <c r="F2387" s="4"/>
    </row>
    <row r="2388" spans="1:6" x14ac:dyDescent="0.25">
      <c r="A2388" s="9" t="s">
        <v>760</v>
      </c>
      <c r="B2388" s="9">
        <v>7.2</v>
      </c>
      <c r="D2388" s="4"/>
      <c r="E2388" s="4"/>
      <c r="F2388" s="4"/>
    </row>
    <row r="2389" spans="1:6" x14ac:dyDescent="0.25">
      <c r="A2389" s="4" t="s">
        <v>3891</v>
      </c>
      <c r="B2389" s="4">
        <v>5.7</v>
      </c>
      <c r="D2389" s="4"/>
      <c r="E2389" s="4"/>
      <c r="F2389" s="4"/>
    </row>
    <row r="2390" spans="1:6" x14ac:dyDescent="0.25">
      <c r="A2390" s="9" t="s">
        <v>16410</v>
      </c>
      <c r="B2390" s="9">
        <v>8</v>
      </c>
      <c r="D2390" s="4"/>
      <c r="E2390" s="4"/>
      <c r="F2390" s="4"/>
    </row>
    <row r="2391" spans="1:6" x14ac:dyDescent="0.25">
      <c r="A2391" s="4" t="s">
        <v>20350</v>
      </c>
      <c r="B2391" s="4">
        <v>4.5999999999999996</v>
      </c>
      <c r="D2391" s="4"/>
      <c r="E2391" s="4"/>
      <c r="F2391" s="4"/>
    </row>
    <row r="2392" spans="1:6" x14ac:dyDescent="0.25">
      <c r="A2392" s="9" t="s">
        <v>4950</v>
      </c>
      <c r="B2392" s="9">
        <v>7.4</v>
      </c>
      <c r="D2392" s="4"/>
      <c r="E2392" s="4"/>
      <c r="F2392" s="4"/>
    </row>
    <row r="2393" spans="1:6" x14ac:dyDescent="0.25">
      <c r="A2393" s="4" t="s">
        <v>11094</v>
      </c>
      <c r="B2393" s="4">
        <v>7.8</v>
      </c>
      <c r="D2393" s="4"/>
      <c r="E2393" s="4"/>
      <c r="F2393" s="4"/>
    </row>
    <row r="2394" spans="1:6" x14ac:dyDescent="0.25">
      <c r="A2394" s="9" t="s">
        <v>6244</v>
      </c>
      <c r="B2394" s="9">
        <v>5.8</v>
      </c>
      <c r="D2394" s="4"/>
      <c r="E2394" s="4"/>
      <c r="F2394" s="4"/>
    </row>
    <row r="2395" spans="1:6" x14ac:dyDescent="0.25">
      <c r="A2395" s="4" t="s">
        <v>19638</v>
      </c>
      <c r="B2395" s="4">
        <v>6.4</v>
      </c>
      <c r="D2395" s="4"/>
      <c r="E2395" s="4"/>
      <c r="F2395" s="4"/>
    </row>
    <row r="2396" spans="1:6" x14ac:dyDescent="0.25">
      <c r="A2396" s="9" t="s">
        <v>19507</v>
      </c>
      <c r="B2396" s="9">
        <v>5.9</v>
      </c>
      <c r="D2396" s="4"/>
      <c r="E2396" s="4"/>
      <c r="F2396" s="4"/>
    </row>
    <row r="2397" spans="1:6" x14ac:dyDescent="0.25">
      <c r="A2397" s="4" t="s">
        <v>1770</v>
      </c>
      <c r="B2397" s="4">
        <v>6.7</v>
      </c>
      <c r="D2397" s="4"/>
      <c r="E2397" s="4"/>
      <c r="F2397" s="4"/>
    </row>
    <row r="2398" spans="1:6" x14ac:dyDescent="0.25">
      <c r="A2398" s="9" t="s">
        <v>1633</v>
      </c>
      <c r="B2398" s="9">
        <v>7</v>
      </c>
      <c r="D2398" s="4"/>
      <c r="E2398" s="4"/>
      <c r="F2398" s="4"/>
    </row>
    <row r="2399" spans="1:6" x14ac:dyDescent="0.25">
      <c r="A2399" s="4" t="s">
        <v>17163</v>
      </c>
      <c r="B2399" s="4">
        <v>7.8</v>
      </c>
      <c r="D2399" s="4"/>
      <c r="E2399" s="4"/>
      <c r="F2399" s="4"/>
    </row>
    <row r="2400" spans="1:6" x14ac:dyDescent="0.25">
      <c r="A2400" s="9" t="s">
        <v>18369</v>
      </c>
      <c r="B2400" s="9">
        <v>6.1</v>
      </c>
      <c r="D2400" s="4"/>
      <c r="E2400" s="4"/>
      <c r="F2400" s="4"/>
    </row>
    <row r="2401" spans="1:6" x14ac:dyDescent="0.25">
      <c r="A2401" s="4" t="s">
        <v>12115</v>
      </c>
      <c r="B2401" s="4">
        <v>5.8</v>
      </c>
      <c r="D2401" s="4"/>
      <c r="E2401" s="4"/>
      <c r="F2401" s="4"/>
    </row>
    <row r="2402" spans="1:6" x14ac:dyDescent="0.25">
      <c r="A2402" s="9" t="s">
        <v>16127</v>
      </c>
      <c r="B2402" s="9">
        <v>5.3</v>
      </c>
      <c r="D2402" s="4"/>
      <c r="E2402" s="4"/>
      <c r="F2402" s="4"/>
    </row>
    <row r="2403" spans="1:6" x14ac:dyDescent="0.25">
      <c r="A2403" s="4" t="s">
        <v>18136</v>
      </c>
      <c r="B2403" s="4">
        <v>6.7</v>
      </c>
      <c r="D2403" s="4"/>
      <c r="E2403" s="4"/>
      <c r="F2403" s="4"/>
    </row>
    <row r="2404" spans="1:6" x14ac:dyDescent="0.25">
      <c r="A2404" s="9" t="s">
        <v>19545</v>
      </c>
      <c r="B2404" s="9">
        <v>5.9</v>
      </c>
      <c r="D2404" s="4"/>
      <c r="E2404" s="4"/>
      <c r="F2404" s="4"/>
    </row>
    <row r="2405" spans="1:6" x14ac:dyDescent="0.25">
      <c r="A2405" s="4" t="s">
        <v>14267</v>
      </c>
      <c r="B2405" s="4">
        <v>5.7</v>
      </c>
      <c r="D2405" s="4"/>
      <c r="E2405" s="4"/>
      <c r="F2405" s="4"/>
    </row>
    <row r="2406" spans="1:6" x14ac:dyDescent="0.25">
      <c r="A2406" s="9" t="s">
        <v>5219</v>
      </c>
      <c r="B2406" s="9">
        <v>6.6</v>
      </c>
      <c r="D2406" s="4"/>
      <c r="E2406" s="4"/>
      <c r="F2406" s="4"/>
    </row>
    <row r="2407" spans="1:6" x14ac:dyDescent="0.25">
      <c r="A2407" s="4" t="s">
        <v>6573</v>
      </c>
      <c r="B2407" s="4">
        <v>7</v>
      </c>
      <c r="D2407" s="4"/>
      <c r="E2407" s="4"/>
      <c r="F2407" s="4"/>
    </row>
    <row r="2408" spans="1:6" x14ac:dyDescent="0.25">
      <c r="A2408" s="9" t="s">
        <v>6768</v>
      </c>
      <c r="B2408" s="9">
        <v>6.4</v>
      </c>
      <c r="D2408" s="4"/>
      <c r="E2408" s="4"/>
      <c r="F2408" s="4"/>
    </row>
    <row r="2409" spans="1:6" x14ac:dyDescent="0.25">
      <c r="A2409" s="4" t="s">
        <v>7094</v>
      </c>
      <c r="B2409" s="4">
        <v>5.2</v>
      </c>
      <c r="D2409" s="4"/>
      <c r="E2409" s="4"/>
      <c r="F2409" s="4"/>
    </row>
    <row r="2410" spans="1:6" x14ac:dyDescent="0.25">
      <c r="A2410" s="9" t="s">
        <v>11620</v>
      </c>
      <c r="B2410" s="9">
        <v>3.6</v>
      </c>
      <c r="D2410" s="4"/>
      <c r="E2410" s="4"/>
      <c r="F2410" s="4"/>
    </row>
    <row r="2411" spans="1:6" x14ac:dyDescent="0.25">
      <c r="A2411" s="4" t="s">
        <v>18600</v>
      </c>
      <c r="B2411" s="4">
        <v>6.9</v>
      </c>
      <c r="D2411" s="4"/>
      <c r="E2411" s="4"/>
      <c r="F2411" s="4"/>
    </row>
    <row r="2412" spans="1:6" x14ac:dyDescent="0.25">
      <c r="A2412" s="9" t="s">
        <v>15118</v>
      </c>
      <c r="B2412" s="9">
        <v>6.1</v>
      </c>
      <c r="D2412" s="4"/>
      <c r="E2412" s="4"/>
      <c r="F2412" s="4"/>
    </row>
    <row r="2413" spans="1:6" x14ac:dyDescent="0.25">
      <c r="A2413" s="4" t="s">
        <v>16244</v>
      </c>
      <c r="B2413" s="4">
        <v>8.3000000000000007</v>
      </c>
      <c r="D2413" s="4"/>
      <c r="E2413" s="4"/>
      <c r="F2413" s="4"/>
    </row>
    <row r="2414" spans="1:6" x14ac:dyDescent="0.25">
      <c r="A2414" s="9" t="s">
        <v>18613</v>
      </c>
      <c r="B2414" s="9">
        <v>4.8</v>
      </c>
      <c r="D2414" s="4"/>
      <c r="E2414" s="4"/>
      <c r="F2414" s="4"/>
    </row>
    <row r="2415" spans="1:6" x14ac:dyDescent="0.25">
      <c r="A2415" s="4" t="s">
        <v>1252</v>
      </c>
      <c r="B2415" s="4">
        <v>5.3</v>
      </c>
      <c r="D2415" s="4"/>
      <c r="E2415" s="4"/>
      <c r="F2415" s="4"/>
    </row>
    <row r="2416" spans="1:6" x14ac:dyDescent="0.25">
      <c r="A2416" s="9" t="s">
        <v>9162</v>
      </c>
      <c r="B2416" s="9">
        <v>7.1</v>
      </c>
      <c r="D2416" s="4"/>
      <c r="E2416" s="4"/>
      <c r="F2416" s="4"/>
    </row>
    <row r="2417" spans="1:6" x14ac:dyDescent="0.25">
      <c r="A2417" s="4" t="s">
        <v>17445</v>
      </c>
      <c r="B2417" s="4">
        <v>7.2</v>
      </c>
      <c r="D2417" s="4"/>
      <c r="E2417" s="4"/>
      <c r="F2417" s="4"/>
    </row>
    <row r="2418" spans="1:6" x14ac:dyDescent="0.25">
      <c r="A2418" s="9" t="s">
        <v>10593</v>
      </c>
      <c r="B2418" s="9">
        <v>4.5999999999999996</v>
      </c>
      <c r="D2418" s="4"/>
      <c r="E2418" s="4"/>
      <c r="F2418" s="4"/>
    </row>
    <row r="2419" spans="1:6" x14ac:dyDescent="0.25">
      <c r="A2419" s="4" t="s">
        <v>8640</v>
      </c>
      <c r="B2419" s="4">
        <v>6</v>
      </c>
      <c r="D2419" s="4"/>
      <c r="E2419" s="4"/>
      <c r="F2419" s="4"/>
    </row>
    <row r="2420" spans="1:6" x14ac:dyDescent="0.25">
      <c r="A2420" s="9" t="s">
        <v>6051</v>
      </c>
      <c r="B2420" s="9">
        <v>6.2</v>
      </c>
      <c r="D2420" s="4"/>
      <c r="E2420" s="4"/>
      <c r="F2420" s="4"/>
    </row>
    <row r="2421" spans="1:6" x14ac:dyDescent="0.25">
      <c r="A2421" s="4" t="s">
        <v>11999</v>
      </c>
      <c r="B2421" s="4">
        <v>7.4</v>
      </c>
      <c r="D2421" s="4"/>
      <c r="E2421" s="4"/>
      <c r="F2421" s="4"/>
    </row>
    <row r="2422" spans="1:6" x14ac:dyDescent="0.25">
      <c r="A2422" s="9" t="s">
        <v>18980</v>
      </c>
      <c r="B2422" s="9">
        <v>6.5</v>
      </c>
      <c r="D2422" s="4"/>
      <c r="E2422" s="4"/>
      <c r="F2422" s="4"/>
    </row>
    <row r="2423" spans="1:6" x14ac:dyDescent="0.25">
      <c r="A2423" s="4" t="s">
        <v>4118</v>
      </c>
      <c r="B2423" s="4">
        <v>6.5</v>
      </c>
      <c r="D2423" s="4"/>
      <c r="E2423" s="4"/>
      <c r="F2423" s="4"/>
    </row>
    <row r="2424" spans="1:6" x14ac:dyDescent="0.25">
      <c r="A2424" s="9" t="s">
        <v>11050</v>
      </c>
      <c r="B2424" s="9">
        <v>5.0999999999999996</v>
      </c>
      <c r="D2424" s="4"/>
      <c r="E2424" s="4"/>
      <c r="F2424" s="4"/>
    </row>
    <row r="2425" spans="1:6" x14ac:dyDescent="0.25">
      <c r="A2425" s="4" t="s">
        <v>8455</v>
      </c>
      <c r="B2425" s="4">
        <v>7.3</v>
      </c>
      <c r="D2425" s="4"/>
      <c r="E2425" s="4"/>
      <c r="F2425" s="4"/>
    </row>
    <row r="2426" spans="1:6" x14ac:dyDescent="0.25">
      <c r="A2426" s="9" t="s">
        <v>5589</v>
      </c>
      <c r="B2426" s="9">
        <v>6.4</v>
      </c>
      <c r="D2426" s="4"/>
      <c r="E2426" s="4"/>
      <c r="F2426" s="4"/>
    </row>
    <row r="2427" spans="1:6" x14ac:dyDescent="0.25">
      <c r="A2427" s="4" t="s">
        <v>16363</v>
      </c>
      <c r="B2427" s="4">
        <v>3.1</v>
      </c>
      <c r="D2427" s="4"/>
      <c r="E2427" s="4"/>
      <c r="F2427" s="4"/>
    </row>
    <row r="2428" spans="1:6" x14ac:dyDescent="0.25">
      <c r="A2428" s="9" t="s">
        <v>18991</v>
      </c>
      <c r="B2428" s="9">
        <v>4.7</v>
      </c>
      <c r="D2428" s="4"/>
      <c r="E2428" s="4"/>
      <c r="F2428" s="4"/>
    </row>
    <row r="2429" spans="1:6" x14ac:dyDescent="0.25">
      <c r="A2429" s="4" t="s">
        <v>15101</v>
      </c>
      <c r="B2429" s="4">
        <v>6.7</v>
      </c>
      <c r="D2429" s="4"/>
      <c r="E2429" s="4"/>
      <c r="F2429" s="4"/>
    </row>
    <row r="2430" spans="1:6" x14ac:dyDescent="0.25">
      <c r="A2430" s="9" t="s">
        <v>2968</v>
      </c>
      <c r="B2430" s="9">
        <v>5.6</v>
      </c>
      <c r="D2430" s="4"/>
      <c r="E2430" s="4"/>
      <c r="F2430" s="4"/>
    </row>
    <row r="2431" spans="1:6" x14ac:dyDescent="0.25">
      <c r="A2431" s="4" t="s">
        <v>18984</v>
      </c>
      <c r="B2431" s="4">
        <v>6.4</v>
      </c>
      <c r="D2431" s="4"/>
      <c r="E2431" s="4"/>
      <c r="F2431" s="4"/>
    </row>
    <row r="2432" spans="1:6" x14ac:dyDescent="0.25">
      <c r="A2432" s="9" t="s">
        <v>5204</v>
      </c>
      <c r="B2432" s="9">
        <v>7.5</v>
      </c>
      <c r="D2432" s="4"/>
      <c r="E2432" s="4"/>
      <c r="F2432" s="4"/>
    </row>
    <row r="2433" spans="1:6" x14ac:dyDescent="0.25">
      <c r="A2433" s="4" t="s">
        <v>2652</v>
      </c>
      <c r="B2433" s="4">
        <v>6.8</v>
      </c>
      <c r="D2433" s="4"/>
      <c r="E2433" s="4"/>
      <c r="F2433" s="4"/>
    </row>
    <row r="2434" spans="1:6" x14ac:dyDescent="0.25">
      <c r="A2434" s="9" t="s">
        <v>5158</v>
      </c>
      <c r="B2434" s="9">
        <v>5.3</v>
      </c>
      <c r="D2434" s="4"/>
      <c r="E2434" s="4"/>
      <c r="F2434" s="4"/>
    </row>
    <row r="2435" spans="1:6" x14ac:dyDescent="0.25">
      <c r="A2435" s="4" t="s">
        <v>18627</v>
      </c>
      <c r="B2435" s="4">
        <v>7</v>
      </c>
      <c r="D2435" s="4"/>
      <c r="E2435" s="4"/>
      <c r="F2435" s="4"/>
    </row>
    <row r="2436" spans="1:6" x14ac:dyDescent="0.25">
      <c r="A2436" s="9" t="s">
        <v>5076</v>
      </c>
      <c r="B2436" s="9">
        <v>6.9</v>
      </c>
      <c r="D2436" s="4"/>
      <c r="E2436" s="4"/>
      <c r="F2436" s="4"/>
    </row>
    <row r="2437" spans="1:6" x14ac:dyDescent="0.25">
      <c r="A2437" s="4" t="s">
        <v>17311</v>
      </c>
      <c r="B2437" s="4">
        <v>7.1</v>
      </c>
      <c r="D2437" s="4"/>
      <c r="E2437" s="4"/>
      <c r="F2437" s="4"/>
    </row>
    <row r="2438" spans="1:6" x14ac:dyDescent="0.25">
      <c r="A2438" s="9" t="s">
        <v>18832</v>
      </c>
      <c r="B2438" s="9">
        <v>6.8</v>
      </c>
      <c r="D2438" s="4"/>
      <c r="E2438" s="4"/>
      <c r="F2438" s="4"/>
    </row>
    <row r="2439" spans="1:6" x14ac:dyDescent="0.25">
      <c r="A2439" s="4" t="s">
        <v>13959</v>
      </c>
      <c r="B2439" s="4">
        <v>7.8</v>
      </c>
      <c r="D2439" s="4"/>
      <c r="E2439" s="4"/>
      <c r="F2439" s="4"/>
    </row>
    <row r="2440" spans="1:6" x14ac:dyDescent="0.25">
      <c r="A2440" s="9" t="s">
        <v>19022</v>
      </c>
      <c r="B2440" s="9">
        <v>7</v>
      </c>
      <c r="D2440" s="4"/>
      <c r="E2440" s="4"/>
      <c r="F2440" s="4"/>
    </row>
    <row r="2441" spans="1:6" x14ac:dyDescent="0.25">
      <c r="A2441" s="4" t="s">
        <v>1680</v>
      </c>
      <c r="B2441" s="4">
        <v>6.8</v>
      </c>
      <c r="D2441" s="4"/>
      <c r="E2441" s="4"/>
      <c r="F2441" s="4"/>
    </row>
    <row r="2442" spans="1:6" x14ac:dyDescent="0.25">
      <c r="A2442" s="9" t="s">
        <v>15124</v>
      </c>
      <c r="B2442" s="9">
        <v>5.8</v>
      </c>
      <c r="D2442" s="4"/>
      <c r="E2442" s="4"/>
      <c r="F2442" s="4"/>
    </row>
    <row r="2443" spans="1:6" x14ac:dyDescent="0.25">
      <c r="A2443" s="4" t="s">
        <v>15273</v>
      </c>
      <c r="B2443" s="4">
        <v>6.5</v>
      </c>
      <c r="D2443" s="4"/>
      <c r="E2443" s="4"/>
      <c r="F2443" s="4"/>
    </row>
    <row r="2444" spans="1:6" x14ac:dyDescent="0.25">
      <c r="A2444" s="9" t="s">
        <v>187</v>
      </c>
      <c r="B2444" s="9">
        <v>7</v>
      </c>
      <c r="D2444" s="4"/>
      <c r="E2444" s="4"/>
      <c r="F2444" s="4"/>
    </row>
    <row r="2445" spans="1:6" x14ac:dyDescent="0.25">
      <c r="A2445" s="4" t="s">
        <v>4166</v>
      </c>
      <c r="B2445" s="4">
        <v>6.6</v>
      </c>
      <c r="D2445" s="4"/>
      <c r="E2445" s="4"/>
      <c r="F2445" s="4"/>
    </row>
    <row r="2446" spans="1:6" x14ac:dyDescent="0.25">
      <c r="A2446" s="9" t="s">
        <v>4939</v>
      </c>
      <c r="B2446" s="9">
        <v>5.6</v>
      </c>
      <c r="D2446" s="4"/>
      <c r="E2446" s="4"/>
      <c r="F2446" s="4"/>
    </row>
    <row r="2447" spans="1:6" x14ac:dyDescent="0.25">
      <c r="A2447" s="4" t="s">
        <v>18459</v>
      </c>
      <c r="B2447" s="4">
        <v>5.4</v>
      </c>
      <c r="D2447" s="4"/>
      <c r="E2447" s="4"/>
      <c r="F2447" s="4"/>
    </row>
    <row r="2448" spans="1:6" x14ac:dyDescent="0.25">
      <c r="A2448" s="9" t="s">
        <v>2042</v>
      </c>
      <c r="B2448" s="9">
        <v>5.4</v>
      </c>
      <c r="D2448" s="4"/>
      <c r="E2448" s="4"/>
      <c r="F2448" s="4"/>
    </row>
    <row r="2449" spans="1:6" x14ac:dyDescent="0.25">
      <c r="A2449" s="4" t="s">
        <v>21333</v>
      </c>
      <c r="B2449" s="4">
        <v>7.9</v>
      </c>
      <c r="D2449" s="4"/>
      <c r="E2449" s="4"/>
      <c r="F2449" s="4"/>
    </row>
    <row r="2450" spans="1:6" x14ac:dyDescent="0.25">
      <c r="A2450" s="9" t="s">
        <v>5418</v>
      </c>
      <c r="B2450" s="9">
        <v>6.9</v>
      </c>
      <c r="D2450" s="4"/>
      <c r="E2450" s="4"/>
      <c r="F2450" s="4"/>
    </row>
    <row r="2451" spans="1:6" x14ac:dyDescent="0.25">
      <c r="A2451" s="4" t="s">
        <v>10841</v>
      </c>
      <c r="B2451" s="4">
        <v>7.7</v>
      </c>
      <c r="D2451" s="4"/>
      <c r="E2451" s="4"/>
      <c r="F2451" s="4"/>
    </row>
    <row r="2452" spans="1:6" x14ac:dyDescent="0.25">
      <c r="A2452" s="9" t="s">
        <v>1569</v>
      </c>
      <c r="B2452" s="9">
        <v>6.2</v>
      </c>
      <c r="D2452" s="4"/>
      <c r="E2452" s="4"/>
      <c r="F2452" s="4"/>
    </row>
    <row r="2453" spans="1:6" x14ac:dyDescent="0.25">
      <c r="A2453" s="4" t="s">
        <v>15696</v>
      </c>
      <c r="B2453" s="4">
        <v>6.5</v>
      </c>
      <c r="D2453" s="4"/>
      <c r="E2453" s="4"/>
      <c r="F2453" s="4"/>
    </row>
    <row r="2454" spans="1:6" x14ac:dyDescent="0.25">
      <c r="A2454" s="9" t="s">
        <v>20393</v>
      </c>
      <c r="B2454" s="9">
        <v>5.8</v>
      </c>
      <c r="D2454" s="4"/>
      <c r="E2454" s="4"/>
      <c r="F2454" s="4"/>
    </row>
    <row r="2455" spans="1:6" x14ac:dyDescent="0.25">
      <c r="A2455" s="4" t="s">
        <v>255</v>
      </c>
      <c r="B2455" s="4">
        <v>7</v>
      </c>
      <c r="D2455" s="4"/>
      <c r="E2455" s="4"/>
      <c r="F2455" s="4"/>
    </row>
    <row r="2456" spans="1:6" x14ac:dyDescent="0.25">
      <c r="A2456" s="9" t="s">
        <v>16392</v>
      </c>
      <c r="B2456" s="9">
        <v>7.2</v>
      </c>
      <c r="D2456" s="4"/>
      <c r="E2456" s="4"/>
      <c r="F2456" s="4"/>
    </row>
    <row r="2457" spans="1:6" x14ac:dyDescent="0.25">
      <c r="A2457" s="4" t="s">
        <v>1324</v>
      </c>
      <c r="B2457" s="4">
        <v>6.5</v>
      </c>
      <c r="D2457" s="4"/>
      <c r="E2457" s="4"/>
      <c r="F2457" s="4"/>
    </row>
    <row r="2458" spans="1:6" x14ac:dyDescent="0.25">
      <c r="A2458" s="9" t="s">
        <v>18112</v>
      </c>
      <c r="B2458" s="9">
        <v>7.3</v>
      </c>
      <c r="D2458" s="4"/>
      <c r="E2458" s="4"/>
      <c r="F2458" s="4"/>
    </row>
    <row r="2459" spans="1:6" x14ac:dyDescent="0.25">
      <c r="A2459" s="4" t="s">
        <v>4107</v>
      </c>
      <c r="B2459" s="4">
        <v>5.4</v>
      </c>
      <c r="D2459" s="4"/>
      <c r="E2459" s="4"/>
      <c r="F2459" s="4"/>
    </row>
    <row r="2460" spans="1:6" x14ac:dyDescent="0.25">
      <c r="A2460" s="9" t="s">
        <v>255</v>
      </c>
      <c r="B2460" s="9">
        <v>8</v>
      </c>
      <c r="D2460" s="4"/>
      <c r="E2460" s="4"/>
      <c r="F2460" s="4"/>
    </row>
    <row r="2461" spans="1:6" x14ac:dyDescent="0.25">
      <c r="A2461" s="4" t="s">
        <v>1133</v>
      </c>
      <c r="B2461" s="4">
        <v>7.7</v>
      </c>
      <c r="D2461" s="4"/>
      <c r="E2461" s="4"/>
      <c r="F2461" s="4"/>
    </row>
    <row r="2462" spans="1:6" x14ac:dyDescent="0.25">
      <c r="A2462" s="9" t="s">
        <v>15334</v>
      </c>
      <c r="B2462" s="9">
        <v>7.3</v>
      </c>
      <c r="D2462" s="4"/>
      <c r="E2462" s="4"/>
      <c r="F2462" s="4"/>
    </row>
    <row r="2463" spans="1:6" x14ac:dyDescent="0.25">
      <c r="A2463" s="4" t="s">
        <v>9802</v>
      </c>
      <c r="B2463" s="4">
        <v>8.1</v>
      </c>
      <c r="D2463" s="4"/>
      <c r="E2463" s="4"/>
      <c r="F2463" s="4"/>
    </row>
    <row r="2464" spans="1:6" x14ac:dyDescent="0.25">
      <c r="A2464" s="9" t="s">
        <v>18844</v>
      </c>
      <c r="B2464" s="9">
        <v>6.9</v>
      </c>
      <c r="D2464" s="4"/>
      <c r="E2464" s="4"/>
      <c r="F2464" s="4"/>
    </row>
    <row r="2465" spans="1:6" x14ac:dyDescent="0.25">
      <c r="A2465" s="4" t="s">
        <v>17194</v>
      </c>
      <c r="B2465" s="4">
        <v>6.8</v>
      </c>
      <c r="D2465" s="4"/>
      <c r="E2465" s="4"/>
      <c r="F2465" s="4"/>
    </row>
    <row r="2466" spans="1:6" x14ac:dyDescent="0.25">
      <c r="A2466" s="9" t="s">
        <v>18285</v>
      </c>
      <c r="B2466" s="9">
        <v>7.8</v>
      </c>
      <c r="D2466" s="4"/>
      <c r="E2466" s="4"/>
      <c r="F2466" s="4"/>
    </row>
    <row r="2467" spans="1:6" x14ac:dyDescent="0.25">
      <c r="A2467" s="4" t="s">
        <v>11148</v>
      </c>
      <c r="B2467" s="4">
        <v>7.2</v>
      </c>
      <c r="D2467" s="4"/>
      <c r="E2467" s="4"/>
      <c r="F2467" s="4"/>
    </row>
    <row r="2468" spans="1:6" x14ac:dyDescent="0.25">
      <c r="A2468" s="9" t="s">
        <v>11327</v>
      </c>
      <c r="B2468" s="9">
        <v>7.4</v>
      </c>
      <c r="D2468" s="4"/>
      <c r="E2468" s="4"/>
      <c r="F2468" s="4"/>
    </row>
    <row r="2469" spans="1:6" x14ac:dyDescent="0.25">
      <c r="A2469" s="4" t="s">
        <v>5877</v>
      </c>
      <c r="B2469" s="4">
        <v>8</v>
      </c>
      <c r="D2469" s="4"/>
      <c r="E2469" s="4"/>
      <c r="F2469" s="4"/>
    </row>
    <row r="2470" spans="1:6" x14ac:dyDescent="0.25">
      <c r="A2470" s="9" t="s">
        <v>9305</v>
      </c>
      <c r="B2470" s="9">
        <v>6.3</v>
      </c>
      <c r="D2470" s="4"/>
      <c r="E2470" s="4"/>
      <c r="F2470" s="4"/>
    </row>
    <row r="2471" spans="1:6" x14ac:dyDescent="0.25">
      <c r="A2471" s="4" t="s">
        <v>18688</v>
      </c>
      <c r="B2471" s="4">
        <v>7.7</v>
      </c>
      <c r="D2471" s="4"/>
      <c r="E2471" s="4"/>
      <c r="F2471" s="4"/>
    </row>
    <row r="2472" spans="1:6" x14ac:dyDescent="0.25">
      <c r="A2472" s="9" t="s">
        <v>13045</v>
      </c>
      <c r="B2472" s="9">
        <v>2.8</v>
      </c>
      <c r="D2472" s="4"/>
      <c r="E2472" s="4"/>
      <c r="F2472" s="4"/>
    </row>
    <row r="2473" spans="1:6" x14ac:dyDescent="0.25">
      <c r="A2473" s="4" t="s">
        <v>18798</v>
      </c>
      <c r="B2473" s="4">
        <v>6</v>
      </c>
      <c r="D2473" s="4"/>
      <c r="E2473" s="4"/>
      <c r="F2473" s="4"/>
    </row>
    <row r="2474" spans="1:6" x14ac:dyDescent="0.25">
      <c r="A2474" s="9" t="s">
        <v>14261</v>
      </c>
      <c r="B2474" s="9">
        <v>7</v>
      </c>
      <c r="D2474" s="4"/>
      <c r="E2474" s="4"/>
      <c r="F2474" s="4"/>
    </row>
    <row r="2475" spans="1:6" x14ac:dyDescent="0.25">
      <c r="A2475" s="4" t="s">
        <v>7134</v>
      </c>
      <c r="B2475" s="4">
        <v>7.2</v>
      </c>
      <c r="D2475" s="4"/>
      <c r="E2475" s="4"/>
      <c r="F2475" s="4"/>
    </row>
    <row r="2476" spans="1:6" x14ac:dyDescent="0.25">
      <c r="A2476" s="9" t="s">
        <v>2495</v>
      </c>
      <c r="B2476" s="9">
        <v>5</v>
      </c>
      <c r="D2476" s="4"/>
      <c r="E2476" s="4"/>
      <c r="F2476" s="4"/>
    </row>
    <row r="2477" spans="1:6" x14ac:dyDescent="0.25">
      <c r="A2477" s="4" t="s">
        <v>18660</v>
      </c>
      <c r="B2477" s="4">
        <v>7.7</v>
      </c>
      <c r="D2477" s="4"/>
      <c r="E2477" s="4"/>
      <c r="F2477" s="4"/>
    </row>
    <row r="2478" spans="1:6" x14ac:dyDescent="0.25">
      <c r="A2478" s="9" t="s">
        <v>13940</v>
      </c>
      <c r="B2478" s="9">
        <v>6.8</v>
      </c>
      <c r="D2478" s="4"/>
      <c r="E2478" s="4"/>
      <c r="F2478" s="4"/>
    </row>
    <row r="2479" spans="1:6" x14ac:dyDescent="0.25">
      <c r="A2479" s="4" t="s">
        <v>13181</v>
      </c>
      <c r="B2479" s="4">
        <v>7.7</v>
      </c>
      <c r="D2479" s="4"/>
      <c r="E2479" s="4"/>
      <c r="F2479" s="4"/>
    </row>
    <row r="2480" spans="1:6" x14ac:dyDescent="0.25">
      <c r="A2480" s="9" t="s">
        <v>8197</v>
      </c>
      <c r="B2480" s="9">
        <v>7</v>
      </c>
      <c r="D2480" s="4"/>
      <c r="E2480" s="4"/>
      <c r="F2480" s="4"/>
    </row>
    <row r="2481" spans="1:6" x14ac:dyDescent="0.25">
      <c r="A2481" s="4" t="s">
        <v>17432</v>
      </c>
      <c r="B2481" s="4">
        <v>6.6</v>
      </c>
      <c r="D2481" s="4"/>
      <c r="E2481" s="4"/>
      <c r="F2481" s="4"/>
    </row>
    <row r="2482" spans="1:6" x14ac:dyDescent="0.25">
      <c r="A2482" s="9" t="s">
        <v>15139</v>
      </c>
      <c r="B2482" s="9">
        <v>5.6</v>
      </c>
      <c r="D2482" s="4"/>
      <c r="E2482" s="4"/>
      <c r="F2482" s="4"/>
    </row>
    <row r="2483" spans="1:6" x14ac:dyDescent="0.25">
      <c r="A2483" s="4" t="s">
        <v>3523</v>
      </c>
      <c r="B2483" s="4">
        <v>6</v>
      </c>
      <c r="D2483" s="4"/>
      <c r="E2483" s="4"/>
      <c r="F2483" s="4"/>
    </row>
    <row r="2484" spans="1:6" x14ac:dyDescent="0.25">
      <c r="A2484" s="9" t="s">
        <v>17183</v>
      </c>
      <c r="B2484" s="9">
        <v>5.8</v>
      </c>
      <c r="D2484" s="4"/>
      <c r="E2484" s="4"/>
      <c r="F2484" s="4"/>
    </row>
    <row r="2485" spans="1:6" x14ac:dyDescent="0.25">
      <c r="A2485" s="4" t="s">
        <v>18709</v>
      </c>
      <c r="B2485" s="4">
        <v>6.1</v>
      </c>
      <c r="D2485" s="4"/>
      <c r="E2485" s="4"/>
      <c r="F2485" s="4"/>
    </row>
    <row r="2486" spans="1:6" x14ac:dyDescent="0.25">
      <c r="A2486" s="9" t="s">
        <v>6731</v>
      </c>
      <c r="B2486" s="9">
        <v>5.8</v>
      </c>
      <c r="D2486" s="4"/>
      <c r="E2486" s="4"/>
      <c r="F2486" s="4"/>
    </row>
    <row r="2487" spans="1:6" x14ac:dyDescent="0.25">
      <c r="A2487" s="4" t="s">
        <v>1399</v>
      </c>
      <c r="B2487" s="4">
        <v>8.1</v>
      </c>
      <c r="D2487" s="4"/>
      <c r="E2487" s="4"/>
      <c r="F2487" s="4"/>
    </row>
    <row r="2488" spans="1:6" x14ac:dyDescent="0.25">
      <c r="A2488" s="9" t="s">
        <v>18737</v>
      </c>
      <c r="B2488" s="9">
        <v>5.2</v>
      </c>
      <c r="D2488" s="4"/>
      <c r="E2488" s="4"/>
      <c r="F2488" s="4"/>
    </row>
    <row r="2489" spans="1:6" x14ac:dyDescent="0.25">
      <c r="A2489" s="4" t="s">
        <v>4122</v>
      </c>
      <c r="B2489" s="4">
        <v>7</v>
      </c>
      <c r="D2489" s="4"/>
      <c r="E2489" s="4"/>
      <c r="F2489" s="4"/>
    </row>
    <row r="2490" spans="1:6" x14ac:dyDescent="0.25">
      <c r="A2490" s="9" t="s">
        <v>12849</v>
      </c>
      <c r="B2490" s="9">
        <v>5.7</v>
      </c>
      <c r="D2490" s="4"/>
      <c r="E2490" s="4"/>
      <c r="F2490" s="4"/>
    </row>
    <row r="2491" spans="1:6" x14ac:dyDescent="0.25">
      <c r="A2491" s="4" t="s">
        <v>13944</v>
      </c>
      <c r="B2491" s="4">
        <v>5.0999999999999996</v>
      </c>
      <c r="D2491" s="4"/>
      <c r="E2491" s="4"/>
      <c r="F2491" s="4"/>
    </row>
    <row r="2492" spans="1:6" x14ac:dyDescent="0.25">
      <c r="A2492" s="9" t="s">
        <v>14295</v>
      </c>
      <c r="B2492" s="9">
        <v>7</v>
      </c>
      <c r="D2492" s="4"/>
      <c r="E2492" s="4"/>
      <c r="F2492" s="4"/>
    </row>
    <row r="2493" spans="1:6" x14ac:dyDescent="0.25">
      <c r="A2493" s="4" t="s">
        <v>1526</v>
      </c>
      <c r="B2493" s="4">
        <v>5.8</v>
      </c>
      <c r="D2493" s="4"/>
      <c r="E2493" s="4"/>
      <c r="F2493" s="4"/>
    </row>
    <row r="2494" spans="1:6" x14ac:dyDescent="0.25">
      <c r="A2494" s="9" t="s">
        <v>7847</v>
      </c>
      <c r="B2494" s="9">
        <v>5.3</v>
      </c>
      <c r="D2494" s="4"/>
      <c r="E2494" s="4"/>
      <c r="F2494" s="4"/>
    </row>
    <row r="2495" spans="1:6" x14ac:dyDescent="0.25">
      <c r="A2495" s="4" t="s">
        <v>15585</v>
      </c>
      <c r="B2495" s="4">
        <v>7.9</v>
      </c>
      <c r="D2495" s="4"/>
      <c r="E2495" s="4"/>
      <c r="F2495" s="4"/>
    </row>
    <row r="2496" spans="1:6" x14ac:dyDescent="0.25">
      <c r="A2496" s="9" t="s">
        <v>14250</v>
      </c>
      <c r="B2496" s="9">
        <v>6.6</v>
      </c>
      <c r="D2496" s="4"/>
      <c r="E2496" s="4"/>
      <c r="F2496" s="4"/>
    </row>
    <row r="2497" spans="1:6" x14ac:dyDescent="0.25">
      <c r="A2497" s="4" t="s">
        <v>18191</v>
      </c>
      <c r="B2497" s="4">
        <v>7.2</v>
      </c>
      <c r="D2497" s="4"/>
      <c r="E2497" s="4"/>
      <c r="F2497" s="4"/>
    </row>
    <row r="2498" spans="1:6" x14ac:dyDescent="0.25">
      <c r="A2498" s="9" t="s">
        <v>2166</v>
      </c>
      <c r="B2498" s="9">
        <v>5</v>
      </c>
      <c r="D2498" s="4"/>
      <c r="E2498" s="4"/>
      <c r="F2498" s="4"/>
    </row>
    <row r="2499" spans="1:6" x14ac:dyDescent="0.25">
      <c r="A2499" s="4" t="s">
        <v>10959</v>
      </c>
      <c r="B2499" s="4">
        <v>6.4</v>
      </c>
      <c r="D2499" s="4"/>
      <c r="E2499" s="4"/>
      <c r="F2499" s="4"/>
    </row>
    <row r="2500" spans="1:6" x14ac:dyDescent="0.25">
      <c r="A2500" s="9" t="s">
        <v>16368</v>
      </c>
      <c r="B2500" s="9">
        <v>6.9</v>
      </c>
      <c r="D2500" s="4"/>
      <c r="E2500" s="4"/>
      <c r="F2500" s="4"/>
    </row>
    <row r="2501" spans="1:6" x14ac:dyDescent="0.25">
      <c r="A2501" s="4" t="s">
        <v>18201</v>
      </c>
      <c r="B2501" s="4">
        <v>5.9</v>
      </c>
      <c r="D2501" s="4"/>
      <c r="E2501" s="4"/>
      <c r="F2501" s="4"/>
    </row>
    <row r="2502" spans="1:6" x14ac:dyDescent="0.25">
      <c r="A2502" s="9" t="s">
        <v>17934</v>
      </c>
      <c r="B2502" s="9">
        <v>4.4000000000000004</v>
      </c>
      <c r="D2502" s="4"/>
      <c r="E2502" s="4"/>
      <c r="F2502" s="4"/>
    </row>
    <row r="2503" spans="1:6" x14ac:dyDescent="0.25">
      <c r="A2503" s="4" t="s">
        <v>15585</v>
      </c>
      <c r="B2503" s="4">
        <v>6.9</v>
      </c>
      <c r="D2503" s="4"/>
      <c r="E2503" s="4"/>
      <c r="F2503" s="4"/>
    </row>
    <row r="2504" spans="1:6" x14ac:dyDescent="0.25">
      <c r="A2504" s="9" t="s">
        <v>125</v>
      </c>
      <c r="B2504" s="9">
        <v>7.6</v>
      </c>
      <c r="D2504" s="4"/>
      <c r="E2504" s="4"/>
      <c r="F2504" s="4"/>
    </row>
    <row r="2505" spans="1:6" x14ac:dyDescent="0.25">
      <c r="A2505" s="4" t="s">
        <v>9070</v>
      </c>
      <c r="B2505" s="4">
        <v>7.1</v>
      </c>
      <c r="D2505" s="4"/>
      <c r="E2505" s="4"/>
      <c r="F2505" s="4"/>
    </row>
    <row r="2506" spans="1:6" x14ac:dyDescent="0.25">
      <c r="A2506" s="9" t="s">
        <v>16917</v>
      </c>
      <c r="B2506" s="9">
        <v>6.9</v>
      </c>
      <c r="D2506" s="4"/>
      <c r="E2506" s="4"/>
      <c r="F2506" s="4"/>
    </row>
    <row r="2507" spans="1:6" x14ac:dyDescent="0.25">
      <c r="A2507" s="4" t="s">
        <v>4003</v>
      </c>
      <c r="B2507" s="4">
        <v>6.4</v>
      </c>
      <c r="D2507" s="4"/>
      <c r="E2507" s="4"/>
      <c r="F2507" s="4"/>
    </row>
    <row r="2508" spans="1:6" x14ac:dyDescent="0.25">
      <c r="A2508" s="9" t="s">
        <v>11327</v>
      </c>
      <c r="B2508" s="9">
        <v>6.8</v>
      </c>
      <c r="D2508" s="4"/>
      <c r="E2508" s="4"/>
      <c r="F2508" s="4"/>
    </row>
    <row r="2509" spans="1:6" x14ac:dyDescent="0.25">
      <c r="A2509" s="4" t="s">
        <v>18572</v>
      </c>
      <c r="B2509" s="4">
        <v>2.7</v>
      </c>
      <c r="D2509" s="4"/>
      <c r="E2509" s="4"/>
      <c r="F2509" s="4"/>
    </row>
    <row r="2510" spans="1:6" x14ac:dyDescent="0.25">
      <c r="A2510" s="9" t="s">
        <v>11121</v>
      </c>
      <c r="B2510" s="9">
        <v>5.8</v>
      </c>
      <c r="D2510" s="4"/>
      <c r="E2510" s="4"/>
      <c r="F2510" s="4"/>
    </row>
    <row r="2511" spans="1:6" x14ac:dyDescent="0.25">
      <c r="A2511" s="4" t="s">
        <v>12236</v>
      </c>
      <c r="B2511" s="4">
        <v>4.8</v>
      </c>
      <c r="D2511" s="4"/>
      <c r="E2511" s="4"/>
      <c r="F2511" s="4"/>
    </row>
    <row r="2512" spans="1:6" x14ac:dyDescent="0.25">
      <c r="A2512" s="9" t="s">
        <v>7480</v>
      </c>
      <c r="B2512" s="9">
        <v>6.2</v>
      </c>
      <c r="D2512" s="4"/>
      <c r="E2512" s="4"/>
      <c r="F2512" s="4"/>
    </row>
    <row r="2513" spans="1:6" x14ac:dyDescent="0.25">
      <c r="A2513" s="4" t="s">
        <v>6074</v>
      </c>
      <c r="B2513" s="4">
        <v>7</v>
      </c>
      <c r="D2513" s="4"/>
      <c r="E2513" s="4"/>
      <c r="F2513" s="4"/>
    </row>
    <row r="2514" spans="1:6" x14ac:dyDescent="0.25">
      <c r="A2514" s="9" t="s">
        <v>2722</v>
      </c>
      <c r="B2514" s="9">
        <v>6.2</v>
      </c>
      <c r="D2514" s="4"/>
      <c r="E2514" s="4"/>
      <c r="F2514" s="4"/>
    </row>
    <row r="2515" spans="1:6" x14ac:dyDescent="0.25">
      <c r="A2515" s="4" t="s">
        <v>4619</v>
      </c>
      <c r="B2515" s="4">
        <v>6.1</v>
      </c>
      <c r="D2515" s="4"/>
      <c r="E2515" s="4"/>
      <c r="F2515" s="4"/>
    </row>
    <row r="2516" spans="1:6" x14ac:dyDescent="0.25">
      <c r="A2516" s="9" t="s">
        <v>6148</v>
      </c>
      <c r="B2516" s="9">
        <v>5.4</v>
      </c>
      <c r="D2516" s="4"/>
      <c r="E2516" s="4"/>
      <c r="F2516" s="4"/>
    </row>
    <row r="2517" spans="1:6" x14ac:dyDescent="0.25">
      <c r="A2517" s="4" t="s">
        <v>13347</v>
      </c>
      <c r="B2517" s="4">
        <v>7.1</v>
      </c>
      <c r="D2517" s="4"/>
      <c r="E2517" s="4"/>
      <c r="F2517" s="4"/>
    </row>
    <row r="2518" spans="1:6" x14ac:dyDescent="0.25">
      <c r="A2518" s="9" t="s">
        <v>18331</v>
      </c>
      <c r="B2518" s="9">
        <v>5.9</v>
      </c>
      <c r="D2518" s="4"/>
      <c r="E2518" s="4"/>
      <c r="F2518" s="4"/>
    </row>
    <row r="2519" spans="1:6" x14ac:dyDescent="0.25">
      <c r="A2519" s="4" t="s">
        <v>16912</v>
      </c>
      <c r="B2519" s="4">
        <v>6.6</v>
      </c>
      <c r="D2519" s="4"/>
      <c r="E2519" s="4"/>
      <c r="F2519" s="4"/>
    </row>
    <row r="2520" spans="1:6" x14ac:dyDescent="0.25">
      <c r="A2520" s="9" t="s">
        <v>7885</v>
      </c>
      <c r="B2520" s="9">
        <v>5</v>
      </c>
      <c r="D2520" s="4"/>
      <c r="E2520" s="4"/>
      <c r="F2520" s="4"/>
    </row>
    <row r="2521" spans="1:6" x14ac:dyDescent="0.25">
      <c r="A2521" s="4" t="s">
        <v>16444</v>
      </c>
      <c r="B2521" s="4">
        <v>5.8</v>
      </c>
      <c r="D2521" s="4"/>
      <c r="E2521" s="4"/>
      <c r="F2521" s="4"/>
    </row>
    <row r="2522" spans="1:6" x14ac:dyDescent="0.25">
      <c r="A2522" s="9" t="s">
        <v>6046</v>
      </c>
      <c r="B2522" s="9">
        <v>7.8</v>
      </c>
      <c r="D2522" s="4"/>
      <c r="E2522" s="4"/>
      <c r="F2522" s="4"/>
    </row>
    <row r="2523" spans="1:6" x14ac:dyDescent="0.25">
      <c r="A2523" s="4" t="s">
        <v>6046</v>
      </c>
      <c r="B2523" s="4">
        <v>7.8</v>
      </c>
      <c r="D2523" s="4"/>
      <c r="E2523" s="4"/>
      <c r="F2523" s="4"/>
    </row>
    <row r="2524" spans="1:6" x14ac:dyDescent="0.25">
      <c r="A2524" s="9" t="s">
        <v>13058</v>
      </c>
      <c r="B2524" s="9">
        <v>5.0999999999999996</v>
      </c>
      <c r="D2524" s="4"/>
      <c r="E2524" s="4"/>
      <c r="F2524" s="4"/>
    </row>
    <row r="2525" spans="1:6" x14ac:dyDescent="0.25">
      <c r="A2525" s="4" t="s">
        <v>11916</v>
      </c>
      <c r="B2525" s="4">
        <v>6.1</v>
      </c>
      <c r="D2525" s="4"/>
      <c r="E2525" s="4"/>
      <c r="F2525" s="4"/>
    </row>
    <row r="2526" spans="1:6" x14ac:dyDescent="0.25">
      <c r="A2526" s="9" t="s">
        <v>10018</v>
      </c>
      <c r="B2526" s="9">
        <v>7.3</v>
      </c>
      <c r="D2526" s="4"/>
      <c r="E2526" s="4"/>
      <c r="F2526" s="4"/>
    </row>
    <row r="2527" spans="1:6" x14ac:dyDescent="0.25">
      <c r="A2527" s="4" t="s">
        <v>4382</v>
      </c>
      <c r="B2527" s="4">
        <v>5.6</v>
      </c>
      <c r="D2527" s="4"/>
      <c r="E2527" s="4"/>
      <c r="F2527" s="4"/>
    </row>
    <row r="2528" spans="1:6" x14ac:dyDescent="0.25">
      <c r="A2528" s="9" t="s">
        <v>11131</v>
      </c>
      <c r="B2528" s="9">
        <v>5.3</v>
      </c>
      <c r="D2528" s="4"/>
      <c r="E2528" s="4"/>
      <c r="F2528" s="4"/>
    </row>
    <row r="2529" spans="1:6" x14ac:dyDescent="0.25">
      <c r="A2529" s="4" t="s">
        <v>1007</v>
      </c>
      <c r="B2529" s="4">
        <v>5</v>
      </c>
      <c r="D2529" s="4"/>
      <c r="E2529" s="4"/>
      <c r="F2529" s="4"/>
    </row>
    <row r="2530" spans="1:6" x14ac:dyDescent="0.25">
      <c r="A2530" s="9" t="s">
        <v>16139</v>
      </c>
      <c r="B2530" s="9">
        <v>7.3</v>
      </c>
      <c r="D2530" s="4"/>
      <c r="E2530" s="4"/>
      <c r="F2530" s="4"/>
    </row>
    <row r="2531" spans="1:6" x14ac:dyDescent="0.25">
      <c r="A2531" s="4" t="s">
        <v>11835</v>
      </c>
      <c r="B2531" s="4">
        <v>5.9</v>
      </c>
      <c r="D2531" s="4"/>
      <c r="E2531" s="4"/>
      <c r="F2531" s="4"/>
    </row>
    <row r="2532" spans="1:6" x14ac:dyDescent="0.25">
      <c r="A2532" s="9" t="s">
        <v>11127</v>
      </c>
      <c r="B2532" s="9">
        <v>5.6</v>
      </c>
      <c r="D2532" s="4"/>
      <c r="E2532" s="4"/>
      <c r="F2532" s="4"/>
    </row>
    <row r="2533" spans="1:6" x14ac:dyDescent="0.25">
      <c r="A2533" s="4" t="s">
        <v>13498</v>
      </c>
      <c r="B2533" s="4">
        <v>5.4</v>
      </c>
      <c r="D2533" s="4"/>
      <c r="E2533" s="4"/>
      <c r="F2533" s="4"/>
    </row>
    <row r="2534" spans="1:6" x14ac:dyDescent="0.25">
      <c r="A2534" s="9" t="s">
        <v>8186</v>
      </c>
      <c r="B2534" s="9">
        <v>6.9</v>
      </c>
      <c r="D2534" s="4"/>
      <c r="E2534" s="4"/>
      <c r="F2534" s="4"/>
    </row>
    <row r="2535" spans="1:6" x14ac:dyDescent="0.25">
      <c r="A2535" s="4" t="s">
        <v>15172</v>
      </c>
      <c r="B2535" s="4">
        <v>7.1</v>
      </c>
      <c r="D2535" s="4"/>
      <c r="E2535" s="4"/>
      <c r="F2535" s="4"/>
    </row>
    <row r="2536" spans="1:6" x14ac:dyDescent="0.25">
      <c r="A2536" s="9" t="s">
        <v>4619</v>
      </c>
      <c r="B2536" s="9">
        <v>6.1</v>
      </c>
      <c r="D2536" s="4"/>
      <c r="E2536" s="4"/>
      <c r="F2536" s="4"/>
    </row>
    <row r="2537" spans="1:6" x14ac:dyDescent="0.25">
      <c r="A2537" s="4" t="s">
        <v>1922</v>
      </c>
      <c r="B2537" s="4">
        <v>6.8</v>
      </c>
      <c r="D2537" s="4"/>
      <c r="E2537" s="4"/>
      <c r="F2537" s="4"/>
    </row>
    <row r="2538" spans="1:6" x14ac:dyDescent="0.25">
      <c r="A2538" s="9" t="s">
        <v>1976</v>
      </c>
      <c r="B2538" s="9">
        <v>4.3</v>
      </c>
      <c r="D2538" s="4"/>
      <c r="E2538" s="4"/>
      <c r="F2538" s="4"/>
    </row>
    <row r="2539" spans="1:6" x14ac:dyDescent="0.25">
      <c r="A2539" s="4" t="s">
        <v>120</v>
      </c>
      <c r="B2539" s="4">
        <v>6.1</v>
      </c>
      <c r="D2539" s="4"/>
      <c r="E2539" s="4"/>
      <c r="F2539" s="4"/>
    </row>
    <row r="2540" spans="1:6" x14ac:dyDescent="0.25">
      <c r="A2540" s="9" t="s">
        <v>7484</v>
      </c>
      <c r="B2540" s="9">
        <v>5.2</v>
      </c>
      <c r="D2540" s="4"/>
      <c r="E2540" s="4"/>
      <c r="F2540" s="4"/>
    </row>
    <row r="2541" spans="1:6" x14ac:dyDescent="0.25">
      <c r="A2541" s="4" t="s">
        <v>17918</v>
      </c>
      <c r="B2541" s="4">
        <v>6.3</v>
      </c>
      <c r="D2541" s="4"/>
      <c r="E2541" s="4"/>
      <c r="F2541" s="4"/>
    </row>
    <row r="2542" spans="1:6" x14ac:dyDescent="0.25">
      <c r="A2542" s="9" t="s">
        <v>10607</v>
      </c>
      <c r="B2542" s="9">
        <v>6.1</v>
      </c>
      <c r="D2542" s="4"/>
      <c r="E2542" s="4"/>
      <c r="F2542" s="4"/>
    </row>
    <row r="2543" spans="1:6" x14ac:dyDescent="0.25">
      <c r="A2543" s="4" t="s">
        <v>4628</v>
      </c>
      <c r="B2543" s="4">
        <v>6.5</v>
      </c>
      <c r="D2543" s="4"/>
      <c r="E2543" s="4"/>
      <c r="F2543" s="4"/>
    </row>
    <row r="2544" spans="1:6" x14ac:dyDescent="0.25">
      <c r="A2544" s="9" t="s">
        <v>12365</v>
      </c>
      <c r="B2544" s="9">
        <v>6.3</v>
      </c>
      <c r="D2544" s="4"/>
      <c r="E2544" s="4"/>
      <c r="F2544" s="4"/>
    </row>
    <row r="2545" spans="1:6" x14ac:dyDescent="0.25">
      <c r="A2545" s="4" t="s">
        <v>521</v>
      </c>
      <c r="B2545" s="4">
        <v>6.1</v>
      </c>
      <c r="D2545" s="4"/>
      <c r="E2545" s="4"/>
      <c r="F2545" s="4"/>
    </row>
    <row r="2546" spans="1:6" x14ac:dyDescent="0.25">
      <c r="A2546" s="9" t="s">
        <v>2178</v>
      </c>
      <c r="B2546" s="9">
        <v>3.4</v>
      </c>
      <c r="D2546" s="4"/>
      <c r="E2546" s="4"/>
      <c r="F2546" s="4"/>
    </row>
    <row r="2547" spans="1:6" x14ac:dyDescent="0.25">
      <c r="A2547" s="4" t="s">
        <v>16644</v>
      </c>
      <c r="B2547" s="4">
        <v>6.3</v>
      </c>
      <c r="D2547" s="4"/>
      <c r="E2547" s="4"/>
      <c r="F2547" s="4"/>
    </row>
    <row r="2548" spans="1:6" x14ac:dyDescent="0.25">
      <c r="A2548" s="9" t="s">
        <v>19511</v>
      </c>
      <c r="B2548" s="9">
        <v>4.0999999999999996</v>
      </c>
      <c r="D2548" s="4"/>
      <c r="E2548" s="4"/>
      <c r="F2548" s="4"/>
    </row>
    <row r="2549" spans="1:6" x14ac:dyDescent="0.25">
      <c r="A2549" s="4" t="s">
        <v>14431</v>
      </c>
      <c r="B2549" s="4">
        <v>6.6</v>
      </c>
      <c r="D2549" s="4"/>
      <c r="E2549" s="4"/>
      <c r="F2549" s="4"/>
    </row>
    <row r="2550" spans="1:6" x14ac:dyDescent="0.25">
      <c r="A2550" s="9" t="s">
        <v>17973</v>
      </c>
      <c r="B2550" s="9">
        <v>7.3</v>
      </c>
      <c r="D2550" s="4"/>
      <c r="E2550" s="4"/>
      <c r="F2550" s="4"/>
    </row>
    <row r="2551" spans="1:6" x14ac:dyDescent="0.25">
      <c r="A2551" s="4" t="s">
        <v>1064</v>
      </c>
      <c r="B2551" s="4">
        <v>5.7</v>
      </c>
      <c r="D2551" s="4"/>
      <c r="E2551" s="4"/>
      <c r="F2551" s="4"/>
    </row>
    <row r="2552" spans="1:6" x14ac:dyDescent="0.25">
      <c r="A2552" s="9" t="s">
        <v>15394</v>
      </c>
      <c r="B2552" s="9">
        <v>4.7</v>
      </c>
      <c r="D2552" s="4"/>
      <c r="E2552" s="4"/>
      <c r="F2552" s="4"/>
    </row>
    <row r="2553" spans="1:6" x14ac:dyDescent="0.25">
      <c r="A2553" s="4" t="s">
        <v>2641</v>
      </c>
      <c r="B2553" s="4">
        <v>6.1</v>
      </c>
      <c r="D2553" s="4"/>
      <c r="E2553" s="4"/>
      <c r="F2553" s="4"/>
    </row>
    <row r="2554" spans="1:6" x14ac:dyDescent="0.25">
      <c r="A2554" s="9" t="s">
        <v>10903</v>
      </c>
      <c r="B2554" s="9">
        <v>5.5</v>
      </c>
      <c r="D2554" s="4"/>
      <c r="E2554" s="4"/>
      <c r="F2554" s="4"/>
    </row>
    <row r="2555" spans="1:6" x14ac:dyDescent="0.25">
      <c r="A2555" s="4" t="s">
        <v>3694</v>
      </c>
      <c r="B2555" s="4">
        <v>6.6</v>
      </c>
      <c r="D2555" s="4"/>
      <c r="E2555" s="4"/>
      <c r="F2555" s="4"/>
    </row>
    <row r="2556" spans="1:6" x14ac:dyDescent="0.25">
      <c r="A2556" s="9" t="s">
        <v>16148</v>
      </c>
      <c r="B2556" s="9">
        <v>7.1</v>
      </c>
      <c r="D2556" s="4"/>
      <c r="E2556" s="4"/>
      <c r="F2556" s="4"/>
    </row>
    <row r="2557" spans="1:6" x14ac:dyDescent="0.25">
      <c r="A2557" s="4" t="s">
        <v>2246</v>
      </c>
      <c r="B2557" s="4">
        <v>6.2</v>
      </c>
      <c r="D2557" s="4"/>
      <c r="E2557" s="4"/>
      <c r="F2557" s="4"/>
    </row>
    <row r="2558" spans="1:6" x14ac:dyDescent="0.25">
      <c r="A2558" s="9" t="s">
        <v>13940</v>
      </c>
      <c r="B2558" s="9">
        <v>6.6</v>
      </c>
      <c r="D2558" s="4"/>
      <c r="E2558" s="4"/>
      <c r="F2558" s="4"/>
    </row>
    <row r="2559" spans="1:6" x14ac:dyDescent="0.25">
      <c r="A2559" s="4" t="s">
        <v>18054</v>
      </c>
      <c r="B2559" s="4">
        <v>7.5</v>
      </c>
      <c r="D2559" s="4"/>
      <c r="E2559" s="4"/>
      <c r="F2559" s="4"/>
    </row>
    <row r="2560" spans="1:6" x14ac:dyDescent="0.25">
      <c r="A2560" s="9" t="s">
        <v>13781</v>
      </c>
      <c r="B2560" s="9">
        <v>3.8</v>
      </c>
      <c r="D2560" s="4"/>
      <c r="E2560" s="4"/>
      <c r="F2560" s="4"/>
    </row>
    <row r="2561" spans="1:6" x14ac:dyDescent="0.25">
      <c r="A2561" s="4" t="s">
        <v>18009</v>
      </c>
      <c r="B2561" s="4">
        <v>3.3</v>
      </c>
      <c r="D2561" s="4"/>
      <c r="E2561" s="4"/>
      <c r="F2561" s="4"/>
    </row>
    <row r="2562" spans="1:6" x14ac:dyDescent="0.25">
      <c r="A2562" s="9" t="s">
        <v>16392</v>
      </c>
      <c r="B2562" s="9">
        <v>6.7</v>
      </c>
      <c r="D2562" s="4"/>
      <c r="E2562" s="4"/>
      <c r="F2562" s="4"/>
    </row>
    <row r="2563" spans="1:6" x14ac:dyDescent="0.25">
      <c r="A2563" s="4" t="s">
        <v>3066</v>
      </c>
      <c r="B2563" s="4">
        <v>6.2</v>
      </c>
      <c r="D2563" s="4"/>
      <c r="E2563" s="4"/>
      <c r="F2563" s="4"/>
    </row>
    <row r="2564" spans="1:6" x14ac:dyDescent="0.25">
      <c r="A2564" s="9" t="s">
        <v>15181</v>
      </c>
      <c r="B2564" s="9">
        <v>7</v>
      </c>
      <c r="D2564" s="4"/>
      <c r="E2564" s="4"/>
      <c r="F2564" s="4"/>
    </row>
    <row r="2565" spans="1:6" x14ac:dyDescent="0.25">
      <c r="A2565" s="4" t="s">
        <v>5702</v>
      </c>
      <c r="B2565" s="4">
        <v>4.3</v>
      </c>
      <c r="D2565" s="4"/>
      <c r="E2565" s="4"/>
      <c r="F2565" s="4"/>
    </row>
    <row r="2566" spans="1:6" x14ac:dyDescent="0.25">
      <c r="A2566" s="9" t="s">
        <v>4704</v>
      </c>
      <c r="B2566" s="9">
        <v>6.3</v>
      </c>
      <c r="D2566" s="4"/>
      <c r="E2566" s="4"/>
      <c r="F2566" s="4"/>
    </row>
    <row r="2567" spans="1:6" x14ac:dyDescent="0.25">
      <c r="A2567" s="4" t="s">
        <v>2791</v>
      </c>
      <c r="B2567" s="4">
        <v>8</v>
      </c>
      <c r="D2567" s="4"/>
      <c r="E2567" s="4"/>
      <c r="F2567" s="4"/>
    </row>
    <row r="2568" spans="1:6" x14ac:dyDescent="0.25">
      <c r="A2568" s="9" t="s">
        <v>3516</v>
      </c>
      <c r="B2568" s="9">
        <v>6.3</v>
      </c>
      <c r="D2568" s="4"/>
      <c r="E2568" s="4"/>
      <c r="F2568" s="4"/>
    </row>
    <row r="2569" spans="1:6" x14ac:dyDescent="0.25">
      <c r="A2569" s="4" t="s">
        <v>5495</v>
      </c>
      <c r="B2569" s="4">
        <v>5.9</v>
      </c>
      <c r="D2569" s="4"/>
      <c r="E2569" s="4"/>
      <c r="F2569" s="4"/>
    </row>
    <row r="2570" spans="1:6" x14ac:dyDescent="0.25">
      <c r="A2570" s="9" t="s">
        <v>16665</v>
      </c>
      <c r="B2570" s="9">
        <v>6.5</v>
      </c>
      <c r="D2570" s="4"/>
      <c r="E2570" s="4"/>
      <c r="F2570" s="4"/>
    </row>
    <row r="2571" spans="1:6" x14ac:dyDescent="0.25">
      <c r="A2571" s="4" t="s">
        <v>13792</v>
      </c>
      <c r="B2571" s="4">
        <v>6.7</v>
      </c>
      <c r="D2571" s="4"/>
      <c r="E2571" s="4"/>
      <c r="F2571" s="4"/>
    </row>
    <row r="2572" spans="1:6" x14ac:dyDescent="0.25">
      <c r="A2572" s="9" t="s">
        <v>16403</v>
      </c>
      <c r="B2572" s="9">
        <v>5.4</v>
      </c>
      <c r="D2572" s="4"/>
      <c r="E2572" s="4"/>
      <c r="F2572" s="4"/>
    </row>
    <row r="2573" spans="1:6" x14ac:dyDescent="0.25">
      <c r="A2573" s="4" t="s">
        <v>17217</v>
      </c>
      <c r="B2573" s="4">
        <v>3.8</v>
      </c>
      <c r="D2573" s="4"/>
      <c r="E2573" s="4"/>
      <c r="F2573" s="4"/>
    </row>
    <row r="2574" spans="1:6" x14ac:dyDescent="0.25">
      <c r="A2574" s="9" t="s">
        <v>14767</v>
      </c>
      <c r="B2574" s="9">
        <v>6.6</v>
      </c>
      <c r="D2574" s="4"/>
      <c r="E2574" s="4"/>
      <c r="F2574" s="4"/>
    </row>
    <row r="2575" spans="1:6" x14ac:dyDescent="0.25">
      <c r="A2575" s="4" t="s">
        <v>3233</v>
      </c>
      <c r="B2575" s="4">
        <v>5.2</v>
      </c>
      <c r="D2575" s="4"/>
      <c r="E2575" s="4"/>
      <c r="F2575" s="4"/>
    </row>
    <row r="2576" spans="1:6" x14ac:dyDescent="0.25">
      <c r="A2576" s="9" t="s">
        <v>17500</v>
      </c>
      <c r="B2576" s="9">
        <v>7.6</v>
      </c>
      <c r="D2576" s="4"/>
      <c r="E2576" s="4"/>
      <c r="F2576" s="4"/>
    </row>
    <row r="2577" spans="1:6" x14ac:dyDescent="0.25">
      <c r="A2577" s="4" t="s">
        <v>4531</v>
      </c>
      <c r="B2577" s="4">
        <v>4.3</v>
      </c>
      <c r="D2577" s="4"/>
      <c r="E2577" s="4"/>
      <c r="F2577" s="4"/>
    </row>
    <row r="2578" spans="1:6" x14ac:dyDescent="0.25">
      <c r="A2578" s="9" t="s">
        <v>6724</v>
      </c>
      <c r="B2578" s="9">
        <v>6.3</v>
      </c>
      <c r="D2578" s="4"/>
      <c r="E2578" s="4"/>
      <c r="F2578" s="4"/>
    </row>
    <row r="2579" spans="1:6" x14ac:dyDescent="0.25">
      <c r="A2579" s="4" t="s">
        <v>4027</v>
      </c>
      <c r="B2579" s="4">
        <v>6.2</v>
      </c>
      <c r="D2579" s="4"/>
      <c r="E2579" s="4"/>
      <c r="F2579" s="4"/>
    </row>
    <row r="2580" spans="1:6" x14ac:dyDescent="0.25">
      <c r="A2580" s="9" t="s">
        <v>3694</v>
      </c>
      <c r="B2580" s="9">
        <v>7.9</v>
      </c>
      <c r="D2580" s="4"/>
      <c r="E2580" s="4"/>
      <c r="F2580" s="4"/>
    </row>
    <row r="2581" spans="1:6" x14ac:dyDescent="0.25">
      <c r="A2581" s="4" t="s">
        <v>16655</v>
      </c>
      <c r="B2581" s="4">
        <v>7.5</v>
      </c>
      <c r="D2581" s="4"/>
      <c r="E2581" s="4"/>
      <c r="F2581" s="4"/>
    </row>
    <row r="2582" spans="1:6" x14ac:dyDescent="0.25">
      <c r="A2582" s="9" t="s">
        <v>5225</v>
      </c>
      <c r="B2582" s="9">
        <v>6.5</v>
      </c>
      <c r="D2582" s="4"/>
      <c r="E2582" s="4"/>
      <c r="F2582" s="4"/>
    </row>
    <row r="2583" spans="1:6" x14ac:dyDescent="0.25">
      <c r="A2583" s="4" t="s">
        <v>13986</v>
      </c>
      <c r="B2583" s="4">
        <v>6.4</v>
      </c>
      <c r="D2583" s="4"/>
      <c r="E2583" s="4"/>
      <c r="F2583" s="4"/>
    </row>
    <row r="2584" spans="1:6" x14ac:dyDescent="0.25">
      <c r="A2584" s="9" t="s">
        <v>12245</v>
      </c>
      <c r="B2584" s="9">
        <v>5.8</v>
      </c>
      <c r="D2584" s="4"/>
      <c r="E2584" s="4"/>
      <c r="F2584" s="4"/>
    </row>
    <row r="2585" spans="1:6" x14ac:dyDescent="0.25">
      <c r="A2585" s="4" t="s">
        <v>3722</v>
      </c>
      <c r="B2585" s="4">
        <v>6.4</v>
      </c>
      <c r="D2585" s="4"/>
      <c r="E2585" s="4"/>
      <c r="F2585" s="4"/>
    </row>
    <row r="2586" spans="1:6" x14ac:dyDescent="0.25">
      <c r="A2586" s="9" t="s">
        <v>17441</v>
      </c>
      <c r="B2586" s="9">
        <v>4.9000000000000004</v>
      </c>
      <c r="D2586" s="4"/>
      <c r="E2586" s="4"/>
      <c r="F2586" s="4"/>
    </row>
    <row r="2587" spans="1:6" x14ac:dyDescent="0.25">
      <c r="A2587" s="4" t="s">
        <v>12923</v>
      </c>
      <c r="B2587" s="4">
        <v>6.8</v>
      </c>
      <c r="D2587" s="4"/>
      <c r="E2587" s="4"/>
      <c r="F2587" s="4"/>
    </row>
    <row r="2588" spans="1:6" x14ac:dyDescent="0.25">
      <c r="A2588" s="9" t="s">
        <v>17457</v>
      </c>
      <c r="B2588" s="9">
        <v>6.1</v>
      </c>
      <c r="D2588" s="4"/>
      <c r="E2588" s="4"/>
      <c r="F2588" s="4"/>
    </row>
    <row r="2589" spans="1:6" x14ac:dyDescent="0.25">
      <c r="A2589" s="4" t="s">
        <v>16431</v>
      </c>
      <c r="B2589" s="4">
        <v>7.2</v>
      </c>
      <c r="D2589" s="4"/>
      <c r="E2589" s="4"/>
      <c r="F2589" s="4"/>
    </row>
    <row r="2590" spans="1:6" x14ac:dyDescent="0.25">
      <c r="A2590" s="9" t="s">
        <v>9351</v>
      </c>
      <c r="B2590" s="9">
        <v>5.2</v>
      </c>
      <c r="D2590" s="4"/>
      <c r="E2590" s="4"/>
      <c r="F2590" s="4"/>
    </row>
    <row r="2591" spans="1:6" x14ac:dyDescent="0.25">
      <c r="A2591" s="4" t="s">
        <v>9128</v>
      </c>
      <c r="B2591" s="4">
        <v>7.9</v>
      </c>
      <c r="D2591" s="4"/>
      <c r="E2591" s="4"/>
      <c r="F2591" s="4"/>
    </row>
    <row r="2592" spans="1:6" x14ac:dyDescent="0.25">
      <c r="A2592" s="9" t="s">
        <v>3088</v>
      </c>
      <c r="B2592" s="9">
        <v>7.3</v>
      </c>
      <c r="D2592" s="4"/>
      <c r="E2592" s="4"/>
      <c r="F2592" s="4"/>
    </row>
    <row r="2593" spans="1:6" x14ac:dyDescent="0.25">
      <c r="A2593" s="4" t="s">
        <v>14719</v>
      </c>
      <c r="B2593" s="4">
        <v>6.6</v>
      </c>
      <c r="D2593" s="4"/>
      <c r="E2593" s="4"/>
      <c r="F2593" s="4"/>
    </row>
    <row r="2594" spans="1:6" x14ac:dyDescent="0.25">
      <c r="A2594" s="9" t="s">
        <v>17223</v>
      </c>
      <c r="B2594" s="9">
        <v>5.7</v>
      </c>
      <c r="D2594" s="4"/>
      <c r="E2594" s="4"/>
      <c r="F2594" s="4"/>
    </row>
    <row r="2595" spans="1:6" x14ac:dyDescent="0.25">
      <c r="A2595" s="4" t="s">
        <v>13078</v>
      </c>
      <c r="B2595" s="4">
        <v>7</v>
      </c>
      <c r="D2595" s="4"/>
      <c r="E2595" s="4"/>
      <c r="F2595" s="4"/>
    </row>
    <row r="2596" spans="1:6" x14ac:dyDescent="0.25">
      <c r="A2596" s="9" t="s">
        <v>20361</v>
      </c>
      <c r="B2596" s="9">
        <v>7</v>
      </c>
      <c r="D2596" s="4"/>
      <c r="E2596" s="4"/>
      <c r="F2596" s="4"/>
    </row>
    <row r="2597" spans="1:6" x14ac:dyDescent="0.25">
      <c r="A2597" s="4" t="s">
        <v>12849</v>
      </c>
      <c r="B2597" s="4">
        <v>7</v>
      </c>
      <c r="D2597" s="4"/>
      <c r="E2597" s="4"/>
      <c r="F2597" s="4"/>
    </row>
    <row r="2598" spans="1:6" x14ac:dyDescent="0.25">
      <c r="A2598" s="9" t="s">
        <v>499</v>
      </c>
      <c r="B2598" s="9">
        <v>6.4</v>
      </c>
      <c r="D2598" s="4"/>
      <c r="E2598" s="4"/>
      <c r="F2598" s="4"/>
    </row>
    <row r="2599" spans="1:6" x14ac:dyDescent="0.25">
      <c r="A2599" s="4" t="s">
        <v>11168</v>
      </c>
      <c r="B2599" s="4">
        <v>6.1</v>
      </c>
      <c r="D2599" s="4"/>
      <c r="E2599" s="4"/>
      <c r="F2599" s="4"/>
    </row>
    <row r="2600" spans="1:6" x14ac:dyDescent="0.25">
      <c r="A2600" s="9" t="s">
        <v>7858</v>
      </c>
      <c r="B2600" s="9">
        <v>6.8</v>
      </c>
      <c r="D2600" s="4"/>
      <c r="E2600" s="4"/>
      <c r="F2600" s="4"/>
    </row>
    <row r="2601" spans="1:6" x14ac:dyDescent="0.25">
      <c r="A2601" s="4" t="s">
        <v>12976</v>
      </c>
      <c r="B2601" s="4">
        <v>6</v>
      </c>
      <c r="D2601" s="4"/>
      <c r="E2601" s="4"/>
      <c r="F2601" s="4"/>
    </row>
    <row r="2602" spans="1:6" x14ac:dyDescent="0.25">
      <c r="A2602" s="9" t="s">
        <v>3880</v>
      </c>
      <c r="B2602" s="9">
        <v>4.3</v>
      </c>
      <c r="D2602" s="4"/>
      <c r="E2602" s="4"/>
      <c r="F2602" s="4"/>
    </row>
    <row r="2603" spans="1:6" x14ac:dyDescent="0.25">
      <c r="A2603" s="4" t="s">
        <v>15176</v>
      </c>
      <c r="B2603" s="4">
        <v>6.5</v>
      </c>
      <c r="D2603" s="4"/>
      <c r="E2603" s="4"/>
      <c r="F2603" s="4"/>
    </row>
    <row r="2604" spans="1:6" x14ac:dyDescent="0.25">
      <c r="A2604" s="9" t="s">
        <v>1526</v>
      </c>
      <c r="B2604" s="9">
        <v>7.1</v>
      </c>
      <c r="D2604" s="4"/>
      <c r="E2604" s="4"/>
      <c r="F2604" s="4"/>
    </row>
    <row r="2605" spans="1:6" x14ac:dyDescent="0.25">
      <c r="A2605" s="4" t="s">
        <v>16185</v>
      </c>
      <c r="B2605" s="4">
        <v>7.7</v>
      </c>
      <c r="D2605" s="4"/>
      <c r="E2605" s="4"/>
      <c r="F2605" s="4"/>
    </row>
    <row r="2606" spans="1:6" x14ac:dyDescent="0.25">
      <c r="A2606" s="9" t="s">
        <v>13120</v>
      </c>
      <c r="B2606" s="9">
        <v>5.3</v>
      </c>
      <c r="D2606" s="4"/>
      <c r="E2606" s="4"/>
      <c r="F2606" s="4"/>
    </row>
    <row r="2607" spans="1:6" x14ac:dyDescent="0.25">
      <c r="A2607" s="4" t="s">
        <v>8089</v>
      </c>
      <c r="B2607" s="4">
        <v>6.2</v>
      </c>
      <c r="D2607" s="4"/>
      <c r="E2607" s="4"/>
      <c r="F2607" s="4"/>
    </row>
    <row r="2608" spans="1:6" x14ac:dyDescent="0.25">
      <c r="A2608" s="9" t="s">
        <v>11043</v>
      </c>
      <c r="B2608" s="9">
        <v>6.7</v>
      </c>
      <c r="D2608" s="4"/>
      <c r="E2608" s="4"/>
      <c r="F2608" s="4"/>
    </row>
    <row r="2609" spans="1:6" x14ac:dyDescent="0.25">
      <c r="A2609" s="4" t="s">
        <v>3159</v>
      </c>
      <c r="B2609" s="4">
        <v>6.6</v>
      </c>
      <c r="D2609" s="4"/>
      <c r="E2609" s="4"/>
      <c r="F2609" s="4"/>
    </row>
    <row r="2610" spans="1:6" x14ac:dyDescent="0.25">
      <c r="A2610" s="9" t="s">
        <v>13125</v>
      </c>
      <c r="B2610" s="9">
        <v>6.2</v>
      </c>
      <c r="D2610" s="4"/>
      <c r="E2610" s="4"/>
      <c r="F2610" s="4"/>
    </row>
    <row r="2611" spans="1:6" x14ac:dyDescent="0.25">
      <c r="A2611" s="4" t="s">
        <v>8480</v>
      </c>
      <c r="B2611" s="4">
        <v>5.5</v>
      </c>
      <c r="D2611" s="4"/>
      <c r="E2611" s="4"/>
      <c r="F2611" s="4"/>
    </row>
    <row r="2612" spans="1:6" x14ac:dyDescent="0.25">
      <c r="A2612" s="9" t="s">
        <v>5382</v>
      </c>
      <c r="B2612" s="9">
        <v>7.1</v>
      </c>
      <c r="D2612" s="4"/>
      <c r="E2612" s="4"/>
      <c r="F2612" s="4"/>
    </row>
    <row r="2613" spans="1:6" x14ac:dyDescent="0.25">
      <c r="A2613" s="4" t="s">
        <v>17255</v>
      </c>
      <c r="B2613" s="4">
        <v>4.7</v>
      </c>
      <c r="D2613" s="4"/>
      <c r="E2613" s="4"/>
      <c r="F2613" s="4"/>
    </row>
    <row r="2614" spans="1:6" x14ac:dyDescent="0.25">
      <c r="A2614" s="9" t="s">
        <v>3281</v>
      </c>
      <c r="B2614" s="9">
        <v>6</v>
      </c>
      <c r="D2614" s="4"/>
      <c r="E2614" s="4"/>
      <c r="F2614" s="4"/>
    </row>
    <row r="2615" spans="1:6" x14ac:dyDescent="0.25">
      <c r="A2615" s="4" t="s">
        <v>13209</v>
      </c>
      <c r="B2615" s="4">
        <v>8.3000000000000007</v>
      </c>
      <c r="D2615" s="4"/>
      <c r="E2615" s="4"/>
      <c r="F2615" s="4"/>
    </row>
    <row r="2616" spans="1:6" x14ac:dyDescent="0.25">
      <c r="A2616" s="9" t="s">
        <v>17305</v>
      </c>
      <c r="B2616" s="9">
        <v>5.8</v>
      </c>
      <c r="D2616" s="4"/>
      <c r="E2616" s="4"/>
      <c r="F2616" s="4"/>
    </row>
    <row r="2617" spans="1:6" x14ac:dyDescent="0.25">
      <c r="A2617" s="4" t="s">
        <v>22955</v>
      </c>
      <c r="B2617" s="4">
        <v>6.1</v>
      </c>
      <c r="D2617" s="4"/>
      <c r="E2617" s="4"/>
      <c r="F2617" s="4"/>
    </row>
    <row r="2618" spans="1:6" x14ac:dyDescent="0.25">
      <c r="A2618" s="9" t="s">
        <v>15906</v>
      </c>
      <c r="B2618" s="9">
        <v>7.1</v>
      </c>
      <c r="D2618" s="4"/>
      <c r="E2618" s="4"/>
      <c r="F2618" s="4"/>
    </row>
    <row r="2619" spans="1:6" x14ac:dyDescent="0.25">
      <c r="A2619" s="4" t="s">
        <v>7525</v>
      </c>
      <c r="B2619" s="4">
        <v>6.1</v>
      </c>
      <c r="D2619" s="4"/>
      <c r="E2619" s="4"/>
      <c r="F2619" s="4"/>
    </row>
    <row r="2620" spans="1:6" x14ac:dyDescent="0.25">
      <c r="A2620" s="9" t="s">
        <v>11164</v>
      </c>
      <c r="B2620" s="9">
        <v>6</v>
      </c>
      <c r="D2620" s="4"/>
      <c r="E2620" s="4"/>
      <c r="F2620" s="4"/>
    </row>
    <row r="2621" spans="1:6" x14ac:dyDescent="0.25">
      <c r="A2621" s="4" t="s">
        <v>13514</v>
      </c>
      <c r="B2621" s="4">
        <v>6.2</v>
      </c>
      <c r="D2621" s="4"/>
      <c r="E2621" s="4"/>
      <c r="F2621" s="4"/>
    </row>
    <row r="2622" spans="1:6" x14ac:dyDescent="0.25">
      <c r="A2622" s="9" t="s">
        <v>3585</v>
      </c>
      <c r="B2622" s="9">
        <v>7.4</v>
      </c>
      <c r="D2622" s="4"/>
      <c r="E2622" s="4"/>
      <c r="F2622" s="4"/>
    </row>
    <row r="2623" spans="1:6" x14ac:dyDescent="0.25">
      <c r="A2623" s="4" t="s">
        <v>1819</v>
      </c>
      <c r="B2623" s="4">
        <v>5.7</v>
      </c>
      <c r="D2623" s="4"/>
      <c r="E2623" s="4"/>
      <c r="F2623" s="4"/>
    </row>
    <row r="2624" spans="1:6" x14ac:dyDescent="0.25">
      <c r="A2624" s="9" t="s">
        <v>15363</v>
      </c>
      <c r="B2624" s="9">
        <v>3.3</v>
      </c>
      <c r="D2624" s="4"/>
      <c r="E2624" s="4"/>
      <c r="F2624" s="4"/>
    </row>
    <row r="2625" spans="1:6" x14ac:dyDescent="0.25">
      <c r="A2625" s="4" t="s">
        <v>9721</v>
      </c>
      <c r="B2625" s="4">
        <v>7.2</v>
      </c>
      <c r="D2625" s="4"/>
      <c r="E2625" s="4"/>
      <c r="F2625" s="4"/>
    </row>
    <row r="2626" spans="1:6" x14ac:dyDescent="0.25">
      <c r="A2626" s="9" t="s">
        <v>6588</v>
      </c>
      <c r="B2626" s="9">
        <v>5.8</v>
      </c>
      <c r="D2626" s="4"/>
      <c r="E2626" s="4"/>
      <c r="F2626" s="4"/>
    </row>
    <row r="2627" spans="1:6" x14ac:dyDescent="0.25">
      <c r="A2627" s="4" t="s">
        <v>5861</v>
      </c>
      <c r="B2627" s="4">
        <v>4</v>
      </c>
      <c r="D2627" s="4"/>
      <c r="E2627" s="4"/>
      <c r="F2627" s="4"/>
    </row>
    <row r="2628" spans="1:6" x14ac:dyDescent="0.25">
      <c r="A2628" s="9" t="s">
        <v>9927</v>
      </c>
      <c r="B2628" s="9">
        <v>5.2</v>
      </c>
      <c r="D2628" s="4"/>
      <c r="E2628" s="4"/>
      <c r="F2628" s="4"/>
    </row>
    <row r="2629" spans="1:6" x14ac:dyDescent="0.25">
      <c r="A2629" s="4" t="s">
        <v>14622</v>
      </c>
      <c r="B2629" s="4">
        <v>5.3</v>
      </c>
      <c r="D2629" s="4"/>
      <c r="E2629" s="4"/>
      <c r="F2629" s="4"/>
    </row>
    <row r="2630" spans="1:6" x14ac:dyDescent="0.25">
      <c r="A2630" s="9" t="s">
        <v>2461</v>
      </c>
      <c r="B2630" s="9">
        <v>6.6</v>
      </c>
      <c r="D2630" s="4"/>
      <c r="E2630" s="4"/>
      <c r="F2630" s="4"/>
    </row>
    <row r="2631" spans="1:6" x14ac:dyDescent="0.25">
      <c r="A2631" s="4" t="s">
        <v>4950</v>
      </c>
      <c r="B2631" s="4">
        <v>6.6</v>
      </c>
      <c r="D2631" s="4"/>
      <c r="E2631" s="4"/>
      <c r="F2631" s="4"/>
    </row>
    <row r="2632" spans="1:6" x14ac:dyDescent="0.25">
      <c r="A2632" s="9" t="s">
        <v>1340</v>
      </c>
      <c r="B2632" s="9">
        <v>6.3</v>
      </c>
      <c r="D2632" s="4"/>
      <c r="E2632" s="4"/>
      <c r="F2632" s="4"/>
    </row>
    <row r="2633" spans="1:6" x14ac:dyDescent="0.25">
      <c r="A2633" s="4" t="s">
        <v>1252</v>
      </c>
      <c r="B2633" s="4">
        <v>5.9</v>
      </c>
      <c r="D2633" s="4"/>
      <c r="E2633" s="4"/>
      <c r="F2633" s="4"/>
    </row>
    <row r="2634" spans="1:6" x14ac:dyDescent="0.25">
      <c r="A2634" s="9" t="s">
        <v>13092</v>
      </c>
      <c r="B2634" s="9">
        <v>5.5</v>
      </c>
      <c r="D2634" s="4"/>
      <c r="E2634" s="4"/>
      <c r="F2634" s="4"/>
    </row>
    <row r="2635" spans="1:6" x14ac:dyDescent="0.25">
      <c r="A2635" s="4" t="s">
        <v>3470</v>
      </c>
      <c r="B2635" s="4">
        <v>6.2</v>
      </c>
      <c r="D2635" s="4"/>
      <c r="E2635" s="4"/>
      <c r="F2635" s="4"/>
    </row>
    <row r="2636" spans="1:6" x14ac:dyDescent="0.25">
      <c r="A2636" s="9" t="s">
        <v>9710</v>
      </c>
      <c r="B2636" s="9">
        <v>6.6</v>
      </c>
      <c r="D2636" s="4"/>
      <c r="E2636" s="4"/>
      <c r="F2636" s="4"/>
    </row>
    <row r="2637" spans="1:6" x14ac:dyDescent="0.25">
      <c r="A2637" s="4" t="s">
        <v>5403</v>
      </c>
      <c r="B2637" s="4">
        <v>6.8</v>
      </c>
      <c r="D2637" s="4"/>
      <c r="E2637" s="4"/>
      <c r="F2637" s="4"/>
    </row>
    <row r="2638" spans="1:6" x14ac:dyDescent="0.25">
      <c r="A2638" s="9" t="s">
        <v>14327</v>
      </c>
      <c r="B2638" s="9">
        <v>7.7</v>
      </c>
      <c r="D2638" s="4"/>
      <c r="E2638" s="4"/>
      <c r="F2638" s="4"/>
    </row>
    <row r="2639" spans="1:6" x14ac:dyDescent="0.25">
      <c r="A2639" s="4" t="s">
        <v>4531</v>
      </c>
      <c r="B2639" s="4">
        <v>6.2</v>
      </c>
      <c r="D2639" s="4"/>
      <c r="E2639" s="4"/>
      <c r="F2639" s="4"/>
    </row>
    <row r="2640" spans="1:6" x14ac:dyDescent="0.25">
      <c r="A2640" s="9" t="s">
        <v>9392</v>
      </c>
      <c r="B2640" s="9">
        <v>7</v>
      </c>
      <c r="D2640" s="4"/>
      <c r="E2640" s="4"/>
      <c r="F2640" s="4"/>
    </row>
    <row r="2641" spans="1:6" x14ac:dyDescent="0.25">
      <c r="A2641" s="4" t="s">
        <v>16847</v>
      </c>
      <c r="B2641" s="4">
        <v>6.3</v>
      </c>
      <c r="D2641" s="4"/>
      <c r="E2641" s="4"/>
      <c r="F2641" s="4"/>
    </row>
    <row r="2642" spans="1:6" x14ac:dyDescent="0.25">
      <c r="A2642" s="9" t="s">
        <v>15600</v>
      </c>
      <c r="B2642" s="9">
        <v>6.6</v>
      </c>
      <c r="D2642" s="4"/>
      <c r="E2642" s="4"/>
      <c r="F2642" s="4"/>
    </row>
    <row r="2643" spans="1:6" x14ac:dyDescent="0.25">
      <c r="A2643" s="4" t="s">
        <v>15431</v>
      </c>
      <c r="B2643" s="4">
        <v>6.7</v>
      </c>
      <c r="D2643" s="4"/>
      <c r="E2643" s="4"/>
      <c r="F2643" s="4"/>
    </row>
    <row r="2644" spans="1:6" x14ac:dyDescent="0.25">
      <c r="A2644" s="9" t="s">
        <v>16930</v>
      </c>
      <c r="B2644" s="9">
        <v>7.2</v>
      </c>
      <c r="D2644" s="4"/>
      <c r="E2644" s="4"/>
      <c r="F2644" s="4"/>
    </row>
    <row r="2645" spans="1:6" x14ac:dyDescent="0.25">
      <c r="A2645" s="4" t="s">
        <v>16924</v>
      </c>
      <c r="B2645" s="4">
        <v>7.3</v>
      </c>
      <c r="D2645" s="4"/>
      <c r="E2645" s="4"/>
      <c r="F2645" s="4"/>
    </row>
    <row r="2646" spans="1:6" x14ac:dyDescent="0.25">
      <c r="A2646" s="9" t="s">
        <v>9128</v>
      </c>
      <c r="B2646" s="9">
        <v>7.4</v>
      </c>
      <c r="D2646" s="4"/>
      <c r="E2646" s="4"/>
      <c r="F2646" s="4"/>
    </row>
    <row r="2647" spans="1:6" x14ac:dyDescent="0.25">
      <c r="A2647" s="4" t="s">
        <v>11224</v>
      </c>
      <c r="B2647" s="4">
        <v>6.3</v>
      </c>
      <c r="D2647" s="4"/>
      <c r="E2647" s="4"/>
      <c r="F2647" s="4"/>
    </row>
    <row r="2648" spans="1:6" x14ac:dyDescent="0.25">
      <c r="A2648" s="9" t="s">
        <v>14895</v>
      </c>
      <c r="B2648" s="9">
        <v>6.5</v>
      </c>
      <c r="D2648" s="4"/>
      <c r="E2648" s="4"/>
      <c r="F2648" s="4"/>
    </row>
    <row r="2649" spans="1:6" x14ac:dyDescent="0.25">
      <c r="A2649" s="4" t="s">
        <v>5164</v>
      </c>
      <c r="B2649" s="4">
        <v>6.8</v>
      </c>
      <c r="D2649" s="4"/>
      <c r="E2649" s="4"/>
      <c r="F2649" s="4"/>
    </row>
    <row r="2650" spans="1:6" x14ac:dyDescent="0.25">
      <c r="A2650" s="9" t="s">
        <v>2565</v>
      </c>
      <c r="B2650" s="9">
        <v>7.2</v>
      </c>
      <c r="D2650" s="4"/>
      <c r="E2650" s="4"/>
      <c r="F2650" s="4"/>
    </row>
    <row r="2651" spans="1:6" x14ac:dyDescent="0.25">
      <c r="A2651" s="4" t="s">
        <v>313</v>
      </c>
      <c r="B2651" s="4">
        <v>5.9</v>
      </c>
      <c r="D2651" s="4"/>
      <c r="E2651" s="4"/>
      <c r="F2651" s="4"/>
    </row>
    <row r="2652" spans="1:6" x14ac:dyDescent="0.25">
      <c r="A2652" s="9" t="s">
        <v>16722</v>
      </c>
      <c r="B2652" s="9">
        <v>5.9</v>
      </c>
      <c r="D2652" s="4"/>
      <c r="E2652" s="4"/>
      <c r="F2652" s="4"/>
    </row>
    <row r="2653" spans="1:6" x14ac:dyDescent="0.25">
      <c r="A2653" s="4" t="s">
        <v>11183</v>
      </c>
      <c r="B2653" s="4">
        <v>6.3</v>
      </c>
      <c r="D2653" s="4"/>
      <c r="E2653" s="4"/>
      <c r="F2653" s="4"/>
    </row>
    <row r="2654" spans="1:6" x14ac:dyDescent="0.25">
      <c r="A2654" s="9" t="s">
        <v>4003</v>
      </c>
      <c r="B2654" s="9">
        <v>7.5</v>
      </c>
      <c r="D2654" s="4"/>
      <c r="E2654" s="4"/>
      <c r="F2654" s="4"/>
    </row>
    <row r="2655" spans="1:6" x14ac:dyDescent="0.25">
      <c r="A2655" s="4" t="s">
        <v>16702</v>
      </c>
      <c r="B2655" s="4">
        <v>7.1</v>
      </c>
      <c r="D2655" s="4"/>
      <c r="E2655" s="4"/>
      <c r="F2655" s="4"/>
    </row>
    <row r="2656" spans="1:6" x14ac:dyDescent="0.25">
      <c r="A2656" s="9" t="s">
        <v>5990</v>
      </c>
      <c r="B2656" s="9">
        <v>6.9</v>
      </c>
      <c r="D2656" s="4"/>
      <c r="E2656" s="4"/>
      <c r="F2656" s="4"/>
    </row>
    <row r="2657" spans="1:6" x14ac:dyDescent="0.25">
      <c r="A2657" s="4" t="s">
        <v>4619</v>
      </c>
      <c r="B2657" s="4">
        <v>6.4</v>
      </c>
      <c r="D2657" s="4"/>
      <c r="E2657" s="4"/>
      <c r="F2657" s="4"/>
    </row>
    <row r="2658" spans="1:6" x14ac:dyDescent="0.25">
      <c r="A2658" s="9" t="s">
        <v>5111</v>
      </c>
      <c r="B2658" s="9">
        <v>5.8</v>
      </c>
      <c r="D2658" s="4"/>
      <c r="E2658" s="4"/>
      <c r="F2658" s="4"/>
    </row>
    <row r="2659" spans="1:6" x14ac:dyDescent="0.25">
      <c r="A2659" s="4" t="s">
        <v>1198</v>
      </c>
      <c r="B2659" s="4">
        <v>6.2</v>
      </c>
      <c r="D2659" s="4"/>
      <c r="E2659" s="4"/>
      <c r="F2659" s="4"/>
    </row>
    <row r="2660" spans="1:6" x14ac:dyDescent="0.25">
      <c r="A2660" s="9" t="s">
        <v>6704</v>
      </c>
      <c r="B2660" s="9">
        <v>6.6</v>
      </c>
      <c r="D2660" s="4"/>
      <c r="E2660" s="4"/>
      <c r="F2660" s="4"/>
    </row>
    <row r="2661" spans="1:6" x14ac:dyDescent="0.25">
      <c r="A2661" s="4" t="s">
        <v>15188</v>
      </c>
      <c r="B2661" s="4">
        <v>5.5</v>
      </c>
      <c r="D2661" s="4"/>
      <c r="E2661" s="4"/>
      <c r="F2661" s="4"/>
    </row>
    <row r="2662" spans="1:6" x14ac:dyDescent="0.25">
      <c r="A2662" s="9" t="s">
        <v>16804</v>
      </c>
      <c r="B2662" s="9">
        <v>7</v>
      </c>
      <c r="D2662" s="4"/>
      <c r="E2662" s="4"/>
      <c r="F2662" s="4"/>
    </row>
    <row r="2663" spans="1:6" x14ac:dyDescent="0.25">
      <c r="A2663" s="4" t="s">
        <v>10959</v>
      </c>
      <c r="B2663" s="4">
        <v>6.1</v>
      </c>
      <c r="D2663" s="4"/>
      <c r="E2663" s="4"/>
      <c r="F2663" s="4"/>
    </row>
    <row r="2664" spans="1:6" x14ac:dyDescent="0.25">
      <c r="A2664" s="9" t="s">
        <v>2293</v>
      </c>
      <c r="B2664" s="9">
        <v>6.9</v>
      </c>
      <c r="D2664" s="4"/>
      <c r="E2664" s="4"/>
      <c r="F2664" s="4"/>
    </row>
    <row r="2665" spans="1:6" x14ac:dyDescent="0.25">
      <c r="A2665" s="4" t="s">
        <v>4531</v>
      </c>
      <c r="B2665" s="4">
        <v>4.5</v>
      </c>
      <c r="D2665" s="4"/>
      <c r="E2665" s="4"/>
      <c r="F2665" s="4"/>
    </row>
    <row r="2666" spans="1:6" x14ac:dyDescent="0.25">
      <c r="A2666" s="9" t="s">
        <v>2709</v>
      </c>
      <c r="B2666" s="9">
        <v>7</v>
      </c>
      <c r="D2666" s="4"/>
      <c r="E2666" s="4"/>
      <c r="F2666" s="4"/>
    </row>
    <row r="2667" spans="1:6" x14ac:dyDescent="0.25">
      <c r="A2667" s="4" t="s">
        <v>4401</v>
      </c>
      <c r="B2667" s="4">
        <v>6.7</v>
      </c>
      <c r="D2667" s="4"/>
      <c r="E2667" s="4"/>
      <c r="F2667" s="4"/>
    </row>
    <row r="2668" spans="1:6" x14ac:dyDescent="0.25">
      <c r="A2668" s="9" t="s">
        <v>16808</v>
      </c>
      <c r="B2668" s="9">
        <v>6.4</v>
      </c>
      <c r="D2668" s="4"/>
      <c r="E2668" s="4"/>
      <c r="F2668" s="4"/>
    </row>
    <row r="2669" spans="1:6" x14ac:dyDescent="0.25">
      <c r="A2669" s="4" t="s">
        <v>5273</v>
      </c>
      <c r="B2669" s="4">
        <v>7</v>
      </c>
      <c r="D2669" s="4"/>
      <c r="E2669" s="4"/>
      <c r="F2669" s="4"/>
    </row>
    <row r="2670" spans="1:6" x14ac:dyDescent="0.25">
      <c r="A2670" s="9" t="s">
        <v>11327</v>
      </c>
      <c r="B2670" s="9">
        <v>7.3</v>
      </c>
      <c r="D2670" s="4"/>
      <c r="E2670" s="4"/>
      <c r="F2670" s="4"/>
    </row>
    <row r="2671" spans="1:6" x14ac:dyDescent="0.25">
      <c r="A2671" s="4" t="s">
        <v>16714</v>
      </c>
      <c r="B2671" s="4">
        <v>6.7</v>
      </c>
      <c r="D2671" s="4"/>
      <c r="E2671" s="4"/>
      <c r="F2671" s="4"/>
    </row>
    <row r="2672" spans="1:6" x14ac:dyDescent="0.25">
      <c r="A2672" s="9" t="s">
        <v>7204</v>
      </c>
      <c r="B2672" s="9">
        <v>6.9</v>
      </c>
      <c r="D2672" s="4"/>
      <c r="E2672" s="4"/>
      <c r="F2672" s="4"/>
    </row>
    <row r="2673" spans="1:6" x14ac:dyDescent="0.25">
      <c r="A2673" s="4" t="s">
        <v>9430</v>
      </c>
      <c r="B2673" s="4">
        <v>6.7</v>
      </c>
      <c r="D2673" s="4"/>
      <c r="E2673" s="4"/>
      <c r="F2673" s="4"/>
    </row>
    <row r="2674" spans="1:6" x14ac:dyDescent="0.25">
      <c r="A2674" s="9" t="s">
        <v>10306</v>
      </c>
      <c r="B2674" s="9">
        <v>6.2</v>
      </c>
      <c r="D2674" s="4"/>
      <c r="E2674" s="4"/>
      <c r="F2674" s="4"/>
    </row>
    <row r="2675" spans="1:6" x14ac:dyDescent="0.25">
      <c r="A2675" s="4" t="s">
        <v>1453</v>
      </c>
      <c r="B2675" s="4">
        <v>4.5</v>
      </c>
      <c r="D2675" s="4"/>
      <c r="E2675" s="4"/>
      <c r="F2675" s="4"/>
    </row>
    <row r="2676" spans="1:6" x14ac:dyDescent="0.25">
      <c r="A2676" s="9" t="s">
        <v>13109</v>
      </c>
      <c r="B2676" s="9">
        <v>5.6</v>
      </c>
      <c r="D2676" s="4"/>
      <c r="E2676" s="4"/>
      <c r="F2676" s="4"/>
    </row>
    <row r="2677" spans="1:6" x14ac:dyDescent="0.25">
      <c r="A2677" s="4" t="s">
        <v>11653</v>
      </c>
      <c r="B2677" s="4">
        <v>6.9</v>
      </c>
      <c r="D2677" s="4"/>
      <c r="E2677" s="4"/>
      <c r="F2677" s="4"/>
    </row>
    <row r="2678" spans="1:6" x14ac:dyDescent="0.25">
      <c r="A2678" s="9" t="s">
        <v>8490</v>
      </c>
      <c r="B2678" s="9">
        <v>5.9</v>
      </c>
      <c r="D2678" s="4"/>
      <c r="E2678" s="4"/>
      <c r="F2678" s="4"/>
    </row>
    <row r="2679" spans="1:6" x14ac:dyDescent="0.25">
      <c r="A2679" s="4" t="s">
        <v>2943</v>
      </c>
      <c r="B2679" s="4">
        <v>5</v>
      </c>
      <c r="D2679" s="4"/>
      <c r="E2679" s="4"/>
      <c r="F2679" s="4"/>
    </row>
    <row r="2680" spans="1:6" x14ac:dyDescent="0.25">
      <c r="A2680" s="9" t="s">
        <v>15207</v>
      </c>
      <c r="B2680" s="9">
        <v>5.6</v>
      </c>
      <c r="D2680" s="4"/>
      <c r="E2680" s="4"/>
      <c r="F2680" s="4"/>
    </row>
    <row r="2681" spans="1:6" x14ac:dyDescent="0.25">
      <c r="A2681" s="4" t="s">
        <v>16733</v>
      </c>
      <c r="B2681" s="4">
        <v>6</v>
      </c>
      <c r="D2681" s="4"/>
      <c r="E2681" s="4"/>
      <c r="F2681" s="4"/>
    </row>
    <row r="2682" spans="1:6" x14ac:dyDescent="0.25">
      <c r="A2682" s="9" t="s">
        <v>15203</v>
      </c>
      <c r="B2682" s="9">
        <v>7.1</v>
      </c>
      <c r="D2682" s="4"/>
      <c r="E2682" s="4"/>
      <c r="F2682" s="4"/>
    </row>
    <row r="2683" spans="1:6" x14ac:dyDescent="0.25">
      <c r="A2683" s="4" t="s">
        <v>378</v>
      </c>
      <c r="B2683" s="4">
        <v>6.8</v>
      </c>
      <c r="D2683" s="4"/>
      <c r="E2683" s="4"/>
      <c r="F2683" s="4"/>
    </row>
    <row r="2684" spans="1:6" x14ac:dyDescent="0.25">
      <c r="A2684" s="9" t="s">
        <v>4003</v>
      </c>
      <c r="B2684" s="9">
        <v>6.3</v>
      </c>
      <c r="D2684" s="4"/>
      <c r="E2684" s="4"/>
      <c r="F2684" s="4"/>
    </row>
    <row r="2685" spans="1:6" x14ac:dyDescent="0.25">
      <c r="A2685" s="4" t="s">
        <v>14714</v>
      </c>
      <c r="B2685" s="4">
        <v>5.5</v>
      </c>
      <c r="D2685" s="4"/>
      <c r="E2685" s="4"/>
      <c r="F2685" s="4"/>
    </row>
    <row r="2686" spans="1:6" x14ac:dyDescent="0.25">
      <c r="A2686" s="9" t="s">
        <v>1783</v>
      </c>
      <c r="B2686" s="9">
        <v>6.7</v>
      </c>
      <c r="D2686" s="4"/>
      <c r="E2686" s="4"/>
      <c r="F2686" s="4"/>
    </row>
    <row r="2687" spans="1:6" x14ac:dyDescent="0.25">
      <c r="A2687" s="4" t="s">
        <v>5867</v>
      </c>
      <c r="B2687" s="4">
        <v>6.1</v>
      </c>
      <c r="D2687" s="4"/>
      <c r="E2687" s="4"/>
      <c r="F2687" s="4"/>
    </row>
    <row r="2688" spans="1:6" x14ac:dyDescent="0.25">
      <c r="A2688" s="9" t="s">
        <v>3102</v>
      </c>
      <c r="B2688" s="9">
        <v>5.6</v>
      </c>
      <c r="D2688" s="4"/>
      <c r="E2688" s="4"/>
      <c r="F2688" s="4"/>
    </row>
    <row r="2689" spans="1:6" x14ac:dyDescent="0.25">
      <c r="A2689" s="4" t="s">
        <v>12474</v>
      </c>
      <c r="B2689" s="4">
        <v>2.1</v>
      </c>
      <c r="D2689" s="4"/>
      <c r="E2689" s="4"/>
      <c r="F2689" s="4"/>
    </row>
    <row r="2690" spans="1:6" x14ac:dyDescent="0.25">
      <c r="A2690" s="9" t="s">
        <v>5076</v>
      </c>
      <c r="B2690" s="9">
        <v>5</v>
      </c>
      <c r="D2690" s="4"/>
      <c r="E2690" s="4"/>
      <c r="F2690" s="4"/>
    </row>
    <row r="2691" spans="1:6" x14ac:dyDescent="0.25">
      <c r="A2691" s="4" t="s">
        <v>7404</v>
      </c>
      <c r="B2691" s="4">
        <v>5.5</v>
      </c>
      <c r="D2691" s="4"/>
      <c r="E2691" s="4"/>
      <c r="F2691" s="4"/>
    </row>
    <row r="2692" spans="1:6" x14ac:dyDescent="0.25">
      <c r="A2692" s="9" t="s">
        <v>15502</v>
      </c>
      <c r="B2692" s="9">
        <v>6.7</v>
      </c>
      <c r="D2692" s="4"/>
      <c r="E2692" s="4"/>
      <c r="F2692" s="4"/>
    </row>
    <row r="2693" spans="1:6" x14ac:dyDescent="0.25">
      <c r="A2693" s="4" t="s">
        <v>13803</v>
      </c>
      <c r="B2693" s="4">
        <v>6</v>
      </c>
      <c r="D2693" s="4"/>
      <c r="E2693" s="4"/>
      <c r="F2693" s="4"/>
    </row>
    <row r="2694" spans="1:6" x14ac:dyDescent="0.25">
      <c r="A2694" s="9" t="s">
        <v>2785</v>
      </c>
      <c r="B2694" s="9">
        <v>5.7</v>
      </c>
      <c r="D2694" s="4"/>
      <c r="E2694" s="4"/>
      <c r="F2694" s="4"/>
    </row>
    <row r="2695" spans="1:6" x14ac:dyDescent="0.25">
      <c r="A2695" s="4" t="s">
        <v>5314</v>
      </c>
      <c r="B2695" s="4">
        <v>4.3</v>
      </c>
      <c r="D2695" s="4"/>
      <c r="E2695" s="4"/>
      <c r="F2695" s="4"/>
    </row>
    <row r="2696" spans="1:6" x14ac:dyDescent="0.25">
      <c r="A2696" s="9" t="s">
        <v>7076</v>
      </c>
      <c r="B2696" s="9">
        <v>7.3</v>
      </c>
      <c r="D2696" s="4"/>
      <c r="E2696" s="4"/>
      <c r="F2696" s="4"/>
    </row>
    <row r="2697" spans="1:6" x14ac:dyDescent="0.25">
      <c r="A2697" s="4" t="s">
        <v>3448</v>
      </c>
      <c r="B2697" s="4">
        <v>7.5</v>
      </c>
      <c r="D2697" s="4"/>
      <c r="E2697" s="4"/>
      <c r="F2697" s="4"/>
    </row>
    <row r="2698" spans="1:6" x14ac:dyDescent="0.25">
      <c r="A2698" s="9" t="s">
        <v>3448</v>
      </c>
      <c r="B2698" s="9">
        <v>7.5</v>
      </c>
      <c r="D2698" s="4"/>
      <c r="E2698" s="4"/>
      <c r="F2698" s="4"/>
    </row>
    <row r="2699" spans="1:6" x14ac:dyDescent="0.25">
      <c r="A2699" s="4" t="s">
        <v>16281</v>
      </c>
      <c r="B2699" s="4">
        <v>6.9</v>
      </c>
      <c r="D2699" s="4"/>
      <c r="E2699" s="4"/>
      <c r="F2699" s="4"/>
    </row>
    <row r="2700" spans="1:6" x14ac:dyDescent="0.25">
      <c r="A2700" s="9" t="s">
        <v>13113</v>
      </c>
      <c r="B2700" s="9">
        <v>8</v>
      </c>
      <c r="D2700" s="4"/>
      <c r="E2700" s="4"/>
      <c r="F2700" s="4"/>
    </row>
    <row r="2701" spans="1:6" x14ac:dyDescent="0.25">
      <c r="A2701" s="4" t="s">
        <v>11327</v>
      </c>
      <c r="B2701" s="4">
        <v>7.7</v>
      </c>
      <c r="D2701" s="4"/>
      <c r="E2701" s="4"/>
      <c r="F2701" s="4"/>
    </row>
    <row r="2702" spans="1:6" x14ac:dyDescent="0.25">
      <c r="A2702" s="9" t="s">
        <v>9767</v>
      </c>
      <c r="B2702" s="9">
        <v>6.6</v>
      </c>
      <c r="D2702" s="4"/>
      <c r="E2702" s="4"/>
      <c r="F2702" s="4"/>
    </row>
    <row r="2703" spans="1:6" x14ac:dyDescent="0.25">
      <c r="A2703" s="4" t="s">
        <v>14295</v>
      </c>
      <c r="B2703" s="4">
        <v>5.3</v>
      </c>
      <c r="D2703" s="4"/>
      <c r="E2703" s="4"/>
      <c r="F2703" s="4"/>
    </row>
    <row r="2704" spans="1:6" x14ac:dyDescent="0.25">
      <c r="A2704" s="9" t="s">
        <v>9430</v>
      </c>
      <c r="B2704" s="9">
        <v>6.3</v>
      </c>
      <c r="D2704" s="4"/>
      <c r="E2704" s="4"/>
      <c r="F2704" s="4"/>
    </row>
    <row r="2705" spans="1:6" x14ac:dyDescent="0.25">
      <c r="A2705" s="4" t="s">
        <v>48</v>
      </c>
      <c r="B2705" s="4">
        <v>7.1</v>
      </c>
      <c r="D2705" s="4"/>
      <c r="E2705" s="4"/>
      <c r="F2705" s="4"/>
    </row>
    <row r="2706" spans="1:6" x14ac:dyDescent="0.25">
      <c r="A2706" s="9" t="s">
        <v>9947</v>
      </c>
      <c r="B2706" s="9">
        <v>6.3</v>
      </c>
      <c r="D2706" s="4"/>
      <c r="E2706" s="4"/>
      <c r="F2706" s="4"/>
    </row>
    <row r="2707" spans="1:6" x14ac:dyDescent="0.25">
      <c r="A2707" s="4" t="s">
        <v>487</v>
      </c>
      <c r="B2707" s="4">
        <v>7.5</v>
      </c>
      <c r="D2707" s="4"/>
      <c r="E2707" s="4"/>
      <c r="F2707" s="4"/>
    </row>
    <row r="2708" spans="1:6" x14ac:dyDescent="0.25">
      <c r="A2708" s="9" t="s">
        <v>16198</v>
      </c>
      <c r="B2708" s="9">
        <v>6.5</v>
      </c>
      <c r="D2708" s="4"/>
      <c r="E2708" s="4"/>
      <c r="F2708" s="4"/>
    </row>
    <row r="2709" spans="1:6" x14ac:dyDescent="0.25">
      <c r="A2709" s="4" t="s">
        <v>6051</v>
      </c>
      <c r="B2709" s="4">
        <v>6.6</v>
      </c>
      <c r="D2709" s="4"/>
      <c r="E2709" s="4"/>
      <c r="F2709" s="4"/>
    </row>
    <row r="2710" spans="1:6" x14ac:dyDescent="0.25">
      <c r="A2710" s="9" t="s">
        <v>16174</v>
      </c>
      <c r="B2710" s="9">
        <v>6.8</v>
      </c>
      <c r="D2710" s="4"/>
      <c r="E2710" s="4"/>
      <c r="F2710" s="4"/>
    </row>
    <row r="2711" spans="1:6" x14ac:dyDescent="0.25">
      <c r="A2711" s="4" t="s">
        <v>11891</v>
      </c>
      <c r="B2711" s="4">
        <v>5.7</v>
      </c>
      <c r="D2711" s="4"/>
      <c r="E2711" s="4"/>
      <c r="F2711" s="4"/>
    </row>
    <row r="2712" spans="1:6" x14ac:dyDescent="0.25">
      <c r="A2712" s="9" t="s">
        <v>2698</v>
      </c>
      <c r="B2712" s="9">
        <v>5.0999999999999996</v>
      </c>
      <c r="D2712" s="4"/>
      <c r="E2712" s="4"/>
      <c r="F2712" s="4"/>
    </row>
    <row r="2713" spans="1:6" x14ac:dyDescent="0.25">
      <c r="A2713" s="4" t="s">
        <v>8006</v>
      </c>
      <c r="B2713" s="4">
        <v>5.9</v>
      </c>
      <c r="D2713" s="4"/>
      <c r="E2713" s="4"/>
      <c r="F2713" s="4"/>
    </row>
    <row r="2714" spans="1:6" x14ac:dyDescent="0.25">
      <c r="A2714" s="9" t="s">
        <v>2213</v>
      </c>
      <c r="B2714" s="9">
        <v>6.4</v>
      </c>
      <c r="D2714" s="4"/>
      <c r="E2714" s="4"/>
      <c r="F2714" s="4"/>
    </row>
    <row r="2715" spans="1:6" x14ac:dyDescent="0.25">
      <c r="A2715" s="4" t="s">
        <v>1071</v>
      </c>
      <c r="B2715" s="4">
        <v>5.8</v>
      </c>
      <c r="D2715" s="4"/>
      <c r="E2715" s="4"/>
      <c r="F2715" s="4"/>
    </row>
    <row r="2716" spans="1:6" x14ac:dyDescent="0.25">
      <c r="A2716" s="9" t="s">
        <v>11926</v>
      </c>
      <c r="B2716" s="9">
        <v>4.4000000000000004</v>
      </c>
      <c r="D2716" s="4"/>
      <c r="E2716" s="4"/>
      <c r="F2716" s="4"/>
    </row>
    <row r="2717" spans="1:6" x14ac:dyDescent="0.25">
      <c r="A2717" s="4" t="s">
        <v>48</v>
      </c>
      <c r="B2717" s="4">
        <v>7.1</v>
      </c>
      <c r="D2717" s="4"/>
      <c r="E2717" s="4"/>
      <c r="F2717" s="4"/>
    </row>
    <row r="2718" spans="1:6" x14ac:dyDescent="0.25">
      <c r="A2718" s="9" t="s">
        <v>4356</v>
      </c>
      <c r="B2718" s="9">
        <v>6.1</v>
      </c>
      <c r="D2718" s="4"/>
      <c r="E2718" s="4"/>
      <c r="F2718" s="4"/>
    </row>
    <row r="2719" spans="1:6" x14ac:dyDescent="0.25">
      <c r="A2719" s="4" t="s">
        <v>16202</v>
      </c>
      <c r="B2719" s="4">
        <v>6.4</v>
      </c>
      <c r="D2719" s="4"/>
      <c r="E2719" s="4"/>
      <c r="F2719" s="4"/>
    </row>
    <row r="2720" spans="1:6" x14ac:dyDescent="0.25">
      <c r="A2720" s="9" t="s">
        <v>16212</v>
      </c>
      <c r="B2720" s="9">
        <v>5.6</v>
      </c>
      <c r="D2720" s="4"/>
      <c r="E2720" s="4"/>
      <c r="F2720" s="4"/>
    </row>
    <row r="2721" spans="1:6" x14ac:dyDescent="0.25">
      <c r="A2721" s="4" t="s">
        <v>15216</v>
      </c>
      <c r="B2721" s="4">
        <v>3.3</v>
      </c>
      <c r="D2721" s="4"/>
      <c r="E2721" s="4"/>
      <c r="F2721" s="4"/>
    </row>
    <row r="2722" spans="1:6" x14ac:dyDescent="0.25">
      <c r="A2722" s="9" t="s">
        <v>3456</v>
      </c>
      <c r="B2722" s="9">
        <v>6.4</v>
      </c>
      <c r="D2722" s="4"/>
      <c r="E2722" s="4"/>
      <c r="F2722" s="4"/>
    </row>
    <row r="2723" spans="1:6" x14ac:dyDescent="0.25">
      <c r="A2723" s="4" t="s">
        <v>12371</v>
      </c>
      <c r="B2723" s="4">
        <v>6.4</v>
      </c>
      <c r="D2723" s="4"/>
      <c r="E2723" s="4"/>
      <c r="F2723" s="4"/>
    </row>
    <row r="2724" spans="1:6" x14ac:dyDescent="0.25">
      <c r="A2724" s="9" t="s">
        <v>16220</v>
      </c>
      <c r="B2724" s="9">
        <v>6.8</v>
      </c>
      <c r="D2724" s="4"/>
      <c r="E2724" s="4"/>
      <c r="F2724" s="4"/>
    </row>
    <row r="2725" spans="1:6" x14ac:dyDescent="0.25">
      <c r="A2725" s="4" t="s">
        <v>3917</v>
      </c>
      <c r="B2725" s="4">
        <v>6.2</v>
      </c>
      <c r="D2725" s="4"/>
      <c r="E2725" s="4"/>
      <c r="F2725" s="4"/>
    </row>
    <row r="2726" spans="1:6" x14ac:dyDescent="0.25">
      <c r="A2726" s="9" t="s">
        <v>9940</v>
      </c>
      <c r="B2726" s="9">
        <v>5.9</v>
      </c>
      <c r="D2726" s="4"/>
      <c r="E2726" s="4"/>
      <c r="F2726" s="4"/>
    </row>
    <row r="2727" spans="1:6" x14ac:dyDescent="0.25">
      <c r="A2727" s="4" t="s">
        <v>9043</v>
      </c>
      <c r="B2727" s="4">
        <v>5.7</v>
      </c>
      <c r="D2727" s="4"/>
      <c r="E2727" s="4"/>
      <c r="F2727" s="4"/>
    </row>
    <row r="2728" spans="1:6" x14ac:dyDescent="0.25">
      <c r="A2728" s="9" t="s">
        <v>653</v>
      </c>
      <c r="B2728" s="9">
        <v>6.5</v>
      </c>
      <c r="D2728" s="4"/>
      <c r="E2728" s="4"/>
      <c r="F2728" s="4"/>
    </row>
    <row r="2729" spans="1:6" x14ac:dyDescent="0.25">
      <c r="A2729" s="4" t="s">
        <v>10444</v>
      </c>
      <c r="B2729" s="4">
        <v>5.3</v>
      </c>
      <c r="D2729" s="4"/>
      <c r="E2729" s="4"/>
      <c r="F2729" s="4"/>
    </row>
    <row r="2730" spans="1:6" x14ac:dyDescent="0.25">
      <c r="A2730" s="9" t="s">
        <v>5877</v>
      </c>
      <c r="B2730" s="9">
        <v>8</v>
      </c>
      <c r="D2730" s="4"/>
      <c r="E2730" s="4"/>
      <c r="F2730" s="4"/>
    </row>
    <row r="2731" spans="1:6" x14ac:dyDescent="0.25">
      <c r="A2731" s="4" t="s">
        <v>4291</v>
      </c>
      <c r="B2731" s="4">
        <v>5.5</v>
      </c>
      <c r="D2731" s="4"/>
      <c r="E2731" s="4"/>
      <c r="F2731" s="4"/>
    </row>
    <row r="2732" spans="1:6" x14ac:dyDescent="0.25">
      <c r="A2732" s="9" t="s">
        <v>5076</v>
      </c>
      <c r="B2732" s="9">
        <v>6.5</v>
      </c>
      <c r="D2732" s="4"/>
      <c r="E2732" s="4"/>
      <c r="F2732" s="4"/>
    </row>
    <row r="2733" spans="1:6" x14ac:dyDescent="0.25">
      <c r="A2733" s="4" t="s">
        <v>570</v>
      </c>
      <c r="B2733" s="4">
        <v>7.2</v>
      </c>
      <c r="D2733" s="4"/>
      <c r="E2733" s="4"/>
      <c r="F2733" s="4"/>
    </row>
    <row r="2734" spans="1:6" x14ac:dyDescent="0.25">
      <c r="A2734" s="9" t="s">
        <v>5477</v>
      </c>
      <c r="B2734" s="9">
        <v>5.5</v>
      </c>
      <c r="D2734" s="4"/>
      <c r="E2734" s="4"/>
      <c r="F2734" s="4"/>
    </row>
    <row r="2735" spans="1:6" x14ac:dyDescent="0.25">
      <c r="A2735" s="4" t="s">
        <v>6963</v>
      </c>
      <c r="B2735" s="4">
        <v>6.9</v>
      </c>
      <c r="D2735" s="4"/>
      <c r="E2735" s="4"/>
      <c r="F2735" s="4"/>
    </row>
    <row r="2736" spans="1:6" x14ac:dyDescent="0.25">
      <c r="A2736" s="9" t="s">
        <v>5403</v>
      </c>
      <c r="B2736" s="9">
        <v>7.7</v>
      </c>
      <c r="D2736" s="4"/>
      <c r="E2736" s="4"/>
      <c r="F2736" s="4"/>
    </row>
    <row r="2737" spans="1:6" x14ac:dyDescent="0.25">
      <c r="A2737" s="4" t="s">
        <v>16232</v>
      </c>
      <c r="B2737" s="4">
        <v>6</v>
      </c>
      <c r="D2737" s="4"/>
      <c r="E2737" s="4"/>
      <c r="F2737" s="4"/>
    </row>
    <row r="2738" spans="1:6" x14ac:dyDescent="0.25">
      <c r="A2738" s="9" t="s">
        <v>15390</v>
      </c>
      <c r="B2738" s="9">
        <v>5.9</v>
      </c>
      <c r="D2738" s="4"/>
      <c r="E2738" s="4"/>
      <c r="F2738" s="4"/>
    </row>
    <row r="2739" spans="1:6" x14ac:dyDescent="0.25">
      <c r="A2739" s="4" t="s">
        <v>8528</v>
      </c>
      <c r="B2739" s="4">
        <v>5.3</v>
      </c>
      <c r="D2739" s="4"/>
      <c r="E2739" s="4"/>
      <c r="F2739" s="4"/>
    </row>
    <row r="2740" spans="1:6" x14ac:dyDescent="0.25">
      <c r="A2740" s="9" t="s">
        <v>3563</v>
      </c>
      <c r="B2740" s="9">
        <v>8.1</v>
      </c>
      <c r="D2740" s="4"/>
      <c r="E2740" s="4"/>
      <c r="F2740" s="4"/>
    </row>
    <row r="2741" spans="1:6" x14ac:dyDescent="0.25">
      <c r="A2741" s="4" t="s">
        <v>8638</v>
      </c>
      <c r="B2741" s="4">
        <v>6.3</v>
      </c>
      <c r="D2741" s="4"/>
      <c r="E2741" s="4"/>
      <c r="F2741" s="4"/>
    </row>
    <row r="2742" spans="1:6" x14ac:dyDescent="0.25">
      <c r="A2742" s="9" t="s">
        <v>2791</v>
      </c>
      <c r="B2742" s="9">
        <v>7.7</v>
      </c>
      <c r="D2742" s="4"/>
      <c r="E2742" s="4"/>
      <c r="F2742" s="4"/>
    </row>
    <row r="2743" spans="1:6" x14ac:dyDescent="0.25">
      <c r="A2743" s="4" t="s">
        <v>16240</v>
      </c>
      <c r="B2743" s="4">
        <v>6.4</v>
      </c>
      <c r="D2743" s="4"/>
      <c r="E2743" s="4"/>
      <c r="F2743" s="4"/>
    </row>
    <row r="2744" spans="1:6" x14ac:dyDescent="0.25">
      <c r="A2744" s="9" t="s">
        <v>16249</v>
      </c>
      <c r="B2744" s="9">
        <v>5.3</v>
      </c>
      <c r="D2744" s="4"/>
      <c r="E2744" s="4"/>
      <c r="F2744" s="4"/>
    </row>
    <row r="2745" spans="1:6" x14ac:dyDescent="0.25">
      <c r="A2745" s="4" t="s">
        <v>15779</v>
      </c>
      <c r="B2745" s="4">
        <v>4.2</v>
      </c>
      <c r="D2745" s="4"/>
      <c r="E2745" s="4"/>
      <c r="F2745" s="4"/>
    </row>
    <row r="2746" spans="1:6" x14ac:dyDescent="0.25">
      <c r="A2746" s="9" t="s">
        <v>13781</v>
      </c>
      <c r="B2746" s="9">
        <v>5.4</v>
      </c>
      <c r="D2746" s="4"/>
      <c r="E2746" s="4"/>
      <c r="F2746" s="4"/>
    </row>
    <row r="2747" spans="1:6" x14ac:dyDescent="0.25">
      <c r="A2747" s="4" t="s">
        <v>14704</v>
      </c>
      <c r="B2747" s="4">
        <v>8</v>
      </c>
      <c r="D2747" s="4"/>
      <c r="E2747" s="4"/>
      <c r="F2747" s="4"/>
    </row>
    <row r="2748" spans="1:6" x14ac:dyDescent="0.25">
      <c r="A2748" s="9" t="s">
        <v>13811</v>
      </c>
      <c r="B2748" s="9">
        <v>5.6</v>
      </c>
      <c r="D2748" s="4"/>
      <c r="E2748" s="4"/>
      <c r="F2748" s="4"/>
    </row>
    <row r="2749" spans="1:6" x14ac:dyDescent="0.25">
      <c r="A2749" s="4" t="s">
        <v>2952</v>
      </c>
      <c r="B2749" s="4">
        <v>8.3000000000000007</v>
      </c>
      <c r="D2749" s="4"/>
      <c r="E2749" s="4"/>
      <c r="F2749" s="4"/>
    </row>
    <row r="2750" spans="1:6" x14ac:dyDescent="0.25">
      <c r="A2750" s="9" t="s">
        <v>16677</v>
      </c>
      <c r="B2750" s="9">
        <v>6.3</v>
      </c>
      <c r="D2750" s="4"/>
      <c r="E2750" s="4"/>
      <c r="F2750" s="4"/>
    </row>
    <row r="2751" spans="1:6" x14ac:dyDescent="0.25">
      <c r="A2751" s="4" t="s">
        <v>187</v>
      </c>
      <c r="B2751" s="4">
        <v>5.3</v>
      </c>
      <c r="D2751" s="4"/>
      <c r="E2751" s="4"/>
      <c r="F2751" s="4"/>
    </row>
    <row r="2752" spans="1:6" x14ac:dyDescent="0.25">
      <c r="A2752" s="9" t="s">
        <v>14323</v>
      </c>
      <c r="B2752" s="9">
        <v>7</v>
      </c>
      <c r="D2752" s="4"/>
      <c r="E2752" s="4"/>
      <c r="F2752" s="4"/>
    </row>
    <row r="2753" spans="1:6" x14ac:dyDescent="0.25">
      <c r="A2753" s="4" t="s">
        <v>8040</v>
      </c>
      <c r="B2753" s="4">
        <v>6.9</v>
      </c>
      <c r="D2753" s="4"/>
      <c r="E2753" s="4"/>
      <c r="F2753" s="4"/>
    </row>
    <row r="2754" spans="1:6" x14ac:dyDescent="0.25">
      <c r="A2754" s="9" t="s">
        <v>741</v>
      </c>
      <c r="B2754" s="9">
        <v>6.4</v>
      </c>
      <c r="D2754" s="4"/>
      <c r="E2754" s="4"/>
      <c r="F2754" s="4"/>
    </row>
    <row r="2755" spans="1:6" x14ac:dyDescent="0.25">
      <c r="A2755" s="4" t="s">
        <v>13816</v>
      </c>
      <c r="B2755" s="4">
        <v>6.1</v>
      </c>
      <c r="D2755" s="4"/>
      <c r="E2755" s="4"/>
      <c r="F2755" s="4"/>
    </row>
    <row r="2756" spans="1:6" x14ac:dyDescent="0.25">
      <c r="A2756" s="9" t="s">
        <v>1965</v>
      </c>
      <c r="B2756" s="9">
        <v>6.2</v>
      </c>
      <c r="D2756" s="4"/>
      <c r="E2756" s="4"/>
      <c r="F2756" s="4"/>
    </row>
    <row r="2757" spans="1:6" x14ac:dyDescent="0.25">
      <c r="A2757" s="4" t="s">
        <v>15761</v>
      </c>
      <c r="B2757" s="4">
        <v>6.2</v>
      </c>
      <c r="D2757" s="4"/>
      <c r="E2757" s="4"/>
      <c r="F2757" s="4"/>
    </row>
    <row r="2758" spans="1:6" x14ac:dyDescent="0.25">
      <c r="A2758" s="9" t="s">
        <v>4503</v>
      </c>
      <c r="B2758" s="9">
        <v>5.9</v>
      </c>
      <c r="D2758" s="4"/>
      <c r="E2758" s="4"/>
      <c r="F2758" s="4"/>
    </row>
    <row r="2759" spans="1:6" x14ac:dyDescent="0.25">
      <c r="A2759" s="4" t="s">
        <v>13826</v>
      </c>
      <c r="B2759" s="4">
        <v>7.3</v>
      </c>
      <c r="D2759" s="4"/>
      <c r="E2759" s="4"/>
      <c r="F2759" s="4"/>
    </row>
    <row r="2760" spans="1:6" x14ac:dyDescent="0.25">
      <c r="A2760" s="9" t="s">
        <v>6620</v>
      </c>
      <c r="B2760" s="9">
        <v>6.9</v>
      </c>
      <c r="D2760" s="4"/>
      <c r="E2760" s="4"/>
      <c r="F2760" s="4"/>
    </row>
    <row r="2761" spans="1:6" x14ac:dyDescent="0.25">
      <c r="A2761" s="4" t="s">
        <v>9721</v>
      </c>
      <c r="B2761" s="4">
        <v>6.6</v>
      </c>
      <c r="D2761" s="4"/>
      <c r="E2761" s="4"/>
      <c r="F2761" s="4"/>
    </row>
    <row r="2762" spans="1:6" x14ac:dyDescent="0.25">
      <c r="A2762" s="9" t="s">
        <v>10306</v>
      </c>
      <c r="B2762" s="9">
        <v>6.2</v>
      </c>
      <c r="D2762" s="4"/>
      <c r="E2762" s="4"/>
      <c r="F2762" s="4"/>
    </row>
    <row r="2763" spans="1:6" x14ac:dyDescent="0.25">
      <c r="A2763" s="4" t="s">
        <v>6667</v>
      </c>
      <c r="B2763" s="4">
        <v>6.7</v>
      </c>
      <c r="D2763" s="4"/>
      <c r="E2763" s="4"/>
      <c r="F2763" s="4"/>
    </row>
    <row r="2764" spans="1:6" x14ac:dyDescent="0.25">
      <c r="A2764" s="9" t="s">
        <v>2066</v>
      </c>
      <c r="B2764" s="9">
        <v>5.0999999999999996</v>
      </c>
      <c r="D2764" s="4"/>
      <c r="E2764" s="4"/>
      <c r="F2764" s="4"/>
    </row>
    <row r="2765" spans="1:6" x14ac:dyDescent="0.25">
      <c r="A2765" s="4" t="s">
        <v>14654</v>
      </c>
      <c r="B2765" s="4">
        <v>5.0999999999999996</v>
      </c>
      <c r="D2765" s="4"/>
      <c r="E2765" s="4"/>
      <c r="F2765" s="4"/>
    </row>
    <row r="2766" spans="1:6" x14ac:dyDescent="0.25">
      <c r="A2766" s="9" t="s">
        <v>8504</v>
      </c>
      <c r="B2766" s="9">
        <v>5.5</v>
      </c>
      <c r="D2766" s="4"/>
      <c r="E2766" s="4"/>
      <c r="F2766" s="4"/>
    </row>
    <row r="2767" spans="1:6" x14ac:dyDescent="0.25">
      <c r="A2767" s="4" t="s">
        <v>11214</v>
      </c>
      <c r="B2767" s="4">
        <v>4.3</v>
      </c>
      <c r="D2767" s="4"/>
      <c r="E2767" s="4"/>
      <c r="F2767" s="4"/>
    </row>
    <row r="2768" spans="1:6" x14ac:dyDescent="0.25">
      <c r="A2768" s="9" t="s">
        <v>15192</v>
      </c>
      <c r="B2768" s="9">
        <v>6.6</v>
      </c>
      <c r="D2768" s="4"/>
      <c r="E2768" s="4"/>
      <c r="F2768" s="4"/>
    </row>
    <row r="2769" spans="1:6" x14ac:dyDescent="0.25">
      <c r="A2769" s="4" t="s">
        <v>198</v>
      </c>
      <c r="B2769" s="4">
        <v>7.2</v>
      </c>
      <c r="D2769" s="4"/>
      <c r="E2769" s="4"/>
      <c r="F2769" s="4"/>
    </row>
    <row r="2770" spans="1:6" x14ac:dyDescent="0.25">
      <c r="A2770" s="9" t="s">
        <v>4239</v>
      </c>
      <c r="B2770" s="9">
        <v>5.9</v>
      </c>
      <c r="D2770" s="4"/>
      <c r="E2770" s="4"/>
      <c r="F2770" s="4"/>
    </row>
    <row r="2771" spans="1:6" x14ac:dyDescent="0.25">
      <c r="A2771" s="4" t="s">
        <v>14787</v>
      </c>
      <c r="B2771" s="4">
        <v>6.7</v>
      </c>
      <c r="D2771" s="4"/>
      <c r="E2771" s="4"/>
      <c r="F2771" s="4"/>
    </row>
    <row r="2772" spans="1:6" x14ac:dyDescent="0.25">
      <c r="A2772" s="9" t="s">
        <v>3066</v>
      </c>
      <c r="B2772" s="9">
        <v>7.1</v>
      </c>
      <c r="D2772" s="4"/>
      <c r="E2772" s="4"/>
      <c r="F2772" s="4"/>
    </row>
    <row r="2773" spans="1:6" x14ac:dyDescent="0.25">
      <c r="A2773" s="4" t="s">
        <v>15248</v>
      </c>
      <c r="B2773" s="4">
        <v>5.7</v>
      </c>
      <c r="D2773" s="4"/>
      <c r="E2773" s="4"/>
      <c r="F2773" s="4"/>
    </row>
    <row r="2774" spans="1:6" x14ac:dyDescent="0.25">
      <c r="A2774" s="9" t="s">
        <v>18454</v>
      </c>
      <c r="B2774" s="9">
        <v>5.6</v>
      </c>
      <c r="D2774" s="4"/>
      <c r="E2774" s="4"/>
      <c r="F2774" s="4"/>
    </row>
    <row r="2775" spans="1:6" x14ac:dyDescent="0.25">
      <c r="A2775" s="4" t="s">
        <v>13271</v>
      </c>
      <c r="B2775" s="4">
        <v>6.1</v>
      </c>
      <c r="D2775" s="4"/>
      <c r="E2775" s="4"/>
      <c r="F2775" s="4"/>
    </row>
    <row r="2776" spans="1:6" x14ac:dyDescent="0.25">
      <c r="A2776" s="9" t="s">
        <v>10453</v>
      </c>
      <c r="B2776" s="9">
        <v>5.7</v>
      </c>
      <c r="D2776" s="4"/>
      <c r="E2776" s="4"/>
      <c r="F2776" s="4"/>
    </row>
    <row r="2777" spans="1:6" x14ac:dyDescent="0.25">
      <c r="A2777" s="4" t="s">
        <v>7498</v>
      </c>
      <c r="B2777" s="4">
        <v>6.6</v>
      </c>
      <c r="D2777" s="4"/>
      <c r="E2777" s="4"/>
      <c r="F2777" s="4"/>
    </row>
    <row r="2778" spans="1:6" x14ac:dyDescent="0.25">
      <c r="A2778" s="9" t="s">
        <v>2843</v>
      </c>
      <c r="B2778" s="9">
        <v>6.3</v>
      </c>
      <c r="D2778" s="4"/>
      <c r="E2778" s="4"/>
      <c r="F2778" s="4"/>
    </row>
    <row r="2779" spans="1:6" x14ac:dyDescent="0.25">
      <c r="A2779" s="4" t="s">
        <v>306</v>
      </c>
      <c r="B2779" s="4">
        <v>6.3</v>
      </c>
      <c r="D2779" s="4"/>
      <c r="E2779" s="4"/>
      <c r="F2779" s="4"/>
    </row>
    <row r="2780" spans="1:6" x14ac:dyDescent="0.25">
      <c r="A2780" s="9" t="s">
        <v>1638</v>
      </c>
      <c r="B2780" s="9">
        <v>3.8</v>
      </c>
      <c r="D2780" s="4"/>
      <c r="E2780" s="4"/>
      <c r="F2780" s="4"/>
    </row>
    <row r="2781" spans="1:6" x14ac:dyDescent="0.25">
      <c r="A2781" s="4" t="s">
        <v>7829</v>
      </c>
      <c r="B2781" s="4">
        <v>4.9000000000000004</v>
      </c>
      <c r="D2781" s="4"/>
      <c r="E2781" s="4"/>
      <c r="F2781" s="4"/>
    </row>
    <row r="2782" spans="1:6" x14ac:dyDescent="0.25">
      <c r="A2782" s="9" t="s">
        <v>13125</v>
      </c>
      <c r="B2782" s="9">
        <v>6.2</v>
      </c>
      <c r="D2782" s="4"/>
      <c r="E2782" s="4"/>
      <c r="F2782" s="4"/>
    </row>
    <row r="2783" spans="1:6" x14ac:dyDescent="0.25">
      <c r="A2783" s="4" t="s">
        <v>6963</v>
      </c>
      <c r="B2783" s="4">
        <v>5.7</v>
      </c>
      <c r="D2783" s="4"/>
      <c r="E2783" s="4"/>
      <c r="F2783" s="4"/>
    </row>
    <row r="2784" spans="1:6" x14ac:dyDescent="0.25">
      <c r="A2784" s="9" t="s">
        <v>13129</v>
      </c>
      <c r="B2784" s="9">
        <v>5.3</v>
      </c>
      <c r="D2784" s="4"/>
      <c r="E2784" s="4"/>
      <c r="F2784" s="4"/>
    </row>
    <row r="2785" spans="1:6" x14ac:dyDescent="0.25">
      <c r="A2785" s="4" t="s">
        <v>13347</v>
      </c>
      <c r="B2785" s="4">
        <v>8</v>
      </c>
      <c r="D2785" s="4"/>
      <c r="E2785" s="4"/>
      <c r="F2785" s="4"/>
    </row>
    <row r="2786" spans="1:6" x14ac:dyDescent="0.25">
      <c r="A2786" s="9" t="s">
        <v>15748</v>
      </c>
      <c r="B2786" s="9">
        <v>6.1</v>
      </c>
      <c r="D2786" s="4"/>
      <c r="E2786" s="4"/>
      <c r="F2786" s="4"/>
    </row>
    <row r="2787" spans="1:6" x14ac:dyDescent="0.25">
      <c r="A2787" s="4" t="s">
        <v>12018</v>
      </c>
      <c r="B2787" s="4">
        <v>7.9</v>
      </c>
      <c r="D2787" s="4"/>
      <c r="E2787" s="4"/>
      <c r="F2787" s="4"/>
    </row>
    <row r="2788" spans="1:6" x14ac:dyDescent="0.25">
      <c r="A2788" s="9" t="s">
        <v>10161</v>
      </c>
      <c r="B2788" s="9">
        <v>7.2</v>
      </c>
      <c r="D2788" s="4"/>
      <c r="E2788" s="4"/>
      <c r="F2788" s="4"/>
    </row>
    <row r="2789" spans="1:6" x14ac:dyDescent="0.25">
      <c r="A2789" s="4" t="s">
        <v>13792</v>
      </c>
      <c r="B2789" s="4">
        <v>6.2</v>
      </c>
      <c r="D2789" s="4"/>
      <c r="E2789" s="4"/>
      <c r="F2789" s="4"/>
    </row>
    <row r="2790" spans="1:6" x14ac:dyDescent="0.25">
      <c r="A2790" s="9" t="s">
        <v>2565</v>
      </c>
      <c r="B2790" s="9">
        <v>5.9</v>
      </c>
      <c r="D2790" s="4"/>
      <c r="E2790" s="4"/>
      <c r="F2790" s="4"/>
    </row>
    <row r="2791" spans="1:6" x14ac:dyDescent="0.25">
      <c r="A2791" s="4" t="s">
        <v>11562</v>
      </c>
      <c r="B2791" s="4">
        <v>5.5</v>
      </c>
      <c r="D2791" s="4"/>
      <c r="E2791" s="4"/>
      <c r="F2791" s="4"/>
    </row>
    <row r="2792" spans="1:6" x14ac:dyDescent="0.25">
      <c r="A2792" s="9" t="s">
        <v>1555</v>
      </c>
      <c r="B2792" s="9">
        <v>6.4</v>
      </c>
      <c r="D2792" s="4"/>
      <c r="E2792" s="4"/>
      <c r="F2792" s="4"/>
    </row>
    <row r="2793" spans="1:6" x14ac:dyDescent="0.25">
      <c r="A2793" s="4" t="s">
        <v>8972</v>
      </c>
      <c r="B2793" s="4">
        <v>7.1</v>
      </c>
      <c r="D2793" s="4"/>
      <c r="E2793" s="4"/>
      <c r="F2793" s="4"/>
    </row>
    <row r="2794" spans="1:6" x14ac:dyDescent="0.25">
      <c r="A2794" s="9" t="s">
        <v>9785</v>
      </c>
      <c r="B2794" s="9">
        <v>5.6</v>
      </c>
      <c r="D2794" s="4"/>
      <c r="E2794" s="4"/>
      <c r="F2794" s="4"/>
    </row>
    <row r="2795" spans="1:6" x14ac:dyDescent="0.25">
      <c r="A2795" s="4" t="s">
        <v>11327</v>
      </c>
      <c r="B2795" s="4">
        <v>7.6</v>
      </c>
      <c r="D2795" s="4"/>
      <c r="E2795" s="4"/>
      <c r="F2795" s="4"/>
    </row>
    <row r="2796" spans="1:6" x14ac:dyDescent="0.25">
      <c r="A2796" s="9" t="s">
        <v>5081</v>
      </c>
      <c r="B2796" s="9">
        <v>6.9</v>
      </c>
      <c r="D2796" s="4"/>
      <c r="E2796" s="4"/>
      <c r="F2796" s="4"/>
    </row>
    <row r="2797" spans="1:6" x14ac:dyDescent="0.25">
      <c r="A2797" s="4" t="s">
        <v>118</v>
      </c>
      <c r="B2797" s="4">
        <v>6.1</v>
      </c>
      <c r="D2797" s="4"/>
      <c r="E2797" s="4"/>
      <c r="F2797" s="4"/>
    </row>
    <row r="2798" spans="1:6" x14ac:dyDescent="0.25">
      <c r="A2798" s="9" t="s">
        <v>2331</v>
      </c>
      <c r="B2798" s="9">
        <v>6.4</v>
      </c>
      <c r="D2798" s="4"/>
      <c r="E2798" s="4"/>
      <c r="F2798" s="4"/>
    </row>
    <row r="2799" spans="1:6" x14ac:dyDescent="0.25">
      <c r="A2799" s="4" t="s">
        <v>157</v>
      </c>
      <c r="B2799" s="4">
        <v>6.7</v>
      </c>
      <c r="D2799" s="4"/>
      <c r="E2799" s="4"/>
      <c r="F2799" s="4"/>
    </row>
    <row r="2800" spans="1:6" x14ac:dyDescent="0.25">
      <c r="A2800" s="9" t="s">
        <v>9610</v>
      </c>
      <c r="B2800" s="9">
        <v>7.3</v>
      </c>
      <c r="D2800" s="4"/>
      <c r="E2800" s="4"/>
      <c r="F2800" s="4"/>
    </row>
    <row r="2801" spans="1:6" x14ac:dyDescent="0.25">
      <c r="A2801" s="4" t="s">
        <v>7778</v>
      </c>
      <c r="B2801" s="4">
        <v>8.6</v>
      </c>
      <c r="D2801" s="4"/>
      <c r="E2801" s="4"/>
      <c r="F2801" s="4"/>
    </row>
    <row r="2802" spans="1:6" x14ac:dyDescent="0.25">
      <c r="A2802" s="9" t="s">
        <v>4134</v>
      </c>
      <c r="B2802" s="9">
        <v>6.1</v>
      </c>
      <c r="D2802" s="4"/>
      <c r="E2802" s="4"/>
      <c r="F2802" s="4"/>
    </row>
    <row r="2803" spans="1:6" x14ac:dyDescent="0.25">
      <c r="A2803" s="4" t="s">
        <v>5647</v>
      </c>
      <c r="B2803" s="4">
        <v>7.1</v>
      </c>
      <c r="D2803" s="4"/>
      <c r="E2803" s="4"/>
      <c r="F2803" s="4"/>
    </row>
    <row r="2804" spans="1:6" x14ac:dyDescent="0.25">
      <c r="A2804" s="9" t="s">
        <v>9043</v>
      </c>
      <c r="B2804" s="9">
        <v>5.0999999999999996</v>
      </c>
      <c r="D2804" s="4"/>
      <c r="E2804" s="4"/>
      <c r="F2804" s="4"/>
    </row>
    <row r="2805" spans="1:6" x14ac:dyDescent="0.25">
      <c r="A2805" s="4" t="s">
        <v>17474</v>
      </c>
      <c r="B2805" s="4">
        <v>5.3</v>
      </c>
      <c r="D2805" s="4"/>
      <c r="E2805" s="4"/>
      <c r="F2805" s="4"/>
    </row>
    <row r="2806" spans="1:6" x14ac:dyDescent="0.25">
      <c r="A2806" s="9" t="s">
        <v>15278</v>
      </c>
      <c r="B2806" s="9">
        <v>7.2</v>
      </c>
      <c r="D2806" s="4"/>
      <c r="E2806" s="4"/>
      <c r="F2806" s="4"/>
    </row>
    <row r="2807" spans="1:6" x14ac:dyDescent="0.25">
      <c r="A2807" s="4" t="s">
        <v>15832</v>
      </c>
      <c r="B2807" s="4">
        <v>5.7</v>
      </c>
      <c r="D2807" s="4"/>
      <c r="E2807" s="4"/>
      <c r="F2807" s="4"/>
    </row>
    <row r="2808" spans="1:6" x14ac:dyDescent="0.25">
      <c r="A2808" s="9" t="s">
        <v>9065</v>
      </c>
      <c r="B2808" s="9">
        <v>8.4</v>
      </c>
      <c r="D2808" s="4"/>
      <c r="E2808" s="4"/>
      <c r="F2808" s="4"/>
    </row>
    <row r="2809" spans="1:6" x14ac:dyDescent="0.25">
      <c r="A2809" s="4" t="s">
        <v>8553</v>
      </c>
      <c r="B2809" s="4">
        <v>5.8</v>
      </c>
      <c r="D2809" s="4"/>
      <c r="E2809" s="4"/>
      <c r="F2809" s="4"/>
    </row>
    <row r="2810" spans="1:6" x14ac:dyDescent="0.25">
      <c r="A2810" s="9" t="s">
        <v>5774</v>
      </c>
      <c r="B2810" s="9">
        <v>6.5</v>
      </c>
      <c r="D2810" s="4"/>
      <c r="E2810" s="4"/>
      <c r="F2810" s="4"/>
    </row>
    <row r="2811" spans="1:6" x14ac:dyDescent="0.25">
      <c r="A2811" s="4" t="s">
        <v>4733</v>
      </c>
      <c r="B2811" s="4">
        <v>6.7</v>
      </c>
      <c r="D2811" s="4"/>
      <c r="E2811" s="4"/>
      <c r="F2811" s="4"/>
    </row>
    <row r="2812" spans="1:6" x14ac:dyDescent="0.25">
      <c r="A2812" s="9" t="s">
        <v>5423</v>
      </c>
      <c r="B2812" s="9">
        <v>5</v>
      </c>
      <c r="D2812" s="4"/>
      <c r="E2812" s="4"/>
      <c r="F2812" s="4"/>
    </row>
    <row r="2813" spans="1:6" x14ac:dyDescent="0.25">
      <c r="A2813" s="4" t="s">
        <v>7535</v>
      </c>
      <c r="B2813" s="4">
        <v>5.9</v>
      </c>
      <c r="D2813" s="4"/>
      <c r="E2813" s="4"/>
      <c r="F2813" s="4"/>
    </row>
    <row r="2814" spans="1:6" x14ac:dyDescent="0.25">
      <c r="A2814" s="9" t="s">
        <v>5273</v>
      </c>
      <c r="B2814" s="9">
        <v>6.5</v>
      </c>
      <c r="D2814" s="4"/>
      <c r="E2814" s="4"/>
      <c r="F2814" s="4"/>
    </row>
    <row r="2815" spans="1:6" x14ac:dyDescent="0.25">
      <c r="A2815" s="4" t="s">
        <v>15282</v>
      </c>
      <c r="B2815" s="4">
        <v>5.3</v>
      </c>
      <c r="D2815" s="4"/>
      <c r="E2815" s="4"/>
      <c r="F2815" s="4"/>
    </row>
    <row r="2816" spans="1:6" x14ac:dyDescent="0.25">
      <c r="A2816" s="9" t="s">
        <v>16301</v>
      </c>
      <c r="B2816" s="9">
        <v>6.5</v>
      </c>
      <c r="D2816" s="4"/>
      <c r="E2816" s="4"/>
      <c r="F2816" s="4"/>
    </row>
    <row r="2817" spans="1:6" x14ac:dyDescent="0.25">
      <c r="A2817" s="4" t="s">
        <v>7565</v>
      </c>
      <c r="B2817" s="4">
        <v>4.5</v>
      </c>
      <c r="D2817" s="4"/>
      <c r="E2817" s="4"/>
      <c r="F2817" s="4"/>
    </row>
    <row r="2818" spans="1:6" x14ac:dyDescent="0.25">
      <c r="A2818" s="9" t="s">
        <v>6977</v>
      </c>
      <c r="B2818" s="9">
        <v>6.7</v>
      </c>
      <c r="D2818" s="4"/>
      <c r="E2818" s="4"/>
      <c r="F2818" s="4"/>
    </row>
    <row r="2819" spans="1:6" x14ac:dyDescent="0.25">
      <c r="A2819" s="4" t="s">
        <v>499</v>
      </c>
      <c r="B2819" s="4">
        <v>5.0999999999999996</v>
      </c>
      <c r="D2819" s="4"/>
      <c r="E2819" s="4"/>
      <c r="F2819" s="4"/>
    </row>
    <row r="2820" spans="1:6" x14ac:dyDescent="0.25">
      <c r="A2820" s="9" t="s">
        <v>4139</v>
      </c>
      <c r="B2820" s="9">
        <v>6.1</v>
      </c>
      <c r="D2820" s="4"/>
      <c r="E2820" s="4"/>
      <c r="F2820" s="4"/>
    </row>
    <row r="2821" spans="1:6" x14ac:dyDescent="0.25">
      <c r="A2821" s="4" t="s">
        <v>4188</v>
      </c>
      <c r="B2821" s="4">
        <v>6.8</v>
      </c>
      <c r="D2821" s="4"/>
      <c r="E2821" s="4"/>
      <c r="F2821" s="4"/>
    </row>
    <row r="2822" spans="1:6" x14ac:dyDescent="0.25">
      <c r="A2822" s="9" t="s">
        <v>4166</v>
      </c>
      <c r="B2822" s="9">
        <v>6.7</v>
      </c>
      <c r="D2822" s="4"/>
      <c r="E2822" s="4"/>
      <c r="F2822" s="4"/>
    </row>
    <row r="2823" spans="1:6" x14ac:dyDescent="0.25">
      <c r="A2823" s="4" t="s">
        <v>378</v>
      </c>
      <c r="B2823" s="4">
        <v>7</v>
      </c>
      <c r="D2823" s="4"/>
      <c r="E2823" s="4"/>
      <c r="F2823" s="4"/>
    </row>
    <row r="2824" spans="1:6" x14ac:dyDescent="0.25">
      <c r="A2824" s="9" t="s">
        <v>1252</v>
      </c>
      <c r="B2824" s="9">
        <v>5.6</v>
      </c>
      <c r="D2824" s="4"/>
      <c r="E2824" s="4"/>
      <c r="F2824" s="4"/>
    </row>
    <row r="2825" spans="1:6" x14ac:dyDescent="0.25">
      <c r="A2825" s="4" t="s">
        <v>3444</v>
      </c>
      <c r="B2825" s="4">
        <v>3.7</v>
      </c>
      <c r="D2825" s="4"/>
      <c r="E2825" s="4"/>
      <c r="F2825" s="4"/>
    </row>
    <row r="2826" spans="1:6" x14ac:dyDescent="0.25">
      <c r="A2826" s="9" t="s">
        <v>1016</v>
      </c>
      <c r="B2826" s="9">
        <v>6.6</v>
      </c>
      <c r="D2826" s="4"/>
      <c r="E2826" s="4"/>
      <c r="F2826" s="4"/>
    </row>
    <row r="2827" spans="1:6" x14ac:dyDescent="0.25">
      <c r="A2827" s="4" t="s">
        <v>4471</v>
      </c>
      <c r="B2827" s="4">
        <v>5.7</v>
      </c>
      <c r="D2827" s="4"/>
      <c r="E2827" s="4"/>
      <c r="F2827" s="4"/>
    </row>
    <row r="2828" spans="1:6" x14ac:dyDescent="0.25">
      <c r="A2828" s="9" t="s">
        <v>5403</v>
      </c>
      <c r="B2828" s="9">
        <v>6.5</v>
      </c>
      <c r="D2828" s="4"/>
      <c r="E2828" s="4"/>
      <c r="F2828" s="4"/>
    </row>
    <row r="2829" spans="1:6" x14ac:dyDescent="0.25">
      <c r="A2829" s="4" t="s">
        <v>969</v>
      </c>
      <c r="B2829" s="4">
        <v>5.0999999999999996</v>
      </c>
      <c r="D2829" s="4"/>
      <c r="E2829" s="4"/>
      <c r="F2829" s="4"/>
    </row>
    <row r="2830" spans="1:6" x14ac:dyDescent="0.25">
      <c r="A2830" s="9" t="s">
        <v>3727</v>
      </c>
      <c r="B2830" s="9">
        <v>7.3</v>
      </c>
      <c r="D2830" s="4"/>
      <c r="E2830" s="4"/>
      <c r="F2830" s="4"/>
    </row>
    <row r="2831" spans="1:6" x14ac:dyDescent="0.25">
      <c r="A2831" s="4" t="s">
        <v>1954</v>
      </c>
      <c r="B2831" s="4">
        <v>5.9</v>
      </c>
      <c r="D2831" s="4"/>
      <c r="E2831" s="4"/>
      <c r="F2831" s="4"/>
    </row>
    <row r="2832" spans="1:6" x14ac:dyDescent="0.25">
      <c r="A2832" s="9" t="s">
        <v>1294</v>
      </c>
      <c r="B2832" s="9">
        <v>3.6</v>
      </c>
      <c r="D2832" s="4"/>
      <c r="E2832" s="4"/>
      <c r="F2832" s="4"/>
    </row>
    <row r="2833" spans="1:6" x14ac:dyDescent="0.25">
      <c r="A2833" s="4" t="s">
        <v>15298</v>
      </c>
      <c r="B2833" s="4">
        <v>5.7</v>
      </c>
      <c r="D2833" s="4"/>
      <c r="E2833" s="4"/>
      <c r="F2833" s="4"/>
    </row>
    <row r="2834" spans="1:6" x14ac:dyDescent="0.25">
      <c r="A2834" s="9" t="s">
        <v>4003</v>
      </c>
      <c r="B2834" s="9">
        <v>7.4</v>
      </c>
      <c r="D2834" s="4"/>
      <c r="E2834" s="4"/>
      <c r="F2834" s="4"/>
    </row>
    <row r="2835" spans="1:6" x14ac:dyDescent="0.25">
      <c r="A2835" s="4" t="s">
        <v>15148</v>
      </c>
      <c r="B2835" s="4">
        <v>7</v>
      </c>
      <c r="D2835" s="4"/>
      <c r="E2835" s="4"/>
      <c r="F2835" s="4"/>
    </row>
    <row r="2836" spans="1:6" x14ac:dyDescent="0.25">
      <c r="A2836" s="9" t="s">
        <v>5050</v>
      </c>
      <c r="B2836" s="9">
        <v>6</v>
      </c>
      <c r="D2836" s="4"/>
      <c r="E2836" s="4"/>
      <c r="F2836" s="4"/>
    </row>
    <row r="2837" spans="1:6" x14ac:dyDescent="0.25">
      <c r="A2837" s="4" t="s">
        <v>857</v>
      </c>
      <c r="B2837" s="4">
        <v>6.2</v>
      </c>
      <c r="D2837" s="4"/>
      <c r="E2837" s="4"/>
      <c r="F2837" s="4"/>
    </row>
    <row r="2838" spans="1:6" x14ac:dyDescent="0.25">
      <c r="A2838" s="9" t="s">
        <v>11237</v>
      </c>
      <c r="B2838" s="9">
        <v>6.1</v>
      </c>
      <c r="D2838" s="4"/>
      <c r="E2838" s="4"/>
      <c r="F2838" s="4"/>
    </row>
    <row r="2839" spans="1:6" x14ac:dyDescent="0.25">
      <c r="A2839" s="4" t="s">
        <v>565</v>
      </c>
      <c r="B2839" s="4">
        <v>5.3</v>
      </c>
      <c r="D2839" s="4"/>
      <c r="E2839" s="4"/>
      <c r="F2839" s="4"/>
    </row>
    <row r="2840" spans="1:6" x14ac:dyDescent="0.25">
      <c r="A2840" s="9" t="s">
        <v>11940</v>
      </c>
      <c r="B2840" s="9">
        <v>5.5</v>
      </c>
      <c r="D2840" s="4"/>
      <c r="E2840" s="4"/>
      <c r="F2840" s="4"/>
    </row>
    <row r="2841" spans="1:6" x14ac:dyDescent="0.25">
      <c r="A2841" s="4" t="s">
        <v>11094</v>
      </c>
      <c r="B2841" s="4">
        <v>7.3</v>
      </c>
      <c r="D2841" s="4"/>
      <c r="E2841" s="4"/>
      <c r="F2841" s="4"/>
    </row>
    <row r="2842" spans="1:6" x14ac:dyDescent="0.25">
      <c r="A2842" s="9" t="s">
        <v>14017</v>
      </c>
      <c r="B2842" s="9">
        <v>7.9</v>
      </c>
      <c r="D2842" s="4"/>
      <c r="E2842" s="4"/>
      <c r="F2842" s="4"/>
    </row>
    <row r="2843" spans="1:6" x14ac:dyDescent="0.25">
      <c r="A2843" s="4" t="s">
        <v>40</v>
      </c>
      <c r="B2843" s="4">
        <v>6.6</v>
      </c>
      <c r="D2843" s="4"/>
      <c r="E2843" s="4"/>
      <c r="F2843" s="4"/>
    </row>
    <row r="2844" spans="1:6" x14ac:dyDescent="0.25">
      <c r="A2844" s="9" t="s">
        <v>3664</v>
      </c>
      <c r="B2844" s="9">
        <v>7.6</v>
      </c>
      <c r="D2844" s="4"/>
      <c r="E2844" s="4"/>
      <c r="F2844" s="4"/>
    </row>
    <row r="2845" spans="1:6" x14ac:dyDescent="0.25">
      <c r="A2845" s="4" t="s">
        <v>14365</v>
      </c>
      <c r="B2845" s="4">
        <v>7.2</v>
      </c>
      <c r="D2845" s="4"/>
      <c r="E2845" s="4"/>
      <c r="F2845" s="4"/>
    </row>
    <row r="2846" spans="1:6" x14ac:dyDescent="0.25">
      <c r="A2846" s="9" t="s">
        <v>487</v>
      </c>
      <c r="B2846" s="9">
        <v>8.1999999999999993</v>
      </c>
      <c r="D2846" s="4"/>
      <c r="E2846" s="4"/>
      <c r="F2846" s="4"/>
    </row>
    <row r="2847" spans="1:6" x14ac:dyDescent="0.25">
      <c r="A2847" s="4" t="s">
        <v>13975</v>
      </c>
      <c r="B2847" s="4">
        <v>5</v>
      </c>
      <c r="D2847" s="4"/>
      <c r="E2847" s="4"/>
      <c r="F2847" s="4"/>
    </row>
    <row r="2848" spans="1:6" x14ac:dyDescent="0.25">
      <c r="A2848" s="9" t="s">
        <v>14305</v>
      </c>
      <c r="B2848" s="9">
        <v>7</v>
      </c>
      <c r="D2848" s="4"/>
      <c r="E2848" s="4"/>
      <c r="F2848" s="4"/>
    </row>
    <row r="2849" spans="1:6" x14ac:dyDescent="0.25">
      <c r="A2849" s="4" t="s">
        <v>16698</v>
      </c>
      <c r="B2849" s="4">
        <v>2.2999999999999998</v>
      </c>
      <c r="D2849" s="4"/>
      <c r="E2849" s="4"/>
      <c r="F2849" s="4"/>
    </row>
    <row r="2850" spans="1:6" x14ac:dyDescent="0.25">
      <c r="A2850" s="9" t="s">
        <v>4003</v>
      </c>
      <c r="B2850" s="9">
        <v>7.2</v>
      </c>
      <c r="D2850" s="4"/>
      <c r="E2850" s="4"/>
      <c r="F2850" s="4"/>
    </row>
    <row r="2851" spans="1:6" x14ac:dyDescent="0.25">
      <c r="A2851" s="4" t="s">
        <v>1198</v>
      </c>
      <c r="B2851" s="4">
        <v>6.7</v>
      </c>
      <c r="D2851" s="4"/>
      <c r="E2851" s="4"/>
      <c r="F2851" s="4"/>
    </row>
    <row r="2852" spans="1:6" x14ac:dyDescent="0.25">
      <c r="A2852" s="9" t="s">
        <v>2042</v>
      </c>
      <c r="B2852" s="9">
        <v>6.7</v>
      </c>
      <c r="D2852" s="4"/>
      <c r="E2852" s="4"/>
      <c r="F2852" s="4"/>
    </row>
    <row r="2853" spans="1:6" x14ac:dyDescent="0.25">
      <c r="A2853" s="4" t="s">
        <v>7134</v>
      </c>
      <c r="B2853" s="4">
        <v>6.2</v>
      </c>
      <c r="D2853" s="4"/>
      <c r="E2853" s="4"/>
      <c r="F2853" s="4"/>
    </row>
    <row r="2854" spans="1:6" x14ac:dyDescent="0.25">
      <c r="A2854" s="9" t="s">
        <v>2066</v>
      </c>
      <c r="B2854" s="9">
        <v>5.6</v>
      </c>
      <c r="D2854" s="4"/>
      <c r="E2854" s="4"/>
      <c r="F2854" s="4"/>
    </row>
    <row r="2855" spans="1:6" x14ac:dyDescent="0.25">
      <c r="A2855" s="4" t="s">
        <v>15340</v>
      </c>
      <c r="B2855" s="4">
        <v>6.2</v>
      </c>
      <c r="D2855" s="4"/>
      <c r="E2855" s="4"/>
      <c r="F2855" s="4"/>
    </row>
    <row r="2856" spans="1:6" x14ac:dyDescent="0.25">
      <c r="A2856" s="9" t="s">
        <v>12018</v>
      </c>
      <c r="B2856" s="9">
        <v>7.8</v>
      </c>
      <c r="D2856" s="4"/>
      <c r="E2856" s="4"/>
      <c r="F2856" s="4"/>
    </row>
    <row r="2857" spans="1:6" x14ac:dyDescent="0.25">
      <c r="A2857" s="4" t="s">
        <v>13140</v>
      </c>
      <c r="B2857" s="4">
        <v>4.5999999999999996</v>
      </c>
      <c r="D2857" s="4"/>
      <c r="E2857" s="4"/>
      <c r="F2857" s="4"/>
    </row>
    <row r="2858" spans="1:6" x14ac:dyDescent="0.25">
      <c r="A2858" s="9" t="s">
        <v>6637</v>
      </c>
      <c r="B2858" s="9">
        <v>5.7</v>
      </c>
      <c r="D2858" s="4"/>
      <c r="E2858" s="4"/>
      <c r="F2858" s="4"/>
    </row>
    <row r="2859" spans="1:6" x14ac:dyDescent="0.25">
      <c r="A2859" s="4" t="s">
        <v>4149</v>
      </c>
      <c r="B2859" s="4">
        <v>5.3</v>
      </c>
      <c r="D2859" s="4"/>
      <c r="E2859" s="4"/>
      <c r="F2859" s="4"/>
    </row>
    <row r="2860" spans="1:6" x14ac:dyDescent="0.25">
      <c r="A2860" s="9" t="s">
        <v>3088</v>
      </c>
      <c r="B2860" s="9">
        <v>6.1</v>
      </c>
      <c r="D2860" s="4"/>
      <c r="E2860" s="4"/>
      <c r="F2860" s="4"/>
    </row>
    <row r="2861" spans="1:6" x14ac:dyDescent="0.25">
      <c r="A2861" s="4" t="s">
        <v>4351</v>
      </c>
      <c r="B2861" s="4">
        <v>6.8</v>
      </c>
      <c r="D2861" s="4"/>
      <c r="E2861" s="4"/>
      <c r="F2861" s="4"/>
    </row>
    <row r="2862" spans="1:6" x14ac:dyDescent="0.25">
      <c r="A2862" s="9" t="s">
        <v>15371</v>
      </c>
      <c r="B2862" s="9">
        <v>6.2</v>
      </c>
      <c r="D2862" s="4"/>
      <c r="E2862" s="4"/>
      <c r="F2862" s="4"/>
    </row>
    <row r="2863" spans="1:6" x14ac:dyDescent="0.25">
      <c r="A2863" s="4" t="s">
        <v>14272</v>
      </c>
      <c r="B2863" s="4">
        <v>6.3</v>
      </c>
      <c r="D2863" s="4"/>
      <c r="E2863" s="4"/>
      <c r="F2863" s="4"/>
    </row>
    <row r="2864" spans="1:6" x14ac:dyDescent="0.25">
      <c r="A2864" s="9" t="s">
        <v>8607</v>
      </c>
      <c r="B2864" s="9">
        <v>7.3</v>
      </c>
      <c r="D2864" s="4"/>
      <c r="E2864" s="4"/>
      <c r="F2864" s="4"/>
    </row>
    <row r="2865" spans="1:6" x14ac:dyDescent="0.25">
      <c r="A2865" s="4" t="s">
        <v>3475</v>
      </c>
      <c r="B2865" s="4">
        <v>6.5</v>
      </c>
      <c r="D2865" s="4"/>
      <c r="E2865" s="4"/>
      <c r="F2865" s="4"/>
    </row>
    <row r="2866" spans="1:6" x14ac:dyDescent="0.25">
      <c r="A2866" s="9" t="s">
        <v>9789</v>
      </c>
      <c r="B2866" s="9">
        <v>5.3</v>
      </c>
      <c r="D2866" s="4"/>
      <c r="E2866" s="4"/>
      <c r="F2866" s="4"/>
    </row>
    <row r="2867" spans="1:6" x14ac:dyDescent="0.25">
      <c r="A2867" s="4" t="s">
        <v>14319</v>
      </c>
      <c r="B2867" s="4">
        <v>7.1</v>
      </c>
      <c r="D2867" s="4"/>
      <c r="E2867" s="4"/>
      <c r="F2867" s="4"/>
    </row>
    <row r="2868" spans="1:6" x14ac:dyDescent="0.25">
      <c r="A2868" s="9" t="s">
        <v>4154</v>
      </c>
      <c r="B2868" s="9">
        <v>5.4</v>
      </c>
      <c r="D2868" s="4"/>
      <c r="E2868" s="4"/>
      <c r="F2868" s="4"/>
    </row>
    <row r="2869" spans="1:6" x14ac:dyDescent="0.25">
      <c r="A2869" s="4" t="s">
        <v>12602</v>
      </c>
      <c r="B2869" s="4">
        <v>7.5</v>
      </c>
      <c r="D2869" s="4"/>
      <c r="E2869" s="4"/>
      <c r="F2869" s="4"/>
    </row>
    <row r="2870" spans="1:6" x14ac:dyDescent="0.25">
      <c r="A2870" s="9" t="s">
        <v>15386</v>
      </c>
      <c r="B2870" s="9">
        <v>5.5</v>
      </c>
      <c r="D2870" s="4"/>
      <c r="E2870" s="4"/>
      <c r="F2870" s="4"/>
    </row>
    <row r="2871" spans="1:6" x14ac:dyDescent="0.25">
      <c r="A2871" s="4" t="s">
        <v>10250</v>
      </c>
      <c r="B2871" s="4">
        <v>5.6</v>
      </c>
      <c r="D2871" s="4"/>
      <c r="E2871" s="4"/>
      <c r="F2871" s="4"/>
    </row>
    <row r="2872" spans="1:6" x14ac:dyDescent="0.25">
      <c r="A2872" s="9" t="s">
        <v>15381</v>
      </c>
      <c r="B2872" s="9">
        <v>3.5</v>
      </c>
      <c r="D2872" s="4"/>
      <c r="E2872" s="4"/>
      <c r="F2872" s="4"/>
    </row>
    <row r="2873" spans="1:6" x14ac:dyDescent="0.25">
      <c r="A2873" s="4" t="s">
        <v>15461</v>
      </c>
      <c r="B2873" s="4">
        <v>6.9</v>
      </c>
      <c r="D2873" s="4"/>
      <c r="E2873" s="4"/>
      <c r="F2873" s="4"/>
    </row>
    <row r="2874" spans="1:6" x14ac:dyDescent="0.25">
      <c r="A2874" s="9" t="s">
        <v>5139</v>
      </c>
      <c r="B2874" s="9">
        <v>6.4</v>
      </c>
      <c r="D2874" s="4"/>
      <c r="E2874" s="4"/>
      <c r="F2874" s="4"/>
    </row>
    <row r="2875" spans="1:6" x14ac:dyDescent="0.25">
      <c r="A2875" s="4" t="s">
        <v>15412</v>
      </c>
      <c r="B2875" s="4">
        <v>3.9</v>
      </c>
      <c r="D2875" s="4"/>
      <c r="E2875" s="4"/>
      <c r="F2875" s="4"/>
    </row>
    <row r="2876" spans="1:6" x14ac:dyDescent="0.25">
      <c r="A2876" s="9" t="s">
        <v>15418</v>
      </c>
      <c r="B2876" s="9">
        <v>6.1</v>
      </c>
      <c r="D2876" s="4"/>
      <c r="E2876" s="4"/>
      <c r="F2876" s="4"/>
    </row>
    <row r="2877" spans="1:6" x14ac:dyDescent="0.25">
      <c r="A2877" s="4" t="s">
        <v>11910</v>
      </c>
      <c r="B2877" s="4">
        <v>5</v>
      </c>
      <c r="D2877" s="4"/>
      <c r="E2877" s="4"/>
      <c r="F2877" s="4"/>
    </row>
    <row r="2878" spans="1:6" x14ac:dyDescent="0.25">
      <c r="A2878" s="9" t="s">
        <v>9813</v>
      </c>
      <c r="B2878" s="9">
        <v>4.7</v>
      </c>
      <c r="D2878" s="4"/>
      <c r="E2878" s="4"/>
      <c r="F2878" s="4"/>
    </row>
    <row r="2879" spans="1:6" x14ac:dyDescent="0.25">
      <c r="A2879" s="4" t="s">
        <v>13149</v>
      </c>
      <c r="B2879" s="4">
        <v>6.5</v>
      </c>
      <c r="D2879" s="4"/>
      <c r="E2879" s="4"/>
      <c r="F2879" s="4"/>
    </row>
    <row r="2880" spans="1:6" x14ac:dyDescent="0.25">
      <c r="A2880" s="9" t="s">
        <v>5683</v>
      </c>
      <c r="B2880" s="9">
        <v>7.3</v>
      </c>
      <c r="D2880" s="4"/>
      <c r="E2880" s="4"/>
      <c r="F2880" s="4"/>
    </row>
    <row r="2881" spans="1:6" x14ac:dyDescent="0.25">
      <c r="A2881" s="4" t="s">
        <v>5834</v>
      </c>
      <c r="B2881" s="4">
        <v>7.2</v>
      </c>
      <c r="D2881" s="4"/>
      <c r="E2881" s="4"/>
      <c r="F2881" s="4"/>
    </row>
    <row r="2882" spans="1:6" x14ac:dyDescent="0.25">
      <c r="A2882" s="9" t="s">
        <v>4218</v>
      </c>
      <c r="B2882" s="9">
        <v>6</v>
      </c>
      <c r="D2882" s="4"/>
      <c r="E2882" s="4"/>
      <c r="F2882" s="4"/>
    </row>
    <row r="2883" spans="1:6" x14ac:dyDescent="0.25">
      <c r="A2883" s="4" t="s">
        <v>4554</v>
      </c>
      <c r="B2883" s="4">
        <v>6.2</v>
      </c>
      <c r="D2883" s="4"/>
      <c r="E2883" s="4"/>
      <c r="F2883" s="4"/>
    </row>
    <row r="2884" spans="1:6" x14ac:dyDescent="0.25">
      <c r="A2884" s="9" t="s">
        <v>12287</v>
      </c>
      <c r="B2884" s="9">
        <v>7.4</v>
      </c>
      <c r="D2884" s="4"/>
      <c r="E2884" s="4"/>
      <c r="F2884" s="4"/>
    </row>
    <row r="2885" spans="1:6" x14ac:dyDescent="0.25">
      <c r="A2885" s="4" t="s">
        <v>5867</v>
      </c>
      <c r="B2885" s="4">
        <v>5.9</v>
      </c>
      <c r="D2885" s="4"/>
      <c r="E2885" s="4"/>
      <c r="F2885" s="4"/>
    </row>
    <row r="2886" spans="1:6" x14ac:dyDescent="0.25">
      <c r="A2886" s="9" t="s">
        <v>1064</v>
      </c>
      <c r="B2886" s="9">
        <v>7.5</v>
      </c>
      <c r="D2886" s="4"/>
      <c r="E2886" s="4"/>
      <c r="F2886" s="4"/>
    </row>
    <row r="2887" spans="1:6" x14ac:dyDescent="0.25">
      <c r="A2887" s="4" t="s">
        <v>2467</v>
      </c>
      <c r="B2887" s="4">
        <v>6.4</v>
      </c>
      <c r="D2887" s="4"/>
      <c r="E2887" s="4"/>
      <c r="F2887" s="4"/>
    </row>
    <row r="2888" spans="1:6" x14ac:dyDescent="0.25">
      <c r="A2888" s="9" t="s">
        <v>10265</v>
      </c>
      <c r="B2888" s="9">
        <v>6.7</v>
      </c>
      <c r="D2888" s="4"/>
      <c r="E2888" s="4"/>
      <c r="F2888" s="4"/>
    </row>
    <row r="2889" spans="1:6" x14ac:dyDescent="0.25">
      <c r="A2889" s="4" t="s">
        <v>14334</v>
      </c>
      <c r="B2889" s="4">
        <v>7.1</v>
      </c>
      <c r="D2889" s="4"/>
      <c r="E2889" s="4"/>
      <c r="F2889" s="4"/>
    </row>
    <row r="2890" spans="1:6" x14ac:dyDescent="0.25">
      <c r="A2890" s="9" t="s">
        <v>5289</v>
      </c>
      <c r="B2890" s="9">
        <v>6.6</v>
      </c>
      <c r="D2890" s="4"/>
      <c r="E2890" s="4"/>
      <c r="F2890" s="4"/>
    </row>
    <row r="2891" spans="1:6" x14ac:dyDescent="0.25">
      <c r="A2891" s="4" t="s">
        <v>1687</v>
      </c>
      <c r="B2891" s="4">
        <v>6.5</v>
      </c>
      <c r="D2891" s="4"/>
      <c r="E2891" s="4"/>
      <c r="F2891" s="4"/>
    </row>
    <row r="2892" spans="1:6" x14ac:dyDescent="0.25">
      <c r="A2892" s="9" t="s">
        <v>327</v>
      </c>
      <c r="B2892" s="9">
        <v>6.3</v>
      </c>
      <c r="D2892" s="4"/>
      <c r="E2892" s="4"/>
      <c r="F2892" s="4"/>
    </row>
    <row r="2893" spans="1:6" x14ac:dyDescent="0.25">
      <c r="A2893" s="4" t="s">
        <v>11946</v>
      </c>
      <c r="B2893" s="4">
        <v>7.1</v>
      </c>
      <c r="D2893" s="4"/>
      <c r="E2893" s="4"/>
      <c r="F2893" s="4"/>
    </row>
    <row r="2894" spans="1:6" x14ac:dyDescent="0.25">
      <c r="A2894" s="9" t="s">
        <v>5175</v>
      </c>
      <c r="B2894" s="9">
        <v>5.9</v>
      </c>
      <c r="D2894" s="4"/>
      <c r="E2894" s="4"/>
      <c r="F2894" s="4"/>
    </row>
    <row r="2895" spans="1:6" x14ac:dyDescent="0.25">
      <c r="A2895" s="4" t="s">
        <v>1058</v>
      </c>
      <c r="B2895" s="4">
        <v>6.6</v>
      </c>
      <c r="D2895" s="4"/>
      <c r="E2895" s="4"/>
      <c r="F2895" s="4"/>
    </row>
    <row r="2896" spans="1:6" x14ac:dyDescent="0.25">
      <c r="A2896" s="9" t="s">
        <v>12530</v>
      </c>
      <c r="B2896" s="9">
        <v>6</v>
      </c>
      <c r="D2896" s="4"/>
      <c r="E2896" s="4"/>
      <c r="F2896" s="4"/>
    </row>
    <row r="2897" spans="1:6" x14ac:dyDescent="0.25">
      <c r="A2897" s="4" t="s">
        <v>4003</v>
      </c>
      <c r="B2897" s="4">
        <v>6.8</v>
      </c>
      <c r="D2897" s="4"/>
      <c r="E2897" s="4"/>
      <c r="F2897" s="4"/>
    </row>
    <row r="2898" spans="1:6" x14ac:dyDescent="0.25">
      <c r="A2898" s="9" t="s">
        <v>14340</v>
      </c>
      <c r="B2898" s="9">
        <v>6.8</v>
      </c>
      <c r="D2898" s="4"/>
      <c r="E2898" s="4"/>
      <c r="F2898" s="4"/>
    </row>
    <row r="2899" spans="1:6" x14ac:dyDescent="0.25">
      <c r="A2899" s="4" t="s">
        <v>6308</v>
      </c>
      <c r="B2899" s="4">
        <v>4.8</v>
      </c>
      <c r="D2899" s="4"/>
      <c r="E2899" s="4"/>
      <c r="F2899" s="4"/>
    </row>
    <row r="2900" spans="1:6" x14ac:dyDescent="0.25">
      <c r="A2900" s="9" t="s">
        <v>14744</v>
      </c>
      <c r="B2900" s="9">
        <v>6.4</v>
      </c>
      <c r="D2900" s="4"/>
      <c r="E2900" s="4"/>
      <c r="F2900" s="4"/>
    </row>
    <row r="2901" spans="1:6" x14ac:dyDescent="0.25">
      <c r="A2901" s="4" t="s">
        <v>7427</v>
      </c>
      <c r="B2901" s="4">
        <v>6.8</v>
      </c>
      <c r="D2901" s="4"/>
      <c r="E2901" s="4"/>
      <c r="F2901" s="4"/>
    </row>
    <row r="2902" spans="1:6" x14ac:dyDescent="0.25">
      <c r="A2902" s="9" t="s">
        <v>7540</v>
      </c>
      <c r="B2902" s="9">
        <v>5.8</v>
      </c>
      <c r="D2902" s="4"/>
      <c r="E2902" s="4"/>
      <c r="F2902" s="4"/>
    </row>
    <row r="2903" spans="1:6" x14ac:dyDescent="0.25">
      <c r="A2903" s="4" t="s">
        <v>332</v>
      </c>
      <c r="B2903" s="4">
        <v>6.8</v>
      </c>
      <c r="D2903" s="4"/>
      <c r="E2903" s="4"/>
      <c r="F2903" s="4"/>
    </row>
    <row r="2904" spans="1:6" x14ac:dyDescent="0.25">
      <c r="A2904" s="9" t="s">
        <v>12120</v>
      </c>
      <c r="B2904" s="9">
        <v>4.4000000000000004</v>
      </c>
      <c r="D2904" s="4"/>
      <c r="E2904" s="4"/>
      <c r="F2904" s="4"/>
    </row>
    <row r="2905" spans="1:6" x14ac:dyDescent="0.25">
      <c r="A2905" s="4" t="s">
        <v>14349</v>
      </c>
      <c r="B2905" s="4">
        <v>6.3</v>
      </c>
      <c r="D2905" s="4"/>
      <c r="E2905" s="4"/>
      <c r="F2905" s="4"/>
    </row>
    <row r="2906" spans="1:6" x14ac:dyDescent="0.25">
      <c r="A2906" s="9" t="s">
        <v>9667</v>
      </c>
      <c r="B2906" s="9">
        <v>7.5</v>
      </c>
      <c r="D2906" s="4"/>
      <c r="E2906" s="4"/>
      <c r="F2906" s="4"/>
    </row>
    <row r="2907" spans="1:6" x14ac:dyDescent="0.25">
      <c r="A2907" s="4" t="s">
        <v>1324</v>
      </c>
      <c r="B2907" s="4">
        <v>6.4</v>
      </c>
      <c r="D2907" s="4"/>
      <c r="E2907" s="4"/>
      <c r="F2907" s="4"/>
    </row>
    <row r="2908" spans="1:6" x14ac:dyDescent="0.25">
      <c r="A2908" s="9" t="s">
        <v>4516</v>
      </c>
      <c r="B2908" s="9">
        <v>6.5</v>
      </c>
      <c r="D2908" s="4"/>
      <c r="E2908" s="4"/>
      <c r="F2908" s="4"/>
    </row>
    <row r="2909" spans="1:6" x14ac:dyDescent="0.25">
      <c r="A2909" s="4" t="s">
        <v>1757</v>
      </c>
      <c r="B2909" s="4">
        <v>5.0999999999999996</v>
      </c>
      <c r="D2909" s="4"/>
      <c r="E2909" s="4"/>
      <c r="F2909" s="4"/>
    </row>
    <row r="2910" spans="1:6" x14ac:dyDescent="0.25">
      <c r="A2910" s="9" t="s">
        <v>4712</v>
      </c>
      <c r="B2910" s="9">
        <v>5.7</v>
      </c>
      <c r="D2910" s="4"/>
      <c r="E2910" s="4"/>
      <c r="F2910" s="4"/>
    </row>
    <row r="2911" spans="1:6" x14ac:dyDescent="0.25">
      <c r="A2911" s="4" t="s">
        <v>13025</v>
      </c>
      <c r="B2911" s="4">
        <v>6.4</v>
      </c>
      <c r="D2911" s="4"/>
      <c r="E2911" s="4"/>
      <c r="F2911" s="4"/>
    </row>
    <row r="2912" spans="1:6" x14ac:dyDescent="0.25">
      <c r="A2912" s="9" t="s">
        <v>14669</v>
      </c>
      <c r="B2912" s="9">
        <v>6.8</v>
      </c>
      <c r="D2912" s="4"/>
      <c r="E2912" s="4"/>
      <c r="F2912" s="4"/>
    </row>
    <row r="2913" spans="1:6" x14ac:dyDescent="0.25">
      <c r="A2913" s="4" t="s">
        <v>1526</v>
      </c>
      <c r="B2913" s="4">
        <v>7</v>
      </c>
      <c r="D2913" s="4"/>
      <c r="E2913" s="4"/>
      <c r="F2913" s="4"/>
    </row>
    <row r="2914" spans="1:6" x14ac:dyDescent="0.25">
      <c r="A2914" s="9" t="s">
        <v>8613</v>
      </c>
      <c r="B2914" s="9">
        <v>4.8</v>
      </c>
      <c r="D2914" s="4"/>
      <c r="E2914" s="4"/>
      <c r="F2914" s="4"/>
    </row>
    <row r="2915" spans="1:6" x14ac:dyDescent="0.25">
      <c r="A2915" s="4" t="s">
        <v>4893</v>
      </c>
      <c r="B2915" s="4">
        <v>6.8</v>
      </c>
      <c r="D2915" s="4"/>
      <c r="E2915" s="4"/>
      <c r="F2915" s="4"/>
    </row>
    <row r="2916" spans="1:6" x14ac:dyDescent="0.25">
      <c r="A2916" s="9" t="s">
        <v>4239</v>
      </c>
      <c r="B2916" s="9">
        <v>5.3</v>
      </c>
      <c r="D2916" s="4"/>
      <c r="E2916" s="4"/>
      <c r="F2916" s="4"/>
    </row>
    <row r="2917" spans="1:6" x14ac:dyDescent="0.25">
      <c r="A2917" s="4" t="s">
        <v>5683</v>
      </c>
      <c r="B2917" s="4">
        <v>5.6</v>
      </c>
      <c r="D2917" s="4"/>
      <c r="E2917" s="4"/>
      <c r="F2917" s="4"/>
    </row>
    <row r="2918" spans="1:6" x14ac:dyDescent="0.25">
      <c r="A2918" s="9" t="s">
        <v>1776</v>
      </c>
      <c r="B2918" s="9">
        <v>7.3</v>
      </c>
      <c r="D2918" s="4"/>
      <c r="E2918" s="4"/>
      <c r="F2918" s="4"/>
    </row>
    <row r="2919" spans="1:6" x14ac:dyDescent="0.25">
      <c r="A2919" s="4" t="s">
        <v>5469</v>
      </c>
      <c r="B2919" s="4">
        <v>6.6</v>
      </c>
      <c r="D2919" s="4"/>
      <c r="E2919" s="4"/>
      <c r="F2919" s="4"/>
    </row>
    <row r="2920" spans="1:6" x14ac:dyDescent="0.25">
      <c r="A2920" s="9" t="s">
        <v>443</v>
      </c>
      <c r="B2920" s="9">
        <v>6.7</v>
      </c>
      <c r="D2920" s="4"/>
      <c r="E2920" s="4"/>
      <c r="F2920" s="4"/>
    </row>
    <row r="2921" spans="1:6" x14ac:dyDescent="0.25">
      <c r="A2921" s="4" t="s">
        <v>249</v>
      </c>
      <c r="B2921" s="4">
        <v>7.6</v>
      </c>
      <c r="D2921" s="4"/>
      <c r="E2921" s="4"/>
      <c r="F2921" s="4"/>
    </row>
    <row r="2922" spans="1:6" x14ac:dyDescent="0.25">
      <c r="A2922" s="9" t="s">
        <v>4965</v>
      </c>
      <c r="B2922" s="9">
        <v>7.2</v>
      </c>
      <c r="D2922" s="4"/>
      <c r="E2922" s="4"/>
      <c r="F2922" s="4"/>
    </row>
    <row r="2923" spans="1:6" x14ac:dyDescent="0.25">
      <c r="A2923" s="4" t="s">
        <v>12537</v>
      </c>
      <c r="B2923" s="4">
        <v>6.8</v>
      </c>
      <c r="D2923" s="4"/>
      <c r="E2923" s="4"/>
      <c r="F2923" s="4"/>
    </row>
    <row r="2924" spans="1:6" x14ac:dyDescent="0.25">
      <c r="A2924" s="9" t="s">
        <v>8618</v>
      </c>
      <c r="B2924" s="9">
        <v>6.1</v>
      </c>
      <c r="D2924" s="4"/>
      <c r="E2924" s="4"/>
      <c r="F2924" s="4"/>
    </row>
    <row r="2925" spans="1:6" x14ac:dyDescent="0.25">
      <c r="A2925" s="4" t="s">
        <v>4903</v>
      </c>
      <c r="B2925" s="4">
        <v>3.5</v>
      </c>
      <c r="D2925" s="4"/>
      <c r="E2925" s="4"/>
      <c r="F2925" s="4"/>
    </row>
    <row r="2926" spans="1:6" x14ac:dyDescent="0.25">
      <c r="A2926" s="9" t="s">
        <v>8382</v>
      </c>
      <c r="B2926" s="9">
        <v>1.9</v>
      </c>
      <c r="D2926" s="4"/>
      <c r="E2926" s="4"/>
      <c r="F2926" s="4"/>
    </row>
    <row r="2927" spans="1:6" x14ac:dyDescent="0.25">
      <c r="A2927" s="4" t="s">
        <v>1783</v>
      </c>
      <c r="B2927" s="4">
        <v>6.6</v>
      </c>
      <c r="D2927" s="4"/>
      <c r="E2927" s="4"/>
      <c r="F2927" s="4"/>
    </row>
    <row r="2928" spans="1:6" x14ac:dyDescent="0.25">
      <c r="A2928" s="9" t="s">
        <v>11263</v>
      </c>
      <c r="B2928" s="9">
        <v>1.9</v>
      </c>
      <c r="D2928" s="4"/>
      <c r="E2928" s="4"/>
      <c r="F2928" s="4"/>
    </row>
    <row r="2929" spans="1:6" x14ac:dyDescent="0.25">
      <c r="A2929" s="4" t="s">
        <v>13850</v>
      </c>
      <c r="B2929" s="4">
        <v>5.9</v>
      </c>
      <c r="D2929" s="4"/>
      <c r="E2929" s="4"/>
      <c r="F2929" s="4"/>
    </row>
    <row r="2930" spans="1:6" x14ac:dyDescent="0.25">
      <c r="A2930" s="9" t="s">
        <v>2722</v>
      </c>
      <c r="B2930" s="9">
        <v>5.0999999999999996</v>
      </c>
      <c r="D2930" s="4"/>
      <c r="E2930" s="4"/>
      <c r="F2930" s="4"/>
    </row>
    <row r="2931" spans="1:6" x14ac:dyDescent="0.25">
      <c r="A2931" s="4" t="s">
        <v>13527</v>
      </c>
      <c r="B2931" s="4">
        <v>3.9</v>
      </c>
      <c r="D2931" s="4"/>
      <c r="E2931" s="4"/>
      <c r="F2931" s="4"/>
    </row>
    <row r="2932" spans="1:6" x14ac:dyDescent="0.25">
      <c r="A2932" s="9" t="s">
        <v>9828</v>
      </c>
      <c r="B2932" s="9">
        <v>5.4</v>
      </c>
      <c r="D2932" s="4"/>
      <c r="E2932" s="4"/>
      <c r="F2932" s="4"/>
    </row>
    <row r="2933" spans="1:6" x14ac:dyDescent="0.25">
      <c r="A2933" s="4" t="s">
        <v>1252</v>
      </c>
      <c r="B2933" s="4">
        <v>7</v>
      </c>
      <c r="D2933" s="4"/>
      <c r="E2933" s="4"/>
      <c r="F2933" s="4"/>
    </row>
    <row r="2934" spans="1:6" x14ac:dyDescent="0.25">
      <c r="A2934" s="9" t="s">
        <v>10977</v>
      </c>
      <c r="B2934" s="9">
        <v>6.3</v>
      </c>
      <c r="D2934" s="4"/>
      <c r="E2934" s="4"/>
      <c r="F2934" s="4"/>
    </row>
    <row r="2935" spans="1:6" x14ac:dyDescent="0.25">
      <c r="A2935" s="4" t="s">
        <v>3739</v>
      </c>
      <c r="B2935" s="4">
        <v>6.6</v>
      </c>
      <c r="D2935" s="4"/>
      <c r="E2935" s="4"/>
      <c r="F2935" s="4"/>
    </row>
    <row r="2936" spans="1:6" x14ac:dyDescent="0.25">
      <c r="A2936" s="9" t="s">
        <v>9974</v>
      </c>
      <c r="B2936" s="9">
        <v>4.0999999999999996</v>
      </c>
      <c r="D2936" s="4"/>
      <c r="E2936" s="4"/>
      <c r="F2936" s="4"/>
    </row>
    <row r="2937" spans="1:6" x14ac:dyDescent="0.25">
      <c r="A2937" s="4" t="s">
        <v>10145</v>
      </c>
      <c r="B2937" s="4">
        <v>5.2</v>
      </c>
      <c r="D2937" s="4"/>
      <c r="E2937" s="4"/>
      <c r="F2937" s="4"/>
    </row>
    <row r="2938" spans="1:6" x14ac:dyDescent="0.25">
      <c r="A2938" s="9" t="s">
        <v>6472</v>
      </c>
      <c r="B2938" s="9">
        <v>5.7</v>
      </c>
      <c r="D2938" s="4"/>
      <c r="E2938" s="4"/>
      <c r="F2938" s="4"/>
    </row>
    <row r="2939" spans="1:6" x14ac:dyDescent="0.25">
      <c r="A2939" s="4" t="s">
        <v>9834</v>
      </c>
      <c r="B2939" s="4">
        <v>5.0999999999999996</v>
      </c>
      <c r="D2939" s="4"/>
      <c r="E2939" s="4"/>
      <c r="F2939" s="4"/>
    </row>
    <row r="2940" spans="1:6" x14ac:dyDescent="0.25">
      <c r="A2940" s="9" t="s">
        <v>3098</v>
      </c>
      <c r="B2940" s="9">
        <v>6.1</v>
      </c>
      <c r="D2940" s="4"/>
      <c r="E2940" s="4"/>
      <c r="F2940" s="4"/>
    </row>
    <row r="2941" spans="1:6" x14ac:dyDescent="0.25">
      <c r="A2941" s="4" t="s">
        <v>850</v>
      </c>
      <c r="B2941" s="4">
        <v>8.1</v>
      </c>
      <c r="D2941" s="4"/>
      <c r="E2941" s="4"/>
      <c r="F2941" s="4"/>
    </row>
    <row r="2942" spans="1:6" x14ac:dyDescent="0.25">
      <c r="A2942" s="9" t="s">
        <v>11299</v>
      </c>
      <c r="B2942" s="9">
        <v>5</v>
      </c>
      <c r="D2942" s="4"/>
      <c r="E2942" s="4"/>
      <c r="F2942" s="4"/>
    </row>
    <row r="2943" spans="1:6" x14ac:dyDescent="0.25">
      <c r="A2943" s="4" t="s">
        <v>12060</v>
      </c>
      <c r="B2943" s="4">
        <v>6.2</v>
      </c>
      <c r="D2943" s="4"/>
      <c r="E2943" s="4"/>
      <c r="F2943" s="4"/>
    </row>
    <row r="2944" spans="1:6" x14ac:dyDescent="0.25">
      <c r="A2944" s="9" t="s">
        <v>14356</v>
      </c>
      <c r="B2944" s="9">
        <v>7.3</v>
      </c>
      <c r="D2944" s="4"/>
      <c r="E2944" s="4"/>
      <c r="F2944" s="4"/>
    </row>
    <row r="2945" spans="1:6" x14ac:dyDescent="0.25">
      <c r="A2945" s="4" t="s">
        <v>4003</v>
      </c>
      <c r="B2945" s="4">
        <v>6.6</v>
      </c>
      <c r="D2945" s="4"/>
      <c r="E2945" s="4"/>
      <c r="F2945" s="4"/>
    </row>
    <row r="2946" spans="1:6" x14ac:dyDescent="0.25">
      <c r="A2946" s="9" t="s">
        <v>8978</v>
      </c>
      <c r="B2946" s="9">
        <v>4.8</v>
      </c>
      <c r="D2946" s="4"/>
      <c r="E2946" s="4"/>
      <c r="F2946" s="4"/>
    </row>
    <row r="2947" spans="1:6" x14ac:dyDescent="0.25">
      <c r="A2947" s="4" t="s">
        <v>13974</v>
      </c>
      <c r="B2947" s="4">
        <v>6.6</v>
      </c>
      <c r="D2947" s="4"/>
      <c r="E2947" s="4"/>
      <c r="F2947" s="4"/>
    </row>
    <row r="2948" spans="1:6" x14ac:dyDescent="0.25">
      <c r="A2948" s="9" t="s">
        <v>8565</v>
      </c>
      <c r="B2948" s="9">
        <v>8.1999999999999993</v>
      </c>
      <c r="D2948" s="4"/>
      <c r="E2948" s="4"/>
      <c r="F2948" s="4"/>
    </row>
    <row r="2949" spans="1:6" x14ac:dyDescent="0.25">
      <c r="A2949" s="4" t="s">
        <v>10516</v>
      </c>
      <c r="B2949" s="4">
        <v>7.5</v>
      </c>
      <c r="D2949" s="4"/>
      <c r="E2949" s="4"/>
      <c r="F2949" s="4"/>
    </row>
    <row r="2950" spans="1:6" x14ac:dyDescent="0.25">
      <c r="A2950" s="9" t="s">
        <v>13125</v>
      </c>
      <c r="B2950" s="9">
        <v>6.6</v>
      </c>
      <c r="D2950" s="4"/>
      <c r="E2950" s="4"/>
      <c r="F2950" s="4"/>
    </row>
    <row r="2951" spans="1:6" x14ac:dyDescent="0.25">
      <c r="A2951" s="4" t="s">
        <v>5279</v>
      </c>
      <c r="B2951" s="4">
        <v>4.4000000000000004</v>
      </c>
      <c r="D2951" s="4"/>
      <c r="E2951" s="4"/>
      <c r="F2951" s="4"/>
    </row>
    <row r="2952" spans="1:6" x14ac:dyDescent="0.25">
      <c r="A2952" s="9" t="s">
        <v>14002</v>
      </c>
      <c r="B2952" s="9">
        <v>7</v>
      </c>
      <c r="D2952" s="4"/>
      <c r="E2952" s="4"/>
      <c r="F2952" s="4"/>
    </row>
    <row r="2953" spans="1:6" x14ac:dyDescent="0.25">
      <c r="A2953" s="4" t="s">
        <v>13097</v>
      </c>
      <c r="B2953" s="4">
        <v>4.9000000000000004</v>
      </c>
      <c r="D2953" s="4"/>
      <c r="E2953" s="4"/>
      <c r="F2953" s="4"/>
    </row>
    <row r="2954" spans="1:6" x14ac:dyDescent="0.25">
      <c r="A2954" s="9" t="s">
        <v>5050</v>
      </c>
      <c r="B2954" s="9">
        <v>6.8</v>
      </c>
      <c r="D2954" s="4"/>
      <c r="E2954" s="4"/>
      <c r="F2954" s="4"/>
    </row>
    <row r="2955" spans="1:6" x14ac:dyDescent="0.25">
      <c r="A2955" s="4" t="s">
        <v>4591</v>
      </c>
      <c r="B2955" s="4">
        <v>5.3</v>
      </c>
      <c r="D2955" s="4"/>
      <c r="E2955" s="4"/>
      <c r="F2955" s="4"/>
    </row>
    <row r="2956" spans="1:6" x14ac:dyDescent="0.25">
      <c r="A2956" s="9" t="s">
        <v>1155</v>
      </c>
      <c r="B2956" s="9">
        <v>7.1</v>
      </c>
      <c r="D2956" s="4"/>
      <c r="E2956" s="4"/>
      <c r="F2956" s="4"/>
    </row>
    <row r="2957" spans="1:6" x14ac:dyDescent="0.25">
      <c r="A2957" s="4" t="s">
        <v>10269</v>
      </c>
      <c r="B2957" s="4">
        <v>5.0999999999999996</v>
      </c>
      <c r="D2957" s="4"/>
      <c r="E2957" s="4"/>
      <c r="F2957" s="4"/>
    </row>
    <row r="2958" spans="1:6" x14ac:dyDescent="0.25">
      <c r="A2958" s="9" t="s">
        <v>8514</v>
      </c>
      <c r="B2958" s="9">
        <v>4.4000000000000004</v>
      </c>
      <c r="D2958" s="4"/>
      <c r="E2958" s="4"/>
      <c r="F2958" s="4"/>
    </row>
    <row r="2959" spans="1:6" x14ac:dyDescent="0.25">
      <c r="A2959" s="4" t="s">
        <v>11050</v>
      </c>
      <c r="B2959" s="4">
        <v>5.4</v>
      </c>
      <c r="D2959" s="4"/>
      <c r="E2959" s="4"/>
      <c r="F2959" s="4"/>
    </row>
    <row r="2960" spans="1:6" x14ac:dyDescent="0.25">
      <c r="A2960" s="9" t="s">
        <v>12560</v>
      </c>
      <c r="B2960" s="9">
        <v>5.7</v>
      </c>
      <c r="D2960" s="4"/>
      <c r="E2960" s="4"/>
      <c r="F2960" s="4"/>
    </row>
    <row r="2961" spans="1:6" x14ac:dyDescent="0.25">
      <c r="A2961" s="4" t="s">
        <v>6909</v>
      </c>
      <c r="B2961" s="4">
        <v>8.4</v>
      </c>
      <c r="D2961" s="4"/>
      <c r="E2961" s="4"/>
      <c r="F2961" s="4"/>
    </row>
    <row r="2962" spans="1:6" x14ac:dyDescent="0.25">
      <c r="A2962" s="9" t="s">
        <v>4239</v>
      </c>
      <c r="B2962" s="9">
        <v>5.2</v>
      </c>
      <c r="D2962" s="4"/>
      <c r="E2962" s="4"/>
      <c r="F2962" s="4"/>
    </row>
    <row r="2963" spans="1:6" x14ac:dyDescent="0.25">
      <c r="A2963" s="4" t="s">
        <v>2971</v>
      </c>
      <c r="B2963" s="4">
        <v>5.8</v>
      </c>
      <c r="D2963" s="4"/>
      <c r="E2963" s="4"/>
      <c r="F2963" s="4"/>
    </row>
    <row r="2964" spans="1:6" x14ac:dyDescent="0.25">
      <c r="A2964" s="9" t="s">
        <v>4099</v>
      </c>
      <c r="B2964" s="9">
        <v>5.3</v>
      </c>
      <c r="D2964" s="4"/>
      <c r="E2964" s="4"/>
      <c r="F2964" s="4"/>
    </row>
    <row r="2965" spans="1:6" x14ac:dyDescent="0.25">
      <c r="A2965" s="4" t="s">
        <v>15162</v>
      </c>
      <c r="B2965" s="4">
        <v>4.0999999999999996</v>
      </c>
      <c r="D2965" s="4"/>
      <c r="E2965" s="4"/>
      <c r="F2965" s="4"/>
    </row>
    <row r="2966" spans="1:6" x14ac:dyDescent="0.25">
      <c r="A2966" s="9" t="s">
        <v>220</v>
      </c>
      <c r="B2966" s="9">
        <v>6.4</v>
      </c>
      <c r="D2966" s="4"/>
      <c r="E2966" s="4"/>
      <c r="F2966" s="4"/>
    </row>
    <row r="2967" spans="1:6" x14ac:dyDescent="0.25">
      <c r="A2967" s="4" t="s">
        <v>13996</v>
      </c>
      <c r="B2967" s="4">
        <v>8.1</v>
      </c>
      <c r="D2967" s="4"/>
      <c r="E2967" s="4"/>
      <c r="F2967" s="4"/>
    </row>
    <row r="2968" spans="1:6" x14ac:dyDescent="0.25">
      <c r="A2968" s="9" t="s">
        <v>3585</v>
      </c>
      <c r="B2968" s="9">
        <v>6.4</v>
      </c>
      <c r="D2968" s="4"/>
      <c r="E2968" s="4"/>
      <c r="F2968" s="4"/>
    </row>
    <row r="2969" spans="1:6" x14ac:dyDescent="0.25">
      <c r="A2969" s="4" t="s">
        <v>6977</v>
      </c>
      <c r="B2969" s="4">
        <v>7.5</v>
      </c>
      <c r="D2969" s="4"/>
      <c r="E2969" s="4"/>
      <c r="F2969" s="4"/>
    </row>
    <row r="2970" spans="1:6" x14ac:dyDescent="0.25">
      <c r="A2970" s="9" t="s">
        <v>1362</v>
      </c>
      <c r="B2970" s="9">
        <v>6.9</v>
      </c>
      <c r="D2970" s="4"/>
      <c r="E2970" s="4"/>
      <c r="F2970" s="4"/>
    </row>
    <row r="2971" spans="1:6" x14ac:dyDescent="0.25">
      <c r="A2971" s="4" t="s">
        <v>3836</v>
      </c>
      <c r="B2971" s="4">
        <v>7.1</v>
      </c>
      <c r="D2971" s="4"/>
      <c r="E2971" s="4"/>
      <c r="F2971" s="4"/>
    </row>
    <row r="2972" spans="1:6" x14ac:dyDescent="0.25">
      <c r="A2972" s="9" t="s">
        <v>14383</v>
      </c>
      <c r="B2972" s="9">
        <v>7.5</v>
      </c>
      <c r="D2972" s="4"/>
      <c r="E2972" s="4"/>
      <c r="F2972" s="4"/>
    </row>
    <row r="2973" spans="1:6" x14ac:dyDescent="0.25">
      <c r="A2973" s="4" t="s">
        <v>40</v>
      </c>
      <c r="B2973" s="4">
        <v>7.2</v>
      </c>
      <c r="D2973" s="4"/>
      <c r="E2973" s="4"/>
      <c r="F2973" s="4"/>
    </row>
    <row r="2974" spans="1:6" x14ac:dyDescent="0.25">
      <c r="A2974" s="9" t="s">
        <v>14395</v>
      </c>
      <c r="B2974" s="9">
        <v>4.5999999999999996</v>
      </c>
      <c r="D2974" s="4"/>
      <c r="E2974" s="4"/>
      <c r="F2974" s="4"/>
    </row>
    <row r="2975" spans="1:6" x14ac:dyDescent="0.25">
      <c r="A2975" s="4" t="s">
        <v>10145</v>
      </c>
      <c r="B2975" s="4">
        <v>7.1</v>
      </c>
      <c r="D2975" s="4"/>
      <c r="E2975" s="4"/>
      <c r="F2975" s="4"/>
    </row>
    <row r="2976" spans="1:6" x14ac:dyDescent="0.25">
      <c r="A2976" s="9" t="s">
        <v>1318</v>
      </c>
      <c r="B2976" s="9">
        <v>6.7</v>
      </c>
      <c r="D2976" s="4"/>
      <c r="E2976" s="4"/>
      <c r="F2976" s="4"/>
    </row>
    <row r="2977" spans="1:6" x14ac:dyDescent="0.25">
      <c r="A2977" s="4" t="s">
        <v>1744</v>
      </c>
      <c r="B2977" s="4">
        <v>5.5</v>
      </c>
      <c r="D2977" s="4"/>
      <c r="E2977" s="4"/>
      <c r="F2977" s="4"/>
    </row>
    <row r="2978" spans="1:6" x14ac:dyDescent="0.25">
      <c r="A2978" s="9" t="s">
        <v>10161</v>
      </c>
      <c r="B2978" s="9">
        <v>7.1</v>
      </c>
      <c r="D2978" s="4"/>
      <c r="E2978" s="4"/>
      <c r="F2978" s="4"/>
    </row>
    <row r="2979" spans="1:6" x14ac:dyDescent="0.25">
      <c r="A2979" s="4" t="s">
        <v>14462</v>
      </c>
      <c r="B2979" s="4">
        <v>7.5</v>
      </c>
      <c r="D2979" s="4"/>
      <c r="E2979" s="4"/>
      <c r="F2979" s="4"/>
    </row>
    <row r="2980" spans="1:6" x14ac:dyDescent="0.25">
      <c r="A2980" s="9" t="s">
        <v>10145</v>
      </c>
      <c r="B2980" s="9">
        <v>6</v>
      </c>
      <c r="D2980" s="4"/>
      <c r="E2980" s="4"/>
      <c r="F2980" s="4"/>
    </row>
    <row r="2981" spans="1:6" x14ac:dyDescent="0.25">
      <c r="A2981" s="4" t="s">
        <v>14408</v>
      </c>
      <c r="B2981" s="4">
        <v>7.7</v>
      </c>
      <c r="D2981" s="4"/>
      <c r="E2981" s="4"/>
      <c r="F2981" s="4"/>
    </row>
    <row r="2982" spans="1:6" x14ac:dyDescent="0.25">
      <c r="A2982" s="9" t="s">
        <v>2656</v>
      </c>
      <c r="B2982" s="9">
        <v>4.5</v>
      </c>
      <c r="D2982" s="4"/>
      <c r="E2982" s="4"/>
      <c r="F2982" s="4"/>
    </row>
    <row r="2983" spans="1:6" x14ac:dyDescent="0.25">
      <c r="A2983" s="4" t="s">
        <v>7076</v>
      </c>
      <c r="B2983" s="4">
        <v>6.7</v>
      </c>
      <c r="D2983" s="4"/>
      <c r="E2983" s="4"/>
      <c r="F2983" s="4"/>
    </row>
    <row r="2984" spans="1:6" x14ac:dyDescent="0.25">
      <c r="A2984" s="9" t="s">
        <v>13271</v>
      </c>
      <c r="B2984" s="9">
        <v>6.3</v>
      </c>
      <c r="D2984" s="4"/>
      <c r="E2984" s="4"/>
      <c r="F2984" s="4"/>
    </row>
    <row r="2985" spans="1:6" x14ac:dyDescent="0.25">
      <c r="A2985" s="4" t="s">
        <v>3657</v>
      </c>
      <c r="B2985" s="4">
        <v>6.3</v>
      </c>
      <c r="D2985" s="4"/>
      <c r="E2985" s="4"/>
      <c r="F2985" s="4"/>
    </row>
    <row r="2986" spans="1:6" x14ac:dyDescent="0.25">
      <c r="A2986" s="9" t="s">
        <v>4704</v>
      </c>
      <c r="B2986" s="9">
        <v>7.3</v>
      </c>
      <c r="D2986" s="4"/>
      <c r="E2986" s="4"/>
      <c r="F2986" s="4"/>
    </row>
    <row r="2987" spans="1:6" x14ac:dyDescent="0.25">
      <c r="A2987" s="4" t="s">
        <v>12455</v>
      </c>
      <c r="B2987" s="4">
        <v>6.6</v>
      </c>
      <c r="D2987" s="4"/>
      <c r="E2987" s="4"/>
      <c r="F2987" s="4"/>
    </row>
    <row r="2988" spans="1:6" x14ac:dyDescent="0.25">
      <c r="A2988" s="9" t="s">
        <v>14439</v>
      </c>
      <c r="B2988" s="9">
        <v>7.5</v>
      </c>
      <c r="D2988" s="4"/>
      <c r="E2988" s="4"/>
      <c r="F2988" s="4"/>
    </row>
    <row r="2989" spans="1:6" x14ac:dyDescent="0.25">
      <c r="A2989" s="4" t="s">
        <v>11143</v>
      </c>
      <c r="B2989" s="4">
        <v>6.6</v>
      </c>
      <c r="D2989" s="4"/>
      <c r="E2989" s="4"/>
      <c r="F2989" s="4"/>
    </row>
    <row r="2990" spans="1:6" x14ac:dyDescent="0.25">
      <c r="A2990" s="9" t="s">
        <v>11958</v>
      </c>
      <c r="B2990" s="9">
        <v>6.7</v>
      </c>
      <c r="D2990" s="4"/>
      <c r="E2990" s="4"/>
      <c r="F2990" s="4"/>
    </row>
    <row r="2991" spans="1:6" x14ac:dyDescent="0.25">
      <c r="A2991" s="4" t="s">
        <v>12414</v>
      </c>
      <c r="B2991" s="4">
        <v>5.4</v>
      </c>
      <c r="D2991" s="4"/>
      <c r="E2991" s="4"/>
      <c r="F2991" s="4"/>
    </row>
    <row r="2992" spans="1:6" x14ac:dyDescent="0.25">
      <c r="A2992" s="9" t="s">
        <v>10435</v>
      </c>
      <c r="B2992" s="9">
        <v>5.8</v>
      </c>
      <c r="D2992" s="4"/>
      <c r="E2992" s="4"/>
      <c r="F2992" s="4"/>
    </row>
    <row r="2993" spans="1:6" x14ac:dyDescent="0.25">
      <c r="A2993" s="4" t="s">
        <v>12337</v>
      </c>
      <c r="B2993" s="4">
        <v>4.0999999999999996</v>
      </c>
      <c r="D2993" s="4"/>
      <c r="E2993" s="4"/>
      <c r="F2993" s="4"/>
    </row>
    <row r="2994" spans="1:6" x14ac:dyDescent="0.25">
      <c r="A2994" s="9" t="s">
        <v>6102</v>
      </c>
      <c r="B2994" s="9">
        <v>5.3</v>
      </c>
      <c r="D2994" s="4"/>
      <c r="E2994" s="4"/>
      <c r="F2994" s="4"/>
    </row>
    <row r="2995" spans="1:6" x14ac:dyDescent="0.25">
      <c r="A2995" s="4" t="s">
        <v>7540</v>
      </c>
      <c r="B2995" s="4">
        <v>6.3</v>
      </c>
      <c r="D2995" s="4"/>
      <c r="E2995" s="4"/>
      <c r="F2995" s="4"/>
    </row>
    <row r="2996" spans="1:6" x14ac:dyDescent="0.25">
      <c r="A2996" s="9" t="s">
        <v>255</v>
      </c>
      <c r="B2996" s="9">
        <v>7.9</v>
      </c>
      <c r="D2996" s="4"/>
      <c r="E2996" s="4"/>
      <c r="F2996" s="4"/>
    </row>
    <row r="2997" spans="1:6" x14ac:dyDescent="0.25">
      <c r="A2997" s="4" t="s">
        <v>48</v>
      </c>
      <c r="B2997" s="4">
        <v>7.3</v>
      </c>
      <c r="D2997" s="4"/>
      <c r="E2997" s="4"/>
      <c r="F2997" s="4"/>
    </row>
    <row r="2998" spans="1:6" x14ac:dyDescent="0.25">
      <c r="A2998" s="9" t="s">
        <v>7109</v>
      </c>
      <c r="B2998" s="9">
        <v>7.2</v>
      </c>
      <c r="D2998" s="4"/>
      <c r="E2998" s="4"/>
      <c r="F2998" s="4"/>
    </row>
    <row r="2999" spans="1:6" x14ac:dyDescent="0.25">
      <c r="A2999" s="4" t="s">
        <v>9327</v>
      </c>
      <c r="B2999" s="4">
        <v>4.3</v>
      </c>
      <c r="D2999" s="4"/>
      <c r="E2999" s="4"/>
      <c r="F2999" s="4"/>
    </row>
    <row r="3000" spans="1:6" x14ac:dyDescent="0.25">
      <c r="A3000" s="9" t="s">
        <v>3891</v>
      </c>
      <c r="B3000" s="9">
        <v>7.7</v>
      </c>
      <c r="D3000" s="4"/>
      <c r="E3000" s="4"/>
      <c r="F3000" s="4"/>
    </row>
    <row r="3001" spans="1:6" x14ac:dyDescent="0.25">
      <c r="A3001" s="4" t="s">
        <v>5289</v>
      </c>
      <c r="B3001" s="4">
        <v>7.2</v>
      </c>
      <c r="D3001" s="4"/>
      <c r="E3001" s="4"/>
      <c r="F3001" s="4"/>
    </row>
    <row r="3002" spans="1:6" x14ac:dyDescent="0.25">
      <c r="A3002" s="9" t="s">
        <v>1294</v>
      </c>
      <c r="B3002" s="9">
        <v>7.3</v>
      </c>
      <c r="D3002" s="4"/>
      <c r="E3002" s="4"/>
      <c r="F3002" s="4"/>
    </row>
    <row r="3003" spans="1:6" x14ac:dyDescent="0.25">
      <c r="A3003" s="4" t="s">
        <v>7498</v>
      </c>
      <c r="B3003" s="4">
        <v>3.8</v>
      </c>
      <c r="D3003" s="4"/>
      <c r="E3003" s="4"/>
      <c r="F3003" s="4"/>
    </row>
    <row r="3004" spans="1:6" x14ac:dyDescent="0.25">
      <c r="A3004" s="9" t="s">
        <v>4712</v>
      </c>
      <c r="B3004" s="9">
        <v>4.4000000000000004</v>
      </c>
      <c r="D3004" s="4"/>
      <c r="E3004" s="4"/>
      <c r="F3004" s="4"/>
    </row>
    <row r="3005" spans="1:6" x14ac:dyDescent="0.25">
      <c r="A3005" s="4" t="s">
        <v>5050</v>
      </c>
      <c r="B3005" s="4">
        <v>7.2</v>
      </c>
      <c r="D3005" s="4"/>
      <c r="E3005" s="4"/>
      <c r="F3005" s="4"/>
    </row>
    <row r="3006" spans="1:6" x14ac:dyDescent="0.25">
      <c r="A3006" s="9" t="s">
        <v>5245</v>
      </c>
      <c r="B3006" s="9">
        <v>5.5</v>
      </c>
      <c r="D3006" s="4"/>
      <c r="E3006" s="4"/>
      <c r="F3006" s="4"/>
    </row>
    <row r="3007" spans="1:6" x14ac:dyDescent="0.25">
      <c r="A3007" s="4" t="s">
        <v>4392</v>
      </c>
      <c r="B3007" s="4">
        <v>6.2</v>
      </c>
      <c r="D3007" s="4"/>
      <c r="E3007" s="4"/>
      <c r="F3007" s="4"/>
    </row>
    <row r="3008" spans="1:6" x14ac:dyDescent="0.25">
      <c r="A3008" s="9" t="s">
        <v>521</v>
      </c>
      <c r="B3008" s="9">
        <v>6.8</v>
      </c>
      <c r="D3008" s="4"/>
      <c r="E3008" s="4"/>
      <c r="F3008" s="4"/>
    </row>
    <row r="3009" spans="1:6" x14ac:dyDescent="0.25">
      <c r="A3009" s="4" t="s">
        <v>3303</v>
      </c>
      <c r="B3009" s="4">
        <v>6</v>
      </c>
      <c r="D3009" s="4"/>
      <c r="E3009" s="4"/>
      <c r="F3009" s="4"/>
    </row>
    <row r="3010" spans="1:6" x14ac:dyDescent="0.25">
      <c r="A3010" s="9" t="s">
        <v>13173</v>
      </c>
      <c r="B3010" s="9">
        <v>7.2</v>
      </c>
      <c r="D3010" s="4"/>
      <c r="E3010" s="4"/>
      <c r="F3010" s="4"/>
    </row>
    <row r="3011" spans="1:6" x14ac:dyDescent="0.25">
      <c r="A3011" s="4" t="s">
        <v>13893</v>
      </c>
      <c r="B3011" s="4">
        <v>6.8</v>
      </c>
      <c r="D3011" s="4"/>
      <c r="E3011" s="4"/>
      <c r="F3011" s="4"/>
    </row>
    <row r="3012" spans="1:6" x14ac:dyDescent="0.25">
      <c r="A3012" s="9" t="s">
        <v>5877</v>
      </c>
      <c r="B3012" s="9">
        <v>6.6</v>
      </c>
      <c r="D3012" s="4"/>
      <c r="E3012" s="4"/>
      <c r="F3012" s="4"/>
    </row>
    <row r="3013" spans="1:6" x14ac:dyDescent="0.25">
      <c r="A3013" s="4" t="s">
        <v>3749</v>
      </c>
      <c r="B3013" s="4">
        <v>5.9</v>
      </c>
      <c r="D3013" s="4"/>
      <c r="E3013" s="4"/>
      <c r="F3013" s="4"/>
    </row>
    <row r="3014" spans="1:6" x14ac:dyDescent="0.25">
      <c r="A3014" s="9" t="s">
        <v>11295</v>
      </c>
      <c r="B3014" s="9">
        <v>2.8</v>
      </c>
      <c r="D3014" s="4"/>
      <c r="E3014" s="4"/>
      <c r="F3014" s="4"/>
    </row>
    <row r="3015" spans="1:6" x14ac:dyDescent="0.25">
      <c r="A3015" s="4" t="s">
        <v>1039</v>
      </c>
      <c r="B3015" s="4">
        <v>7.7</v>
      </c>
      <c r="D3015" s="4"/>
      <c r="E3015" s="4"/>
      <c r="F3015" s="4"/>
    </row>
    <row r="3016" spans="1:6" x14ac:dyDescent="0.25">
      <c r="A3016" s="9" t="s">
        <v>12582</v>
      </c>
      <c r="B3016" s="9">
        <v>7.3</v>
      </c>
      <c r="D3016" s="4"/>
      <c r="E3016" s="4"/>
      <c r="F3016" s="4"/>
    </row>
    <row r="3017" spans="1:6" x14ac:dyDescent="0.25">
      <c r="A3017" s="4" t="s">
        <v>565</v>
      </c>
      <c r="B3017" s="4">
        <v>4.3</v>
      </c>
      <c r="D3017" s="4"/>
      <c r="E3017" s="4"/>
      <c r="F3017" s="4"/>
    </row>
    <row r="3018" spans="1:6" x14ac:dyDescent="0.25">
      <c r="A3018" s="9" t="s">
        <v>4903</v>
      </c>
      <c r="B3018" s="9">
        <v>5.6</v>
      </c>
      <c r="D3018" s="4"/>
      <c r="E3018" s="4"/>
      <c r="F3018" s="4"/>
    </row>
    <row r="3019" spans="1:6" x14ac:dyDescent="0.25">
      <c r="A3019" s="4" t="s">
        <v>8534</v>
      </c>
      <c r="B3019" s="4">
        <v>5.4</v>
      </c>
      <c r="D3019" s="4"/>
      <c r="E3019" s="4"/>
      <c r="F3019" s="4"/>
    </row>
    <row r="3020" spans="1:6" x14ac:dyDescent="0.25">
      <c r="A3020" s="9" t="s">
        <v>9430</v>
      </c>
      <c r="B3020" s="9">
        <v>6.1</v>
      </c>
      <c r="D3020" s="4"/>
      <c r="E3020" s="4"/>
      <c r="F3020" s="4"/>
    </row>
    <row r="3021" spans="1:6" x14ac:dyDescent="0.25">
      <c r="A3021" s="4" t="s">
        <v>13181</v>
      </c>
      <c r="B3021" s="4">
        <v>6.7</v>
      </c>
      <c r="D3021" s="4"/>
      <c r="E3021" s="4"/>
      <c r="F3021" s="4"/>
    </row>
    <row r="3022" spans="1:6" x14ac:dyDescent="0.25">
      <c r="A3022" s="9" t="s">
        <v>10460</v>
      </c>
      <c r="B3022" s="9">
        <v>3.9</v>
      </c>
      <c r="D3022" s="4"/>
      <c r="E3022" s="4"/>
      <c r="F3022" s="4"/>
    </row>
    <row r="3023" spans="1:6" x14ac:dyDescent="0.25">
      <c r="A3023" s="4" t="s">
        <v>6074</v>
      </c>
      <c r="B3023" s="4">
        <v>6.5</v>
      </c>
      <c r="D3023" s="4"/>
      <c r="E3023" s="4"/>
      <c r="F3023" s="4"/>
    </row>
    <row r="3024" spans="1:6" x14ac:dyDescent="0.25">
      <c r="A3024" s="9" t="s">
        <v>7862</v>
      </c>
      <c r="B3024" s="9">
        <v>6.5</v>
      </c>
      <c r="D3024" s="4"/>
      <c r="E3024" s="4"/>
      <c r="F3024" s="4"/>
    </row>
    <row r="3025" spans="1:6" x14ac:dyDescent="0.25">
      <c r="A3025" s="4" t="s">
        <v>4591</v>
      </c>
      <c r="B3025" s="4">
        <v>5.5</v>
      </c>
      <c r="D3025" s="4"/>
      <c r="E3025" s="4"/>
      <c r="F3025" s="4"/>
    </row>
    <row r="3026" spans="1:6" x14ac:dyDescent="0.25">
      <c r="A3026" s="9" t="s">
        <v>14631</v>
      </c>
      <c r="B3026" s="9">
        <v>7.7</v>
      </c>
      <c r="D3026" s="4"/>
      <c r="E3026" s="4"/>
      <c r="F3026" s="4"/>
    </row>
    <row r="3027" spans="1:6" x14ac:dyDescent="0.25">
      <c r="A3027" s="4" t="s">
        <v>1819</v>
      </c>
      <c r="B3027" s="4">
        <v>4.7</v>
      </c>
      <c r="D3027" s="4"/>
      <c r="E3027" s="4"/>
      <c r="F3027" s="4"/>
    </row>
    <row r="3028" spans="1:6" x14ac:dyDescent="0.25">
      <c r="A3028" s="9" t="s">
        <v>13705</v>
      </c>
      <c r="B3028" s="9">
        <v>7.7</v>
      </c>
      <c r="D3028" s="4"/>
      <c r="E3028" s="4"/>
      <c r="F3028" s="4"/>
    </row>
    <row r="3029" spans="1:6" x14ac:dyDescent="0.25">
      <c r="A3029" s="4" t="s">
        <v>13542</v>
      </c>
      <c r="B3029" s="4">
        <v>6.5</v>
      </c>
      <c r="D3029" s="4"/>
      <c r="E3029" s="4"/>
      <c r="F3029" s="4"/>
    </row>
    <row r="3030" spans="1:6" x14ac:dyDescent="0.25">
      <c r="A3030" s="9" t="s">
        <v>13191</v>
      </c>
      <c r="B3030" s="9">
        <v>6.3</v>
      </c>
      <c r="D3030" s="4"/>
      <c r="E3030" s="4"/>
      <c r="F3030" s="4"/>
    </row>
    <row r="3031" spans="1:6" x14ac:dyDescent="0.25">
      <c r="A3031" s="4" t="s">
        <v>13186</v>
      </c>
      <c r="B3031" s="4">
        <v>5.3</v>
      </c>
      <c r="D3031" s="4"/>
      <c r="E3031" s="4"/>
      <c r="F3031" s="4"/>
    </row>
    <row r="3032" spans="1:6" x14ac:dyDescent="0.25">
      <c r="A3032" s="9" t="s">
        <v>4134</v>
      </c>
      <c r="B3032" s="9">
        <v>5.9</v>
      </c>
      <c r="D3032" s="4"/>
      <c r="E3032" s="4"/>
      <c r="F3032" s="4"/>
    </row>
    <row r="3033" spans="1:6" x14ac:dyDescent="0.25">
      <c r="A3033" s="4" t="s">
        <v>12546</v>
      </c>
      <c r="B3033" s="4">
        <v>7.2</v>
      </c>
      <c r="D3033" s="4"/>
      <c r="E3033" s="4"/>
      <c r="F3033" s="4"/>
    </row>
    <row r="3034" spans="1:6" x14ac:dyDescent="0.25">
      <c r="A3034" s="9" t="s">
        <v>14099</v>
      </c>
      <c r="B3034" s="9">
        <v>5.2</v>
      </c>
      <c r="D3034" s="4"/>
      <c r="E3034" s="4"/>
      <c r="F3034" s="4"/>
    </row>
    <row r="3035" spans="1:6" x14ac:dyDescent="0.25">
      <c r="A3035" s="4" t="s">
        <v>7930</v>
      </c>
      <c r="B3035" s="4">
        <v>5.6</v>
      </c>
      <c r="D3035" s="4"/>
      <c r="E3035" s="4"/>
      <c r="F3035" s="4"/>
    </row>
    <row r="3036" spans="1:6" x14ac:dyDescent="0.25">
      <c r="A3036" s="9" t="s">
        <v>7997</v>
      </c>
      <c r="B3036" s="9">
        <v>3.6</v>
      </c>
      <c r="D3036" s="4"/>
      <c r="E3036" s="4"/>
      <c r="F3036" s="4"/>
    </row>
    <row r="3037" spans="1:6" x14ac:dyDescent="0.25">
      <c r="A3037" s="4" t="s">
        <v>809</v>
      </c>
      <c r="B3037" s="4">
        <v>6.2</v>
      </c>
      <c r="D3037" s="4"/>
      <c r="E3037" s="4"/>
      <c r="F3037" s="4"/>
    </row>
    <row r="3038" spans="1:6" x14ac:dyDescent="0.25">
      <c r="A3038" s="9" t="s">
        <v>428</v>
      </c>
      <c r="B3038" s="9">
        <v>4.5</v>
      </c>
      <c r="D3038" s="4"/>
      <c r="E3038" s="4"/>
      <c r="F3038" s="4"/>
    </row>
    <row r="3039" spans="1:6" x14ac:dyDescent="0.25">
      <c r="A3039" s="4" t="s">
        <v>10287</v>
      </c>
      <c r="B3039" s="4">
        <v>6.7</v>
      </c>
      <c r="D3039" s="4"/>
      <c r="E3039" s="4"/>
      <c r="F3039" s="4"/>
    </row>
    <row r="3040" spans="1:6" x14ac:dyDescent="0.25">
      <c r="A3040" s="9" t="s">
        <v>809</v>
      </c>
      <c r="B3040" s="9">
        <v>6.3</v>
      </c>
      <c r="D3040" s="4"/>
      <c r="E3040" s="4"/>
      <c r="F3040" s="4"/>
    </row>
    <row r="3041" spans="1:6" x14ac:dyDescent="0.25">
      <c r="A3041" s="4" t="s">
        <v>79</v>
      </c>
      <c r="B3041" s="4">
        <v>6.4</v>
      </c>
      <c r="D3041" s="4"/>
      <c r="E3041" s="4"/>
      <c r="F3041" s="4"/>
    </row>
    <row r="3042" spans="1:6" x14ac:dyDescent="0.25">
      <c r="A3042" s="9" t="s">
        <v>5349</v>
      </c>
      <c r="B3042" s="9">
        <v>5.9</v>
      </c>
      <c r="D3042" s="4"/>
      <c r="E3042" s="4"/>
      <c r="F3042" s="4"/>
    </row>
    <row r="3043" spans="1:6" x14ac:dyDescent="0.25">
      <c r="A3043" s="4" t="s">
        <v>4712</v>
      </c>
      <c r="B3043" s="4">
        <v>7.3</v>
      </c>
      <c r="D3043" s="4"/>
      <c r="E3043" s="4"/>
      <c r="F3043" s="4"/>
    </row>
    <row r="3044" spans="1:6" x14ac:dyDescent="0.25">
      <c r="A3044" s="9" t="s">
        <v>10011</v>
      </c>
      <c r="B3044" s="9">
        <v>7.8</v>
      </c>
      <c r="D3044" s="4"/>
      <c r="E3044" s="4"/>
      <c r="F3044" s="4"/>
    </row>
    <row r="3045" spans="1:6" x14ac:dyDescent="0.25">
      <c r="A3045" s="4" t="s">
        <v>2246</v>
      </c>
      <c r="B3045" s="4">
        <v>5.9</v>
      </c>
      <c r="D3045" s="4"/>
      <c r="E3045" s="4"/>
      <c r="F3045" s="4"/>
    </row>
    <row r="3046" spans="1:6" x14ac:dyDescent="0.25">
      <c r="A3046" s="9" t="s">
        <v>9588</v>
      </c>
      <c r="B3046" s="9">
        <v>5.3</v>
      </c>
      <c r="D3046" s="4"/>
      <c r="E3046" s="4"/>
      <c r="F3046" s="4"/>
    </row>
    <row r="3047" spans="1:6" x14ac:dyDescent="0.25">
      <c r="A3047" s="4" t="s">
        <v>4041</v>
      </c>
      <c r="B3047" s="4">
        <v>7</v>
      </c>
      <c r="D3047" s="4"/>
      <c r="E3047" s="4"/>
      <c r="F3047" s="4"/>
    </row>
    <row r="3048" spans="1:6" x14ac:dyDescent="0.25">
      <c r="A3048" s="9" t="s">
        <v>12008</v>
      </c>
      <c r="B3048" s="9">
        <v>7.1</v>
      </c>
      <c r="D3048" s="4"/>
      <c r="E3048" s="4"/>
      <c r="F3048" s="4"/>
    </row>
    <row r="3049" spans="1:6" x14ac:dyDescent="0.25">
      <c r="A3049" s="4" t="s">
        <v>6809</v>
      </c>
      <c r="B3049" s="4">
        <v>4.0999999999999996</v>
      </c>
      <c r="D3049" s="4"/>
      <c r="E3049" s="4"/>
      <c r="F3049" s="4"/>
    </row>
    <row r="3050" spans="1:6" x14ac:dyDescent="0.25">
      <c r="A3050" s="9" t="s">
        <v>12602</v>
      </c>
      <c r="B3050" s="9">
        <v>6.6</v>
      </c>
      <c r="D3050" s="4"/>
      <c r="E3050" s="4"/>
      <c r="F3050" s="4"/>
    </row>
    <row r="3051" spans="1:6" x14ac:dyDescent="0.25">
      <c r="A3051" s="4" t="s">
        <v>11333</v>
      </c>
      <c r="B3051" s="4">
        <v>7.4</v>
      </c>
      <c r="D3051" s="4"/>
      <c r="E3051" s="4"/>
      <c r="F3051" s="4"/>
    </row>
    <row r="3052" spans="1:6" x14ac:dyDescent="0.25">
      <c r="A3052" s="9" t="s">
        <v>857</v>
      </c>
      <c r="B3052" s="9">
        <v>7.8</v>
      </c>
      <c r="D3052" s="4"/>
      <c r="E3052" s="4"/>
      <c r="F3052" s="4"/>
    </row>
    <row r="3053" spans="1:6" x14ac:dyDescent="0.25">
      <c r="A3053" s="4" t="s">
        <v>692</v>
      </c>
      <c r="B3053" s="4">
        <v>7.8</v>
      </c>
      <c r="D3053" s="4"/>
      <c r="E3053" s="4"/>
      <c r="F3053" s="4"/>
    </row>
    <row r="3054" spans="1:6" x14ac:dyDescent="0.25">
      <c r="A3054" s="9" t="s">
        <v>6171</v>
      </c>
      <c r="B3054" s="9">
        <v>5.3</v>
      </c>
      <c r="D3054" s="4"/>
      <c r="E3054" s="4"/>
      <c r="F3054" s="4"/>
    </row>
    <row r="3055" spans="1:6" x14ac:dyDescent="0.25">
      <c r="A3055" s="4" t="s">
        <v>962</v>
      </c>
      <c r="B3055" s="4">
        <v>7.1</v>
      </c>
      <c r="D3055" s="4"/>
      <c r="E3055" s="4"/>
      <c r="F3055" s="4"/>
    </row>
    <row r="3056" spans="1:6" x14ac:dyDescent="0.25">
      <c r="A3056" s="9" t="s">
        <v>12018</v>
      </c>
      <c r="B3056" s="9">
        <v>6.5</v>
      </c>
      <c r="D3056" s="4"/>
      <c r="E3056" s="4"/>
      <c r="F3056" s="4"/>
    </row>
    <row r="3057" spans="1:6" x14ac:dyDescent="0.25">
      <c r="A3057" s="4" t="s">
        <v>2448</v>
      </c>
      <c r="B3057" s="4">
        <v>6.5</v>
      </c>
      <c r="D3057" s="4"/>
      <c r="E3057" s="4"/>
      <c r="F3057" s="4"/>
    </row>
    <row r="3058" spans="1:6" x14ac:dyDescent="0.25">
      <c r="A3058" s="9" t="s">
        <v>3122</v>
      </c>
      <c r="B3058" s="9">
        <v>6.8</v>
      </c>
      <c r="D3058" s="4"/>
      <c r="E3058" s="4"/>
      <c r="F3058" s="4"/>
    </row>
    <row r="3059" spans="1:6" x14ac:dyDescent="0.25">
      <c r="A3059" s="4" t="s">
        <v>6813</v>
      </c>
      <c r="B3059" s="4">
        <v>6.2</v>
      </c>
      <c r="D3059" s="4"/>
      <c r="E3059" s="4"/>
      <c r="F3059" s="4"/>
    </row>
    <row r="3060" spans="1:6" x14ac:dyDescent="0.25">
      <c r="A3060" s="9" t="s">
        <v>9878</v>
      </c>
      <c r="B3060" s="9">
        <v>6.9</v>
      </c>
      <c r="D3060" s="4"/>
      <c r="E3060" s="4"/>
      <c r="F3060" s="4"/>
    </row>
    <row r="3061" spans="1:6" x14ac:dyDescent="0.25">
      <c r="A3061" s="4" t="s">
        <v>8508</v>
      </c>
      <c r="B3061" s="4">
        <v>7.4</v>
      </c>
      <c r="D3061" s="4"/>
      <c r="E3061" s="4"/>
      <c r="F3061" s="4"/>
    </row>
    <row r="3062" spans="1:6" x14ac:dyDescent="0.25">
      <c r="A3062" s="9" t="s">
        <v>19918</v>
      </c>
      <c r="B3062" s="9">
        <v>6.2</v>
      </c>
      <c r="D3062" s="4"/>
      <c r="E3062" s="4"/>
      <c r="F3062" s="4"/>
    </row>
    <row r="3063" spans="1:6" x14ac:dyDescent="0.25">
      <c r="A3063" s="4" t="s">
        <v>5367</v>
      </c>
      <c r="B3063" s="4">
        <v>7.3</v>
      </c>
      <c r="D3063" s="4"/>
      <c r="E3063" s="4"/>
      <c r="F3063" s="4"/>
    </row>
    <row r="3064" spans="1:6" x14ac:dyDescent="0.25">
      <c r="A3064" s="9" t="s">
        <v>507</v>
      </c>
      <c r="B3064" s="9">
        <v>6.9</v>
      </c>
      <c r="D3064" s="4"/>
      <c r="E3064" s="4"/>
      <c r="F3064" s="4"/>
    </row>
    <row r="3065" spans="1:6" x14ac:dyDescent="0.25">
      <c r="A3065" s="4" t="s">
        <v>3122</v>
      </c>
      <c r="B3065" s="4">
        <v>6.3</v>
      </c>
      <c r="D3065" s="4"/>
      <c r="E3065" s="4"/>
      <c r="F3065" s="4"/>
    </row>
    <row r="3066" spans="1:6" x14ac:dyDescent="0.25">
      <c r="A3066" s="9" t="s">
        <v>12075</v>
      </c>
      <c r="B3066" s="9">
        <v>6.7</v>
      </c>
      <c r="D3066" s="4"/>
      <c r="E3066" s="4"/>
      <c r="F3066" s="4"/>
    </row>
    <row r="3067" spans="1:6" x14ac:dyDescent="0.25">
      <c r="A3067" s="4" t="s">
        <v>13573</v>
      </c>
      <c r="B3067" s="4">
        <v>6.5</v>
      </c>
      <c r="D3067" s="4"/>
      <c r="E3067" s="4"/>
      <c r="F3067" s="4"/>
    </row>
    <row r="3068" spans="1:6" x14ac:dyDescent="0.25">
      <c r="A3068" s="9" t="s">
        <v>7015</v>
      </c>
      <c r="B3068" s="9">
        <v>5.6</v>
      </c>
      <c r="D3068" s="4"/>
      <c r="E3068" s="4"/>
      <c r="F3068" s="4"/>
    </row>
    <row r="3069" spans="1:6" x14ac:dyDescent="0.25">
      <c r="A3069" s="4" t="s">
        <v>13986</v>
      </c>
      <c r="B3069" s="4">
        <v>6.2</v>
      </c>
      <c r="D3069" s="4"/>
      <c r="E3069" s="4"/>
      <c r="F3069" s="4"/>
    </row>
    <row r="3070" spans="1:6" x14ac:dyDescent="0.25">
      <c r="A3070" s="9" t="s">
        <v>6148</v>
      </c>
      <c r="B3070" s="9">
        <v>7.1</v>
      </c>
      <c r="D3070" s="4"/>
      <c r="E3070" s="4"/>
      <c r="F3070" s="4"/>
    </row>
    <row r="3071" spans="1:6" x14ac:dyDescent="0.25">
      <c r="A3071" s="4" t="s">
        <v>741</v>
      </c>
      <c r="B3071" s="4">
        <v>7.2</v>
      </c>
      <c r="D3071" s="4"/>
      <c r="E3071" s="4"/>
      <c r="F3071" s="4"/>
    </row>
    <row r="3072" spans="1:6" x14ac:dyDescent="0.25">
      <c r="A3072" s="9" t="s">
        <v>4212</v>
      </c>
      <c r="B3072" s="9">
        <v>6.7</v>
      </c>
      <c r="D3072" s="4"/>
      <c r="E3072" s="4"/>
      <c r="F3072" s="4"/>
    </row>
    <row r="3073" spans="1:6" x14ac:dyDescent="0.25">
      <c r="A3073" s="4" t="s">
        <v>8972</v>
      </c>
      <c r="B3073" s="4">
        <v>6.6</v>
      </c>
      <c r="D3073" s="4"/>
      <c r="E3073" s="4"/>
      <c r="F3073" s="4"/>
    </row>
    <row r="3074" spans="1:6" x14ac:dyDescent="0.25">
      <c r="A3074" s="9" t="s">
        <v>3098</v>
      </c>
      <c r="B3074" s="9">
        <v>7.2</v>
      </c>
      <c r="D3074" s="4"/>
      <c r="E3074" s="4"/>
      <c r="F3074" s="4"/>
    </row>
    <row r="3075" spans="1:6" x14ac:dyDescent="0.25">
      <c r="A3075" s="4" t="s">
        <v>2728</v>
      </c>
      <c r="B3075" s="4">
        <v>6.6</v>
      </c>
      <c r="D3075" s="4"/>
      <c r="E3075" s="4"/>
      <c r="F3075" s="4"/>
    </row>
    <row r="3076" spans="1:6" x14ac:dyDescent="0.25">
      <c r="A3076" s="9" t="s">
        <v>3414</v>
      </c>
      <c r="B3076" s="9">
        <v>6.3</v>
      </c>
      <c r="D3076" s="4"/>
      <c r="E3076" s="4"/>
      <c r="F3076" s="4"/>
    </row>
    <row r="3077" spans="1:6" x14ac:dyDescent="0.25">
      <c r="A3077" s="4" t="s">
        <v>16797</v>
      </c>
      <c r="B3077" s="4">
        <v>7.3</v>
      </c>
      <c r="D3077" s="4"/>
      <c r="E3077" s="4"/>
      <c r="F3077" s="4"/>
    </row>
    <row r="3078" spans="1:6" x14ac:dyDescent="0.25">
      <c r="A3078" s="9" t="s">
        <v>8417</v>
      </c>
      <c r="B3078" s="9">
        <v>6.5</v>
      </c>
      <c r="D3078" s="4"/>
      <c r="E3078" s="4"/>
      <c r="F3078" s="4"/>
    </row>
    <row r="3079" spans="1:6" x14ac:dyDescent="0.25">
      <c r="A3079" s="4" t="s">
        <v>13347</v>
      </c>
      <c r="B3079" s="4">
        <v>7.4</v>
      </c>
      <c r="D3079" s="4"/>
      <c r="E3079" s="4"/>
      <c r="F3079" s="4"/>
    </row>
    <row r="3080" spans="1:6" x14ac:dyDescent="0.25">
      <c r="A3080" s="9" t="s">
        <v>5204</v>
      </c>
      <c r="B3080" s="9">
        <v>6.3</v>
      </c>
      <c r="D3080" s="4"/>
      <c r="E3080" s="4"/>
      <c r="F3080" s="4"/>
    </row>
    <row r="3081" spans="1:6" x14ac:dyDescent="0.25">
      <c r="A3081" s="4" t="s">
        <v>1873</v>
      </c>
      <c r="B3081" s="4">
        <v>6.7</v>
      </c>
      <c r="D3081" s="4"/>
      <c r="E3081" s="4"/>
      <c r="F3081" s="4"/>
    </row>
    <row r="3082" spans="1:6" x14ac:dyDescent="0.25">
      <c r="A3082" s="9" t="s">
        <v>946</v>
      </c>
      <c r="B3082" s="9">
        <v>4.9000000000000004</v>
      </c>
      <c r="D3082" s="4"/>
      <c r="E3082" s="4"/>
      <c r="F3082" s="4"/>
    </row>
    <row r="3083" spans="1:6" x14ac:dyDescent="0.25">
      <c r="A3083" s="4" t="s">
        <v>8032</v>
      </c>
      <c r="B3083" s="4">
        <v>6.3</v>
      </c>
      <c r="D3083" s="4"/>
      <c r="E3083" s="4"/>
      <c r="F3083" s="4"/>
    </row>
    <row r="3084" spans="1:6" x14ac:dyDescent="0.25">
      <c r="A3084" s="9" t="s">
        <v>4782</v>
      </c>
      <c r="B3084" s="9">
        <v>7.7</v>
      </c>
      <c r="D3084" s="4"/>
      <c r="E3084" s="4"/>
      <c r="F3084" s="4"/>
    </row>
    <row r="3085" spans="1:6" x14ac:dyDescent="0.25">
      <c r="A3085" s="4" t="s">
        <v>8671</v>
      </c>
      <c r="B3085" s="4">
        <v>7.1</v>
      </c>
      <c r="D3085" s="4"/>
      <c r="E3085" s="4"/>
      <c r="F3085" s="4"/>
    </row>
    <row r="3086" spans="1:6" x14ac:dyDescent="0.25">
      <c r="A3086" s="9" t="s">
        <v>11361</v>
      </c>
      <c r="B3086" s="9">
        <v>7</v>
      </c>
      <c r="D3086" s="4"/>
      <c r="E3086" s="4"/>
      <c r="F3086" s="4"/>
    </row>
    <row r="3087" spans="1:6" x14ac:dyDescent="0.25">
      <c r="A3087" s="4" t="s">
        <v>5188</v>
      </c>
      <c r="B3087" s="4">
        <v>4.9000000000000004</v>
      </c>
      <c r="D3087" s="4"/>
      <c r="E3087" s="4"/>
      <c r="F3087" s="4"/>
    </row>
    <row r="3088" spans="1:6" x14ac:dyDescent="0.25">
      <c r="A3088" s="9" t="s">
        <v>8565</v>
      </c>
      <c r="B3088" s="9">
        <v>6.7</v>
      </c>
      <c r="D3088" s="4"/>
      <c r="E3088" s="4"/>
      <c r="F3088" s="4"/>
    </row>
    <row r="3089" spans="1:6" x14ac:dyDescent="0.25">
      <c r="A3089" s="4" t="s">
        <v>11999</v>
      </c>
      <c r="B3089" s="4">
        <v>6.7</v>
      </c>
      <c r="D3089" s="4"/>
      <c r="E3089" s="4"/>
      <c r="F3089" s="4"/>
    </row>
    <row r="3090" spans="1:6" x14ac:dyDescent="0.25">
      <c r="A3090" s="9" t="s">
        <v>2017</v>
      </c>
      <c r="B3090" s="9">
        <v>7.3</v>
      </c>
      <c r="D3090" s="4"/>
      <c r="E3090" s="4"/>
      <c r="F3090" s="4"/>
    </row>
    <row r="3091" spans="1:6" x14ac:dyDescent="0.25">
      <c r="A3091" s="4" t="s">
        <v>7352</v>
      </c>
      <c r="B3091" s="4">
        <v>4.9000000000000004</v>
      </c>
      <c r="D3091" s="4"/>
      <c r="E3091" s="4"/>
      <c r="F3091" s="4"/>
    </row>
    <row r="3092" spans="1:6" x14ac:dyDescent="0.25">
      <c r="A3092" s="9" t="s">
        <v>12551</v>
      </c>
      <c r="B3092" s="9">
        <v>2.8</v>
      </c>
      <c r="D3092" s="4"/>
      <c r="E3092" s="4"/>
      <c r="F3092" s="4"/>
    </row>
    <row r="3093" spans="1:6" x14ac:dyDescent="0.25">
      <c r="A3093" s="4" t="s">
        <v>12628</v>
      </c>
      <c r="B3093" s="4">
        <v>5.9</v>
      </c>
      <c r="D3093" s="4"/>
      <c r="E3093" s="4"/>
      <c r="F3093" s="4"/>
    </row>
    <row r="3094" spans="1:6" x14ac:dyDescent="0.25">
      <c r="A3094" s="9" t="s">
        <v>12560</v>
      </c>
      <c r="B3094" s="9">
        <v>6.7</v>
      </c>
      <c r="D3094" s="4"/>
      <c r="E3094" s="4"/>
      <c r="F3094" s="4"/>
    </row>
    <row r="3095" spans="1:6" x14ac:dyDescent="0.25">
      <c r="A3095" s="4" t="s">
        <v>801</v>
      </c>
      <c r="B3095" s="4">
        <v>6.6</v>
      </c>
      <c r="D3095" s="4"/>
      <c r="E3095" s="4"/>
      <c r="F3095" s="4"/>
    </row>
    <row r="3096" spans="1:6" x14ac:dyDescent="0.25">
      <c r="A3096" s="9" t="s">
        <v>10161</v>
      </c>
      <c r="B3096" s="9">
        <v>4.9000000000000004</v>
      </c>
      <c r="D3096" s="4"/>
      <c r="E3096" s="4"/>
      <c r="F3096" s="4"/>
    </row>
    <row r="3097" spans="1:6" x14ac:dyDescent="0.25">
      <c r="A3097" s="4" t="s">
        <v>13223</v>
      </c>
      <c r="B3097" s="4">
        <v>6.4</v>
      </c>
      <c r="D3097" s="4"/>
      <c r="E3097" s="4"/>
      <c r="F3097" s="4"/>
    </row>
    <row r="3098" spans="1:6" x14ac:dyDescent="0.25">
      <c r="A3098" s="9" t="s">
        <v>12743</v>
      </c>
      <c r="B3098" s="9">
        <v>6.7</v>
      </c>
      <c r="D3098" s="4"/>
      <c r="E3098" s="4"/>
      <c r="F3098" s="4"/>
    </row>
    <row r="3099" spans="1:6" x14ac:dyDescent="0.25">
      <c r="A3099" s="4" t="s">
        <v>7076</v>
      </c>
      <c r="B3099" s="4">
        <v>8</v>
      </c>
      <c r="D3099" s="4"/>
      <c r="E3099" s="4"/>
      <c r="F3099" s="4"/>
    </row>
    <row r="3100" spans="1:6" x14ac:dyDescent="0.25">
      <c r="A3100" s="9" t="s">
        <v>8495</v>
      </c>
      <c r="B3100" s="9">
        <v>5.2</v>
      </c>
      <c r="D3100" s="4"/>
      <c r="E3100" s="4"/>
      <c r="F3100" s="4"/>
    </row>
    <row r="3101" spans="1:6" x14ac:dyDescent="0.25">
      <c r="A3101" s="4" t="s">
        <v>14697</v>
      </c>
      <c r="B3101" s="4">
        <v>6.4</v>
      </c>
      <c r="D3101" s="4"/>
      <c r="E3101" s="4"/>
      <c r="F3101" s="4"/>
    </row>
    <row r="3102" spans="1:6" x14ac:dyDescent="0.25">
      <c r="A3102" s="9" t="s">
        <v>1776</v>
      </c>
      <c r="B3102" s="9">
        <v>5.8</v>
      </c>
      <c r="D3102" s="4"/>
      <c r="E3102" s="4"/>
      <c r="F3102" s="4"/>
    </row>
    <row r="3103" spans="1:6" x14ac:dyDescent="0.25">
      <c r="A3103" s="4" t="s">
        <v>12044</v>
      </c>
      <c r="B3103" s="4">
        <v>6.9</v>
      </c>
      <c r="D3103" s="4"/>
      <c r="E3103" s="4"/>
      <c r="F3103" s="4"/>
    </row>
    <row r="3104" spans="1:6" x14ac:dyDescent="0.25">
      <c r="A3104" s="9" t="s">
        <v>96</v>
      </c>
      <c r="B3104" s="9">
        <v>8</v>
      </c>
      <c r="D3104" s="4"/>
      <c r="E3104" s="4"/>
      <c r="F3104" s="4"/>
    </row>
    <row r="3105" spans="1:6" x14ac:dyDescent="0.25">
      <c r="A3105" s="4" t="s">
        <v>11984</v>
      </c>
      <c r="B3105" s="4">
        <v>3.5</v>
      </c>
      <c r="D3105" s="4"/>
      <c r="E3105" s="4"/>
      <c r="F3105" s="4"/>
    </row>
    <row r="3106" spans="1:6" x14ac:dyDescent="0.25">
      <c r="A3106" s="9" t="s">
        <v>4351</v>
      </c>
      <c r="B3106" s="9">
        <v>5.8</v>
      </c>
      <c r="D3106" s="4"/>
      <c r="E3106" s="4"/>
      <c r="F3106" s="4"/>
    </row>
    <row r="3107" spans="1:6" x14ac:dyDescent="0.25">
      <c r="A3107" s="4" t="s">
        <v>12295</v>
      </c>
      <c r="B3107" s="4">
        <v>3</v>
      </c>
      <c r="D3107" s="4"/>
      <c r="E3107" s="4"/>
      <c r="F3107" s="4"/>
    </row>
    <row r="3108" spans="1:6" x14ac:dyDescent="0.25">
      <c r="A3108" s="9" t="s">
        <v>4401</v>
      </c>
      <c r="B3108" s="9">
        <v>6.5</v>
      </c>
      <c r="D3108" s="4"/>
      <c r="E3108" s="4"/>
      <c r="F3108" s="4"/>
    </row>
    <row r="3109" spans="1:6" x14ac:dyDescent="0.25">
      <c r="A3109" s="4" t="s">
        <v>3405</v>
      </c>
      <c r="B3109" s="4">
        <v>6.4</v>
      </c>
      <c r="D3109" s="4"/>
      <c r="E3109" s="4"/>
      <c r="F3109" s="4"/>
    </row>
    <row r="3110" spans="1:6" x14ac:dyDescent="0.25">
      <c r="A3110" s="9" t="s">
        <v>4003</v>
      </c>
      <c r="B3110" s="9">
        <v>6.4</v>
      </c>
      <c r="D3110" s="4"/>
      <c r="E3110" s="4"/>
      <c r="F3110" s="4"/>
    </row>
    <row r="3111" spans="1:6" x14ac:dyDescent="0.25">
      <c r="A3111" s="4" t="s">
        <v>2392</v>
      </c>
      <c r="B3111" s="4">
        <v>7</v>
      </c>
      <c r="D3111" s="4"/>
      <c r="E3111" s="4"/>
      <c r="F3111" s="4"/>
    </row>
    <row r="3112" spans="1:6" x14ac:dyDescent="0.25">
      <c r="A3112" s="9" t="s">
        <v>6671</v>
      </c>
      <c r="B3112" s="9">
        <v>6.7</v>
      </c>
      <c r="D3112" s="4"/>
      <c r="E3112" s="4"/>
      <c r="F3112" s="4"/>
    </row>
    <row r="3113" spans="1:6" x14ac:dyDescent="0.25">
      <c r="A3113" s="4" t="s">
        <v>79</v>
      </c>
      <c r="B3113" s="4">
        <v>6.5</v>
      </c>
      <c r="D3113" s="4"/>
      <c r="E3113" s="4"/>
      <c r="F3113" s="4"/>
    </row>
    <row r="3114" spans="1:6" x14ac:dyDescent="0.25">
      <c r="A3114" s="9" t="s">
        <v>13030</v>
      </c>
      <c r="B3114" s="9">
        <v>6</v>
      </c>
      <c r="D3114" s="4"/>
      <c r="E3114" s="4"/>
      <c r="F3114" s="4"/>
    </row>
    <row r="3115" spans="1:6" x14ac:dyDescent="0.25">
      <c r="A3115" s="4" t="s">
        <v>4408</v>
      </c>
      <c r="B3115" s="4">
        <v>2.2999999999999998</v>
      </c>
      <c r="D3115" s="4"/>
      <c r="E3115" s="4"/>
      <c r="F3115" s="4"/>
    </row>
    <row r="3116" spans="1:6" x14ac:dyDescent="0.25">
      <c r="A3116" s="9" t="s">
        <v>2722</v>
      </c>
      <c r="B3116" s="9">
        <v>5.7</v>
      </c>
      <c r="D3116" s="4"/>
      <c r="E3116" s="4"/>
      <c r="F3116" s="4"/>
    </row>
    <row r="3117" spans="1:6" x14ac:dyDescent="0.25">
      <c r="A3117" s="4" t="s">
        <v>9914</v>
      </c>
      <c r="B3117" s="4">
        <v>6.4</v>
      </c>
      <c r="D3117" s="4"/>
      <c r="E3117" s="4"/>
      <c r="F3117" s="4"/>
    </row>
    <row r="3118" spans="1:6" x14ac:dyDescent="0.25">
      <c r="A3118" s="9" t="s">
        <v>556</v>
      </c>
      <c r="B3118" s="9">
        <v>6.1</v>
      </c>
      <c r="D3118" s="4"/>
      <c r="E3118" s="4"/>
      <c r="F3118" s="4"/>
    </row>
    <row r="3119" spans="1:6" x14ac:dyDescent="0.25">
      <c r="A3119" s="4" t="s">
        <v>13258</v>
      </c>
      <c r="B3119" s="4">
        <v>6.1</v>
      </c>
      <c r="D3119" s="4"/>
      <c r="E3119" s="4"/>
      <c r="F3119" s="4"/>
    </row>
    <row r="3120" spans="1:6" x14ac:dyDescent="0.25">
      <c r="A3120" s="9" t="s">
        <v>9927</v>
      </c>
      <c r="B3120" s="9">
        <v>6.2</v>
      </c>
      <c r="D3120" s="4"/>
      <c r="E3120" s="4"/>
      <c r="F3120" s="4"/>
    </row>
    <row r="3121" spans="1:6" x14ac:dyDescent="0.25">
      <c r="A3121" s="4" t="s">
        <v>4950</v>
      </c>
      <c r="B3121" s="4">
        <v>6.4</v>
      </c>
      <c r="D3121" s="4"/>
      <c r="E3121" s="4"/>
      <c r="F3121" s="4"/>
    </row>
    <row r="3122" spans="1:6" x14ac:dyDescent="0.25">
      <c r="A3122" s="9" t="s">
        <v>13267</v>
      </c>
      <c r="B3122" s="9">
        <v>5.0999999999999996</v>
      </c>
      <c r="D3122" s="4"/>
      <c r="E3122" s="4"/>
      <c r="F3122" s="4"/>
    </row>
    <row r="3123" spans="1:6" x14ac:dyDescent="0.25">
      <c r="A3123" s="4" t="s">
        <v>12577</v>
      </c>
      <c r="B3123" s="4">
        <v>6.2</v>
      </c>
      <c r="D3123" s="4"/>
      <c r="E3123" s="4"/>
      <c r="F3123" s="4"/>
    </row>
    <row r="3124" spans="1:6" x14ac:dyDescent="0.25">
      <c r="A3124" s="9" t="s">
        <v>13277</v>
      </c>
      <c r="B3124" s="9">
        <v>5.9</v>
      </c>
      <c r="D3124" s="4"/>
      <c r="E3124" s="4"/>
      <c r="F3124" s="4"/>
    </row>
    <row r="3125" spans="1:6" x14ac:dyDescent="0.25">
      <c r="A3125" s="4" t="s">
        <v>11357</v>
      </c>
      <c r="B3125" s="4">
        <v>6.1</v>
      </c>
      <c r="D3125" s="4"/>
      <c r="E3125" s="4"/>
      <c r="F3125" s="4"/>
    </row>
    <row r="3126" spans="1:6" x14ac:dyDescent="0.25">
      <c r="A3126" s="9" t="s">
        <v>12305</v>
      </c>
      <c r="B3126" s="9">
        <v>6.4</v>
      </c>
      <c r="D3126" s="4"/>
      <c r="E3126" s="4"/>
      <c r="F3126" s="4"/>
    </row>
    <row r="3127" spans="1:6" x14ac:dyDescent="0.25">
      <c r="A3127" s="4" t="s">
        <v>8569</v>
      </c>
      <c r="B3127" s="4">
        <v>5.0999999999999996</v>
      </c>
      <c r="D3127" s="4"/>
      <c r="E3127" s="4"/>
      <c r="F3127" s="4"/>
    </row>
    <row r="3128" spans="1:6" x14ac:dyDescent="0.25">
      <c r="A3128" s="9" t="s">
        <v>1058</v>
      </c>
      <c r="B3128" s="9">
        <v>6.6</v>
      </c>
      <c r="D3128" s="4"/>
      <c r="E3128" s="4"/>
      <c r="F3128" s="4"/>
    </row>
    <row r="3129" spans="1:6" x14ac:dyDescent="0.25">
      <c r="A3129" s="4" t="s">
        <v>11318</v>
      </c>
      <c r="B3129" s="4">
        <v>6.2</v>
      </c>
      <c r="D3129" s="4"/>
      <c r="E3129" s="4"/>
      <c r="F3129" s="4"/>
    </row>
    <row r="3130" spans="1:6" x14ac:dyDescent="0.25">
      <c r="A3130" s="9" t="s">
        <v>12684</v>
      </c>
      <c r="B3130" s="9">
        <v>6.8</v>
      </c>
      <c r="D3130" s="4"/>
      <c r="E3130" s="4"/>
      <c r="F3130" s="4"/>
    </row>
    <row r="3131" spans="1:6" x14ac:dyDescent="0.25">
      <c r="A3131" s="4" t="s">
        <v>20078</v>
      </c>
      <c r="B3131" s="4">
        <v>7.6</v>
      </c>
      <c r="D3131" s="4"/>
      <c r="E3131" s="4"/>
      <c r="F3131" s="4"/>
    </row>
    <row r="3132" spans="1:6" x14ac:dyDescent="0.25">
      <c r="A3132" s="9" t="s">
        <v>12632</v>
      </c>
      <c r="B3132" s="9">
        <v>6.6</v>
      </c>
      <c r="D3132" s="4"/>
      <c r="E3132" s="4"/>
      <c r="F3132" s="4"/>
    </row>
    <row r="3133" spans="1:6" x14ac:dyDescent="0.25">
      <c r="A3133" s="4" t="s">
        <v>4203</v>
      </c>
      <c r="B3133" s="4">
        <v>5.5</v>
      </c>
      <c r="D3133" s="4"/>
      <c r="E3133" s="4"/>
      <c r="F3133" s="4"/>
    </row>
    <row r="3134" spans="1:6" x14ac:dyDescent="0.25">
      <c r="A3134" s="9" t="s">
        <v>29</v>
      </c>
      <c r="B3134" s="9">
        <v>7.6</v>
      </c>
      <c r="D3134" s="4"/>
      <c r="E3134" s="4"/>
      <c r="F3134" s="4"/>
    </row>
    <row r="3135" spans="1:6" x14ac:dyDescent="0.25">
      <c r="A3135" s="4" t="s">
        <v>7572</v>
      </c>
      <c r="B3135" s="4">
        <v>6.2</v>
      </c>
      <c r="D3135" s="4"/>
      <c r="E3135" s="4"/>
      <c r="F3135" s="4"/>
    </row>
    <row r="3136" spans="1:6" x14ac:dyDescent="0.25">
      <c r="A3136" s="9" t="s">
        <v>8712</v>
      </c>
      <c r="B3136" s="9">
        <v>7.3</v>
      </c>
      <c r="D3136" s="4"/>
      <c r="E3136" s="4"/>
      <c r="F3136" s="4"/>
    </row>
    <row r="3137" spans="1:6" x14ac:dyDescent="0.25">
      <c r="A3137" s="4" t="s">
        <v>1324</v>
      </c>
      <c r="B3137" s="4">
        <v>6.9</v>
      </c>
      <c r="D3137" s="4"/>
      <c r="E3137" s="4"/>
      <c r="F3137" s="4"/>
    </row>
    <row r="3138" spans="1:6" x14ac:dyDescent="0.25">
      <c r="A3138" s="9" t="s">
        <v>1114</v>
      </c>
      <c r="B3138" s="9">
        <v>6.8</v>
      </c>
      <c r="D3138" s="4"/>
      <c r="E3138" s="4"/>
      <c r="F3138" s="4"/>
    </row>
    <row r="3139" spans="1:6" x14ac:dyDescent="0.25">
      <c r="A3139" s="4" t="s">
        <v>7555</v>
      </c>
      <c r="B3139" s="4">
        <v>5.6</v>
      </c>
      <c r="D3139" s="4"/>
      <c r="E3139" s="4"/>
      <c r="F3139" s="4"/>
    </row>
    <row r="3140" spans="1:6" x14ac:dyDescent="0.25">
      <c r="A3140" s="9" t="s">
        <v>4809</v>
      </c>
      <c r="B3140" s="9">
        <v>6.4</v>
      </c>
      <c r="D3140" s="4"/>
      <c r="E3140" s="4"/>
      <c r="F3140" s="4"/>
    </row>
    <row r="3141" spans="1:6" x14ac:dyDescent="0.25">
      <c r="A3141" s="4" t="s">
        <v>5930</v>
      </c>
      <c r="B3141" s="4">
        <v>6</v>
      </c>
      <c r="D3141" s="4"/>
      <c r="E3141" s="4"/>
      <c r="F3141" s="4"/>
    </row>
    <row r="3142" spans="1:6" x14ac:dyDescent="0.25">
      <c r="A3142" s="9" t="s">
        <v>3159</v>
      </c>
      <c r="B3142" s="9">
        <v>5.4</v>
      </c>
      <c r="D3142" s="4"/>
      <c r="E3142" s="4"/>
      <c r="F3142" s="4"/>
    </row>
    <row r="3143" spans="1:6" x14ac:dyDescent="0.25">
      <c r="A3143" s="4" t="s">
        <v>4945</v>
      </c>
      <c r="B3143" s="4">
        <v>7.6</v>
      </c>
      <c r="D3143" s="4"/>
      <c r="E3143" s="4"/>
      <c r="F3143" s="4"/>
    </row>
    <row r="3144" spans="1:6" x14ac:dyDescent="0.25">
      <c r="A3144" s="9" t="s">
        <v>7076</v>
      </c>
      <c r="B3144" s="9">
        <v>7.1</v>
      </c>
      <c r="D3144" s="4"/>
      <c r="E3144" s="4"/>
      <c r="F3144" s="4"/>
    </row>
    <row r="3145" spans="1:6" x14ac:dyDescent="0.25">
      <c r="A3145" s="4" t="s">
        <v>5624</v>
      </c>
      <c r="B3145" s="4">
        <v>6.1</v>
      </c>
      <c r="D3145" s="4"/>
      <c r="E3145" s="4"/>
      <c r="F3145" s="4"/>
    </row>
    <row r="3146" spans="1:6" x14ac:dyDescent="0.25">
      <c r="A3146" s="9" t="s">
        <v>10287</v>
      </c>
      <c r="B3146" s="9">
        <v>6.2</v>
      </c>
      <c r="D3146" s="4"/>
      <c r="E3146" s="4"/>
      <c r="F3146" s="4"/>
    </row>
    <row r="3147" spans="1:6" x14ac:dyDescent="0.25">
      <c r="A3147" s="4" t="s">
        <v>6308</v>
      </c>
      <c r="B3147" s="4">
        <v>5</v>
      </c>
      <c r="D3147" s="4"/>
      <c r="E3147" s="4"/>
      <c r="F3147" s="4"/>
    </row>
    <row r="3148" spans="1:6" x14ac:dyDescent="0.25">
      <c r="A3148" s="9" t="s">
        <v>11368</v>
      </c>
      <c r="B3148" s="9">
        <v>7</v>
      </c>
      <c r="D3148" s="4"/>
      <c r="E3148" s="4"/>
      <c r="F3148" s="4"/>
    </row>
    <row r="3149" spans="1:6" x14ac:dyDescent="0.25">
      <c r="A3149" s="4" t="s">
        <v>3891</v>
      </c>
      <c r="B3149" s="4">
        <v>5.6</v>
      </c>
      <c r="D3149" s="4"/>
      <c r="E3149" s="4"/>
      <c r="F3149" s="4"/>
    </row>
    <row r="3150" spans="1:6" x14ac:dyDescent="0.25">
      <c r="A3150" s="9" t="s">
        <v>6767</v>
      </c>
      <c r="B3150" s="9">
        <v>4.8</v>
      </c>
      <c r="D3150" s="4"/>
      <c r="E3150" s="4"/>
      <c r="F3150" s="4"/>
    </row>
    <row r="3151" spans="1:6" x14ac:dyDescent="0.25">
      <c r="A3151" s="4" t="s">
        <v>11131</v>
      </c>
      <c r="B3151" s="4">
        <v>5.0999999999999996</v>
      </c>
      <c r="D3151" s="4"/>
      <c r="E3151" s="4"/>
      <c r="F3151" s="4"/>
    </row>
    <row r="3152" spans="1:6" x14ac:dyDescent="0.25">
      <c r="A3152" s="9" t="s">
        <v>13157</v>
      </c>
      <c r="B3152" s="9">
        <v>6.2</v>
      </c>
      <c r="D3152" s="4"/>
      <c r="E3152" s="4"/>
      <c r="F3152" s="4"/>
    </row>
    <row r="3153" spans="1:6" x14ac:dyDescent="0.25">
      <c r="A3153" s="4" t="s">
        <v>11375</v>
      </c>
      <c r="B3153" s="4">
        <v>7</v>
      </c>
      <c r="D3153" s="4"/>
      <c r="E3153" s="4"/>
      <c r="F3153" s="4"/>
    </row>
    <row r="3154" spans="1:6" x14ac:dyDescent="0.25">
      <c r="A3154" s="9" t="s">
        <v>3347</v>
      </c>
      <c r="B3154" s="9">
        <v>5.4</v>
      </c>
      <c r="D3154" s="4"/>
      <c r="E3154" s="4"/>
      <c r="F3154" s="4"/>
    </row>
    <row r="3155" spans="1:6" x14ac:dyDescent="0.25">
      <c r="A3155" s="4" t="s">
        <v>3347</v>
      </c>
      <c r="B3155" s="4">
        <v>5.4</v>
      </c>
      <c r="D3155" s="4"/>
      <c r="E3155" s="4"/>
      <c r="F3155" s="4"/>
    </row>
    <row r="3156" spans="1:6" x14ac:dyDescent="0.25">
      <c r="A3156" s="9" t="s">
        <v>10464</v>
      </c>
      <c r="B3156" s="9">
        <v>4.0999999999999996</v>
      </c>
      <c r="D3156" s="4"/>
      <c r="E3156" s="4"/>
      <c r="F3156" s="4"/>
    </row>
    <row r="3157" spans="1:6" x14ac:dyDescent="0.25">
      <c r="A3157" s="4" t="s">
        <v>11664</v>
      </c>
      <c r="B3157" s="4">
        <v>6.3</v>
      </c>
      <c r="D3157" s="4"/>
      <c r="E3157" s="4"/>
      <c r="F3157" s="4"/>
    </row>
    <row r="3158" spans="1:6" x14ac:dyDescent="0.25">
      <c r="A3158" s="9" t="s">
        <v>1819</v>
      </c>
      <c r="B3158" s="9">
        <v>5.7</v>
      </c>
      <c r="D3158" s="4"/>
      <c r="E3158" s="4"/>
      <c r="F3158" s="4"/>
    </row>
    <row r="3159" spans="1:6" x14ac:dyDescent="0.25">
      <c r="A3159" s="4" t="s">
        <v>11380</v>
      </c>
      <c r="B3159" s="4">
        <v>4.9000000000000004</v>
      </c>
      <c r="D3159" s="4"/>
      <c r="E3159" s="4"/>
      <c r="F3159" s="4"/>
    </row>
    <row r="3160" spans="1:6" x14ac:dyDescent="0.25">
      <c r="A3160" s="9" t="s">
        <v>4673</v>
      </c>
      <c r="B3160" s="9">
        <v>4.2</v>
      </c>
      <c r="D3160" s="4"/>
      <c r="E3160" s="4"/>
      <c r="F3160" s="4"/>
    </row>
    <row r="3161" spans="1:6" x14ac:dyDescent="0.25">
      <c r="A3161" s="4" t="s">
        <v>1489</v>
      </c>
      <c r="B3161" s="4">
        <v>7</v>
      </c>
      <c r="D3161" s="4"/>
      <c r="E3161" s="4"/>
      <c r="F3161" s="4"/>
    </row>
    <row r="3162" spans="1:6" x14ac:dyDescent="0.25">
      <c r="A3162" s="9" t="s">
        <v>850</v>
      </c>
      <c r="B3162" s="9">
        <v>7.7</v>
      </c>
      <c r="D3162" s="4"/>
      <c r="E3162" s="4"/>
      <c r="F3162" s="4"/>
    </row>
    <row r="3163" spans="1:6" x14ac:dyDescent="0.25">
      <c r="A3163" s="4" t="s">
        <v>2722</v>
      </c>
      <c r="B3163" s="4">
        <v>6.8</v>
      </c>
      <c r="D3163" s="4"/>
      <c r="E3163" s="4"/>
      <c r="F3163" s="4"/>
    </row>
    <row r="3164" spans="1:6" x14ac:dyDescent="0.25">
      <c r="A3164" s="9" t="s">
        <v>8205</v>
      </c>
      <c r="B3164" s="9">
        <v>6.9</v>
      </c>
      <c r="D3164" s="4"/>
      <c r="E3164" s="4"/>
      <c r="F3164" s="4"/>
    </row>
    <row r="3165" spans="1:6" x14ac:dyDescent="0.25">
      <c r="A3165" s="4" t="s">
        <v>7439</v>
      </c>
      <c r="B3165" s="4">
        <v>4.8</v>
      </c>
      <c r="D3165" s="4"/>
      <c r="E3165" s="4"/>
      <c r="F3165" s="4"/>
    </row>
    <row r="3166" spans="1:6" x14ac:dyDescent="0.25">
      <c r="A3166" s="9" t="s">
        <v>12348</v>
      </c>
      <c r="B3166" s="9">
        <v>6.5</v>
      </c>
      <c r="D3166" s="4"/>
      <c r="E3166" s="4"/>
      <c r="F3166" s="4"/>
    </row>
    <row r="3167" spans="1:6" x14ac:dyDescent="0.25">
      <c r="A3167" s="4" t="s">
        <v>1304</v>
      </c>
      <c r="B3167" s="4">
        <v>7.8</v>
      </c>
      <c r="D3167" s="4"/>
      <c r="E3167" s="4"/>
      <c r="F3167" s="4"/>
    </row>
    <row r="3168" spans="1:6" x14ac:dyDescent="0.25">
      <c r="A3168" s="9" t="s">
        <v>2396</v>
      </c>
      <c r="B3168" s="9">
        <v>7.6</v>
      </c>
      <c r="D3168" s="4"/>
      <c r="E3168" s="4"/>
      <c r="F3168" s="4"/>
    </row>
    <row r="3169" spans="1:6" x14ac:dyDescent="0.25">
      <c r="A3169" s="4" t="s">
        <v>351</v>
      </c>
      <c r="B3169" s="4">
        <v>6.9</v>
      </c>
      <c r="D3169" s="4"/>
      <c r="E3169" s="4"/>
      <c r="F3169" s="4"/>
    </row>
    <row r="3170" spans="1:6" x14ac:dyDescent="0.25">
      <c r="A3170" s="9" t="s">
        <v>850</v>
      </c>
      <c r="B3170" s="9">
        <v>6.7</v>
      </c>
      <c r="D3170" s="4"/>
      <c r="E3170" s="4"/>
      <c r="F3170" s="4"/>
    </row>
    <row r="3171" spans="1:6" x14ac:dyDescent="0.25">
      <c r="A3171" s="4" t="s">
        <v>4218</v>
      </c>
      <c r="B3171" s="4">
        <v>4.9000000000000004</v>
      </c>
      <c r="D3171" s="4"/>
      <c r="E3171" s="4"/>
      <c r="F3171" s="4"/>
    </row>
    <row r="3172" spans="1:6" x14ac:dyDescent="0.25">
      <c r="A3172" s="9" t="s">
        <v>8546</v>
      </c>
      <c r="B3172" s="9">
        <v>7.3</v>
      </c>
      <c r="D3172" s="4"/>
      <c r="E3172" s="4"/>
      <c r="F3172" s="4"/>
    </row>
    <row r="3173" spans="1:6" x14ac:dyDescent="0.25">
      <c r="A3173" s="4" t="s">
        <v>6573</v>
      </c>
      <c r="B3173" s="4">
        <v>6.7</v>
      </c>
      <c r="D3173" s="4"/>
      <c r="E3173" s="4"/>
      <c r="F3173" s="4"/>
    </row>
    <row r="3174" spans="1:6" x14ac:dyDescent="0.25">
      <c r="A3174" s="9" t="s">
        <v>4773</v>
      </c>
      <c r="B3174" s="9">
        <v>6.5</v>
      </c>
      <c r="D3174" s="4"/>
      <c r="E3174" s="4"/>
      <c r="F3174" s="4"/>
    </row>
    <row r="3175" spans="1:6" x14ac:dyDescent="0.25">
      <c r="A3175" s="4" t="s">
        <v>9162</v>
      </c>
      <c r="B3175" s="4">
        <v>6</v>
      </c>
      <c r="D3175" s="4"/>
      <c r="E3175" s="4"/>
      <c r="F3175" s="4"/>
    </row>
    <row r="3176" spans="1:6" x14ac:dyDescent="0.25">
      <c r="A3176" s="9" t="s">
        <v>9802</v>
      </c>
      <c r="B3176" s="9">
        <v>5.5</v>
      </c>
      <c r="D3176" s="4"/>
      <c r="E3176" s="4"/>
      <c r="F3176" s="4"/>
    </row>
    <row r="3177" spans="1:6" x14ac:dyDescent="0.25">
      <c r="A3177" s="4" t="s">
        <v>120</v>
      </c>
      <c r="B3177" s="4">
        <v>6.7</v>
      </c>
      <c r="D3177" s="4"/>
      <c r="E3177" s="4"/>
      <c r="F3177" s="4"/>
    </row>
    <row r="3178" spans="1:6" x14ac:dyDescent="0.25">
      <c r="A3178" s="9" t="s">
        <v>11673</v>
      </c>
      <c r="B3178" s="9">
        <v>5.7</v>
      </c>
      <c r="D3178" s="4"/>
      <c r="E3178" s="4"/>
      <c r="F3178" s="4"/>
    </row>
    <row r="3179" spans="1:6" x14ac:dyDescent="0.25">
      <c r="A3179" s="4" t="s">
        <v>4256</v>
      </c>
      <c r="B3179" s="4">
        <v>6.4</v>
      </c>
      <c r="D3179" s="4"/>
      <c r="E3179" s="4"/>
      <c r="F3179" s="4"/>
    </row>
    <row r="3180" spans="1:6" x14ac:dyDescent="0.25">
      <c r="A3180" s="9" t="s">
        <v>2853</v>
      </c>
      <c r="B3180" s="9">
        <v>6.6</v>
      </c>
      <c r="D3180" s="4"/>
      <c r="E3180" s="4"/>
      <c r="F3180" s="4"/>
    </row>
    <row r="3181" spans="1:6" x14ac:dyDescent="0.25">
      <c r="A3181" s="4" t="s">
        <v>3613</v>
      </c>
      <c r="B3181" s="4">
        <v>6.2</v>
      </c>
      <c r="D3181" s="4"/>
      <c r="E3181" s="4"/>
      <c r="F3181" s="4"/>
    </row>
    <row r="3182" spans="1:6" x14ac:dyDescent="0.25">
      <c r="A3182" s="9" t="s">
        <v>5050</v>
      </c>
      <c r="B3182" s="9">
        <v>7.1</v>
      </c>
      <c r="D3182" s="4"/>
      <c r="E3182" s="4"/>
      <c r="F3182" s="4"/>
    </row>
    <row r="3183" spans="1:6" x14ac:dyDescent="0.25">
      <c r="A3183" s="4" t="s">
        <v>1198</v>
      </c>
      <c r="B3183" s="4">
        <v>7.1</v>
      </c>
      <c r="D3183" s="4"/>
      <c r="E3183" s="4"/>
      <c r="F3183" s="4"/>
    </row>
    <row r="3184" spans="1:6" x14ac:dyDescent="0.25">
      <c r="A3184" s="9" t="s">
        <v>6074</v>
      </c>
      <c r="B3184" s="9">
        <v>5.8</v>
      </c>
      <c r="D3184" s="4"/>
      <c r="E3184" s="4"/>
      <c r="F3184" s="4"/>
    </row>
    <row r="3185" spans="1:6" x14ac:dyDescent="0.25">
      <c r="A3185" s="4" t="s">
        <v>6046</v>
      </c>
      <c r="B3185" s="4">
        <v>7</v>
      </c>
      <c r="D3185" s="4"/>
      <c r="E3185" s="4"/>
      <c r="F3185" s="4"/>
    </row>
    <row r="3186" spans="1:6" x14ac:dyDescent="0.25">
      <c r="A3186" s="9" t="s">
        <v>12131</v>
      </c>
      <c r="B3186" s="9">
        <v>6</v>
      </c>
      <c r="D3186" s="4"/>
      <c r="E3186" s="4"/>
      <c r="F3186" s="4"/>
    </row>
    <row r="3187" spans="1:6" x14ac:dyDescent="0.25">
      <c r="A3187" s="4" t="s">
        <v>8040</v>
      </c>
      <c r="B3187" s="4">
        <v>6.3</v>
      </c>
      <c r="D3187" s="4"/>
      <c r="E3187" s="4"/>
      <c r="F3187" s="4"/>
    </row>
    <row r="3188" spans="1:6" x14ac:dyDescent="0.25">
      <c r="A3188" s="9" t="s">
        <v>3694</v>
      </c>
      <c r="B3188" s="9">
        <v>6.5</v>
      </c>
      <c r="D3188" s="4"/>
      <c r="E3188" s="4"/>
      <c r="F3188" s="4"/>
    </row>
    <row r="3189" spans="1:6" x14ac:dyDescent="0.25">
      <c r="A3189" s="4" t="s">
        <v>6694</v>
      </c>
      <c r="B3189" s="4">
        <v>6.2</v>
      </c>
      <c r="D3189" s="4"/>
      <c r="E3189" s="4"/>
      <c r="F3189" s="4"/>
    </row>
    <row r="3190" spans="1:6" x14ac:dyDescent="0.25">
      <c r="A3190" s="9" t="s">
        <v>4945</v>
      </c>
      <c r="B3190" s="9">
        <v>6.7</v>
      </c>
      <c r="D3190" s="4"/>
      <c r="E3190" s="4"/>
      <c r="F3190" s="4"/>
    </row>
    <row r="3191" spans="1:6" x14ac:dyDescent="0.25">
      <c r="A3191" s="4" t="s">
        <v>2641</v>
      </c>
      <c r="B3191" s="4">
        <v>7.2</v>
      </c>
      <c r="D3191" s="4"/>
      <c r="E3191" s="4"/>
      <c r="F3191" s="4"/>
    </row>
    <row r="3192" spans="1:6" x14ac:dyDescent="0.25">
      <c r="A3192" s="9" t="s">
        <v>3149</v>
      </c>
      <c r="B3192" s="9">
        <v>6.6</v>
      </c>
      <c r="D3192" s="4"/>
      <c r="E3192" s="4"/>
      <c r="F3192" s="4"/>
    </row>
    <row r="3193" spans="1:6" x14ac:dyDescent="0.25">
      <c r="A3193" s="4" t="s">
        <v>3778</v>
      </c>
      <c r="B3193" s="4">
        <v>6.2</v>
      </c>
      <c r="D3193" s="4"/>
      <c r="E3193" s="4"/>
      <c r="F3193" s="4"/>
    </row>
    <row r="3194" spans="1:6" x14ac:dyDescent="0.25">
      <c r="A3194" s="9" t="s">
        <v>3129</v>
      </c>
      <c r="B3194" s="9">
        <v>5.9</v>
      </c>
      <c r="D3194" s="4"/>
      <c r="E3194" s="4"/>
      <c r="F3194" s="4"/>
    </row>
    <row r="3195" spans="1:6" x14ac:dyDescent="0.25">
      <c r="A3195" s="4" t="s">
        <v>6063</v>
      </c>
      <c r="B3195" s="4">
        <v>3.8</v>
      </c>
      <c r="D3195" s="4"/>
      <c r="E3195" s="4"/>
      <c r="F3195" s="4"/>
    </row>
    <row r="3196" spans="1:6" x14ac:dyDescent="0.25">
      <c r="A3196" s="9" t="s">
        <v>4955</v>
      </c>
      <c r="B3196" s="9">
        <v>7.4</v>
      </c>
      <c r="D3196" s="4"/>
      <c r="E3196" s="4"/>
      <c r="F3196" s="4"/>
    </row>
    <row r="3197" spans="1:6" x14ac:dyDescent="0.25">
      <c r="A3197" s="4" t="s">
        <v>1389</v>
      </c>
      <c r="B3197" s="4">
        <v>6.9</v>
      </c>
      <c r="D3197" s="4"/>
      <c r="E3197" s="4"/>
      <c r="F3197" s="4"/>
    </row>
    <row r="3198" spans="1:6" x14ac:dyDescent="0.25">
      <c r="A3198" s="9" t="s">
        <v>760</v>
      </c>
      <c r="B3198" s="9">
        <v>6.3</v>
      </c>
      <c r="D3198" s="4"/>
      <c r="E3198" s="4"/>
      <c r="F3198" s="4"/>
    </row>
    <row r="3199" spans="1:6" x14ac:dyDescent="0.25">
      <c r="A3199" s="4" t="s">
        <v>6152</v>
      </c>
      <c r="B3199" s="4">
        <v>6.1</v>
      </c>
      <c r="D3199" s="4"/>
      <c r="E3199" s="4"/>
      <c r="F3199" s="4"/>
    </row>
    <row r="3200" spans="1:6" x14ac:dyDescent="0.25">
      <c r="A3200" s="9" t="s">
        <v>7721</v>
      </c>
      <c r="B3200" s="9">
        <v>6.9</v>
      </c>
      <c r="D3200" s="4"/>
      <c r="E3200" s="4"/>
      <c r="F3200" s="4"/>
    </row>
    <row r="3201" spans="1:6" x14ac:dyDescent="0.25">
      <c r="A3201" s="4" t="s">
        <v>5289</v>
      </c>
      <c r="B3201" s="4">
        <v>7</v>
      </c>
      <c r="D3201" s="4"/>
      <c r="E3201" s="4"/>
      <c r="F3201" s="4"/>
    </row>
    <row r="3202" spans="1:6" x14ac:dyDescent="0.25">
      <c r="A3202" s="9" t="s">
        <v>11681</v>
      </c>
      <c r="B3202" s="9">
        <v>6.3</v>
      </c>
      <c r="D3202" s="4"/>
      <c r="E3202" s="4"/>
      <c r="F3202" s="4"/>
    </row>
    <row r="3203" spans="1:6" x14ac:dyDescent="0.25">
      <c r="A3203" s="4" t="s">
        <v>1324</v>
      </c>
      <c r="B3203" s="4">
        <v>3.7</v>
      </c>
      <c r="D3203" s="4"/>
      <c r="E3203" s="4"/>
      <c r="F3203" s="4"/>
    </row>
    <row r="3204" spans="1:6" x14ac:dyDescent="0.25">
      <c r="A3204" s="9" t="s">
        <v>12123</v>
      </c>
      <c r="B3204" s="9">
        <v>2.1</v>
      </c>
      <c r="D3204" s="4"/>
      <c r="E3204" s="4"/>
      <c r="F3204" s="4"/>
    </row>
    <row r="3205" spans="1:6" x14ac:dyDescent="0.25">
      <c r="A3205" s="4" t="s">
        <v>11410</v>
      </c>
      <c r="B3205" s="4">
        <v>7</v>
      </c>
      <c r="D3205" s="4"/>
      <c r="E3205" s="4"/>
      <c r="F3205" s="4"/>
    </row>
    <row r="3206" spans="1:6" x14ac:dyDescent="0.25">
      <c r="A3206" s="9" t="s">
        <v>816</v>
      </c>
      <c r="B3206" s="9">
        <v>6.8</v>
      </c>
      <c r="D3206" s="4"/>
      <c r="E3206" s="4"/>
      <c r="F3206" s="4"/>
    </row>
    <row r="3207" spans="1:6" x14ac:dyDescent="0.25">
      <c r="A3207" s="4" t="s">
        <v>7635</v>
      </c>
      <c r="B3207" s="4">
        <v>6.7</v>
      </c>
      <c r="D3207" s="4"/>
      <c r="E3207" s="4"/>
      <c r="F3207" s="4"/>
    </row>
    <row r="3208" spans="1:6" x14ac:dyDescent="0.25">
      <c r="A3208" s="9" t="s">
        <v>8707</v>
      </c>
      <c r="B3208" s="9">
        <v>6</v>
      </c>
      <c r="D3208" s="4"/>
      <c r="E3208" s="4"/>
      <c r="F3208" s="4"/>
    </row>
    <row r="3209" spans="1:6" x14ac:dyDescent="0.25">
      <c r="A3209" s="4" t="s">
        <v>11389</v>
      </c>
      <c r="B3209" s="4">
        <v>7.5</v>
      </c>
      <c r="D3209" s="4"/>
      <c r="E3209" s="4"/>
      <c r="F3209" s="4"/>
    </row>
    <row r="3210" spans="1:6" x14ac:dyDescent="0.25">
      <c r="A3210" s="9" t="s">
        <v>487</v>
      </c>
      <c r="B3210" s="9">
        <v>8.3000000000000007</v>
      </c>
      <c r="D3210" s="4"/>
      <c r="E3210" s="4"/>
      <c r="F3210" s="4"/>
    </row>
    <row r="3211" spans="1:6" x14ac:dyDescent="0.25">
      <c r="A3211" s="4" t="s">
        <v>11400</v>
      </c>
      <c r="B3211" s="4">
        <v>4.5</v>
      </c>
      <c r="D3211" s="4"/>
      <c r="E3211" s="4"/>
      <c r="F3211" s="4"/>
    </row>
    <row r="3212" spans="1:6" x14ac:dyDescent="0.25">
      <c r="A3212" s="9" t="s">
        <v>11107</v>
      </c>
      <c r="B3212" s="9">
        <v>4</v>
      </c>
      <c r="D3212" s="4"/>
      <c r="E3212" s="4"/>
      <c r="F3212" s="4"/>
    </row>
    <row r="3213" spans="1:6" x14ac:dyDescent="0.25">
      <c r="A3213" s="4" t="s">
        <v>2339</v>
      </c>
      <c r="B3213" s="4">
        <v>4.8</v>
      </c>
      <c r="D3213" s="4"/>
      <c r="E3213" s="4"/>
      <c r="F3213" s="4"/>
    </row>
    <row r="3214" spans="1:6" x14ac:dyDescent="0.25">
      <c r="A3214" s="9" t="s">
        <v>5050</v>
      </c>
      <c r="B3214" s="9">
        <v>5.5</v>
      </c>
      <c r="D3214" s="4"/>
      <c r="E3214" s="4"/>
      <c r="F3214" s="4"/>
    </row>
    <row r="3215" spans="1:6" x14ac:dyDescent="0.25">
      <c r="A3215" s="4" t="s">
        <v>5328</v>
      </c>
      <c r="B3215" s="4">
        <v>6.1</v>
      </c>
      <c r="D3215" s="4"/>
      <c r="E3215" s="4"/>
      <c r="F3215" s="4"/>
    </row>
    <row r="3216" spans="1:6" x14ac:dyDescent="0.25">
      <c r="A3216" s="9" t="s">
        <v>5328</v>
      </c>
      <c r="B3216" s="9">
        <v>6.1</v>
      </c>
      <c r="D3216" s="4"/>
      <c r="E3216" s="4"/>
      <c r="F3216" s="4"/>
    </row>
    <row r="3217" spans="1:6" x14ac:dyDescent="0.25">
      <c r="A3217" s="4" t="s">
        <v>5624</v>
      </c>
      <c r="B3217" s="4">
        <v>6.4</v>
      </c>
      <c r="D3217" s="4"/>
      <c r="E3217" s="4"/>
      <c r="F3217" s="4"/>
    </row>
    <row r="3218" spans="1:6" x14ac:dyDescent="0.25">
      <c r="A3218" s="9" t="s">
        <v>7993</v>
      </c>
      <c r="B3218" s="9">
        <v>6.3</v>
      </c>
      <c r="D3218" s="4"/>
      <c r="E3218" s="4"/>
      <c r="F3218" s="4"/>
    </row>
    <row r="3219" spans="1:6" x14ac:dyDescent="0.25">
      <c r="A3219" s="4" t="s">
        <v>9172</v>
      </c>
      <c r="B3219" s="4">
        <v>5.9</v>
      </c>
      <c r="D3219" s="4"/>
      <c r="E3219" s="4"/>
      <c r="F3219" s="4"/>
    </row>
    <row r="3220" spans="1:6" x14ac:dyDescent="0.25">
      <c r="A3220" s="9" t="s">
        <v>10018</v>
      </c>
      <c r="B3220" s="9">
        <v>6.7</v>
      </c>
      <c r="D3220" s="4"/>
      <c r="E3220" s="4"/>
      <c r="F3220" s="4"/>
    </row>
    <row r="3221" spans="1:6" x14ac:dyDescent="0.25">
      <c r="A3221" s="4" t="s">
        <v>10332</v>
      </c>
      <c r="B3221" s="4">
        <v>7.1</v>
      </c>
      <c r="D3221" s="4"/>
      <c r="E3221" s="4"/>
      <c r="F3221" s="4"/>
    </row>
    <row r="3222" spans="1:6" x14ac:dyDescent="0.25">
      <c r="A3222" s="9" t="s">
        <v>9927</v>
      </c>
      <c r="B3222" s="9">
        <v>2.8</v>
      </c>
      <c r="D3222" s="4"/>
      <c r="E3222" s="4"/>
      <c r="F3222" s="4"/>
    </row>
    <row r="3223" spans="1:6" x14ac:dyDescent="0.25">
      <c r="A3223" s="4" t="s">
        <v>8596</v>
      </c>
      <c r="B3223" s="4">
        <v>4.0999999999999996</v>
      </c>
      <c r="D3223" s="4"/>
      <c r="E3223" s="4"/>
      <c r="F3223" s="4"/>
    </row>
    <row r="3224" spans="1:6" x14ac:dyDescent="0.25">
      <c r="A3224" s="9" t="s">
        <v>912</v>
      </c>
      <c r="B3224" s="9">
        <v>4.2</v>
      </c>
      <c r="D3224" s="4"/>
      <c r="E3224" s="4"/>
      <c r="F3224" s="4"/>
    </row>
    <row r="3225" spans="1:6" x14ac:dyDescent="0.25">
      <c r="A3225" s="4" t="s">
        <v>1739</v>
      </c>
      <c r="B3225" s="4">
        <v>6.8</v>
      </c>
      <c r="D3225" s="4"/>
      <c r="E3225" s="4"/>
      <c r="F3225" s="4"/>
    </row>
    <row r="3226" spans="1:6" x14ac:dyDescent="0.25">
      <c r="A3226" s="9" t="s">
        <v>4003</v>
      </c>
      <c r="B3226" s="9">
        <v>6.8</v>
      </c>
      <c r="D3226" s="4"/>
      <c r="E3226" s="4"/>
      <c r="F3226" s="4"/>
    </row>
    <row r="3227" spans="1:6" x14ac:dyDescent="0.25">
      <c r="A3227" s="4" t="s">
        <v>6063</v>
      </c>
      <c r="B3227" s="4">
        <v>5.0999999999999996</v>
      </c>
      <c r="D3227" s="4"/>
      <c r="E3227" s="4"/>
      <c r="F3227" s="4"/>
    </row>
    <row r="3228" spans="1:6" x14ac:dyDescent="0.25">
      <c r="A3228" s="9" t="s">
        <v>2066</v>
      </c>
      <c r="B3228" s="9">
        <v>6.3</v>
      </c>
      <c r="D3228" s="4"/>
      <c r="E3228" s="4"/>
      <c r="F3228" s="4"/>
    </row>
    <row r="3229" spans="1:6" x14ac:dyDescent="0.25">
      <c r="A3229" s="4" t="s">
        <v>3613</v>
      </c>
      <c r="B3229" s="4">
        <v>4.8</v>
      </c>
      <c r="D3229" s="4"/>
      <c r="E3229" s="4"/>
      <c r="F3229" s="4"/>
    </row>
    <row r="3230" spans="1:6" x14ac:dyDescent="0.25">
      <c r="A3230" s="9" t="s">
        <v>4945</v>
      </c>
      <c r="B3230" s="9">
        <v>6.7</v>
      </c>
      <c r="D3230" s="4"/>
      <c r="E3230" s="4"/>
      <c r="F3230" s="4"/>
    </row>
    <row r="3231" spans="1:6" x14ac:dyDescent="0.25">
      <c r="A3231" s="4" t="s">
        <v>8560</v>
      </c>
      <c r="B3231" s="4">
        <v>4.5999999999999996</v>
      </c>
      <c r="D3231" s="4"/>
      <c r="E3231" s="4"/>
      <c r="F3231" s="4"/>
    </row>
    <row r="3232" spans="1:6" x14ac:dyDescent="0.25">
      <c r="A3232" s="9" t="s">
        <v>4003</v>
      </c>
      <c r="B3232" s="9">
        <v>6.3</v>
      </c>
      <c r="D3232" s="4"/>
      <c r="E3232" s="4"/>
      <c r="F3232" s="4"/>
    </row>
    <row r="3233" spans="1:6" x14ac:dyDescent="0.25">
      <c r="A3233" s="4" t="s">
        <v>1324</v>
      </c>
      <c r="B3233" s="4">
        <v>7.4</v>
      </c>
      <c r="D3233" s="4"/>
      <c r="E3233" s="4"/>
      <c r="F3233" s="4"/>
    </row>
    <row r="3234" spans="1:6" x14ac:dyDescent="0.25">
      <c r="A3234" s="9" t="s">
        <v>8514</v>
      </c>
      <c r="B3234" s="9">
        <v>7.5</v>
      </c>
      <c r="D3234" s="4"/>
      <c r="E3234" s="4"/>
      <c r="F3234" s="4"/>
    </row>
    <row r="3235" spans="1:6" x14ac:dyDescent="0.25">
      <c r="A3235" s="4" t="s">
        <v>7348</v>
      </c>
      <c r="B3235" s="4">
        <v>5.0999999999999996</v>
      </c>
      <c r="D3235" s="4"/>
      <c r="E3235" s="4"/>
      <c r="F3235" s="4"/>
    </row>
    <row r="3236" spans="1:6" x14ac:dyDescent="0.25">
      <c r="A3236" s="9" t="s">
        <v>6710</v>
      </c>
      <c r="B3236" s="9">
        <v>4</v>
      </c>
      <c r="D3236" s="4"/>
      <c r="E3236" s="4"/>
      <c r="F3236" s="4"/>
    </row>
    <row r="3237" spans="1:6" x14ac:dyDescent="0.25">
      <c r="A3237" s="4" t="s">
        <v>2042</v>
      </c>
      <c r="B3237" s="4">
        <v>6.6</v>
      </c>
      <c r="D3237" s="4"/>
      <c r="E3237" s="4"/>
      <c r="F3237" s="4"/>
    </row>
    <row r="3238" spans="1:6" x14ac:dyDescent="0.25">
      <c r="A3238" s="9" t="s">
        <v>6214</v>
      </c>
      <c r="B3238" s="9">
        <v>5.2</v>
      </c>
      <c r="D3238" s="4"/>
      <c r="E3238" s="4"/>
      <c r="F3238" s="4"/>
    </row>
    <row r="3239" spans="1:6" x14ac:dyDescent="0.25">
      <c r="A3239" s="4" t="s">
        <v>13514</v>
      </c>
      <c r="B3239" s="4">
        <v>5.9</v>
      </c>
      <c r="D3239" s="4"/>
      <c r="E3239" s="4"/>
      <c r="F3239" s="4"/>
    </row>
    <row r="3240" spans="1:6" x14ac:dyDescent="0.25">
      <c r="A3240" s="9" t="s">
        <v>7778</v>
      </c>
      <c r="B3240" s="9">
        <v>7.7</v>
      </c>
      <c r="D3240" s="4"/>
      <c r="E3240" s="4"/>
      <c r="F3240" s="4"/>
    </row>
    <row r="3241" spans="1:6" x14ac:dyDescent="0.25">
      <c r="A3241" s="4" t="s">
        <v>11431</v>
      </c>
      <c r="B3241" s="4">
        <v>6.7</v>
      </c>
      <c r="D3241" s="4"/>
      <c r="E3241" s="4"/>
      <c r="F3241" s="4"/>
    </row>
    <row r="3242" spans="1:6" x14ac:dyDescent="0.25">
      <c r="A3242" s="9" t="s">
        <v>11653</v>
      </c>
      <c r="B3242" s="9">
        <v>6.4</v>
      </c>
      <c r="D3242" s="4"/>
      <c r="E3242" s="4"/>
      <c r="F3242" s="4"/>
    </row>
    <row r="3243" spans="1:6" x14ac:dyDescent="0.25">
      <c r="A3243" s="4" t="s">
        <v>5382</v>
      </c>
      <c r="B3243" s="4">
        <v>7.8</v>
      </c>
      <c r="D3243" s="4"/>
      <c r="E3243" s="4"/>
      <c r="F3243" s="4"/>
    </row>
    <row r="3244" spans="1:6" x14ac:dyDescent="0.25">
      <c r="A3244" s="9" t="s">
        <v>5867</v>
      </c>
      <c r="B3244" s="9">
        <v>6.1</v>
      </c>
      <c r="D3244" s="4"/>
      <c r="E3244" s="4"/>
      <c r="F3244" s="4"/>
    </row>
    <row r="3245" spans="1:6" x14ac:dyDescent="0.25">
      <c r="A3245" s="4" t="s">
        <v>10505</v>
      </c>
      <c r="B3245" s="4">
        <v>6.3</v>
      </c>
      <c r="D3245" s="4"/>
      <c r="E3245" s="4"/>
      <c r="F3245" s="4"/>
    </row>
    <row r="3246" spans="1:6" x14ac:dyDescent="0.25">
      <c r="A3246" s="9" t="s">
        <v>7875</v>
      </c>
      <c r="B3246" s="9">
        <v>6</v>
      </c>
      <c r="D3246" s="4"/>
      <c r="E3246" s="4"/>
      <c r="F3246" s="4"/>
    </row>
    <row r="3247" spans="1:6" x14ac:dyDescent="0.25">
      <c r="A3247" s="4" t="s">
        <v>4903</v>
      </c>
      <c r="B3247" s="4">
        <v>4.9000000000000004</v>
      </c>
      <c r="D3247" s="4"/>
      <c r="E3247" s="4"/>
      <c r="F3247" s="4"/>
    </row>
    <row r="3248" spans="1:6" x14ac:dyDescent="0.25">
      <c r="A3248" s="9" t="s">
        <v>1965</v>
      </c>
      <c r="B3248" s="9">
        <v>6.7</v>
      </c>
      <c r="D3248" s="4"/>
      <c r="E3248" s="4"/>
      <c r="F3248" s="4"/>
    </row>
    <row r="3249" spans="1:6" x14ac:dyDescent="0.25">
      <c r="A3249" s="4" t="s">
        <v>8666</v>
      </c>
      <c r="B3249" s="4">
        <v>6.5</v>
      </c>
      <c r="D3249" s="4"/>
      <c r="E3249" s="4"/>
      <c r="F3249" s="4"/>
    </row>
    <row r="3250" spans="1:6" x14ac:dyDescent="0.25">
      <c r="A3250" s="9" t="s">
        <v>8108</v>
      </c>
      <c r="B3250" s="9">
        <v>6.5</v>
      </c>
      <c r="D3250" s="4"/>
      <c r="E3250" s="4"/>
      <c r="F3250" s="4"/>
    </row>
    <row r="3251" spans="1:6" x14ac:dyDescent="0.25">
      <c r="A3251" s="4" t="s">
        <v>7778</v>
      </c>
      <c r="B3251" s="4">
        <v>8.1999999999999993</v>
      </c>
      <c r="D3251" s="4"/>
      <c r="E3251" s="4"/>
      <c r="F3251" s="4"/>
    </row>
    <row r="3252" spans="1:6" x14ac:dyDescent="0.25">
      <c r="A3252" s="9" t="s">
        <v>3694</v>
      </c>
      <c r="B3252" s="9">
        <v>7.8</v>
      </c>
      <c r="D3252" s="4"/>
      <c r="E3252" s="4"/>
      <c r="F3252" s="4"/>
    </row>
    <row r="3253" spans="1:6" x14ac:dyDescent="0.25">
      <c r="A3253" s="4" t="s">
        <v>327</v>
      </c>
      <c r="B3253" s="4">
        <v>4.8</v>
      </c>
      <c r="D3253" s="4"/>
      <c r="E3253" s="4"/>
      <c r="F3253" s="4"/>
    </row>
    <row r="3254" spans="1:6" x14ac:dyDescent="0.25">
      <c r="A3254" s="9" t="s">
        <v>9957</v>
      </c>
      <c r="B3254" s="9">
        <v>4.0999999999999996</v>
      </c>
      <c r="D3254" s="4"/>
      <c r="E3254" s="4"/>
      <c r="F3254" s="4"/>
    </row>
    <row r="3255" spans="1:6" x14ac:dyDescent="0.25">
      <c r="A3255" s="4" t="s">
        <v>3817</v>
      </c>
      <c r="B3255" s="4">
        <v>6.7</v>
      </c>
      <c r="D3255" s="4"/>
      <c r="E3255" s="4"/>
      <c r="F3255" s="4"/>
    </row>
    <row r="3256" spans="1:6" x14ac:dyDescent="0.25">
      <c r="A3256" s="9" t="s">
        <v>1318</v>
      </c>
      <c r="B3256" s="9">
        <v>6.2</v>
      </c>
      <c r="D3256" s="4"/>
      <c r="E3256" s="4"/>
      <c r="F3256" s="4"/>
    </row>
    <row r="3257" spans="1:6" x14ac:dyDescent="0.25">
      <c r="A3257" s="4" t="s">
        <v>8092</v>
      </c>
      <c r="B3257" s="4">
        <v>4.9000000000000004</v>
      </c>
      <c r="D3257" s="4"/>
      <c r="E3257" s="4"/>
      <c r="F3257" s="4"/>
    </row>
    <row r="3258" spans="1:6" x14ac:dyDescent="0.25">
      <c r="A3258" s="9" t="s">
        <v>2750</v>
      </c>
      <c r="B3258" s="9">
        <v>7.3</v>
      </c>
      <c r="D3258" s="4"/>
      <c r="E3258" s="4"/>
      <c r="F3258" s="4"/>
    </row>
    <row r="3259" spans="1:6" x14ac:dyDescent="0.25">
      <c r="A3259" s="4" t="s">
        <v>9177</v>
      </c>
      <c r="B3259" s="4">
        <v>6.8</v>
      </c>
      <c r="D3259" s="4"/>
      <c r="E3259" s="4"/>
      <c r="F3259" s="4"/>
    </row>
    <row r="3260" spans="1:6" x14ac:dyDescent="0.25">
      <c r="A3260" s="9" t="s">
        <v>10453</v>
      </c>
      <c r="B3260" s="9">
        <v>7.4</v>
      </c>
      <c r="D3260" s="4"/>
      <c r="E3260" s="4"/>
      <c r="F3260" s="4"/>
    </row>
    <row r="3261" spans="1:6" x14ac:dyDescent="0.25">
      <c r="A3261" s="4" t="s">
        <v>5367</v>
      </c>
      <c r="B3261" s="4">
        <v>4.9000000000000004</v>
      </c>
      <c r="D3261" s="4"/>
      <c r="E3261" s="4"/>
      <c r="F3261" s="4"/>
    </row>
    <row r="3262" spans="1:6" x14ac:dyDescent="0.25">
      <c r="A3262" s="9" t="s">
        <v>9430</v>
      </c>
      <c r="B3262" s="9">
        <v>6.5</v>
      </c>
      <c r="D3262" s="4"/>
      <c r="E3262" s="4"/>
      <c r="F3262" s="4"/>
    </row>
    <row r="3263" spans="1:6" x14ac:dyDescent="0.25">
      <c r="A3263" s="4" t="s">
        <v>11447</v>
      </c>
      <c r="B3263" s="4">
        <v>6.2</v>
      </c>
      <c r="D3263" s="4"/>
      <c r="E3263" s="4"/>
      <c r="F3263" s="4"/>
    </row>
    <row r="3264" spans="1:6" x14ac:dyDescent="0.25">
      <c r="A3264" s="9" t="s">
        <v>18972</v>
      </c>
      <c r="B3264" s="9">
        <v>7</v>
      </c>
      <c r="D3264" s="4"/>
      <c r="E3264" s="4"/>
      <c r="F3264" s="4"/>
    </row>
    <row r="3265" spans="1:6" x14ac:dyDescent="0.25">
      <c r="A3265" s="4" t="s">
        <v>8680</v>
      </c>
      <c r="B3265" s="4">
        <v>3.9</v>
      </c>
      <c r="D3265" s="4"/>
      <c r="E3265" s="4"/>
      <c r="F3265" s="4"/>
    </row>
    <row r="3266" spans="1:6" x14ac:dyDescent="0.25">
      <c r="A3266" s="9" t="s">
        <v>1058</v>
      </c>
      <c r="B3266" s="9">
        <v>6.3</v>
      </c>
      <c r="D3266" s="4"/>
      <c r="E3266" s="4"/>
      <c r="F3266" s="4"/>
    </row>
    <row r="3267" spans="1:6" x14ac:dyDescent="0.25">
      <c r="A3267" s="4" t="s">
        <v>528</v>
      </c>
      <c r="B3267" s="4">
        <v>6.4</v>
      </c>
      <c r="D3267" s="4"/>
      <c r="E3267" s="4"/>
      <c r="F3267" s="4"/>
    </row>
    <row r="3268" spans="1:6" x14ac:dyDescent="0.25">
      <c r="A3268" s="9" t="s">
        <v>4291</v>
      </c>
      <c r="B3268" s="9">
        <v>6.2</v>
      </c>
      <c r="D3268" s="4"/>
      <c r="E3268" s="4"/>
      <c r="F3268" s="4"/>
    </row>
    <row r="3269" spans="1:6" x14ac:dyDescent="0.25">
      <c r="A3269" s="4" t="s">
        <v>5882</v>
      </c>
      <c r="B3269" s="4">
        <v>5.4</v>
      </c>
      <c r="D3269" s="4"/>
      <c r="E3269" s="4"/>
      <c r="F3269" s="4"/>
    </row>
    <row r="3270" spans="1:6" x14ac:dyDescent="0.25">
      <c r="A3270" s="9" t="s">
        <v>5911</v>
      </c>
      <c r="B3270" s="9">
        <v>5.4</v>
      </c>
      <c r="D3270" s="4"/>
      <c r="E3270" s="4"/>
      <c r="F3270" s="4"/>
    </row>
    <row r="3271" spans="1:6" x14ac:dyDescent="0.25">
      <c r="A3271" s="4" t="s">
        <v>8624</v>
      </c>
      <c r="B3271" s="4">
        <v>4.8</v>
      </c>
      <c r="D3271" s="4"/>
      <c r="E3271" s="4"/>
      <c r="F3271" s="4"/>
    </row>
    <row r="3272" spans="1:6" x14ac:dyDescent="0.25">
      <c r="A3272" s="9" t="s">
        <v>1489</v>
      </c>
      <c r="B3272" s="9">
        <v>7.9</v>
      </c>
      <c r="D3272" s="4"/>
      <c r="E3272" s="4"/>
      <c r="F3272" s="4"/>
    </row>
    <row r="3273" spans="1:6" x14ac:dyDescent="0.25">
      <c r="A3273" s="4" t="s">
        <v>7443</v>
      </c>
      <c r="B3273" s="4">
        <v>5.4</v>
      </c>
      <c r="D3273" s="4"/>
      <c r="E3273" s="4"/>
      <c r="F3273" s="4"/>
    </row>
    <row r="3274" spans="1:6" x14ac:dyDescent="0.25">
      <c r="A3274" s="9" t="s">
        <v>6297</v>
      </c>
      <c r="B3274" s="9">
        <v>6.5</v>
      </c>
      <c r="D3274" s="4"/>
      <c r="E3274" s="4"/>
      <c r="F3274" s="4"/>
    </row>
    <row r="3275" spans="1:6" x14ac:dyDescent="0.25">
      <c r="A3275" s="4" t="s">
        <v>4134</v>
      </c>
      <c r="B3275" s="4">
        <v>6</v>
      </c>
      <c r="D3275" s="4"/>
      <c r="E3275" s="4"/>
      <c r="F3275" s="4"/>
    </row>
    <row r="3276" spans="1:6" x14ac:dyDescent="0.25">
      <c r="A3276" s="9" t="s">
        <v>2066</v>
      </c>
      <c r="B3276" s="9">
        <v>5.6</v>
      </c>
      <c r="D3276" s="4"/>
      <c r="E3276" s="4"/>
      <c r="F3276" s="4"/>
    </row>
    <row r="3277" spans="1:6" x14ac:dyDescent="0.25">
      <c r="A3277" s="4" t="s">
        <v>1311</v>
      </c>
      <c r="B3277" s="4">
        <v>6.2</v>
      </c>
      <c r="D3277" s="4"/>
      <c r="E3277" s="4"/>
      <c r="F3277" s="4"/>
    </row>
    <row r="3278" spans="1:6" x14ac:dyDescent="0.25">
      <c r="A3278" s="9" t="s">
        <v>10468</v>
      </c>
      <c r="B3278" s="9">
        <v>6.2</v>
      </c>
      <c r="D3278" s="4"/>
      <c r="E3278" s="4"/>
      <c r="F3278" s="4"/>
    </row>
    <row r="3279" spans="1:6" x14ac:dyDescent="0.25">
      <c r="A3279" s="4" t="s">
        <v>4041</v>
      </c>
      <c r="B3279" s="4">
        <v>6.2</v>
      </c>
      <c r="D3279" s="4"/>
      <c r="E3279" s="4"/>
      <c r="F3279" s="4"/>
    </row>
    <row r="3280" spans="1:6" x14ac:dyDescent="0.25">
      <c r="A3280" s="9" t="s">
        <v>9184</v>
      </c>
      <c r="B3280" s="9">
        <v>6.7</v>
      </c>
      <c r="D3280" s="4"/>
      <c r="E3280" s="4"/>
      <c r="F3280" s="4"/>
    </row>
    <row r="3281" spans="1:6" x14ac:dyDescent="0.25">
      <c r="A3281" s="4" t="s">
        <v>2448</v>
      </c>
      <c r="B3281" s="4">
        <v>5.6</v>
      </c>
      <c r="D3281" s="4"/>
      <c r="E3281" s="4"/>
      <c r="F3281" s="4"/>
    </row>
    <row r="3282" spans="1:6" x14ac:dyDescent="0.25">
      <c r="A3282" s="9" t="s">
        <v>10516</v>
      </c>
      <c r="B3282" s="9">
        <v>5.4</v>
      </c>
      <c r="D3282" s="4"/>
      <c r="E3282" s="4"/>
      <c r="F3282" s="4"/>
    </row>
    <row r="3283" spans="1:6" x14ac:dyDescent="0.25">
      <c r="A3283" s="4" t="s">
        <v>255</v>
      </c>
      <c r="B3283" s="4">
        <v>6.2</v>
      </c>
      <c r="D3283" s="4"/>
      <c r="E3283" s="4"/>
      <c r="F3283" s="4"/>
    </row>
    <row r="3284" spans="1:6" x14ac:dyDescent="0.25">
      <c r="A3284" s="9" t="s">
        <v>5647</v>
      </c>
      <c r="B3284" s="9">
        <v>6.2</v>
      </c>
      <c r="D3284" s="4"/>
      <c r="E3284" s="4"/>
      <c r="F3284" s="4"/>
    </row>
    <row r="3285" spans="1:6" x14ac:dyDescent="0.25">
      <c r="A3285" s="4" t="s">
        <v>2277</v>
      </c>
      <c r="B3285" s="4">
        <v>5.7</v>
      </c>
      <c r="D3285" s="4"/>
      <c r="E3285" s="4"/>
      <c r="F3285" s="4"/>
    </row>
    <row r="3286" spans="1:6" x14ac:dyDescent="0.25">
      <c r="A3286" s="9" t="s">
        <v>1114</v>
      </c>
      <c r="B3286" s="9">
        <v>7</v>
      </c>
      <c r="D3286" s="4"/>
      <c r="E3286" s="4"/>
      <c r="F3286" s="4"/>
    </row>
    <row r="3287" spans="1:6" x14ac:dyDescent="0.25">
      <c r="A3287" s="4" t="s">
        <v>8696</v>
      </c>
      <c r="B3287" s="4">
        <v>4.8</v>
      </c>
      <c r="D3287" s="4"/>
      <c r="E3287" s="4"/>
      <c r="F3287" s="4"/>
    </row>
    <row r="3288" spans="1:6" x14ac:dyDescent="0.25">
      <c r="A3288" s="9" t="s">
        <v>13509</v>
      </c>
      <c r="B3288" s="9">
        <v>7.6</v>
      </c>
      <c r="D3288" s="4"/>
      <c r="E3288" s="4"/>
      <c r="F3288" s="4"/>
    </row>
    <row r="3289" spans="1:6" x14ac:dyDescent="0.25">
      <c r="A3289" s="4" t="s">
        <v>2888</v>
      </c>
      <c r="B3289" s="4">
        <v>7.8</v>
      </c>
      <c r="D3289" s="4"/>
      <c r="E3289" s="4"/>
      <c r="F3289" s="4"/>
    </row>
    <row r="3290" spans="1:6" x14ac:dyDescent="0.25">
      <c r="A3290" s="9" t="s">
        <v>5882</v>
      </c>
      <c r="B3290" s="9">
        <v>7.4</v>
      </c>
      <c r="D3290" s="4"/>
      <c r="E3290" s="4"/>
      <c r="F3290" s="4"/>
    </row>
    <row r="3291" spans="1:6" x14ac:dyDescent="0.25">
      <c r="A3291" s="4" t="s">
        <v>5882</v>
      </c>
      <c r="B3291" s="4">
        <v>7.4</v>
      </c>
      <c r="D3291" s="4"/>
      <c r="E3291" s="4"/>
      <c r="F3291" s="4"/>
    </row>
    <row r="3292" spans="1:6" x14ac:dyDescent="0.25">
      <c r="A3292" s="9" t="s">
        <v>741</v>
      </c>
      <c r="B3292" s="9">
        <v>6.1</v>
      </c>
      <c r="D3292" s="4"/>
      <c r="E3292" s="4"/>
      <c r="F3292" s="4"/>
    </row>
    <row r="3293" spans="1:6" x14ac:dyDescent="0.25">
      <c r="A3293" s="4" t="s">
        <v>4733</v>
      </c>
      <c r="B3293" s="4">
        <v>6</v>
      </c>
      <c r="D3293" s="4"/>
      <c r="E3293" s="4"/>
      <c r="F3293" s="4"/>
    </row>
    <row r="3294" spans="1:6" x14ac:dyDescent="0.25">
      <c r="A3294" s="9" t="s">
        <v>5225</v>
      </c>
      <c r="B3294" s="9">
        <v>5.9</v>
      </c>
      <c r="D3294" s="4"/>
      <c r="E3294" s="4"/>
      <c r="F3294" s="4"/>
    </row>
    <row r="3295" spans="1:6" x14ac:dyDescent="0.25">
      <c r="A3295" s="4" t="s">
        <v>4437</v>
      </c>
      <c r="B3295" s="4">
        <v>5.4</v>
      </c>
      <c r="D3295" s="4"/>
      <c r="E3295" s="4"/>
      <c r="F3295" s="4"/>
    </row>
    <row r="3296" spans="1:6" x14ac:dyDescent="0.25">
      <c r="A3296" s="9" t="s">
        <v>703</v>
      </c>
      <c r="B3296" s="9">
        <v>6.5</v>
      </c>
      <c r="D3296" s="4"/>
      <c r="E3296" s="4"/>
      <c r="F3296" s="4"/>
    </row>
    <row r="3297" spans="1:6" x14ac:dyDescent="0.25">
      <c r="A3297" s="4" t="s">
        <v>9333</v>
      </c>
      <c r="B3297" s="4">
        <v>6.1</v>
      </c>
      <c r="D3297" s="4"/>
      <c r="E3297" s="4"/>
      <c r="F3297" s="4"/>
    </row>
    <row r="3298" spans="1:6" x14ac:dyDescent="0.25">
      <c r="A3298" s="9" t="s">
        <v>9970</v>
      </c>
      <c r="B3298" s="9">
        <v>5.2</v>
      </c>
      <c r="D3298" s="4"/>
      <c r="E3298" s="4"/>
      <c r="F3298" s="4"/>
    </row>
    <row r="3299" spans="1:6" x14ac:dyDescent="0.25">
      <c r="A3299" s="4" t="s">
        <v>10492</v>
      </c>
      <c r="B3299" s="4">
        <v>7.8</v>
      </c>
      <c r="D3299" s="4"/>
      <c r="E3299" s="4"/>
      <c r="F3299" s="4"/>
    </row>
    <row r="3300" spans="1:6" x14ac:dyDescent="0.25">
      <c r="A3300" s="9" t="s">
        <v>10618</v>
      </c>
      <c r="B3300" s="9">
        <v>5.8</v>
      </c>
      <c r="D3300" s="4"/>
      <c r="E3300" s="4"/>
      <c r="F3300" s="4"/>
    </row>
    <row r="3301" spans="1:6" x14ac:dyDescent="0.25">
      <c r="A3301" s="4" t="s">
        <v>5418</v>
      </c>
      <c r="B3301" s="4">
        <v>6.1</v>
      </c>
      <c r="D3301" s="4"/>
      <c r="E3301" s="4"/>
      <c r="F3301" s="4"/>
    </row>
    <row r="3302" spans="1:6" x14ac:dyDescent="0.25">
      <c r="A3302" s="9" t="s">
        <v>171</v>
      </c>
      <c r="B3302" s="9">
        <v>6.7</v>
      </c>
      <c r="D3302" s="4"/>
      <c r="E3302" s="4"/>
      <c r="F3302" s="4"/>
    </row>
    <row r="3303" spans="1:6" x14ac:dyDescent="0.25">
      <c r="A3303" s="4" t="s">
        <v>171</v>
      </c>
      <c r="B3303" s="4">
        <v>6.7</v>
      </c>
      <c r="D3303" s="4"/>
      <c r="E3303" s="4"/>
      <c r="F3303" s="4"/>
    </row>
    <row r="3304" spans="1:6" x14ac:dyDescent="0.25">
      <c r="A3304" s="9" t="s">
        <v>6156</v>
      </c>
      <c r="B3304" s="9">
        <v>4</v>
      </c>
      <c r="D3304" s="4"/>
      <c r="E3304" s="4"/>
      <c r="F3304" s="4"/>
    </row>
    <row r="3305" spans="1:6" x14ac:dyDescent="0.25">
      <c r="A3305" s="4" t="s">
        <v>2112</v>
      </c>
      <c r="B3305" s="4">
        <v>4.8</v>
      </c>
      <c r="D3305" s="4"/>
      <c r="E3305" s="4"/>
      <c r="F3305" s="4"/>
    </row>
    <row r="3306" spans="1:6" x14ac:dyDescent="0.25">
      <c r="A3306" s="9" t="s">
        <v>3494</v>
      </c>
      <c r="B3306" s="9">
        <v>5.8</v>
      </c>
      <c r="D3306" s="4"/>
      <c r="E3306" s="4"/>
      <c r="F3306" s="4"/>
    </row>
    <row r="3307" spans="1:6" x14ac:dyDescent="0.25">
      <c r="A3307" s="4" t="s">
        <v>1555</v>
      </c>
      <c r="B3307" s="4">
        <v>5.8</v>
      </c>
      <c r="D3307" s="4"/>
      <c r="E3307" s="4"/>
      <c r="F3307" s="4"/>
    </row>
    <row r="3308" spans="1:6" x14ac:dyDescent="0.25">
      <c r="A3308" s="9" t="s">
        <v>389</v>
      </c>
      <c r="B3308" s="9">
        <v>7.1</v>
      </c>
      <c r="D3308" s="4"/>
      <c r="E3308" s="4"/>
      <c r="F3308" s="4"/>
    </row>
    <row r="3309" spans="1:6" x14ac:dyDescent="0.25">
      <c r="A3309" s="4" t="s">
        <v>2222</v>
      </c>
      <c r="B3309" s="4">
        <v>5.9</v>
      </c>
      <c r="D3309" s="4"/>
      <c r="E3309" s="4"/>
      <c r="F3309" s="4"/>
    </row>
    <row r="3310" spans="1:6" x14ac:dyDescent="0.25">
      <c r="A3310" s="9" t="s">
        <v>7635</v>
      </c>
      <c r="B3310" s="9">
        <v>7</v>
      </c>
      <c r="D3310" s="4"/>
      <c r="E3310" s="4"/>
      <c r="F3310" s="4"/>
    </row>
    <row r="3311" spans="1:6" x14ac:dyDescent="0.25">
      <c r="A3311" s="4" t="s">
        <v>327</v>
      </c>
      <c r="B3311" s="4">
        <v>7.1</v>
      </c>
      <c r="D3311" s="4"/>
      <c r="E3311" s="4"/>
      <c r="F3311" s="4"/>
    </row>
    <row r="3312" spans="1:6" x14ac:dyDescent="0.25">
      <c r="A3312" s="9" t="s">
        <v>5050</v>
      </c>
      <c r="B3312" s="9">
        <v>6.6</v>
      </c>
      <c r="D3312" s="4"/>
      <c r="E3312" s="4"/>
      <c r="F3312" s="4"/>
    </row>
    <row r="3313" spans="1:6" x14ac:dyDescent="0.25">
      <c r="A3313" s="4" t="s">
        <v>4748</v>
      </c>
      <c r="B3313" s="4">
        <v>5.8</v>
      </c>
      <c r="D3313" s="4"/>
      <c r="E3313" s="4"/>
      <c r="F3313" s="4"/>
    </row>
    <row r="3314" spans="1:6" x14ac:dyDescent="0.25">
      <c r="A3314" s="9" t="s">
        <v>4099</v>
      </c>
      <c r="B3314" s="9">
        <v>5.9</v>
      </c>
      <c r="D3314" s="4"/>
      <c r="E3314" s="4"/>
      <c r="F3314" s="4"/>
    </row>
    <row r="3315" spans="1:6" x14ac:dyDescent="0.25">
      <c r="A3315" s="4" t="s">
        <v>850</v>
      </c>
      <c r="B3315" s="4">
        <v>5.3</v>
      </c>
      <c r="D3315" s="4"/>
      <c r="E3315" s="4"/>
      <c r="F3315" s="4"/>
    </row>
    <row r="3316" spans="1:6" x14ac:dyDescent="0.25">
      <c r="A3316" s="9" t="s">
        <v>2482</v>
      </c>
      <c r="B3316" s="9">
        <v>7.1</v>
      </c>
      <c r="D3316" s="4"/>
      <c r="E3316" s="4"/>
      <c r="F3316" s="4"/>
    </row>
    <row r="3317" spans="1:6" x14ac:dyDescent="0.25">
      <c r="A3317" s="4" t="s">
        <v>2482</v>
      </c>
      <c r="B3317" s="4">
        <v>7.1</v>
      </c>
      <c r="D3317" s="4"/>
      <c r="E3317" s="4"/>
      <c r="F3317" s="4"/>
    </row>
    <row r="3318" spans="1:6" x14ac:dyDescent="0.25">
      <c r="A3318" s="9" t="s">
        <v>7204</v>
      </c>
      <c r="B3318" s="9">
        <v>6.8</v>
      </c>
      <c r="D3318" s="4"/>
      <c r="E3318" s="4"/>
      <c r="F3318" s="4"/>
    </row>
    <row r="3319" spans="1:6" x14ac:dyDescent="0.25">
      <c r="A3319" s="4" t="s">
        <v>2656</v>
      </c>
      <c r="B3319" s="4">
        <v>6</v>
      </c>
      <c r="D3319" s="4"/>
      <c r="E3319" s="4"/>
      <c r="F3319" s="4"/>
    </row>
    <row r="3320" spans="1:6" x14ac:dyDescent="0.25">
      <c r="A3320" s="9" t="s">
        <v>2367</v>
      </c>
      <c r="B3320" s="9">
        <v>6.9</v>
      </c>
      <c r="D3320" s="4"/>
      <c r="E3320" s="4"/>
      <c r="F3320" s="4"/>
    </row>
    <row r="3321" spans="1:6" x14ac:dyDescent="0.25">
      <c r="A3321" s="4" t="s">
        <v>1304</v>
      </c>
      <c r="B3321" s="4">
        <v>5.7</v>
      </c>
      <c r="D3321" s="4"/>
      <c r="E3321" s="4"/>
      <c r="F3321" s="4"/>
    </row>
    <row r="3322" spans="1:6" x14ac:dyDescent="0.25">
      <c r="A3322" s="9" t="s">
        <v>5873</v>
      </c>
      <c r="B3322" s="9">
        <v>5.9</v>
      </c>
      <c r="D3322" s="4"/>
      <c r="E3322" s="4"/>
      <c r="F3322" s="4"/>
    </row>
    <row r="3323" spans="1:6" x14ac:dyDescent="0.25">
      <c r="A3323" s="4" t="s">
        <v>11478</v>
      </c>
      <c r="B3323" s="4">
        <v>5.5</v>
      </c>
      <c r="D3323" s="4"/>
      <c r="E3323" s="4"/>
      <c r="F3323" s="4"/>
    </row>
    <row r="3324" spans="1:6" x14ac:dyDescent="0.25">
      <c r="A3324" s="9" t="s">
        <v>4628</v>
      </c>
      <c r="B3324" s="9">
        <v>5.7</v>
      </c>
      <c r="D3324" s="4"/>
      <c r="E3324" s="4"/>
      <c r="F3324" s="4"/>
    </row>
    <row r="3325" spans="1:6" x14ac:dyDescent="0.25">
      <c r="A3325" s="4" t="s">
        <v>9362</v>
      </c>
      <c r="B3325" s="4">
        <v>6.6</v>
      </c>
      <c r="D3325" s="4"/>
      <c r="E3325" s="4"/>
      <c r="F3325" s="4"/>
    </row>
    <row r="3326" spans="1:6" x14ac:dyDescent="0.25">
      <c r="A3326" s="9" t="s">
        <v>1389</v>
      </c>
      <c r="B3326" s="9">
        <v>6.6</v>
      </c>
      <c r="D3326" s="4"/>
      <c r="E3326" s="4"/>
      <c r="F3326" s="4"/>
    </row>
    <row r="3327" spans="1:6" x14ac:dyDescent="0.25">
      <c r="A3327" s="4" t="s">
        <v>6997</v>
      </c>
      <c r="B3327" s="4">
        <v>6.2</v>
      </c>
      <c r="D3327" s="4"/>
      <c r="E3327" s="4"/>
      <c r="F3327" s="4"/>
    </row>
    <row r="3328" spans="1:6" x14ac:dyDescent="0.25">
      <c r="A3328" s="9" t="s">
        <v>487</v>
      </c>
      <c r="B3328" s="9">
        <v>7.5</v>
      </c>
      <c r="D3328" s="4"/>
      <c r="E3328" s="4"/>
      <c r="F3328" s="4"/>
    </row>
    <row r="3329" spans="1:6" x14ac:dyDescent="0.25">
      <c r="A3329" s="4" t="s">
        <v>5289</v>
      </c>
      <c r="B3329" s="4">
        <v>7.3</v>
      </c>
      <c r="D3329" s="4"/>
      <c r="E3329" s="4"/>
      <c r="F3329" s="4"/>
    </row>
    <row r="3330" spans="1:6" x14ac:dyDescent="0.25">
      <c r="A3330" s="9" t="s">
        <v>5338</v>
      </c>
      <c r="B3330" s="9">
        <v>6.2</v>
      </c>
      <c r="D3330" s="4"/>
      <c r="E3330" s="4"/>
      <c r="F3330" s="4"/>
    </row>
    <row r="3331" spans="1:6" x14ac:dyDescent="0.25">
      <c r="A3331" s="4" t="s">
        <v>3627</v>
      </c>
      <c r="B3331" s="4">
        <v>6.5</v>
      </c>
      <c r="D3331" s="4"/>
      <c r="E3331" s="4"/>
      <c r="F3331" s="4"/>
    </row>
    <row r="3332" spans="1:6" x14ac:dyDescent="0.25">
      <c r="A3332" s="9" t="s">
        <v>487</v>
      </c>
      <c r="B3332" s="9">
        <v>7</v>
      </c>
      <c r="D3332" s="4"/>
      <c r="E3332" s="4"/>
      <c r="F3332" s="4"/>
    </row>
    <row r="3333" spans="1:6" x14ac:dyDescent="0.25">
      <c r="A3333" s="4" t="s">
        <v>111</v>
      </c>
      <c r="B3333" s="4">
        <v>7.7</v>
      </c>
      <c r="D3333" s="4"/>
      <c r="E3333" s="4"/>
      <c r="F3333" s="4"/>
    </row>
    <row r="3334" spans="1:6" x14ac:dyDescent="0.25">
      <c r="A3334" s="9" t="s">
        <v>408</v>
      </c>
      <c r="B3334" s="9">
        <v>6</v>
      </c>
      <c r="D3334" s="4"/>
      <c r="E3334" s="4"/>
      <c r="F3334" s="4"/>
    </row>
    <row r="3335" spans="1:6" x14ac:dyDescent="0.25">
      <c r="A3335" s="4" t="s">
        <v>685</v>
      </c>
      <c r="B3335" s="4">
        <v>7.8</v>
      </c>
      <c r="D3335" s="4"/>
      <c r="E3335" s="4"/>
      <c r="F3335" s="4"/>
    </row>
    <row r="3336" spans="1:6" x14ac:dyDescent="0.25">
      <c r="A3336" s="9" t="s">
        <v>3694</v>
      </c>
      <c r="B3336" s="9">
        <v>7.4</v>
      </c>
      <c r="D3336" s="4"/>
      <c r="E3336" s="4"/>
      <c r="F3336" s="4"/>
    </row>
    <row r="3337" spans="1:6" x14ac:dyDescent="0.25">
      <c r="A3337" s="4" t="s">
        <v>2066</v>
      </c>
      <c r="B3337" s="4">
        <v>6.4</v>
      </c>
      <c r="D3337" s="4"/>
      <c r="E3337" s="4"/>
      <c r="F3337" s="4"/>
    </row>
    <row r="3338" spans="1:6" x14ac:dyDescent="0.25">
      <c r="A3338" s="9" t="s">
        <v>2837</v>
      </c>
      <c r="B3338" s="9">
        <v>2.4</v>
      </c>
      <c r="D3338" s="4"/>
      <c r="E3338" s="4"/>
      <c r="F3338" s="4"/>
    </row>
    <row r="3339" spans="1:6" x14ac:dyDescent="0.25">
      <c r="A3339" s="4" t="s">
        <v>225</v>
      </c>
      <c r="B3339" s="4">
        <v>7.1</v>
      </c>
      <c r="D3339" s="4"/>
      <c r="E3339" s="4"/>
      <c r="F3339" s="4"/>
    </row>
    <row r="3340" spans="1:6" x14ac:dyDescent="0.25">
      <c r="A3340" s="9" t="s">
        <v>1064</v>
      </c>
      <c r="B3340" s="9">
        <v>6.7</v>
      </c>
      <c r="D3340" s="4"/>
      <c r="E3340" s="4"/>
      <c r="F3340" s="4"/>
    </row>
    <row r="3341" spans="1:6" x14ac:dyDescent="0.25">
      <c r="A3341" s="4" t="s">
        <v>389</v>
      </c>
      <c r="B3341" s="4">
        <v>7.6</v>
      </c>
      <c r="D3341" s="4"/>
      <c r="E3341" s="4"/>
      <c r="F3341" s="4"/>
    </row>
    <row r="3342" spans="1:6" x14ac:dyDescent="0.25">
      <c r="A3342" s="9" t="s">
        <v>2331</v>
      </c>
      <c r="B3342" s="9">
        <v>5.4</v>
      </c>
      <c r="D3342" s="4"/>
      <c r="E3342" s="4"/>
      <c r="F3342" s="4"/>
    </row>
    <row r="3343" spans="1:6" x14ac:dyDescent="0.25">
      <c r="A3343" s="4" t="s">
        <v>6813</v>
      </c>
      <c r="B3343" s="4">
        <v>6.8</v>
      </c>
      <c r="D3343" s="4"/>
      <c r="E3343" s="4"/>
      <c r="F3343" s="4"/>
    </row>
    <row r="3344" spans="1:6" x14ac:dyDescent="0.25">
      <c r="A3344" s="9" t="s">
        <v>8820</v>
      </c>
      <c r="B3344" s="9">
        <v>7.1</v>
      </c>
      <c r="D3344" s="4"/>
      <c r="E3344" s="4"/>
      <c r="F3344" s="4"/>
    </row>
    <row r="3345" spans="1:6" x14ac:dyDescent="0.25">
      <c r="A3345" s="4" t="s">
        <v>7767</v>
      </c>
      <c r="B3345" s="4">
        <v>5.2</v>
      </c>
      <c r="D3345" s="4"/>
      <c r="E3345" s="4"/>
      <c r="F3345" s="4"/>
    </row>
    <row r="3346" spans="1:6" x14ac:dyDescent="0.25">
      <c r="A3346" s="9" t="s">
        <v>1800</v>
      </c>
      <c r="B3346" s="9">
        <v>6.8</v>
      </c>
      <c r="D3346" s="4"/>
      <c r="E3346" s="4"/>
      <c r="F3346" s="4"/>
    </row>
    <row r="3347" spans="1:6" x14ac:dyDescent="0.25">
      <c r="A3347" s="4" t="s">
        <v>7687</v>
      </c>
      <c r="B3347" s="4">
        <v>6.3</v>
      </c>
      <c r="D3347" s="4"/>
      <c r="E3347" s="4"/>
      <c r="F3347" s="4"/>
    </row>
    <row r="3348" spans="1:6" x14ac:dyDescent="0.25">
      <c r="A3348" s="9" t="s">
        <v>3891</v>
      </c>
      <c r="B3348" s="9">
        <v>5.9</v>
      </c>
      <c r="D3348" s="4"/>
      <c r="E3348" s="4"/>
      <c r="F3348" s="4"/>
    </row>
    <row r="3349" spans="1:6" x14ac:dyDescent="0.25">
      <c r="A3349" s="4" t="s">
        <v>3891</v>
      </c>
      <c r="B3349" s="4">
        <v>6.7</v>
      </c>
      <c r="D3349" s="4"/>
      <c r="E3349" s="4"/>
      <c r="F3349" s="4"/>
    </row>
    <row r="3350" spans="1:6" x14ac:dyDescent="0.25">
      <c r="A3350" s="9" t="s">
        <v>118</v>
      </c>
      <c r="B3350" s="9">
        <v>7.3</v>
      </c>
      <c r="D3350" s="4"/>
      <c r="E3350" s="4"/>
      <c r="F3350" s="4"/>
    </row>
    <row r="3351" spans="1:6" x14ac:dyDescent="0.25">
      <c r="A3351" s="4" t="s">
        <v>8807</v>
      </c>
      <c r="B3351" s="4">
        <v>7.5</v>
      </c>
      <c r="D3351" s="4"/>
      <c r="E3351" s="4"/>
      <c r="F3351" s="4"/>
    </row>
    <row r="3352" spans="1:6" x14ac:dyDescent="0.25">
      <c r="A3352" s="9" t="s">
        <v>8972</v>
      </c>
      <c r="B3352" s="9">
        <v>6.4</v>
      </c>
      <c r="D3352" s="4"/>
      <c r="E3352" s="4"/>
      <c r="F3352" s="4"/>
    </row>
    <row r="3353" spans="1:6" x14ac:dyDescent="0.25">
      <c r="A3353" s="4" t="s">
        <v>3218</v>
      </c>
      <c r="B3353" s="4">
        <v>6.4</v>
      </c>
      <c r="D3353" s="4"/>
      <c r="E3353" s="4"/>
      <c r="F3353" s="4"/>
    </row>
    <row r="3354" spans="1:6" x14ac:dyDescent="0.25">
      <c r="A3354" s="9" t="s">
        <v>928</v>
      </c>
      <c r="B3354" s="9">
        <v>5.9</v>
      </c>
      <c r="D3354" s="4"/>
      <c r="E3354" s="4"/>
      <c r="F3354" s="4"/>
    </row>
    <row r="3355" spans="1:6" x14ac:dyDescent="0.25">
      <c r="A3355" s="4" t="s">
        <v>7792</v>
      </c>
      <c r="B3355" s="4">
        <v>5.3</v>
      </c>
      <c r="D3355" s="4"/>
      <c r="E3355" s="4"/>
      <c r="F3355" s="4"/>
    </row>
    <row r="3356" spans="1:6" x14ac:dyDescent="0.25">
      <c r="A3356" s="9" t="s">
        <v>7792</v>
      </c>
      <c r="B3356" s="9">
        <v>5.3</v>
      </c>
      <c r="D3356" s="4"/>
      <c r="E3356" s="4"/>
      <c r="F3356" s="4"/>
    </row>
    <row r="3357" spans="1:6" x14ac:dyDescent="0.25">
      <c r="A3357" s="4" t="s">
        <v>5111</v>
      </c>
      <c r="B3357" s="4">
        <v>4.2</v>
      </c>
      <c r="D3357" s="4"/>
      <c r="E3357" s="4"/>
      <c r="F3357" s="4"/>
    </row>
    <row r="3358" spans="1:6" x14ac:dyDescent="0.25">
      <c r="A3358" s="9" t="s">
        <v>6224</v>
      </c>
      <c r="B3358" s="9">
        <v>6.6</v>
      </c>
      <c r="D3358" s="4"/>
      <c r="E3358" s="4"/>
      <c r="F3358" s="4"/>
    </row>
    <row r="3359" spans="1:6" x14ac:dyDescent="0.25">
      <c r="A3359" s="4" t="s">
        <v>900</v>
      </c>
      <c r="B3359" s="4">
        <v>6.2</v>
      </c>
      <c r="D3359" s="4"/>
      <c r="E3359" s="4"/>
      <c r="F3359" s="4"/>
    </row>
    <row r="3360" spans="1:6" x14ac:dyDescent="0.25">
      <c r="A3360" s="9" t="s">
        <v>3639</v>
      </c>
      <c r="B3360" s="9">
        <v>6.9</v>
      </c>
      <c r="D3360" s="4"/>
      <c r="E3360" s="4"/>
      <c r="F3360" s="4"/>
    </row>
    <row r="3361" spans="1:6" x14ac:dyDescent="0.25">
      <c r="A3361" s="4" t="s">
        <v>4408</v>
      </c>
      <c r="B3361" s="4">
        <v>2.9</v>
      </c>
      <c r="D3361" s="4"/>
      <c r="E3361" s="4"/>
      <c r="F3361" s="4"/>
    </row>
    <row r="3362" spans="1:6" x14ac:dyDescent="0.25">
      <c r="A3362" s="9" t="s">
        <v>1311</v>
      </c>
      <c r="B3362" s="9">
        <v>6.5</v>
      </c>
      <c r="D3362" s="4"/>
      <c r="E3362" s="4"/>
      <c r="F3362" s="4"/>
    </row>
    <row r="3363" spans="1:6" x14ac:dyDescent="0.25">
      <c r="A3363" s="4" t="s">
        <v>8565</v>
      </c>
      <c r="B3363" s="4">
        <v>5.8</v>
      </c>
      <c r="D3363" s="4"/>
      <c r="E3363" s="4"/>
      <c r="F3363" s="4"/>
    </row>
    <row r="3364" spans="1:6" x14ac:dyDescent="0.25">
      <c r="A3364" s="9" t="s">
        <v>5128</v>
      </c>
      <c r="B3364" s="9">
        <v>6.6</v>
      </c>
      <c r="D3364" s="4"/>
      <c r="E3364" s="4"/>
      <c r="F3364" s="4"/>
    </row>
    <row r="3365" spans="1:6" x14ac:dyDescent="0.25">
      <c r="A3365" s="4" t="s">
        <v>7635</v>
      </c>
      <c r="B3365" s="4">
        <v>6.8</v>
      </c>
      <c r="D3365" s="4"/>
      <c r="E3365" s="4"/>
      <c r="F3365" s="4"/>
    </row>
    <row r="3366" spans="1:6" x14ac:dyDescent="0.25">
      <c r="A3366" s="9" t="s">
        <v>5349</v>
      </c>
      <c r="B3366" s="9">
        <v>7.8</v>
      </c>
      <c r="D3366" s="4"/>
      <c r="E3366" s="4"/>
      <c r="F3366" s="4"/>
    </row>
    <row r="3367" spans="1:6" x14ac:dyDescent="0.25">
      <c r="A3367" s="4" t="s">
        <v>5225</v>
      </c>
      <c r="B3367" s="4">
        <v>5.5</v>
      </c>
      <c r="D3367" s="4"/>
      <c r="E3367" s="4"/>
      <c r="F3367" s="4"/>
    </row>
    <row r="3368" spans="1:6" x14ac:dyDescent="0.25">
      <c r="A3368" s="9" t="s">
        <v>3334</v>
      </c>
      <c r="B3368" s="9">
        <v>6.1</v>
      </c>
      <c r="D3368" s="4"/>
      <c r="E3368" s="4"/>
      <c r="F3368" s="4"/>
    </row>
    <row r="3369" spans="1:6" x14ac:dyDescent="0.25">
      <c r="A3369" s="4" t="s">
        <v>3694</v>
      </c>
      <c r="B3369" s="4">
        <v>6.4</v>
      </c>
      <c r="D3369" s="4"/>
      <c r="E3369" s="4"/>
      <c r="F3369" s="4"/>
    </row>
    <row r="3370" spans="1:6" x14ac:dyDescent="0.25">
      <c r="A3370" s="9" t="s">
        <v>9162</v>
      </c>
      <c r="B3370" s="9">
        <v>6.8</v>
      </c>
      <c r="D3370" s="4"/>
      <c r="E3370" s="4"/>
      <c r="F3370" s="4"/>
    </row>
    <row r="3371" spans="1:6" x14ac:dyDescent="0.25">
      <c r="A3371" s="4" t="s">
        <v>1204</v>
      </c>
      <c r="B3371" s="4">
        <v>5.8</v>
      </c>
      <c r="D3371" s="4"/>
      <c r="E3371" s="4"/>
      <c r="F3371" s="4"/>
    </row>
    <row r="3372" spans="1:6" x14ac:dyDescent="0.25">
      <c r="A3372" s="9" t="s">
        <v>3122</v>
      </c>
      <c r="B3372" s="9">
        <v>5.7</v>
      </c>
      <c r="D3372" s="4"/>
      <c r="E3372" s="4"/>
      <c r="F3372" s="4"/>
    </row>
    <row r="3373" spans="1:6" x14ac:dyDescent="0.25">
      <c r="A3373" s="4" t="s">
        <v>4752</v>
      </c>
      <c r="B3373" s="4">
        <v>6.7</v>
      </c>
      <c r="D3373" s="4"/>
      <c r="E3373" s="4"/>
      <c r="F3373" s="4"/>
    </row>
    <row r="3374" spans="1:6" x14ac:dyDescent="0.25">
      <c r="A3374" s="9" t="s">
        <v>10184</v>
      </c>
      <c r="B3374" s="9">
        <v>5.0999999999999996</v>
      </c>
      <c r="D3374" s="4"/>
      <c r="E3374" s="4"/>
      <c r="F3374" s="4"/>
    </row>
    <row r="3375" spans="1:6" x14ac:dyDescent="0.25">
      <c r="A3375" s="4" t="s">
        <v>6578</v>
      </c>
      <c r="B3375" s="4">
        <v>4.7</v>
      </c>
      <c r="D3375" s="4"/>
      <c r="E3375" s="4"/>
      <c r="F3375" s="4"/>
    </row>
    <row r="3376" spans="1:6" x14ac:dyDescent="0.25">
      <c r="A3376" s="9" t="s">
        <v>10130</v>
      </c>
      <c r="B3376" s="9">
        <v>5.3</v>
      </c>
      <c r="D3376" s="4"/>
      <c r="E3376" s="4"/>
      <c r="F3376" s="4"/>
    </row>
    <row r="3377" spans="1:6" x14ac:dyDescent="0.25">
      <c r="A3377" s="4" t="s">
        <v>2048</v>
      </c>
      <c r="B3377" s="4">
        <v>6.1</v>
      </c>
      <c r="D3377" s="4"/>
      <c r="E3377" s="4"/>
      <c r="F3377" s="4"/>
    </row>
    <row r="3378" spans="1:6" x14ac:dyDescent="0.25">
      <c r="A3378" s="9" t="s">
        <v>7644</v>
      </c>
      <c r="B3378" s="9">
        <v>7.3</v>
      </c>
      <c r="D3378" s="4"/>
      <c r="E3378" s="4"/>
      <c r="F3378" s="4"/>
    </row>
    <row r="3379" spans="1:6" x14ac:dyDescent="0.25">
      <c r="A3379" s="4" t="s">
        <v>6724</v>
      </c>
      <c r="B3379" s="4">
        <v>6.4</v>
      </c>
      <c r="D3379" s="4"/>
      <c r="E3379" s="4"/>
      <c r="F3379" s="4"/>
    </row>
    <row r="3380" spans="1:6" x14ac:dyDescent="0.25">
      <c r="A3380" s="9" t="s">
        <v>7997</v>
      </c>
      <c r="B3380" s="9">
        <v>3.6</v>
      </c>
      <c r="D3380" s="4"/>
      <c r="E3380" s="4"/>
      <c r="F3380" s="4"/>
    </row>
    <row r="3381" spans="1:6" x14ac:dyDescent="0.25">
      <c r="A3381" s="4" t="s">
        <v>6868</v>
      </c>
      <c r="B3381" s="4">
        <v>6.9</v>
      </c>
      <c r="D3381" s="4"/>
      <c r="E3381" s="4"/>
      <c r="F3381" s="4"/>
    </row>
    <row r="3382" spans="1:6" x14ac:dyDescent="0.25">
      <c r="A3382" s="9" t="s">
        <v>8638</v>
      </c>
      <c r="B3382" s="9">
        <v>6.5</v>
      </c>
      <c r="D3382" s="4"/>
      <c r="E3382" s="4"/>
      <c r="F3382" s="4"/>
    </row>
    <row r="3383" spans="1:6" x14ac:dyDescent="0.25">
      <c r="A3383" s="4" t="s">
        <v>10002</v>
      </c>
      <c r="B3383" s="4">
        <v>7.2</v>
      </c>
      <c r="D3383" s="4"/>
      <c r="E3383" s="4"/>
      <c r="F3383" s="4"/>
    </row>
    <row r="3384" spans="1:6" x14ac:dyDescent="0.25">
      <c r="A3384" s="9" t="s">
        <v>9025</v>
      </c>
      <c r="B3384" s="9">
        <v>6.5</v>
      </c>
      <c r="D3384" s="4"/>
      <c r="E3384" s="4"/>
      <c r="F3384" s="4"/>
    </row>
    <row r="3385" spans="1:6" x14ac:dyDescent="0.25">
      <c r="A3385" s="4" t="s">
        <v>4382</v>
      </c>
      <c r="B3385" s="4">
        <v>6.1</v>
      </c>
      <c r="D3385" s="4"/>
      <c r="E3385" s="4"/>
      <c r="F3385" s="4"/>
    </row>
    <row r="3386" spans="1:6" x14ac:dyDescent="0.25">
      <c r="A3386" s="9" t="s">
        <v>111</v>
      </c>
      <c r="B3386" s="9">
        <v>7</v>
      </c>
      <c r="D3386" s="4"/>
      <c r="E3386" s="4"/>
      <c r="F3386" s="4"/>
    </row>
    <row r="3387" spans="1:6" x14ac:dyDescent="0.25">
      <c r="A3387" s="4" t="s">
        <v>507</v>
      </c>
      <c r="B3387" s="4">
        <v>5.7</v>
      </c>
      <c r="D3387" s="4"/>
      <c r="E3387" s="4"/>
      <c r="F3387" s="4"/>
    </row>
    <row r="3388" spans="1:6" x14ac:dyDescent="0.25">
      <c r="A3388" s="9" t="s">
        <v>507</v>
      </c>
      <c r="B3388" s="9">
        <v>5.7</v>
      </c>
      <c r="D3388" s="4"/>
      <c r="E3388" s="4"/>
      <c r="F3388" s="4"/>
    </row>
    <row r="3389" spans="1:6" x14ac:dyDescent="0.25">
      <c r="A3389" s="4" t="s">
        <v>809</v>
      </c>
      <c r="B3389" s="4">
        <v>7.1</v>
      </c>
      <c r="D3389" s="4"/>
      <c r="E3389" s="4"/>
      <c r="F3389" s="4"/>
    </row>
    <row r="3390" spans="1:6" x14ac:dyDescent="0.25">
      <c r="A3390" s="9" t="s">
        <v>1847</v>
      </c>
      <c r="B3390" s="9">
        <v>6.5</v>
      </c>
      <c r="D3390" s="4"/>
      <c r="E3390" s="4"/>
      <c r="F3390" s="4"/>
    </row>
    <row r="3391" spans="1:6" x14ac:dyDescent="0.25">
      <c r="A3391" s="4" t="s">
        <v>5367</v>
      </c>
      <c r="B3391" s="4">
        <v>5.7</v>
      </c>
      <c r="D3391" s="4"/>
      <c r="E3391" s="4"/>
      <c r="F3391" s="4"/>
    </row>
    <row r="3392" spans="1:6" x14ac:dyDescent="0.25">
      <c r="A3392" s="9" t="s">
        <v>5901</v>
      </c>
      <c r="B3392" s="9">
        <v>5.3</v>
      </c>
      <c r="D3392" s="4"/>
      <c r="E3392" s="4"/>
      <c r="F3392" s="4"/>
    </row>
    <row r="3393" spans="1:6" x14ac:dyDescent="0.25">
      <c r="A3393" s="4" t="s">
        <v>2048</v>
      </c>
      <c r="B3393" s="4">
        <v>5.3</v>
      </c>
      <c r="D3393" s="4"/>
      <c r="E3393" s="4"/>
      <c r="F3393" s="4"/>
    </row>
    <row r="3394" spans="1:6" x14ac:dyDescent="0.25">
      <c r="A3394" s="9" t="s">
        <v>2656</v>
      </c>
      <c r="B3394" s="9">
        <v>5.5</v>
      </c>
      <c r="D3394" s="4"/>
      <c r="E3394" s="4"/>
      <c r="F3394" s="4"/>
    </row>
    <row r="3395" spans="1:6" x14ac:dyDescent="0.25">
      <c r="A3395" s="4" t="s">
        <v>1304</v>
      </c>
      <c r="B3395" s="4">
        <v>4.5999999999999996</v>
      </c>
      <c r="D3395" s="4"/>
      <c r="E3395" s="4"/>
      <c r="F3395" s="4"/>
    </row>
    <row r="3396" spans="1:6" x14ac:dyDescent="0.25">
      <c r="A3396" s="9" t="s">
        <v>8662</v>
      </c>
      <c r="B3396" s="9">
        <v>8.4</v>
      </c>
      <c r="D3396" s="4"/>
      <c r="E3396" s="4"/>
      <c r="F3396" s="4"/>
    </row>
    <row r="3397" spans="1:6" x14ac:dyDescent="0.25">
      <c r="A3397" s="4" t="s">
        <v>5961</v>
      </c>
      <c r="B3397" s="4">
        <v>5.4</v>
      </c>
      <c r="D3397" s="4"/>
      <c r="E3397" s="4"/>
      <c r="F3397" s="4"/>
    </row>
    <row r="3398" spans="1:6" x14ac:dyDescent="0.25">
      <c r="A3398" s="9" t="s">
        <v>1687</v>
      </c>
      <c r="B3398" s="9">
        <v>5.5</v>
      </c>
      <c r="D3398" s="4"/>
      <c r="E3398" s="4"/>
      <c r="F3398" s="4"/>
    </row>
    <row r="3399" spans="1:6" x14ac:dyDescent="0.25">
      <c r="A3399" s="4" t="s">
        <v>1104</v>
      </c>
      <c r="B3399" s="4">
        <v>6.2</v>
      </c>
      <c r="D3399" s="4"/>
      <c r="E3399" s="4"/>
      <c r="F3399" s="4"/>
    </row>
    <row r="3400" spans="1:6" x14ac:dyDescent="0.25">
      <c r="A3400" s="9" t="s">
        <v>4107</v>
      </c>
      <c r="B3400" s="9">
        <v>3.6</v>
      </c>
      <c r="D3400" s="4"/>
      <c r="E3400" s="4"/>
      <c r="F3400" s="4"/>
    </row>
    <row r="3401" spans="1:6" x14ac:dyDescent="0.25">
      <c r="A3401" s="4" t="s">
        <v>7754</v>
      </c>
      <c r="B3401" s="4">
        <v>5.4</v>
      </c>
      <c r="D3401" s="4"/>
      <c r="E3401" s="4"/>
      <c r="F3401" s="4"/>
    </row>
    <row r="3402" spans="1:6" x14ac:dyDescent="0.25">
      <c r="A3402" s="9" t="s">
        <v>9646</v>
      </c>
      <c r="B3402" s="9">
        <v>7.1</v>
      </c>
      <c r="D3402" s="4"/>
      <c r="E3402" s="4"/>
      <c r="F3402" s="4"/>
    </row>
    <row r="3403" spans="1:6" x14ac:dyDescent="0.25">
      <c r="A3403" s="4" t="s">
        <v>535</v>
      </c>
      <c r="B3403" s="4">
        <v>5.8</v>
      </c>
      <c r="D3403" s="4"/>
      <c r="E3403" s="4"/>
      <c r="F3403" s="4"/>
    </row>
    <row r="3404" spans="1:6" x14ac:dyDescent="0.25">
      <c r="A3404" s="9" t="s">
        <v>1204</v>
      </c>
      <c r="B3404" s="9">
        <v>7.3</v>
      </c>
      <c r="D3404" s="4"/>
      <c r="E3404" s="4"/>
      <c r="F3404" s="4"/>
    </row>
    <row r="3405" spans="1:6" x14ac:dyDescent="0.25">
      <c r="A3405" s="4" t="s">
        <v>435</v>
      </c>
      <c r="B3405" s="4">
        <v>7.4</v>
      </c>
      <c r="D3405" s="4"/>
      <c r="E3405" s="4"/>
      <c r="F3405" s="4"/>
    </row>
    <row r="3406" spans="1:6" x14ac:dyDescent="0.25">
      <c r="A3406" s="9" t="s">
        <v>3778</v>
      </c>
      <c r="B3406" s="9">
        <v>5.7</v>
      </c>
      <c r="D3406" s="4"/>
      <c r="E3406" s="4"/>
      <c r="F3406" s="4"/>
    </row>
    <row r="3407" spans="1:6" x14ac:dyDescent="0.25">
      <c r="A3407" s="4" t="s">
        <v>10063</v>
      </c>
      <c r="B3407" s="4">
        <v>6.5</v>
      </c>
      <c r="D3407" s="4"/>
      <c r="E3407" s="4"/>
      <c r="F3407" s="4"/>
    </row>
    <row r="3408" spans="1:6" x14ac:dyDescent="0.25">
      <c r="A3408" s="9" t="s">
        <v>3523</v>
      </c>
      <c r="B3408" s="9">
        <v>6.7</v>
      </c>
      <c r="D3408" s="4"/>
      <c r="E3408" s="4"/>
      <c r="F3408" s="4"/>
    </row>
    <row r="3409" spans="1:6" x14ac:dyDescent="0.25">
      <c r="A3409" s="4" t="s">
        <v>4218</v>
      </c>
      <c r="B3409" s="4">
        <v>6</v>
      </c>
      <c r="D3409" s="4"/>
      <c r="E3409" s="4"/>
      <c r="F3409" s="4"/>
    </row>
    <row r="3410" spans="1:6" x14ac:dyDescent="0.25">
      <c r="A3410" s="9" t="s">
        <v>4260</v>
      </c>
      <c r="B3410" s="9">
        <v>6.3</v>
      </c>
      <c r="D3410" s="4"/>
      <c r="E3410" s="4"/>
      <c r="F3410" s="4"/>
    </row>
    <row r="3411" spans="1:6" x14ac:dyDescent="0.25">
      <c r="A3411" s="4" t="s">
        <v>2017</v>
      </c>
      <c r="B3411" s="4">
        <v>6</v>
      </c>
      <c r="D3411" s="4"/>
      <c r="E3411" s="4"/>
      <c r="F3411" s="4"/>
    </row>
    <row r="3412" spans="1:6" x14ac:dyDescent="0.25">
      <c r="A3412" s="9" t="s">
        <v>7657</v>
      </c>
      <c r="B3412" s="9">
        <v>4.8</v>
      </c>
      <c r="D3412" s="4"/>
      <c r="E3412" s="4"/>
      <c r="F3412" s="4"/>
    </row>
    <row r="3413" spans="1:6" x14ac:dyDescent="0.25">
      <c r="A3413" s="4" t="s">
        <v>9947</v>
      </c>
      <c r="B3413" s="4">
        <v>7.3</v>
      </c>
      <c r="D3413" s="4"/>
      <c r="E3413" s="4"/>
      <c r="F3413" s="4"/>
    </row>
    <row r="3414" spans="1:6" x14ac:dyDescent="0.25">
      <c r="A3414" s="9" t="s">
        <v>1794</v>
      </c>
      <c r="B3414" s="9">
        <v>5.0999999999999996</v>
      </c>
      <c r="D3414" s="4"/>
      <c r="E3414" s="4"/>
      <c r="F3414" s="4"/>
    </row>
    <row r="3415" spans="1:6" x14ac:dyDescent="0.25">
      <c r="A3415" s="4" t="s">
        <v>13271</v>
      </c>
      <c r="B3415" s="4">
        <v>4.5</v>
      </c>
      <c r="D3415" s="4"/>
      <c r="E3415" s="4"/>
      <c r="F3415" s="4"/>
    </row>
    <row r="3416" spans="1:6" x14ac:dyDescent="0.25">
      <c r="A3416" s="9" t="s">
        <v>22817</v>
      </c>
      <c r="B3416" s="9">
        <v>7.6</v>
      </c>
      <c r="D3416" s="4"/>
      <c r="E3416" s="4"/>
      <c r="F3416" s="4"/>
    </row>
    <row r="3417" spans="1:6" x14ac:dyDescent="0.25">
      <c r="A3417" s="4" t="s">
        <v>10240</v>
      </c>
      <c r="B3417" s="4">
        <v>5.4</v>
      </c>
      <c r="D3417" s="4"/>
      <c r="E3417" s="4"/>
      <c r="F3417" s="4"/>
    </row>
    <row r="3418" spans="1:6" x14ac:dyDescent="0.25">
      <c r="A3418" s="9" t="s">
        <v>6731</v>
      </c>
      <c r="B3418" s="9">
        <v>5.0999999999999996</v>
      </c>
      <c r="D3418" s="4"/>
      <c r="E3418" s="4"/>
      <c r="F3418" s="4"/>
    </row>
    <row r="3419" spans="1:6" x14ac:dyDescent="0.25">
      <c r="A3419" s="4" t="s">
        <v>5328</v>
      </c>
      <c r="B3419" s="4">
        <v>5.9</v>
      </c>
      <c r="D3419" s="4"/>
      <c r="E3419" s="4"/>
      <c r="F3419" s="4"/>
    </row>
    <row r="3420" spans="1:6" x14ac:dyDescent="0.25">
      <c r="A3420" s="9" t="s">
        <v>5918</v>
      </c>
      <c r="B3420" s="9">
        <v>6.8</v>
      </c>
      <c r="D3420" s="4"/>
      <c r="E3420" s="4"/>
      <c r="F3420" s="4"/>
    </row>
    <row r="3421" spans="1:6" x14ac:dyDescent="0.25">
      <c r="A3421" s="4" t="s">
        <v>1071</v>
      </c>
      <c r="B3421" s="4">
        <v>6.9</v>
      </c>
      <c r="D3421" s="4"/>
      <c r="E3421" s="4"/>
      <c r="F3421" s="4"/>
    </row>
    <row r="3422" spans="1:6" x14ac:dyDescent="0.25">
      <c r="A3422" s="9" t="s">
        <v>9646</v>
      </c>
      <c r="B3422" s="9">
        <v>6.5</v>
      </c>
      <c r="D3422" s="4"/>
      <c r="E3422" s="4"/>
      <c r="F3422" s="4"/>
    </row>
    <row r="3423" spans="1:6" x14ac:dyDescent="0.25">
      <c r="A3423" s="4" t="s">
        <v>428</v>
      </c>
      <c r="B3423" s="4">
        <v>6.9</v>
      </c>
      <c r="D3423" s="4"/>
      <c r="E3423" s="4"/>
      <c r="F3423" s="4"/>
    </row>
    <row r="3424" spans="1:6" x14ac:dyDescent="0.25">
      <c r="A3424" s="9" t="s">
        <v>4437</v>
      </c>
      <c r="B3424" s="9">
        <v>5.8</v>
      </c>
      <c r="D3424" s="4"/>
      <c r="E3424" s="4"/>
      <c r="F3424" s="4"/>
    </row>
    <row r="3425" spans="1:6" x14ac:dyDescent="0.25">
      <c r="A3425" s="4" t="s">
        <v>5925</v>
      </c>
      <c r="B3425" s="4">
        <v>6.4</v>
      </c>
      <c r="D3425" s="4"/>
      <c r="E3425" s="4"/>
      <c r="F3425" s="4"/>
    </row>
    <row r="3426" spans="1:6" x14ac:dyDescent="0.25">
      <c r="A3426" s="9" t="s">
        <v>5367</v>
      </c>
      <c r="B3426" s="9">
        <v>5.9</v>
      </c>
      <c r="D3426" s="4"/>
      <c r="E3426" s="4"/>
      <c r="F3426" s="4"/>
    </row>
    <row r="3427" spans="1:6" x14ac:dyDescent="0.25">
      <c r="A3427" s="4" t="s">
        <v>6997</v>
      </c>
      <c r="B3427" s="4">
        <v>5.3</v>
      </c>
      <c r="D3427" s="4"/>
      <c r="E3427" s="4"/>
      <c r="F3427" s="4"/>
    </row>
    <row r="3428" spans="1:6" x14ac:dyDescent="0.25">
      <c r="A3428" s="9" t="s">
        <v>4176</v>
      </c>
      <c r="B3428" s="9">
        <v>7.2</v>
      </c>
      <c r="D3428" s="4"/>
      <c r="E3428" s="4"/>
      <c r="F3428" s="4"/>
    </row>
    <row r="3429" spans="1:6" x14ac:dyDescent="0.25">
      <c r="A3429" s="4" t="s">
        <v>9314</v>
      </c>
      <c r="B3429" s="4">
        <v>6</v>
      </c>
      <c r="D3429" s="4"/>
      <c r="E3429" s="4"/>
      <c r="F3429" s="4"/>
    </row>
    <row r="3430" spans="1:6" x14ac:dyDescent="0.25">
      <c r="A3430" s="9" t="s">
        <v>5349</v>
      </c>
      <c r="B3430" s="9">
        <v>7.6</v>
      </c>
      <c r="D3430" s="4"/>
      <c r="E3430" s="4"/>
      <c r="F3430" s="4"/>
    </row>
    <row r="3431" spans="1:6" x14ac:dyDescent="0.25">
      <c r="A3431" s="4" t="s">
        <v>969</v>
      </c>
      <c r="B3431" s="4">
        <v>5.5</v>
      </c>
      <c r="D3431" s="4"/>
      <c r="E3431" s="4"/>
      <c r="F3431" s="4"/>
    </row>
    <row r="3432" spans="1:6" x14ac:dyDescent="0.25">
      <c r="A3432" s="9" t="s">
        <v>969</v>
      </c>
      <c r="B3432" s="9">
        <v>5.5</v>
      </c>
      <c r="D3432" s="4"/>
      <c r="E3432" s="4"/>
      <c r="F3432" s="4"/>
    </row>
    <row r="3433" spans="1:6" x14ac:dyDescent="0.25">
      <c r="A3433" s="4" t="s">
        <v>685</v>
      </c>
      <c r="B3433" s="4">
        <v>8.8000000000000007</v>
      </c>
      <c r="D3433" s="4"/>
      <c r="E3433" s="4"/>
      <c r="F3433" s="4"/>
    </row>
    <row r="3434" spans="1:6" x14ac:dyDescent="0.25">
      <c r="A3434" s="9" t="s">
        <v>5382</v>
      </c>
      <c r="B3434" s="9">
        <v>7.3</v>
      </c>
      <c r="D3434" s="4"/>
      <c r="E3434" s="4"/>
      <c r="F3434" s="4"/>
    </row>
    <row r="3435" spans="1:6" x14ac:dyDescent="0.25">
      <c r="A3435" s="4" t="s">
        <v>6736</v>
      </c>
      <c r="B3435" s="4">
        <v>7.6</v>
      </c>
      <c r="D3435" s="4"/>
      <c r="E3435" s="4"/>
      <c r="F3435" s="4"/>
    </row>
    <row r="3436" spans="1:6" x14ac:dyDescent="0.25">
      <c r="A3436" s="9" t="s">
        <v>3066</v>
      </c>
      <c r="B3436" s="9">
        <v>6.7</v>
      </c>
      <c r="D3436" s="4"/>
      <c r="E3436" s="4"/>
      <c r="F3436" s="4"/>
    </row>
    <row r="3437" spans="1:6" x14ac:dyDescent="0.25">
      <c r="A3437" s="4" t="s">
        <v>8702</v>
      </c>
      <c r="B3437" s="4">
        <v>7.5</v>
      </c>
      <c r="D3437" s="4"/>
      <c r="E3437" s="4"/>
      <c r="F3437" s="4"/>
    </row>
    <row r="3438" spans="1:6" x14ac:dyDescent="0.25">
      <c r="A3438" s="9" t="s">
        <v>1744</v>
      </c>
      <c r="B3438" s="9">
        <v>5.9</v>
      </c>
      <c r="D3438" s="4"/>
      <c r="E3438" s="4"/>
      <c r="F3438" s="4"/>
    </row>
    <row r="3439" spans="1:6" x14ac:dyDescent="0.25">
      <c r="A3439" s="4" t="s">
        <v>3902</v>
      </c>
      <c r="B3439" s="4">
        <v>5.9</v>
      </c>
      <c r="D3439" s="4"/>
      <c r="E3439" s="4"/>
      <c r="F3439" s="4"/>
    </row>
    <row r="3440" spans="1:6" x14ac:dyDescent="0.25">
      <c r="A3440" s="9" t="s">
        <v>850</v>
      </c>
      <c r="B3440" s="9">
        <v>8</v>
      </c>
      <c r="D3440" s="4"/>
      <c r="E3440" s="4"/>
      <c r="F3440" s="4"/>
    </row>
    <row r="3441" spans="1:6" x14ac:dyDescent="0.25">
      <c r="A3441" s="4" t="s">
        <v>3098</v>
      </c>
      <c r="B3441" s="4">
        <v>6.6</v>
      </c>
      <c r="D3441" s="4"/>
      <c r="E3441" s="4"/>
      <c r="F3441" s="4"/>
    </row>
    <row r="3442" spans="1:6" x14ac:dyDescent="0.25">
      <c r="A3442" s="9" t="s">
        <v>6783</v>
      </c>
      <c r="B3442" s="9">
        <v>6.3</v>
      </c>
      <c r="D3442" s="4"/>
      <c r="E3442" s="4"/>
      <c r="F3442" s="4"/>
    </row>
    <row r="3443" spans="1:6" x14ac:dyDescent="0.25">
      <c r="A3443" s="4" t="s">
        <v>6667</v>
      </c>
      <c r="B3443" s="4">
        <v>7.1</v>
      </c>
      <c r="D3443" s="4"/>
      <c r="E3443" s="4"/>
      <c r="F3443" s="4"/>
    </row>
    <row r="3444" spans="1:6" x14ac:dyDescent="0.25">
      <c r="A3444" s="9" t="s">
        <v>3401</v>
      </c>
      <c r="B3444" s="9">
        <v>6</v>
      </c>
      <c r="D3444" s="4"/>
      <c r="E3444" s="4"/>
      <c r="F3444" s="4"/>
    </row>
    <row r="3445" spans="1:6" x14ac:dyDescent="0.25">
      <c r="A3445" s="4" t="s">
        <v>8213</v>
      </c>
      <c r="B3445" s="4">
        <v>7</v>
      </c>
      <c r="D3445" s="4"/>
      <c r="E3445" s="4"/>
      <c r="F3445" s="4"/>
    </row>
    <row r="3446" spans="1:6" x14ac:dyDescent="0.25">
      <c r="A3446" s="9" t="s">
        <v>7673</v>
      </c>
      <c r="B3446" s="9">
        <v>6</v>
      </c>
      <c r="D3446" s="4"/>
      <c r="E3446" s="4"/>
      <c r="F3446" s="4"/>
    </row>
    <row r="3447" spans="1:6" x14ac:dyDescent="0.25">
      <c r="A3447" s="4" t="s">
        <v>4291</v>
      </c>
      <c r="B3447" s="4">
        <v>6.1</v>
      </c>
      <c r="D3447" s="4"/>
      <c r="E3447" s="4"/>
      <c r="F3447" s="4"/>
    </row>
    <row r="3448" spans="1:6" x14ac:dyDescent="0.25">
      <c r="A3448" s="9" t="s">
        <v>4291</v>
      </c>
      <c r="B3448" s="9">
        <v>6.1</v>
      </c>
      <c r="D3448" s="4"/>
      <c r="E3448" s="4"/>
      <c r="F3448" s="4"/>
    </row>
    <row r="3449" spans="1:6" x14ac:dyDescent="0.25">
      <c r="A3449" s="4" t="s">
        <v>4260</v>
      </c>
      <c r="B3449" s="4">
        <v>7.3</v>
      </c>
      <c r="D3449" s="4"/>
      <c r="E3449" s="4"/>
      <c r="F3449" s="4"/>
    </row>
    <row r="3450" spans="1:6" x14ac:dyDescent="0.25">
      <c r="A3450" s="9" t="s">
        <v>4176</v>
      </c>
      <c r="B3450" s="9">
        <v>6.3</v>
      </c>
      <c r="D3450" s="4"/>
      <c r="E3450" s="4"/>
      <c r="F3450" s="4"/>
    </row>
    <row r="3451" spans="1:6" x14ac:dyDescent="0.25">
      <c r="A3451" s="4" t="s">
        <v>10176</v>
      </c>
      <c r="B3451" s="4">
        <v>7.2</v>
      </c>
      <c r="D3451" s="4"/>
      <c r="E3451" s="4"/>
      <c r="F3451" s="4"/>
    </row>
    <row r="3452" spans="1:6" x14ac:dyDescent="0.25">
      <c r="A3452" s="9" t="s">
        <v>260</v>
      </c>
      <c r="B3452" s="9">
        <v>6</v>
      </c>
      <c r="D3452" s="4"/>
      <c r="E3452" s="4"/>
      <c r="F3452" s="4"/>
    </row>
    <row r="3453" spans="1:6" x14ac:dyDescent="0.25">
      <c r="A3453" s="4" t="s">
        <v>7796</v>
      </c>
      <c r="B3453" s="4">
        <v>5.6</v>
      </c>
      <c r="D3453" s="4"/>
      <c r="E3453" s="4"/>
      <c r="F3453" s="4"/>
    </row>
    <row r="3454" spans="1:6" x14ac:dyDescent="0.25">
      <c r="A3454" s="9" t="s">
        <v>3347</v>
      </c>
      <c r="B3454" s="9">
        <v>7.9</v>
      </c>
      <c r="D3454" s="4"/>
      <c r="E3454" s="4"/>
      <c r="F3454" s="4"/>
    </row>
    <row r="3455" spans="1:6" x14ac:dyDescent="0.25">
      <c r="A3455" s="4" t="s">
        <v>2246</v>
      </c>
      <c r="B3455" s="4">
        <v>5.6</v>
      </c>
      <c r="D3455" s="4"/>
      <c r="E3455" s="4"/>
      <c r="F3455" s="4"/>
    </row>
    <row r="3456" spans="1:6" x14ac:dyDescent="0.25">
      <c r="A3456" s="9" t="s">
        <v>187</v>
      </c>
      <c r="B3456" s="9">
        <v>6.9</v>
      </c>
      <c r="D3456" s="4"/>
      <c r="E3456" s="4"/>
      <c r="F3456" s="4"/>
    </row>
    <row r="3457" spans="1:6" x14ac:dyDescent="0.25">
      <c r="A3457" s="4" t="s">
        <v>5930</v>
      </c>
      <c r="B3457" s="4">
        <v>4.9000000000000004</v>
      </c>
      <c r="D3457" s="4"/>
      <c r="E3457" s="4"/>
      <c r="F3457" s="4"/>
    </row>
    <row r="3458" spans="1:6" x14ac:dyDescent="0.25">
      <c r="A3458" s="9" t="s">
        <v>187</v>
      </c>
      <c r="B3458" s="9">
        <v>6.6</v>
      </c>
      <c r="D3458" s="4"/>
      <c r="E3458" s="4"/>
      <c r="F3458" s="4"/>
    </row>
    <row r="3459" spans="1:6" x14ac:dyDescent="0.25">
      <c r="A3459" s="4" t="s">
        <v>912</v>
      </c>
      <c r="B3459" s="4">
        <v>5.6</v>
      </c>
      <c r="D3459" s="4"/>
      <c r="E3459" s="4"/>
      <c r="F3459" s="4"/>
    </row>
    <row r="3460" spans="1:6" x14ac:dyDescent="0.25">
      <c r="A3460" s="9" t="s">
        <v>4252</v>
      </c>
      <c r="B3460" s="9">
        <v>6.1</v>
      </c>
      <c r="D3460" s="4"/>
      <c r="E3460" s="4"/>
      <c r="F3460" s="4"/>
    </row>
    <row r="3461" spans="1:6" x14ac:dyDescent="0.25">
      <c r="A3461" s="4" t="s">
        <v>3122</v>
      </c>
      <c r="B3461" s="4">
        <v>4.8</v>
      </c>
      <c r="D3461" s="4"/>
      <c r="E3461" s="4"/>
      <c r="F3461" s="4"/>
    </row>
    <row r="3462" spans="1:6" x14ac:dyDescent="0.25">
      <c r="A3462" s="9" t="s">
        <v>4218</v>
      </c>
      <c r="B3462" s="9">
        <v>5.9</v>
      </c>
      <c r="D3462" s="4"/>
      <c r="E3462" s="4"/>
      <c r="F3462" s="4"/>
    </row>
    <row r="3463" spans="1:6" x14ac:dyDescent="0.25">
      <c r="A3463" s="4" t="s">
        <v>4903</v>
      </c>
      <c r="B3463" s="4">
        <v>7.6</v>
      </c>
      <c r="D3463" s="4"/>
      <c r="E3463" s="4"/>
      <c r="F3463" s="4"/>
    </row>
    <row r="3464" spans="1:6" x14ac:dyDescent="0.25">
      <c r="A3464" s="9" t="s">
        <v>157</v>
      </c>
      <c r="B3464" s="9">
        <v>7.3</v>
      </c>
      <c r="D3464" s="4"/>
      <c r="E3464" s="4"/>
      <c r="F3464" s="4"/>
    </row>
    <row r="3465" spans="1:6" x14ac:dyDescent="0.25">
      <c r="A3465" s="4" t="s">
        <v>3102</v>
      </c>
      <c r="B3465" s="4">
        <v>5.4</v>
      </c>
      <c r="D3465" s="4"/>
      <c r="E3465" s="4"/>
      <c r="F3465" s="4"/>
    </row>
    <row r="3466" spans="1:6" x14ac:dyDescent="0.25">
      <c r="A3466" s="9" t="s">
        <v>5081</v>
      </c>
      <c r="B3466" s="9">
        <v>7</v>
      </c>
      <c r="D3466" s="4"/>
      <c r="E3466" s="4"/>
      <c r="F3466" s="4"/>
    </row>
    <row r="3467" spans="1:6" x14ac:dyDescent="0.25">
      <c r="A3467" s="4" t="s">
        <v>5403</v>
      </c>
      <c r="B3467" s="4">
        <v>6.8</v>
      </c>
      <c r="D3467" s="4"/>
      <c r="E3467" s="4"/>
      <c r="F3467" s="4"/>
    </row>
    <row r="3468" spans="1:6" x14ac:dyDescent="0.25">
      <c r="A3468" s="9" t="s">
        <v>4239</v>
      </c>
      <c r="B3468" s="9">
        <v>4.9000000000000004</v>
      </c>
      <c r="D3468" s="4"/>
      <c r="E3468" s="4"/>
      <c r="F3468" s="4"/>
    </row>
    <row r="3469" spans="1:6" x14ac:dyDescent="0.25">
      <c r="A3469" s="4" t="s">
        <v>940</v>
      </c>
      <c r="B3469" s="4">
        <v>6.7</v>
      </c>
      <c r="D3469" s="4"/>
      <c r="E3469" s="4"/>
      <c r="F3469" s="4"/>
    </row>
    <row r="3470" spans="1:6" x14ac:dyDescent="0.25">
      <c r="A3470" s="9" t="s">
        <v>5418</v>
      </c>
      <c r="B3470" s="9">
        <v>5.6</v>
      </c>
      <c r="D3470" s="4"/>
      <c r="E3470" s="4"/>
      <c r="F3470" s="4"/>
    </row>
    <row r="3471" spans="1:6" x14ac:dyDescent="0.25">
      <c r="A3471" s="4" t="s">
        <v>2246</v>
      </c>
      <c r="B3471" s="4">
        <v>6.3</v>
      </c>
      <c r="D3471" s="4"/>
      <c r="E3471" s="4"/>
      <c r="F3471" s="4"/>
    </row>
    <row r="3472" spans="1:6" x14ac:dyDescent="0.25">
      <c r="A3472" s="9" t="s">
        <v>3998</v>
      </c>
      <c r="B3472" s="9">
        <v>4.7</v>
      </c>
      <c r="D3472" s="4"/>
      <c r="E3472" s="4"/>
      <c r="F3472" s="4"/>
    </row>
    <row r="3473" spans="1:6" x14ac:dyDescent="0.25">
      <c r="A3473" s="4" t="s">
        <v>1776</v>
      </c>
      <c r="B3473" s="4">
        <v>6.9</v>
      </c>
      <c r="D3473" s="4"/>
      <c r="E3473" s="4"/>
      <c r="F3473" s="4"/>
    </row>
    <row r="3474" spans="1:6" x14ac:dyDescent="0.25">
      <c r="A3474" s="9" t="s">
        <v>2453</v>
      </c>
      <c r="B3474" s="9">
        <v>7.5</v>
      </c>
      <c r="D3474" s="4"/>
      <c r="E3474" s="4"/>
      <c r="F3474" s="4"/>
    </row>
    <row r="3475" spans="1:6" x14ac:dyDescent="0.25">
      <c r="A3475" s="4" t="s">
        <v>7687</v>
      </c>
      <c r="B3475" s="4">
        <v>4.5999999999999996</v>
      </c>
      <c r="D3475" s="4"/>
      <c r="E3475" s="4"/>
      <c r="F3475" s="4"/>
    </row>
    <row r="3476" spans="1:6" x14ac:dyDescent="0.25">
      <c r="A3476" s="9" t="s">
        <v>4965</v>
      </c>
      <c r="B3476" s="9">
        <v>6.5</v>
      </c>
      <c r="D3476" s="4"/>
      <c r="E3476" s="4"/>
      <c r="F3476" s="4"/>
    </row>
    <row r="3477" spans="1:6" x14ac:dyDescent="0.25">
      <c r="A3477" s="4" t="s">
        <v>6788</v>
      </c>
      <c r="B3477" s="4">
        <v>3.3</v>
      </c>
      <c r="D3477" s="4"/>
      <c r="E3477" s="4"/>
      <c r="F3477" s="4"/>
    </row>
    <row r="3478" spans="1:6" x14ac:dyDescent="0.25">
      <c r="A3478" s="9" t="s">
        <v>4370</v>
      </c>
      <c r="B3478" s="9">
        <v>6</v>
      </c>
      <c r="D3478" s="4"/>
      <c r="E3478" s="4"/>
      <c r="F3478" s="4"/>
    </row>
    <row r="3479" spans="1:6" x14ac:dyDescent="0.25">
      <c r="A3479" s="4" t="s">
        <v>2461</v>
      </c>
      <c r="B3479" s="4">
        <v>5.4</v>
      </c>
      <c r="D3479" s="4"/>
      <c r="E3479" s="4"/>
      <c r="F3479" s="4"/>
    </row>
    <row r="3480" spans="1:6" x14ac:dyDescent="0.25">
      <c r="A3480" s="9" t="s">
        <v>1015</v>
      </c>
      <c r="B3480" s="9">
        <v>7.7</v>
      </c>
      <c r="D3480" s="4"/>
      <c r="E3480" s="4"/>
      <c r="F3480" s="4"/>
    </row>
    <row r="3481" spans="1:6" x14ac:dyDescent="0.25">
      <c r="A3481" s="4" t="s">
        <v>6396</v>
      </c>
      <c r="B3481" s="4">
        <v>7.9</v>
      </c>
      <c r="D3481" s="4"/>
      <c r="E3481" s="4"/>
      <c r="F3481" s="4"/>
    </row>
    <row r="3482" spans="1:6" x14ac:dyDescent="0.25">
      <c r="A3482" s="9" t="s">
        <v>4972</v>
      </c>
      <c r="B3482" s="9">
        <v>5.5</v>
      </c>
      <c r="D3482" s="4"/>
      <c r="E3482" s="4"/>
      <c r="F3482" s="4"/>
    </row>
    <row r="3483" spans="1:6" x14ac:dyDescent="0.25">
      <c r="A3483" s="4" t="s">
        <v>6804</v>
      </c>
      <c r="B3483" s="4">
        <v>4.7</v>
      </c>
      <c r="D3483" s="4"/>
      <c r="E3483" s="4"/>
      <c r="F3483" s="4"/>
    </row>
    <row r="3484" spans="1:6" x14ac:dyDescent="0.25">
      <c r="A3484" s="9" t="s">
        <v>1015</v>
      </c>
      <c r="B3484" s="9">
        <v>6.3</v>
      </c>
      <c r="D3484" s="4"/>
      <c r="E3484" s="4"/>
      <c r="F3484" s="4"/>
    </row>
    <row r="3485" spans="1:6" x14ac:dyDescent="0.25">
      <c r="A3485" s="4" t="s">
        <v>3618</v>
      </c>
      <c r="B3485" s="4">
        <v>5.4</v>
      </c>
      <c r="D3485" s="4"/>
      <c r="E3485" s="4"/>
      <c r="F3485" s="4"/>
    </row>
    <row r="3486" spans="1:6" x14ac:dyDescent="0.25">
      <c r="A3486" s="9" t="s">
        <v>8015</v>
      </c>
      <c r="B3486" s="9">
        <v>6.9</v>
      </c>
      <c r="D3486" s="4"/>
      <c r="E3486" s="4"/>
      <c r="F3486" s="4"/>
    </row>
    <row r="3487" spans="1:6" x14ac:dyDescent="0.25">
      <c r="A3487" s="4" t="s">
        <v>12702</v>
      </c>
      <c r="B3487" s="4">
        <v>7.6</v>
      </c>
      <c r="D3487" s="4"/>
      <c r="E3487" s="4"/>
      <c r="F3487" s="4"/>
    </row>
    <row r="3488" spans="1:6" x14ac:dyDescent="0.25">
      <c r="A3488" s="9" t="s">
        <v>2246</v>
      </c>
      <c r="B3488" s="9">
        <v>5.6</v>
      </c>
      <c r="D3488" s="4"/>
      <c r="E3488" s="4"/>
      <c r="F3488" s="4"/>
    </row>
    <row r="3489" spans="1:6" x14ac:dyDescent="0.25">
      <c r="A3489" s="4" t="s">
        <v>4041</v>
      </c>
      <c r="B3489" s="4">
        <v>6.7</v>
      </c>
      <c r="D3489" s="4"/>
      <c r="E3489" s="4"/>
      <c r="F3489" s="4"/>
    </row>
    <row r="3490" spans="1:6" x14ac:dyDescent="0.25">
      <c r="A3490" s="9" t="s">
        <v>1605</v>
      </c>
      <c r="B3490" s="9">
        <v>5.5</v>
      </c>
      <c r="D3490" s="4"/>
      <c r="E3490" s="4"/>
      <c r="F3490" s="4"/>
    </row>
    <row r="3491" spans="1:6" x14ac:dyDescent="0.25">
      <c r="A3491" s="4" t="s">
        <v>4965</v>
      </c>
      <c r="B3491" s="4">
        <v>5.8</v>
      </c>
      <c r="D3491" s="4"/>
      <c r="E3491" s="4"/>
      <c r="F3491" s="4"/>
    </row>
    <row r="3492" spans="1:6" x14ac:dyDescent="0.25">
      <c r="A3492" s="9" t="s">
        <v>2433</v>
      </c>
      <c r="B3492" s="9">
        <v>5.6</v>
      </c>
      <c r="D3492" s="4"/>
      <c r="E3492" s="4"/>
      <c r="F3492" s="4"/>
    </row>
    <row r="3493" spans="1:6" x14ac:dyDescent="0.25">
      <c r="A3493" s="4" t="s">
        <v>1971</v>
      </c>
      <c r="B3493" s="4">
        <v>7.7</v>
      </c>
      <c r="D3493" s="4"/>
      <c r="E3493" s="4"/>
      <c r="F3493" s="4"/>
    </row>
    <row r="3494" spans="1:6" x14ac:dyDescent="0.25">
      <c r="A3494" s="9" t="s">
        <v>125</v>
      </c>
      <c r="B3494" s="9">
        <v>6.8</v>
      </c>
      <c r="D3494" s="4"/>
      <c r="E3494" s="4"/>
      <c r="F3494" s="4"/>
    </row>
    <row r="3495" spans="1:6" x14ac:dyDescent="0.25">
      <c r="A3495" s="4" t="s">
        <v>3817</v>
      </c>
      <c r="B3495" s="4">
        <v>7.2</v>
      </c>
      <c r="D3495" s="4"/>
      <c r="E3495" s="4"/>
      <c r="F3495" s="4"/>
    </row>
    <row r="3496" spans="1:6" x14ac:dyDescent="0.25">
      <c r="A3496" s="9" t="s">
        <v>3239</v>
      </c>
      <c r="B3496" s="9">
        <v>7.1</v>
      </c>
      <c r="D3496" s="4"/>
      <c r="E3496" s="4"/>
      <c r="F3496" s="4"/>
    </row>
    <row r="3497" spans="1:6" x14ac:dyDescent="0.25">
      <c r="A3497" s="4" t="s">
        <v>4531</v>
      </c>
      <c r="B3497" s="4">
        <v>5.8</v>
      </c>
      <c r="D3497" s="4"/>
      <c r="E3497" s="4"/>
      <c r="F3497" s="4"/>
    </row>
    <row r="3498" spans="1:6" x14ac:dyDescent="0.25">
      <c r="A3498" s="9" t="s">
        <v>1294</v>
      </c>
      <c r="B3498" s="9">
        <v>7.3</v>
      </c>
      <c r="D3498" s="4"/>
      <c r="E3498" s="4"/>
      <c r="F3498" s="4"/>
    </row>
    <row r="3499" spans="1:6" x14ac:dyDescent="0.25">
      <c r="A3499" s="4" t="s">
        <v>371</v>
      </c>
      <c r="B3499" s="4">
        <v>6</v>
      </c>
      <c r="D3499" s="4"/>
      <c r="E3499" s="4"/>
      <c r="F3499" s="4"/>
    </row>
    <row r="3500" spans="1:6" x14ac:dyDescent="0.25">
      <c r="A3500" s="9" t="s">
        <v>2296</v>
      </c>
      <c r="B3500" s="9">
        <v>6.7</v>
      </c>
      <c r="D3500" s="4"/>
      <c r="E3500" s="4"/>
      <c r="F3500" s="4"/>
    </row>
    <row r="3501" spans="1:6" x14ac:dyDescent="0.25">
      <c r="A3501" s="4" t="s">
        <v>313</v>
      </c>
      <c r="B3501" s="4">
        <v>5.9</v>
      </c>
      <c r="D3501" s="4"/>
      <c r="E3501" s="4"/>
      <c r="F3501" s="4"/>
    </row>
    <row r="3502" spans="1:6" x14ac:dyDescent="0.25">
      <c r="A3502" s="9" t="s">
        <v>2779</v>
      </c>
      <c r="B3502" s="9">
        <v>7</v>
      </c>
      <c r="D3502" s="4"/>
      <c r="E3502" s="4"/>
      <c r="F3502" s="4"/>
    </row>
    <row r="3503" spans="1:6" x14ac:dyDescent="0.25">
      <c r="A3503" s="4" t="s">
        <v>260</v>
      </c>
      <c r="B3503" s="4">
        <v>6.3</v>
      </c>
      <c r="D3503" s="4"/>
      <c r="E3503" s="4"/>
      <c r="F3503" s="4"/>
    </row>
    <row r="3504" spans="1:6" x14ac:dyDescent="0.25">
      <c r="A3504" s="9" t="s">
        <v>3896</v>
      </c>
      <c r="B3504" s="9">
        <v>3.8</v>
      </c>
      <c r="D3504" s="4"/>
      <c r="E3504" s="4"/>
      <c r="F3504" s="4"/>
    </row>
    <row r="3505" spans="1:6" x14ac:dyDescent="0.25">
      <c r="A3505" s="4" t="s">
        <v>514</v>
      </c>
      <c r="B3505" s="4">
        <v>6.1</v>
      </c>
      <c r="D3505" s="4"/>
      <c r="E3505" s="4"/>
      <c r="F3505" s="4"/>
    </row>
    <row r="3506" spans="1:6" x14ac:dyDescent="0.25">
      <c r="A3506" s="9" t="s">
        <v>946</v>
      </c>
      <c r="B3506" s="9">
        <v>6.6</v>
      </c>
      <c r="D3506" s="4"/>
      <c r="E3506" s="4"/>
      <c r="F3506" s="4"/>
    </row>
    <row r="3507" spans="1:6" x14ac:dyDescent="0.25">
      <c r="A3507" s="4" t="s">
        <v>3347</v>
      </c>
      <c r="B3507" s="4">
        <v>6.4</v>
      </c>
      <c r="D3507" s="4"/>
      <c r="E3507" s="4"/>
      <c r="F3507" s="4"/>
    </row>
    <row r="3508" spans="1:6" x14ac:dyDescent="0.25">
      <c r="A3508" s="9" t="s">
        <v>5081</v>
      </c>
      <c r="B3508" s="9">
        <v>5.0999999999999996</v>
      </c>
      <c r="D3508" s="4"/>
      <c r="E3508" s="4"/>
      <c r="F3508" s="4"/>
    </row>
    <row r="3509" spans="1:6" x14ac:dyDescent="0.25">
      <c r="A3509" s="4" t="s">
        <v>5469</v>
      </c>
      <c r="B3509" s="4">
        <v>5.8</v>
      </c>
      <c r="D3509" s="4"/>
      <c r="E3509" s="4"/>
      <c r="F3509" s="4"/>
    </row>
    <row r="3510" spans="1:6" x14ac:dyDescent="0.25">
      <c r="A3510" s="9" t="s">
        <v>1058</v>
      </c>
      <c r="B3510" s="9">
        <v>6.9</v>
      </c>
      <c r="D3510" s="4"/>
      <c r="E3510" s="4"/>
      <c r="F3510" s="4"/>
    </row>
    <row r="3511" spans="1:6" x14ac:dyDescent="0.25">
      <c r="A3511" s="4" t="s">
        <v>4704</v>
      </c>
      <c r="B3511" s="4">
        <v>7.5</v>
      </c>
      <c r="D3511" s="4"/>
      <c r="E3511" s="4"/>
      <c r="F3511" s="4"/>
    </row>
    <row r="3512" spans="1:6" x14ac:dyDescent="0.25">
      <c r="A3512" s="9" t="s">
        <v>5164</v>
      </c>
      <c r="B3512" s="9">
        <v>7.3</v>
      </c>
      <c r="D3512" s="4"/>
      <c r="E3512" s="4"/>
      <c r="F3512" s="4"/>
    </row>
    <row r="3513" spans="1:6" x14ac:dyDescent="0.25">
      <c r="A3513" s="4" t="s">
        <v>3778</v>
      </c>
      <c r="B3513" s="4">
        <v>8</v>
      </c>
      <c r="D3513" s="4"/>
      <c r="E3513" s="4"/>
      <c r="F3513" s="4"/>
    </row>
    <row r="3514" spans="1:6" x14ac:dyDescent="0.25">
      <c r="A3514" s="9" t="s">
        <v>7057</v>
      </c>
      <c r="B3514" s="9">
        <v>6.4</v>
      </c>
      <c r="D3514" s="4"/>
      <c r="E3514" s="4"/>
      <c r="F3514" s="4"/>
    </row>
    <row r="3515" spans="1:6" x14ac:dyDescent="0.25">
      <c r="A3515" s="4" t="s">
        <v>1954</v>
      </c>
      <c r="B3515" s="4">
        <v>5.2</v>
      </c>
      <c r="D3515" s="4"/>
      <c r="E3515" s="4"/>
      <c r="F3515" s="4"/>
    </row>
    <row r="3516" spans="1:6" x14ac:dyDescent="0.25">
      <c r="A3516" s="9" t="s">
        <v>313</v>
      </c>
      <c r="B3516" s="9">
        <v>6.5</v>
      </c>
      <c r="D3516" s="4"/>
      <c r="E3516" s="4"/>
      <c r="F3516" s="4"/>
    </row>
    <row r="3517" spans="1:6" x14ac:dyDescent="0.25">
      <c r="A3517" s="4" t="s">
        <v>868</v>
      </c>
      <c r="B3517" s="4">
        <v>5.0999999999999996</v>
      </c>
      <c r="D3517" s="4"/>
      <c r="E3517" s="4"/>
      <c r="F3517" s="4"/>
    </row>
    <row r="3518" spans="1:6" x14ac:dyDescent="0.25">
      <c r="A3518" s="9" t="s">
        <v>187</v>
      </c>
      <c r="B3518" s="9">
        <v>7.1</v>
      </c>
      <c r="D3518" s="4"/>
      <c r="E3518" s="4"/>
      <c r="F3518" s="4"/>
    </row>
    <row r="3519" spans="1:6" x14ac:dyDescent="0.25">
      <c r="A3519" s="4" t="s">
        <v>1526</v>
      </c>
      <c r="B3519" s="4">
        <v>6.1</v>
      </c>
      <c r="D3519" s="4"/>
      <c r="E3519" s="4"/>
      <c r="F3519" s="4"/>
    </row>
    <row r="3520" spans="1:6" x14ac:dyDescent="0.25">
      <c r="A3520" s="9" t="s">
        <v>1007</v>
      </c>
      <c r="B3520" s="9">
        <v>6.7</v>
      </c>
      <c r="D3520" s="4"/>
      <c r="E3520" s="4"/>
      <c r="F3520" s="4"/>
    </row>
    <row r="3521" spans="1:6" x14ac:dyDescent="0.25">
      <c r="A3521" s="4" t="s">
        <v>4317</v>
      </c>
      <c r="B3521" s="4">
        <v>5.7</v>
      </c>
      <c r="D3521" s="4"/>
      <c r="E3521" s="4"/>
      <c r="F3521" s="4"/>
    </row>
    <row r="3522" spans="1:6" x14ac:dyDescent="0.25">
      <c r="A3522" s="9" t="s">
        <v>1939</v>
      </c>
      <c r="B3522" s="9">
        <v>7.9</v>
      </c>
      <c r="D3522" s="4"/>
      <c r="E3522" s="4"/>
      <c r="F3522" s="4"/>
    </row>
    <row r="3523" spans="1:6" x14ac:dyDescent="0.25">
      <c r="A3523" s="4" t="s">
        <v>299</v>
      </c>
      <c r="B3523" s="4">
        <v>7</v>
      </c>
      <c r="D3523" s="4"/>
      <c r="E3523" s="4"/>
      <c r="F3523" s="4"/>
    </row>
    <row r="3524" spans="1:6" x14ac:dyDescent="0.25">
      <c r="A3524" s="9" t="s">
        <v>4537</v>
      </c>
      <c r="B3524" s="9">
        <v>5.9</v>
      </c>
      <c r="D3524" s="4"/>
      <c r="E3524" s="4"/>
      <c r="F3524" s="4"/>
    </row>
    <row r="3525" spans="1:6" x14ac:dyDescent="0.25">
      <c r="A3525" s="4" t="s">
        <v>5643</v>
      </c>
      <c r="B3525" s="4">
        <v>4.5</v>
      </c>
      <c r="D3525" s="4"/>
      <c r="E3525" s="4"/>
      <c r="F3525" s="4"/>
    </row>
    <row r="3526" spans="1:6" x14ac:dyDescent="0.25">
      <c r="A3526" s="9" t="s">
        <v>2156</v>
      </c>
      <c r="B3526" s="9">
        <v>5.9</v>
      </c>
      <c r="D3526" s="4"/>
      <c r="E3526" s="4"/>
      <c r="F3526" s="4"/>
    </row>
    <row r="3527" spans="1:6" x14ac:dyDescent="0.25">
      <c r="A3527" s="4" t="s">
        <v>5408</v>
      </c>
      <c r="B3527" s="4">
        <v>5.8</v>
      </c>
      <c r="D3527" s="4"/>
      <c r="E3527" s="4"/>
      <c r="F3527" s="4"/>
    </row>
    <row r="3528" spans="1:6" x14ac:dyDescent="0.25">
      <c r="A3528" s="9" t="s">
        <v>125</v>
      </c>
      <c r="B3528" s="9">
        <v>6.7</v>
      </c>
      <c r="D3528" s="4"/>
      <c r="E3528" s="4"/>
      <c r="F3528" s="4"/>
    </row>
    <row r="3529" spans="1:6" x14ac:dyDescent="0.25">
      <c r="A3529" s="4" t="s">
        <v>692</v>
      </c>
      <c r="B3529" s="4">
        <v>7.7</v>
      </c>
      <c r="D3529" s="4"/>
      <c r="E3529" s="4"/>
      <c r="F3529" s="4"/>
    </row>
    <row r="3530" spans="1:6" x14ac:dyDescent="0.25">
      <c r="A3530" s="9" t="s">
        <v>2066</v>
      </c>
      <c r="B3530" s="9">
        <v>6.7</v>
      </c>
      <c r="D3530" s="4"/>
      <c r="E3530" s="4"/>
      <c r="F3530" s="4"/>
    </row>
    <row r="3531" spans="1:6" x14ac:dyDescent="0.25">
      <c r="A3531" s="4" t="s">
        <v>2112</v>
      </c>
      <c r="B3531" s="4">
        <v>7.3</v>
      </c>
      <c r="D3531" s="4"/>
      <c r="E3531" s="4"/>
      <c r="F3531" s="4"/>
    </row>
    <row r="3532" spans="1:6" x14ac:dyDescent="0.25">
      <c r="A3532" s="9" t="s">
        <v>685</v>
      </c>
      <c r="B3532" s="9">
        <v>7.7</v>
      </c>
      <c r="D3532" s="4"/>
      <c r="E3532" s="4"/>
      <c r="F3532" s="4"/>
    </row>
    <row r="3533" spans="1:6" x14ac:dyDescent="0.25">
      <c r="A3533" s="4" t="s">
        <v>3444</v>
      </c>
      <c r="B3533" s="4">
        <v>5.2</v>
      </c>
      <c r="D3533" s="4"/>
      <c r="E3533" s="4"/>
      <c r="F3533" s="4"/>
    </row>
    <row r="3534" spans="1:6" x14ac:dyDescent="0.25">
      <c r="A3534" s="9" t="s">
        <v>6977</v>
      </c>
      <c r="B3534" s="9">
        <v>6.5</v>
      </c>
      <c r="D3534" s="4"/>
      <c r="E3534" s="4"/>
      <c r="F3534" s="4"/>
    </row>
    <row r="3535" spans="1:6" x14ac:dyDescent="0.25">
      <c r="A3535" s="4" t="s">
        <v>2396</v>
      </c>
      <c r="B3535" s="4">
        <v>7</v>
      </c>
      <c r="D3535" s="4"/>
      <c r="E3535" s="4"/>
      <c r="F3535" s="4"/>
    </row>
    <row r="3536" spans="1:6" x14ac:dyDescent="0.25">
      <c r="A3536" s="9" t="s">
        <v>4850</v>
      </c>
      <c r="B3536" s="9">
        <v>6.5</v>
      </c>
      <c r="D3536" s="4"/>
      <c r="E3536" s="4"/>
      <c r="F3536" s="4"/>
    </row>
    <row r="3537" spans="1:6" x14ac:dyDescent="0.25">
      <c r="A3537" s="4" t="s">
        <v>2728</v>
      </c>
      <c r="B3537" s="4">
        <v>5.9</v>
      </c>
      <c r="D3537" s="4"/>
      <c r="E3537" s="4"/>
      <c r="F3537" s="4"/>
    </row>
    <row r="3538" spans="1:6" x14ac:dyDescent="0.25">
      <c r="A3538" s="9" t="s">
        <v>3511</v>
      </c>
      <c r="B3538" s="9">
        <v>6.1</v>
      </c>
      <c r="D3538" s="4"/>
      <c r="E3538" s="4"/>
      <c r="F3538" s="4"/>
    </row>
    <row r="3539" spans="1:6" x14ac:dyDescent="0.25">
      <c r="A3539" s="4" t="s">
        <v>255</v>
      </c>
      <c r="B3539" s="4">
        <v>6.3</v>
      </c>
      <c r="D3539" s="4"/>
      <c r="E3539" s="4"/>
      <c r="F3539" s="4"/>
    </row>
    <row r="3540" spans="1:6" x14ac:dyDescent="0.25">
      <c r="A3540" s="9" t="s">
        <v>2791</v>
      </c>
      <c r="B3540" s="9">
        <v>6.8</v>
      </c>
      <c r="D3540" s="4"/>
      <c r="E3540" s="4"/>
      <c r="F3540" s="4"/>
    </row>
    <row r="3541" spans="1:6" x14ac:dyDescent="0.25">
      <c r="A3541" s="4" t="s">
        <v>1813</v>
      </c>
      <c r="B3541" s="4">
        <v>6</v>
      </c>
      <c r="D3541" s="4"/>
      <c r="E3541" s="4"/>
      <c r="F3541" s="4"/>
    </row>
    <row r="3542" spans="1:6" x14ac:dyDescent="0.25">
      <c r="A3542" s="9" t="s">
        <v>1813</v>
      </c>
      <c r="B3542" s="9">
        <v>6</v>
      </c>
      <c r="D3542" s="4"/>
      <c r="E3542" s="4"/>
      <c r="F3542" s="4"/>
    </row>
    <row r="3543" spans="1:6" x14ac:dyDescent="0.25">
      <c r="A3543" s="4" t="s">
        <v>3778</v>
      </c>
      <c r="B3543" s="4">
        <v>6.2</v>
      </c>
      <c r="D3543" s="4"/>
      <c r="E3543" s="4"/>
      <c r="F3543" s="4"/>
    </row>
    <row r="3544" spans="1:6" x14ac:dyDescent="0.25">
      <c r="A3544" s="9" t="s">
        <v>850</v>
      </c>
      <c r="B3544" s="9">
        <v>6.1</v>
      </c>
      <c r="D3544" s="4"/>
      <c r="E3544" s="4"/>
      <c r="F3544" s="4"/>
    </row>
    <row r="3545" spans="1:6" x14ac:dyDescent="0.25">
      <c r="A3545" s="4" t="s">
        <v>3552</v>
      </c>
      <c r="B3545" s="4">
        <v>5.6</v>
      </c>
      <c r="D3545" s="4"/>
      <c r="E3545" s="4"/>
      <c r="F3545" s="4"/>
    </row>
    <row r="3546" spans="1:6" x14ac:dyDescent="0.25">
      <c r="A3546" s="9" t="s">
        <v>893</v>
      </c>
      <c r="B3546" s="9">
        <v>6.7</v>
      </c>
      <c r="D3546" s="4"/>
      <c r="E3546" s="4"/>
      <c r="F3546" s="4"/>
    </row>
    <row r="3547" spans="1:6" x14ac:dyDescent="0.25">
      <c r="A3547" s="4" t="s">
        <v>163</v>
      </c>
      <c r="B3547" s="4">
        <v>6.5</v>
      </c>
      <c r="D3547" s="4"/>
      <c r="E3547" s="4"/>
      <c r="F3547" s="4"/>
    </row>
    <row r="3548" spans="1:6" x14ac:dyDescent="0.25">
      <c r="A3548" s="9" t="s">
        <v>7707</v>
      </c>
      <c r="B3548" s="9">
        <v>6.4</v>
      </c>
      <c r="D3548" s="4"/>
      <c r="E3548" s="4"/>
      <c r="F3548" s="4"/>
    </row>
    <row r="3549" spans="1:6" x14ac:dyDescent="0.25">
      <c r="A3549" s="4" t="s">
        <v>4176</v>
      </c>
      <c r="B3549" s="4">
        <v>7.1</v>
      </c>
      <c r="D3549" s="4"/>
      <c r="E3549" s="4"/>
      <c r="F3549" s="4"/>
    </row>
    <row r="3550" spans="1:6" x14ac:dyDescent="0.25">
      <c r="A3550" s="9" t="s">
        <v>2213</v>
      </c>
      <c r="B3550" s="9">
        <v>5.0999999999999996</v>
      </c>
      <c r="D3550" s="4"/>
      <c r="E3550" s="4"/>
      <c r="F3550" s="4"/>
    </row>
    <row r="3551" spans="1:6" x14ac:dyDescent="0.25">
      <c r="A3551" s="4" t="s">
        <v>8607</v>
      </c>
      <c r="B3551" s="4">
        <v>6.4</v>
      </c>
      <c r="D3551" s="4"/>
      <c r="E3551" s="4"/>
      <c r="F3551" s="4"/>
    </row>
    <row r="3552" spans="1:6" x14ac:dyDescent="0.25">
      <c r="A3552" s="9" t="s">
        <v>5314</v>
      </c>
      <c r="B3552" s="9">
        <v>5.3</v>
      </c>
      <c r="D3552" s="4"/>
      <c r="E3552" s="4"/>
      <c r="F3552" s="4"/>
    </row>
    <row r="3553" spans="1:6" x14ac:dyDescent="0.25">
      <c r="A3553" s="4" t="s">
        <v>4516</v>
      </c>
      <c r="B3553" s="4">
        <v>5.6</v>
      </c>
      <c r="D3553" s="4"/>
      <c r="E3553" s="4"/>
      <c r="F3553" s="4"/>
    </row>
    <row r="3554" spans="1:6" x14ac:dyDescent="0.25">
      <c r="A3554" s="9" t="s">
        <v>4699</v>
      </c>
      <c r="B3554" s="9">
        <v>5.3</v>
      </c>
      <c r="D3554" s="4"/>
      <c r="E3554" s="4"/>
      <c r="F3554" s="4"/>
    </row>
    <row r="3555" spans="1:6" x14ac:dyDescent="0.25">
      <c r="A3555" s="4" t="s">
        <v>5433</v>
      </c>
      <c r="B3555" s="4">
        <v>5.9</v>
      </c>
      <c r="D3555" s="4"/>
      <c r="E3555" s="4"/>
      <c r="F3555" s="4"/>
    </row>
    <row r="3556" spans="1:6" x14ac:dyDescent="0.25">
      <c r="A3556" s="9" t="s">
        <v>2331</v>
      </c>
      <c r="B3556" s="9">
        <v>6.7</v>
      </c>
      <c r="D3556" s="4"/>
      <c r="E3556" s="4"/>
      <c r="F3556" s="4"/>
    </row>
    <row r="3557" spans="1:6" x14ac:dyDescent="0.25">
      <c r="A3557" s="4" t="s">
        <v>946</v>
      </c>
      <c r="B3557" s="4">
        <v>6.9</v>
      </c>
      <c r="D3557" s="4"/>
      <c r="E3557" s="4"/>
      <c r="F3557" s="4"/>
    </row>
    <row r="3558" spans="1:6" x14ac:dyDescent="0.25">
      <c r="A3558" s="9" t="s">
        <v>4728</v>
      </c>
      <c r="B3558" s="9">
        <v>5.7</v>
      </c>
      <c r="D3558" s="4"/>
      <c r="E3558" s="4"/>
      <c r="F3558" s="4"/>
    </row>
    <row r="3559" spans="1:6" x14ac:dyDescent="0.25">
      <c r="A3559" s="4" t="s">
        <v>4728</v>
      </c>
      <c r="B3559" s="4">
        <v>5.7</v>
      </c>
      <c r="D3559" s="4"/>
      <c r="E3559" s="4"/>
      <c r="F3559" s="4"/>
    </row>
    <row r="3560" spans="1:6" x14ac:dyDescent="0.25">
      <c r="A3560" s="9" t="s">
        <v>4325</v>
      </c>
      <c r="B3560" s="9">
        <v>6.7</v>
      </c>
      <c r="D3560" s="4"/>
      <c r="E3560" s="4"/>
      <c r="F3560" s="4"/>
    </row>
    <row r="3561" spans="1:6" x14ac:dyDescent="0.25">
      <c r="A3561" s="4" t="s">
        <v>5423</v>
      </c>
      <c r="B3561" s="4">
        <v>6</v>
      </c>
      <c r="D3561" s="4"/>
      <c r="E3561" s="4"/>
      <c r="F3561" s="4"/>
    </row>
    <row r="3562" spans="1:6" x14ac:dyDescent="0.25">
      <c r="A3562" s="9" t="s">
        <v>3930</v>
      </c>
      <c r="B3562" s="9">
        <v>6.2</v>
      </c>
      <c r="D3562" s="4"/>
      <c r="E3562" s="4"/>
      <c r="F3562" s="4"/>
    </row>
    <row r="3563" spans="1:6" x14ac:dyDescent="0.25">
      <c r="A3563" s="4" t="s">
        <v>535</v>
      </c>
      <c r="B3563" s="4">
        <v>6</v>
      </c>
      <c r="D3563" s="4"/>
      <c r="E3563" s="4"/>
      <c r="F3563" s="4"/>
    </row>
    <row r="3564" spans="1:6" x14ac:dyDescent="0.25">
      <c r="A3564" s="9" t="s">
        <v>7234</v>
      </c>
      <c r="B3564" s="9">
        <v>7.2</v>
      </c>
      <c r="D3564" s="4"/>
      <c r="E3564" s="4"/>
      <c r="F3564" s="4"/>
    </row>
    <row r="3565" spans="1:6" x14ac:dyDescent="0.25">
      <c r="A3565" s="4" t="s">
        <v>5164</v>
      </c>
      <c r="B3565" s="4">
        <v>6.2</v>
      </c>
      <c r="D3565" s="4"/>
      <c r="E3565" s="4"/>
      <c r="F3565" s="4"/>
    </row>
    <row r="3566" spans="1:6" x14ac:dyDescent="0.25">
      <c r="A3566" s="9" t="s">
        <v>428</v>
      </c>
      <c r="B3566" s="9">
        <v>5.8</v>
      </c>
      <c r="D3566" s="4"/>
      <c r="E3566" s="4"/>
      <c r="F3566" s="4"/>
    </row>
    <row r="3567" spans="1:6" x14ac:dyDescent="0.25">
      <c r="A3567" s="4" t="s">
        <v>1575</v>
      </c>
      <c r="B3567" s="4">
        <v>5.4</v>
      </c>
      <c r="D3567" s="4"/>
      <c r="E3567" s="4"/>
      <c r="F3567" s="4"/>
    </row>
    <row r="3568" spans="1:6" x14ac:dyDescent="0.25">
      <c r="A3568" s="9" t="s">
        <v>7823</v>
      </c>
      <c r="B3568" s="9">
        <v>6.3</v>
      </c>
      <c r="D3568" s="4"/>
      <c r="E3568" s="4"/>
      <c r="F3568" s="4"/>
    </row>
    <row r="3569" spans="1:6" x14ac:dyDescent="0.25">
      <c r="A3569" s="4" t="s">
        <v>6046</v>
      </c>
      <c r="B3569" s="4">
        <v>6</v>
      </c>
      <c r="D3569" s="4"/>
      <c r="E3569" s="4"/>
      <c r="F3569" s="4"/>
    </row>
    <row r="3570" spans="1:6" x14ac:dyDescent="0.25">
      <c r="A3570" s="9" t="s">
        <v>6046</v>
      </c>
      <c r="B3570" s="9">
        <v>6</v>
      </c>
      <c r="D3570" s="4"/>
      <c r="E3570" s="4"/>
      <c r="F3570" s="4"/>
    </row>
    <row r="3571" spans="1:6" x14ac:dyDescent="0.25">
      <c r="A3571" s="4" t="s">
        <v>3639</v>
      </c>
      <c r="B3571" s="4">
        <v>5.5</v>
      </c>
      <c r="D3571" s="4"/>
      <c r="E3571" s="4"/>
      <c r="F3571" s="4"/>
    </row>
    <row r="3572" spans="1:6" x14ac:dyDescent="0.25">
      <c r="A3572" s="9" t="s">
        <v>1064</v>
      </c>
      <c r="B3572" s="9">
        <v>6.8</v>
      </c>
      <c r="D3572" s="4"/>
      <c r="E3572" s="4"/>
      <c r="F3572" s="4"/>
    </row>
    <row r="3573" spans="1:6" x14ac:dyDescent="0.25">
      <c r="A3573" s="4" t="s">
        <v>1739</v>
      </c>
      <c r="B3573" s="4">
        <v>6.4</v>
      </c>
      <c r="D3573" s="4"/>
      <c r="E3573" s="4"/>
      <c r="F3573" s="4"/>
    </row>
    <row r="3574" spans="1:6" x14ac:dyDescent="0.25">
      <c r="A3574" s="9" t="s">
        <v>6891</v>
      </c>
      <c r="B3574" s="9">
        <v>7</v>
      </c>
      <c r="D3574" s="4"/>
      <c r="E3574" s="4"/>
      <c r="F3574" s="4"/>
    </row>
    <row r="3575" spans="1:6" x14ac:dyDescent="0.25">
      <c r="A3575" s="4" t="s">
        <v>1783</v>
      </c>
      <c r="B3575" s="4">
        <v>5.5</v>
      </c>
      <c r="D3575" s="4"/>
      <c r="E3575" s="4"/>
      <c r="F3575" s="4"/>
    </row>
    <row r="3576" spans="1:6" x14ac:dyDescent="0.25">
      <c r="A3576" s="9" t="s">
        <v>576</v>
      </c>
      <c r="B3576" s="9">
        <v>5.9</v>
      </c>
      <c r="D3576" s="4"/>
      <c r="E3576" s="4"/>
      <c r="F3576" s="4"/>
    </row>
    <row r="3577" spans="1:6" x14ac:dyDescent="0.25">
      <c r="A3577" s="4" t="s">
        <v>18317</v>
      </c>
      <c r="B3577" s="4">
        <v>7.3</v>
      </c>
      <c r="D3577" s="4"/>
      <c r="E3577" s="4"/>
      <c r="F3577" s="4"/>
    </row>
    <row r="3578" spans="1:6" x14ac:dyDescent="0.25">
      <c r="A3578" s="9" t="s">
        <v>6637</v>
      </c>
      <c r="B3578" s="9">
        <v>4.5</v>
      </c>
      <c r="D3578" s="4"/>
      <c r="E3578" s="4"/>
      <c r="F3578" s="4"/>
    </row>
    <row r="3579" spans="1:6" x14ac:dyDescent="0.25">
      <c r="A3579" s="4" t="s">
        <v>6827</v>
      </c>
      <c r="B3579" s="4">
        <v>5.8</v>
      </c>
      <c r="D3579" s="4"/>
      <c r="E3579" s="4"/>
      <c r="F3579" s="4"/>
    </row>
    <row r="3580" spans="1:6" x14ac:dyDescent="0.25">
      <c r="A3580" s="9" t="s">
        <v>3572</v>
      </c>
      <c r="B3580" s="9">
        <v>6</v>
      </c>
      <c r="D3580" s="4"/>
      <c r="E3580" s="4"/>
      <c r="F3580" s="4"/>
    </row>
    <row r="3581" spans="1:6" x14ac:dyDescent="0.25">
      <c r="A3581" s="4" t="s">
        <v>4914</v>
      </c>
      <c r="B3581" s="4">
        <v>7.4</v>
      </c>
      <c r="D3581" s="4"/>
      <c r="E3581" s="4"/>
      <c r="F3581" s="4"/>
    </row>
    <row r="3582" spans="1:6" x14ac:dyDescent="0.25">
      <c r="A3582" s="9" t="s">
        <v>5495</v>
      </c>
      <c r="B3582" s="9">
        <v>2.7</v>
      </c>
      <c r="D3582" s="4"/>
      <c r="E3582" s="4"/>
      <c r="F3582" s="4"/>
    </row>
    <row r="3583" spans="1:6" x14ac:dyDescent="0.25">
      <c r="A3583" s="4" t="s">
        <v>3136</v>
      </c>
      <c r="B3583" s="4">
        <v>6.7</v>
      </c>
      <c r="D3583" s="4"/>
      <c r="E3583" s="4"/>
      <c r="F3583" s="4"/>
    </row>
    <row r="3584" spans="1:6" x14ac:dyDescent="0.25">
      <c r="A3584" s="9" t="s">
        <v>861</v>
      </c>
      <c r="B3584" s="9">
        <v>6.9</v>
      </c>
      <c r="D3584" s="4"/>
      <c r="E3584" s="4"/>
      <c r="F3584" s="4"/>
    </row>
    <row r="3585" spans="1:6" x14ac:dyDescent="0.25">
      <c r="A3585" s="4" t="s">
        <v>1769</v>
      </c>
      <c r="B3585" s="4">
        <v>6.8</v>
      </c>
      <c r="D3585" s="4"/>
      <c r="E3585" s="4"/>
      <c r="F3585" s="4"/>
    </row>
    <row r="3586" spans="1:6" x14ac:dyDescent="0.25">
      <c r="A3586" s="9" t="s">
        <v>4777</v>
      </c>
      <c r="B3586" s="9">
        <v>5.5</v>
      </c>
      <c r="D3586" s="4"/>
      <c r="E3586" s="4"/>
      <c r="F3586" s="4"/>
    </row>
    <row r="3587" spans="1:6" x14ac:dyDescent="0.25">
      <c r="A3587" s="4" t="s">
        <v>1739</v>
      </c>
      <c r="B3587" s="4">
        <v>5.8</v>
      </c>
      <c r="D3587" s="4"/>
      <c r="E3587" s="4"/>
      <c r="F3587" s="4"/>
    </row>
    <row r="3588" spans="1:6" x14ac:dyDescent="0.25">
      <c r="A3588" s="9" t="s">
        <v>760</v>
      </c>
      <c r="B3588" s="9">
        <v>7.1</v>
      </c>
      <c r="D3588" s="4"/>
      <c r="E3588" s="4"/>
      <c r="F3588" s="4"/>
    </row>
    <row r="3589" spans="1:6" x14ac:dyDescent="0.25">
      <c r="A3589" s="4" t="s">
        <v>4693</v>
      </c>
      <c r="B3589" s="4">
        <v>4.7</v>
      </c>
      <c r="D3589" s="4"/>
      <c r="E3589" s="4"/>
      <c r="F3589" s="4"/>
    </row>
    <row r="3590" spans="1:6" x14ac:dyDescent="0.25">
      <c r="A3590" s="9" t="s">
        <v>2612</v>
      </c>
      <c r="B3590" s="9">
        <v>5.9</v>
      </c>
      <c r="D3590" s="4"/>
      <c r="E3590" s="4"/>
      <c r="F3590" s="4"/>
    </row>
    <row r="3591" spans="1:6" x14ac:dyDescent="0.25">
      <c r="A3591" s="4" t="s">
        <v>6742</v>
      </c>
      <c r="B3591" s="4">
        <v>4.2</v>
      </c>
      <c r="D3591" s="4"/>
      <c r="E3591" s="4"/>
      <c r="F3591" s="4"/>
    </row>
    <row r="3592" spans="1:6" x14ac:dyDescent="0.25">
      <c r="A3592" s="9" t="s">
        <v>313</v>
      </c>
      <c r="B3592" s="9">
        <v>6.6</v>
      </c>
      <c r="D3592" s="4"/>
      <c r="E3592" s="4"/>
      <c r="F3592" s="4"/>
    </row>
    <row r="3593" spans="1:6" x14ac:dyDescent="0.25">
      <c r="A3593" s="4" t="s">
        <v>5990</v>
      </c>
      <c r="B3593" s="4">
        <v>6.3</v>
      </c>
      <c r="D3593" s="4"/>
      <c r="E3593" s="4"/>
      <c r="F3593" s="4"/>
    </row>
    <row r="3594" spans="1:6" x14ac:dyDescent="0.25">
      <c r="A3594" s="9" t="s">
        <v>3281</v>
      </c>
      <c r="B3594" s="9">
        <v>5.4</v>
      </c>
      <c r="D3594" s="4"/>
      <c r="E3594" s="4"/>
      <c r="F3594" s="4"/>
    </row>
    <row r="3595" spans="1:6" x14ac:dyDescent="0.25">
      <c r="A3595" s="4" t="s">
        <v>250</v>
      </c>
      <c r="B3595" s="4">
        <v>6.1</v>
      </c>
      <c r="D3595" s="4"/>
      <c r="E3595" s="4"/>
      <c r="F3595" s="4"/>
    </row>
    <row r="3596" spans="1:6" x14ac:dyDescent="0.25">
      <c r="A3596" s="9" t="s">
        <v>5076</v>
      </c>
      <c r="B3596" s="9">
        <v>6</v>
      </c>
      <c r="D3596" s="4"/>
      <c r="E3596" s="4"/>
      <c r="F3596" s="4"/>
    </row>
    <row r="3597" spans="1:6" x14ac:dyDescent="0.25">
      <c r="A3597" s="4" t="s">
        <v>7064</v>
      </c>
      <c r="B3597" s="4">
        <v>5.2</v>
      </c>
      <c r="D3597" s="4"/>
      <c r="E3597" s="4"/>
      <c r="F3597" s="4"/>
    </row>
    <row r="3598" spans="1:6" x14ac:dyDescent="0.25">
      <c r="A3598" s="9" t="s">
        <v>225</v>
      </c>
      <c r="B3598" s="9">
        <v>6.7</v>
      </c>
      <c r="D3598" s="4"/>
      <c r="E3598" s="4"/>
      <c r="F3598" s="4"/>
    </row>
    <row r="3599" spans="1:6" x14ac:dyDescent="0.25">
      <c r="A3599" s="4" t="s">
        <v>3516</v>
      </c>
      <c r="B3599" s="4">
        <v>6.2</v>
      </c>
      <c r="D3599" s="4"/>
      <c r="E3599" s="4"/>
      <c r="F3599" s="4"/>
    </row>
    <row r="3600" spans="1:6" x14ac:dyDescent="0.25">
      <c r="A3600" s="9" t="s">
        <v>6704</v>
      </c>
      <c r="B3600" s="9">
        <v>5.9</v>
      </c>
      <c r="D3600" s="4"/>
      <c r="E3600" s="4"/>
      <c r="F3600" s="4"/>
    </row>
    <row r="3601" spans="1:6" x14ac:dyDescent="0.25">
      <c r="A3601" s="4" t="s">
        <v>6176</v>
      </c>
      <c r="B3601" s="4">
        <v>6.6</v>
      </c>
      <c r="D3601" s="4"/>
      <c r="E3601" s="4"/>
      <c r="F3601" s="4"/>
    </row>
    <row r="3602" spans="1:6" x14ac:dyDescent="0.25">
      <c r="A3602" s="9" t="s">
        <v>3639</v>
      </c>
      <c r="B3602" s="9">
        <v>6.6</v>
      </c>
      <c r="D3602" s="4"/>
      <c r="E3602" s="4"/>
      <c r="F3602" s="4"/>
    </row>
    <row r="3603" spans="1:6" x14ac:dyDescent="0.25">
      <c r="A3603" s="4" t="s">
        <v>1413</v>
      </c>
      <c r="B3603" s="4">
        <v>6.5</v>
      </c>
      <c r="D3603" s="4"/>
      <c r="E3603" s="4"/>
      <c r="F3603" s="4"/>
    </row>
    <row r="3604" spans="1:6" x14ac:dyDescent="0.25">
      <c r="A3604" s="9" t="s">
        <v>3122</v>
      </c>
      <c r="B3604" s="9">
        <v>6</v>
      </c>
      <c r="D3604" s="4"/>
      <c r="E3604" s="4"/>
      <c r="F3604" s="4"/>
    </row>
    <row r="3605" spans="1:6" x14ac:dyDescent="0.25">
      <c r="A3605" s="4" t="s">
        <v>487</v>
      </c>
      <c r="B3605" s="4">
        <v>6.8</v>
      </c>
      <c r="D3605" s="4"/>
      <c r="E3605" s="4"/>
      <c r="F3605" s="4"/>
    </row>
    <row r="3606" spans="1:6" x14ac:dyDescent="0.25">
      <c r="A3606" s="9" t="s">
        <v>1939</v>
      </c>
      <c r="B3606" s="9">
        <v>7</v>
      </c>
      <c r="D3606" s="4"/>
      <c r="E3606" s="4"/>
      <c r="F3606" s="4"/>
    </row>
    <row r="3607" spans="1:6" x14ac:dyDescent="0.25">
      <c r="A3607" s="4" t="s">
        <v>3122</v>
      </c>
      <c r="B3607" s="4">
        <v>6.6</v>
      </c>
      <c r="D3607" s="4"/>
      <c r="E3607" s="4"/>
      <c r="F3607" s="4"/>
    </row>
    <row r="3608" spans="1:6" x14ac:dyDescent="0.25">
      <c r="A3608" s="9" t="s">
        <v>4773</v>
      </c>
      <c r="B3608" s="9">
        <v>6.9</v>
      </c>
      <c r="D3608" s="4"/>
      <c r="E3608" s="4"/>
      <c r="F3608" s="4"/>
    </row>
    <row r="3609" spans="1:6" x14ac:dyDescent="0.25">
      <c r="A3609" s="4" t="s">
        <v>4794</v>
      </c>
      <c r="B3609" s="4">
        <v>5.6</v>
      </c>
      <c r="D3609" s="4"/>
      <c r="E3609" s="4"/>
      <c r="F3609" s="4"/>
    </row>
    <row r="3610" spans="1:6" x14ac:dyDescent="0.25">
      <c r="A3610" s="9" t="s">
        <v>1516</v>
      </c>
      <c r="B3610" s="9">
        <v>7.1</v>
      </c>
      <c r="D3610" s="4"/>
      <c r="E3610" s="4"/>
      <c r="F3610" s="4"/>
    </row>
    <row r="3611" spans="1:6" x14ac:dyDescent="0.25">
      <c r="A3611" s="4" t="s">
        <v>1633</v>
      </c>
      <c r="B3611" s="4">
        <v>7.9</v>
      </c>
      <c r="D3611" s="4"/>
      <c r="E3611" s="4"/>
      <c r="F3611" s="4"/>
    </row>
    <row r="3612" spans="1:6" x14ac:dyDescent="0.25">
      <c r="A3612" s="9" t="s">
        <v>5486</v>
      </c>
      <c r="B3612" s="9">
        <v>5.5</v>
      </c>
      <c r="D3612" s="4"/>
      <c r="E3612" s="4"/>
      <c r="F3612" s="4"/>
    </row>
    <row r="3613" spans="1:6" x14ac:dyDescent="0.25">
      <c r="A3613" s="4" t="s">
        <v>6182</v>
      </c>
      <c r="B3613" s="4">
        <v>6.3</v>
      </c>
      <c r="D3613" s="4"/>
      <c r="E3613" s="4"/>
      <c r="F3613" s="4"/>
    </row>
    <row r="3614" spans="1:6" x14ac:dyDescent="0.25">
      <c r="A3614" s="9" t="s">
        <v>6854</v>
      </c>
      <c r="B3614" s="9">
        <v>5.0999999999999996</v>
      </c>
      <c r="D3614" s="4"/>
      <c r="E3614" s="4"/>
      <c r="F3614" s="4"/>
    </row>
    <row r="3615" spans="1:6" x14ac:dyDescent="0.25">
      <c r="A3615" s="4" t="s">
        <v>1902</v>
      </c>
      <c r="B3615" s="4">
        <v>5.6</v>
      </c>
      <c r="D3615" s="4"/>
      <c r="E3615" s="4"/>
      <c r="F3615" s="4"/>
    </row>
    <row r="3616" spans="1:6" x14ac:dyDescent="0.25">
      <c r="A3616" s="9" t="s">
        <v>2066</v>
      </c>
      <c r="B3616" s="9">
        <v>4.5</v>
      </c>
      <c r="D3616" s="4"/>
      <c r="E3616" s="4"/>
      <c r="F3616" s="4"/>
    </row>
    <row r="3617" spans="1:6" x14ac:dyDescent="0.25">
      <c r="A3617" s="4" t="s">
        <v>5428</v>
      </c>
      <c r="B3617" s="4">
        <v>6.2</v>
      </c>
      <c r="D3617" s="4"/>
      <c r="E3617" s="4"/>
      <c r="F3617" s="4"/>
    </row>
    <row r="3618" spans="1:6" x14ac:dyDescent="0.25">
      <c r="A3618" s="9" t="s">
        <v>6844</v>
      </c>
      <c r="B3618" s="9">
        <v>4.4000000000000004</v>
      </c>
      <c r="D3618" s="4"/>
      <c r="E3618" s="4"/>
      <c r="F3618" s="4"/>
    </row>
    <row r="3619" spans="1:6" x14ac:dyDescent="0.25">
      <c r="A3619" s="4" t="s">
        <v>576</v>
      </c>
      <c r="B3619" s="4">
        <v>5.0999999999999996</v>
      </c>
      <c r="D3619" s="4"/>
      <c r="E3619" s="4"/>
      <c r="F3619" s="4"/>
    </row>
    <row r="3620" spans="1:6" x14ac:dyDescent="0.25">
      <c r="A3620" s="9" t="s">
        <v>1324</v>
      </c>
      <c r="B3620" s="9">
        <v>5.6</v>
      </c>
      <c r="D3620" s="4"/>
      <c r="E3620" s="4"/>
      <c r="F3620" s="4"/>
    </row>
    <row r="3621" spans="1:6" x14ac:dyDescent="0.25">
      <c r="A3621" s="4" t="s">
        <v>1739</v>
      </c>
      <c r="B3621" s="4">
        <v>6</v>
      </c>
      <c r="D3621" s="4"/>
      <c r="E3621" s="4"/>
      <c r="F3621" s="4"/>
    </row>
    <row r="3622" spans="1:6" x14ac:dyDescent="0.25">
      <c r="A3622" s="9" t="s">
        <v>6880</v>
      </c>
      <c r="B3622" s="9">
        <v>7.1</v>
      </c>
      <c r="D3622" s="4"/>
      <c r="E3622" s="4"/>
      <c r="F3622" s="4"/>
    </row>
    <row r="3623" spans="1:6" x14ac:dyDescent="0.25">
      <c r="A3623" s="4" t="s">
        <v>4437</v>
      </c>
      <c r="B3623" s="4">
        <v>6.2</v>
      </c>
      <c r="D3623" s="4"/>
      <c r="E3623" s="4"/>
      <c r="F3623" s="4"/>
    </row>
    <row r="3624" spans="1:6" x14ac:dyDescent="0.25">
      <c r="A3624" s="9" t="s">
        <v>4733</v>
      </c>
      <c r="B3624" s="9">
        <v>5.0999999999999996</v>
      </c>
      <c r="D3624" s="4"/>
      <c r="E3624" s="4"/>
      <c r="F3624" s="4"/>
    </row>
    <row r="3625" spans="1:6" x14ac:dyDescent="0.25">
      <c r="A3625" s="4" t="s">
        <v>3827</v>
      </c>
      <c r="B3625" s="4">
        <v>4.8</v>
      </c>
      <c r="D3625" s="4"/>
      <c r="E3625" s="4"/>
      <c r="F3625" s="4"/>
    </row>
    <row r="3626" spans="1:6" x14ac:dyDescent="0.25">
      <c r="A3626" s="9" t="s">
        <v>371</v>
      </c>
      <c r="B3626" s="9">
        <v>6.4</v>
      </c>
      <c r="D3626" s="4"/>
      <c r="E3626" s="4"/>
      <c r="F3626" s="4"/>
    </row>
    <row r="3627" spans="1:6" x14ac:dyDescent="0.25">
      <c r="A3627" s="4" t="s">
        <v>5462</v>
      </c>
      <c r="B3627" s="4">
        <v>6.2</v>
      </c>
      <c r="D3627" s="4"/>
      <c r="E3627" s="4"/>
      <c r="F3627" s="4"/>
    </row>
    <row r="3628" spans="1:6" x14ac:dyDescent="0.25">
      <c r="A3628" s="9" t="s">
        <v>2785</v>
      </c>
      <c r="B3628" s="9">
        <v>5.3</v>
      </c>
      <c r="D3628" s="4"/>
      <c r="E3628" s="4"/>
      <c r="F3628" s="4"/>
    </row>
    <row r="3629" spans="1:6" x14ac:dyDescent="0.25">
      <c r="A3629" s="4" t="s">
        <v>1421</v>
      </c>
      <c r="B3629" s="4">
        <v>6.3</v>
      </c>
      <c r="D3629" s="4"/>
      <c r="E3629" s="4"/>
      <c r="F3629" s="4"/>
    </row>
    <row r="3630" spans="1:6" x14ac:dyDescent="0.25">
      <c r="A3630" s="9" t="s">
        <v>2396</v>
      </c>
      <c r="B3630" s="9">
        <v>7.1</v>
      </c>
      <c r="D3630" s="4"/>
      <c r="E3630" s="4"/>
      <c r="F3630" s="4"/>
    </row>
    <row r="3631" spans="1:6" x14ac:dyDescent="0.25">
      <c r="A3631" s="4" t="s">
        <v>1217</v>
      </c>
      <c r="B3631" s="4">
        <v>7.9</v>
      </c>
      <c r="D3631" s="4"/>
      <c r="E3631" s="4"/>
      <c r="F3631" s="4"/>
    </row>
    <row r="3632" spans="1:6" x14ac:dyDescent="0.25">
      <c r="A3632" s="9" t="s">
        <v>4176</v>
      </c>
      <c r="B3632" s="9">
        <v>7.7</v>
      </c>
      <c r="D3632" s="4"/>
      <c r="E3632" s="4"/>
      <c r="F3632" s="4"/>
    </row>
    <row r="3633" spans="1:6" x14ac:dyDescent="0.25">
      <c r="A3633" s="4" t="s">
        <v>3470</v>
      </c>
      <c r="B3633" s="4">
        <v>6.3</v>
      </c>
      <c r="D3633" s="4"/>
      <c r="E3633" s="4"/>
      <c r="F3633" s="4"/>
    </row>
    <row r="3634" spans="1:6" x14ac:dyDescent="0.25">
      <c r="A3634" s="9" t="s">
        <v>1947</v>
      </c>
      <c r="B3634" s="9">
        <v>6.8</v>
      </c>
      <c r="D3634" s="4"/>
      <c r="E3634" s="4"/>
      <c r="F3634" s="4"/>
    </row>
    <row r="3635" spans="1:6" x14ac:dyDescent="0.25">
      <c r="A3635" s="4" t="s">
        <v>1399</v>
      </c>
      <c r="B3635" s="4">
        <v>6.2</v>
      </c>
      <c r="D3635" s="4"/>
      <c r="E3635" s="4"/>
      <c r="F3635" s="4"/>
    </row>
    <row r="3636" spans="1:6" x14ac:dyDescent="0.25">
      <c r="A3636" s="9" t="s">
        <v>1399</v>
      </c>
      <c r="B3636" s="9">
        <v>6.2</v>
      </c>
      <c r="D3636" s="4"/>
      <c r="E3636" s="4"/>
      <c r="F3636" s="4"/>
    </row>
    <row r="3637" spans="1:6" x14ac:dyDescent="0.25">
      <c r="A3637" s="4" t="s">
        <v>5647</v>
      </c>
      <c r="B3637" s="4">
        <v>5.8</v>
      </c>
      <c r="D3637" s="4"/>
      <c r="E3637" s="4"/>
      <c r="F3637" s="4"/>
    </row>
    <row r="3638" spans="1:6" x14ac:dyDescent="0.25">
      <c r="A3638" s="9" t="s">
        <v>1511</v>
      </c>
      <c r="B3638" s="9">
        <v>4.3</v>
      </c>
      <c r="D3638" s="4"/>
      <c r="E3638" s="4"/>
      <c r="F3638" s="4"/>
    </row>
    <row r="3639" spans="1:6" x14ac:dyDescent="0.25">
      <c r="A3639" s="4" t="s">
        <v>646</v>
      </c>
      <c r="B3639" s="4">
        <v>6.3</v>
      </c>
      <c r="D3639" s="4"/>
      <c r="E3639" s="4"/>
      <c r="F3639" s="4"/>
    </row>
    <row r="3640" spans="1:6" x14ac:dyDescent="0.25">
      <c r="A3640" s="9" t="s">
        <v>5935</v>
      </c>
      <c r="B3640" s="9">
        <v>5.8</v>
      </c>
      <c r="D3640" s="4"/>
      <c r="E3640" s="4"/>
      <c r="F3640" s="4"/>
    </row>
    <row r="3641" spans="1:6" x14ac:dyDescent="0.25">
      <c r="A3641" s="4" t="s">
        <v>1001</v>
      </c>
      <c r="B3641" s="4">
        <v>7.3</v>
      </c>
      <c r="D3641" s="4"/>
      <c r="E3641" s="4"/>
      <c r="F3641" s="4"/>
    </row>
    <row r="3642" spans="1:6" x14ac:dyDescent="0.25">
      <c r="A3642" s="9" t="s">
        <v>710</v>
      </c>
      <c r="B3642" s="9">
        <v>7.2</v>
      </c>
      <c r="D3642" s="4"/>
      <c r="E3642" s="4"/>
      <c r="F3642" s="4"/>
    </row>
    <row r="3643" spans="1:6" x14ac:dyDescent="0.25">
      <c r="A3643" s="4" t="s">
        <v>1252</v>
      </c>
      <c r="B3643" s="4">
        <v>6.8</v>
      </c>
      <c r="D3643" s="4"/>
      <c r="E3643" s="4"/>
      <c r="F3643" s="4"/>
    </row>
    <row r="3644" spans="1:6" x14ac:dyDescent="0.25">
      <c r="A3644" s="9" t="s">
        <v>4351</v>
      </c>
      <c r="B3644" s="9">
        <v>6.9</v>
      </c>
      <c r="D3644" s="4"/>
      <c r="E3644" s="4"/>
      <c r="F3644" s="4"/>
    </row>
    <row r="3645" spans="1:6" x14ac:dyDescent="0.25">
      <c r="A3645" s="4" t="s">
        <v>6037</v>
      </c>
      <c r="B3645" s="4">
        <v>6.8</v>
      </c>
      <c r="D3645" s="4"/>
      <c r="E3645" s="4"/>
      <c r="F3645" s="4"/>
    </row>
    <row r="3646" spans="1:6" x14ac:dyDescent="0.25">
      <c r="A3646" s="9" t="s">
        <v>2260</v>
      </c>
      <c r="B3646" s="9">
        <v>5.4</v>
      </c>
      <c r="D3646" s="4"/>
      <c r="E3646" s="4"/>
      <c r="F3646" s="4"/>
    </row>
    <row r="3647" spans="1:6" x14ac:dyDescent="0.25">
      <c r="A3647" s="4" t="s">
        <v>1015</v>
      </c>
      <c r="B3647" s="4">
        <v>8</v>
      </c>
      <c r="D3647" s="4"/>
      <c r="E3647" s="4"/>
      <c r="F3647" s="4"/>
    </row>
    <row r="3648" spans="1:6" x14ac:dyDescent="0.25">
      <c r="A3648" s="9" t="s">
        <v>4392</v>
      </c>
      <c r="B3648" s="9">
        <v>6.1</v>
      </c>
      <c r="D3648" s="4"/>
      <c r="E3648" s="4"/>
      <c r="F3648" s="4"/>
    </row>
    <row r="3649" spans="1:6" x14ac:dyDescent="0.25">
      <c r="A3649" s="4" t="s">
        <v>499</v>
      </c>
      <c r="B3649" s="4">
        <v>5.2</v>
      </c>
      <c r="D3649" s="4"/>
      <c r="E3649" s="4"/>
      <c r="F3649" s="4"/>
    </row>
    <row r="3650" spans="1:6" x14ac:dyDescent="0.25">
      <c r="A3650" s="9" t="s">
        <v>5985</v>
      </c>
      <c r="B3650" s="9">
        <v>4.9000000000000004</v>
      </c>
      <c r="D3650" s="4"/>
      <c r="E3650" s="4"/>
      <c r="F3650" s="4"/>
    </row>
    <row r="3651" spans="1:6" x14ac:dyDescent="0.25">
      <c r="A3651" s="4" t="s">
        <v>2266</v>
      </c>
      <c r="B3651" s="4">
        <v>6.1</v>
      </c>
      <c r="D3651" s="4"/>
      <c r="E3651" s="4"/>
      <c r="F3651" s="4"/>
    </row>
    <row r="3652" spans="1:6" x14ac:dyDescent="0.25">
      <c r="A3652" s="9" t="s">
        <v>4782</v>
      </c>
      <c r="B3652" s="9">
        <v>6.3</v>
      </c>
      <c r="D3652" s="4"/>
      <c r="E3652" s="4"/>
      <c r="F3652" s="4"/>
    </row>
    <row r="3653" spans="1:6" x14ac:dyDescent="0.25">
      <c r="A3653" s="4" t="s">
        <v>5476</v>
      </c>
      <c r="B3653" s="4">
        <v>4.9000000000000004</v>
      </c>
      <c r="D3653" s="4"/>
      <c r="E3653" s="4"/>
      <c r="F3653" s="4"/>
    </row>
    <row r="3654" spans="1:6" x14ac:dyDescent="0.25">
      <c r="A3654" s="9" t="s">
        <v>3066</v>
      </c>
      <c r="B3654" s="9">
        <v>5.6</v>
      </c>
      <c r="D3654" s="4"/>
      <c r="E3654" s="4"/>
      <c r="F3654" s="4"/>
    </row>
    <row r="3655" spans="1:6" x14ac:dyDescent="0.25">
      <c r="A3655" s="4" t="s">
        <v>4176</v>
      </c>
      <c r="B3655" s="4">
        <v>8.4</v>
      </c>
      <c r="D3655" s="4"/>
      <c r="E3655" s="4"/>
      <c r="F3655" s="4"/>
    </row>
    <row r="3656" spans="1:6" x14ac:dyDescent="0.25">
      <c r="A3656" s="9" t="s">
        <v>2829</v>
      </c>
      <c r="B3656" s="9">
        <v>5.2</v>
      </c>
      <c r="D3656" s="4"/>
      <c r="E3656" s="4"/>
      <c r="F3656" s="4"/>
    </row>
    <row r="3657" spans="1:6" x14ac:dyDescent="0.25">
      <c r="A3657" s="4" t="s">
        <v>1257</v>
      </c>
      <c r="B3657" s="4">
        <v>5.8</v>
      </c>
      <c r="D3657" s="4"/>
      <c r="E3657" s="4"/>
      <c r="F3657" s="4"/>
    </row>
    <row r="3658" spans="1:6" x14ac:dyDescent="0.25">
      <c r="A3658" s="9" t="s">
        <v>1983</v>
      </c>
      <c r="B3658" s="9">
        <v>6.9</v>
      </c>
      <c r="D3658" s="4"/>
      <c r="E3658" s="4"/>
      <c r="F3658" s="4"/>
    </row>
    <row r="3659" spans="1:6" x14ac:dyDescent="0.25">
      <c r="A3659" s="4" t="s">
        <v>3259</v>
      </c>
      <c r="B3659" s="4">
        <v>6.9</v>
      </c>
      <c r="D3659" s="4"/>
      <c r="E3659" s="4"/>
      <c r="F3659" s="4"/>
    </row>
    <row r="3660" spans="1:6" x14ac:dyDescent="0.25">
      <c r="A3660" s="9" t="s">
        <v>15772</v>
      </c>
      <c r="B3660" s="9">
        <v>7.3</v>
      </c>
      <c r="D3660" s="4"/>
      <c r="E3660" s="4"/>
      <c r="F3660" s="4"/>
    </row>
    <row r="3661" spans="1:6" x14ac:dyDescent="0.25">
      <c r="A3661" s="4" t="s">
        <v>48</v>
      </c>
      <c r="B3661" s="4">
        <v>6.8</v>
      </c>
      <c r="D3661" s="4"/>
      <c r="E3661" s="4"/>
      <c r="F3661" s="4"/>
    </row>
    <row r="3662" spans="1:6" x14ac:dyDescent="0.25">
      <c r="A3662" s="9" t="s">
        <v>2433</v>
      </c>
      <c r="B3662" s="9">
        <v>5.5</v>
      </c>
      <c r="D3662" s="4"/>
      <c r="E3662" s="4"/>
      <c r="F3662" s="4"/>
    </row>
    <row r="3663" spans="1:6" x14ac:dyDescent="0.25">
      <c r="A3663" s="4" t="s">
        <v>3159</v>
      </c>
      <c r="B3663" s="4">
        <v>5.3</v>
      </c>
      <c r="D3663" s="4"/>
      <c r="E3663" s="4"/>
      <c r="F3663" s="4"/>
    </row>
    <row r="3664" spans="1:6" x14ac:dyDescent="0.25">
      <c r="A3664" s="9" t="s">
        <v>2429</v>
      </c>
      <c r="B3664" s="9">
        <v>7.1</v>
      </c>
      <c r="D3664" s="4"/>
      <c r="E3664" s="4"/>
      <c r="F3664" s="4"/>
    </row>
    <row r="3665" spans="1:6" x14ac:dyDescent="0.25">
      <c r="A3665" s="4" t="s">
        <v>1489</v>
      </c>
      <c r="B3665" s="4">
        <v>7.3</v>
      </c>
      <c r="D3665" s="4"/>
      <c r="E3665" s="4"/>
      <c r="F3665" s="4"/>
    </row>
    <row r="3666" spans="1:6" x14ac:dyDescent="0.25">
      <c r="A3666" s="9" t="s">
        <v>935</v>
      </c>
      <c r="B3666" s="9">
        <v>6.3</v>
      </c>
      <c r="D3666" s="4"/>
      <c r="E3666" s="4"/>
      <c r="F3666" s="4"/>
    </row>
    <row r="3667" spans="1:6" x14ac:dyDescent="0.25">
      <c r="A3667" s="4" t="s">
        <v>4356</v>
      </c>
      <c r="B3667" s="4">
        <v>5.7</v>
      </c>
      <c r="D3667" s="4"/>
      <c r="E3667" s="4"/>
      <c r="F3667" s="4"/>
    </row>
    <row r="3668" spans="1:6" x14ac:dyDescent="0.25">
      <c r="A3668" s="9" t="s">
        <v>111</v>
      </c>
      <c r="B3668" s="9">
        <v>6.1</v>
      </c>
      <c r="D3668" s="4"/>
      <c r="E3668" s="4"/>
      <c r="F3668" s="4"/>
    </row>
    <row r="3669" spans="1:6" x14ac:dyDescent="0.25">
      <c r="A3669" s="4" t="s">
        <v>3810</v>
      </c>
      <c r="B3669" s="4">
        <v>5.0999999999999996</v>
      </c>
      <c r="D3669" s="4"/>
      <c r="E3669" s="4"/>
      <c r="F3669" s="4"/>
    </row>
    <row r="3670" spans="1:6" x14ac:dyDescent="0.25">
      <c r="A3670" s="9" t="s">
        <v>163</v>
      </c>
      <c r="B3670" s="9">
        <v>6.8</v>
      </c>
      <c r="D3670" s="4"/>
      <c r="E3670" s="4"/>
      <c r="F3670" s="4"/>
    </row>
    <row r="3671" spans="1:6" x14ac:dyDescent="0.25">
      <c r="A3671" s="4" t="s">
        <v>6775</v>
      </c>
      <c r="B3671" s="4">
        <v>6.2</v>
      </c>
      <c r="D3671" s="4"/>
      <c r="E3671" s="4"/>
      <c r="F3671" s="4"/>
    </row>
    <row r="3672" spans="1:6" x14ac:dyDescent="0.25">
      <c r="A3672" s="9" t="s">
        <v>5469</v>
      </c>
      <c r="B3672" s="9">
        <v>6.4</v>
      </c>
      <c r="D3672" s="4"/>
      <c r="E3672" s="4"/>
      <c r="F3672" s="4"/>
    </row>
    <row r="3673" spans="1:6" x14ac:dyDescent="0.25">
      <c r="A3673" s="4" t="s">
        <v>604</v>
      </c>
      <c r="B3673" s="4">
        <v>8</v>
      </c>
      <c r="D3673" s="4"/>
      <c r="E3673" s="4"/>
      <c r="F3673" s="4"/>
    </row>
    <row r="3674" spans="1:6" x14ac:dyDescent="0.25">
      <c r="A3674" s="9" t="s">
        <v>4345</v>
      </c>
      <c r="B3674" s="9">
        <v>6.6</v>
      </c>
      <c r="D3674" s="4"/>
      <c r="E3674" s="4"/>
      <c r="F3674" s="4"/>
    </row>
    <row r="3675" spans="1:6" x14ac:dyDescent="0.25">
      <c r="A3675" s="4" t="s">
        <v>499</v>
      </c>
      <c r="B3675" s="4">
        <v>5.8</v>
      </c>
      <c r="D3675" s="4"/>
      <c r="E3675" s="4"/>
      <c r="F3675" s="4"/>
    </row>
    <row r="3676" spans="1:6" x14ac:dyDescent="0.25">
      <c r="A3676" s="9" t="s">
        <v>3117</v>
      </c>
      <c r="B3676" s="9">
        <v>6.5</v>
      </c>
      <c r="D3676" s="4"/>
      <c r="E3676" s="4"/>
      <c r="F3676" s="4"/>
    </row>
    <row r="3677" spans="1:6" x14ac:dyDescent="0.25">
      <c r="A3677" s="4" t="s">
        <v>1394</v>
      </c>
      <c r="B3677" s="4">
        <v>6.7</v>
      </c>
      <c r="D3677" s="4"/>
      <c r="E3677" s="4"/>
      <c r="F3677" s="4"/>
    </row>
    <row r="3678" spans="1:6" x14ac:dyDescent="0.25">
      <c r="A3678" s="9" t="s">
        <v>1516</v>
      </c>
      <c r="B3678" s="9">
        <v>5.9</v>
      </c>
      <c r="D3678" s="4"/>
      <c r="E3678" s="4"/>
      <c r="F3678" s="4"/>
    </row>
    <row r="3679" spans="1:6" x14ac:dyDescent="0.25">
      <c r="A3679" s="4" t="s">
        <v>5896</v>
      </c>
      <c r="B3679" s="4">
        <v>5.6</v>
      </c>
      <c r="D3679" s="4"/>
      <c r="E3679" s="4"/>
      <c r="F3679" s="4"/>
    </row>
    <row r="3680" spans="1:6" x14ac:dyDescent="0.25">
      <c r="A3680" s="9" t="s">
        <v>4118</v>
      </c>
      <c r="B3680" s="9">
        <v>6.2</v>
      </c>
      <c r="D3680" s="4"/>
      <c r="E3680" s="4"/>
      <c r="F3680" s="4"/>
    </row>
    <row r="3681" spans="1:6" x14ac:dyDescent="0.25">
      <c r="A3681" s="4" t="s">
        <v>1847</v>
      </c>
      <c r="B3681" s="4">
        <v>7.5</v>
      </c>
      <c r="D3681" s="4"/>
      <c r="E3681" s="4"/>
      <c r="F3681" s="4"/>
    </row>
    <row r="3682" spans="1:6" x14ac:dyDescent="0.25">
      <c r="A3682" s="9" t="s">
        <v>1751</v>
      </c>
      <c r="B3682" s="9">
        <v>6.3</v>
      </c>
      <c r="D3682" s="4"/>
      <c r="E3682" s="4"/>
      <c r="F3682" s="4"/>
    </row>
    <row r="3683" spans="1:6" x14ac:dyDescent="0.25">
      <c r="A3683" s="4" t="s">
        <v>4437</v>
      </c>
      <c r="B3683" s="4">
        <v>4.9000000000000004</v>
      </c>
      <c r="D3683" s="4"/>
      <c r="E3683" s="4"/>
      <c r="F3683" s="4"/>
    </row>
    <row r="3684" spans="1:6" x14ac:dyDescent="0.25">
      <c r="A3684" s="9" t="s">
        <v>3817</v>
      </c>
      <c r="B3684" s="9">
        <v>6.9</v>
      </c>
      <c r="D3684" s="4"/>
      <c r="E3684" s="4"/>
      <c r="F3684" s="4"/>
    </row>
    <row r="3685" spans="1:6" x14ac:dyDescent="0.25">
      <c r="A3685" s="4" t="s">
        <v>4099</v>
      </c>
      <c r="B3685" s="4">
        <v>4.9000000000000004</v>
      </c>
      <c r="D3685" s="4"/>
      <c r="E3685" s="4"/>
      <c r="F3685" s="4"/>
    </row>
    <row r="3686" spans="1:6" x14ac:dyDescent="0.25">
      <c r="A3686" s="9" t="s">
        <v>2429</v>
      </c>
      <c r="B3686" s="9">
        <v>2.4</v>
      </c>
      <c r="D3686" s="4"/>
      <c r="E3686" s="4"/>
      <c r="F3686" s="4"/>
    </row>
    <row r="3687" spans="1:6" x14ac:dyDescent="0.25">
      <c r="A3687" s="4" t="s">
        <v>816</v>
      </c>
      <c r="B3687" s="4">
        <v>6.7</v>
      </c>
      <c r="D3687" s="4"/>
      <c r="E3687" s="4"/>
      <c r="F3687" s="4"/>
    </row>
    <row r="3688" spans="1:6" x14ac:dyDescent="0.25">
      <c r="A3688" s="9" t="s">
        <v>801</v>
      </c>
      <c r="B3688" s="9">
        <v>6.7</v>
      </c>
      <c r="D3688" s="4"/>
      <c r="E3688" s="4"/>
      <c r="F3688" s="4"/>
    </row>
    <row r="3689" spans="1:6" x14ac:dyDescent="0.25">
      <c r="A3689" s="4" t="s">
        <v>2354</v>
      </c>
      <c r="B3689" s="4">
        <v>6.4</v>
      </c>
      <c r="D3689" s="4"/>
      <c r="E3689" s="4"/>
      <c r="F3689" s="4"/>
    </row>
    <row r="3690" spans="1:6" x14ac:dyDescent="0.25">
      <c r="A3690" s="9" t="s">
        <v>1633</v>
      </c>
      <c r="B3690" s="9">
        <v>6.8</v>
      </c>
      <c r="D3690" s="4"/>
      <c r="E3690" s="4"/>
      <c r="F3690" s="4"/>
    </row>
    <row r="3691" spans="1:6" x14ac:dyDescent="0.25">
      <c r="A3691" s="4" t="s">
        <v>1489</v>
      </c>
      <c r="B3691" s="4">
        <v>5.8</v>
      </c>
      <c r="D3691" s="4"/>
      <c r="E3691" s="4"/>
      <c r="F3691" s="4"/>
    </row>
    <row r="3692" spans="1:6" x14ac:dyDescent="0.25">
      <c r="A3692" s="9" t="s">
        <v>4914</v>
      </c>
      <c r="B3692" s="9">
        <v>5.9</v>
      </c>
      <c r="D3692" s="4"/>
      <c r="E3692" s="4"/>
      <c r="F3692" s="4"/>
    </row>
    <row r="3693" spans="1:6" x14ac:dyDescent="0.25">
      <c r="A3693" s="4" t="s">
        <v>6827</v>
      </c>
      <c r="B3693" s="4">
        <v>7</v>
      </c>
      <c r="D3693" s="4"/>
      <c r="E3693" s="4"/>
      <c r="F3693" s="4"/>
    </row>
    <row r="3694" spans="1:6" x14ac:dyDescent="0.25">
      <c r="A3694" s="9" t="s">
        <v>646</v>
      </c>
      <c r="B3694" s="9">
        <v>6.4</v>
      </c>
      <c r="D3694" s="4"/>
      <c r="E3694" s="4"/>
      <c r="F3694" s="4"/>
    </row>
    <row r="3695" spans="1:6" x14ac:dyDescent="0.25">
      <c r="A3695" s="4" t="s">
        <v>16379</v>
      </c>
      <c r="B3695" s="4">
        <v>6.9</v>
      </c>
      <c r="D3695" s="4"/>
      <c r="E3695" s="4"/>
      <c r="F3695" s="4"/>
    </row>
    <row r="3696" spans="1:6" x14ac:dyDescent="0.25">
      <c r="A3696" s="9" t="s">
        <v>16244</v>
      </c>
      <c r="B3696" s="9">
        <v>6.6</v>
      </c>
      <c r="D3696" s="4"/>
      <c r="E3696" s="4"/>
      <c r="F3696" s="4"/>
    </row>
    <row r="3697" spans="1:6" x14ac:dyDescent="0.25">
      <c r="A3697" s="4" t="s">
        <v>2959</v>
      </c>
      <c r="B3697" s="4">
        <v>4.0999999999999996</v>
      </c>
      <c r="D3697" s="4"/>
      <c r="E3697" s="4"/>
      <c r="F3697" s="4"/>
    </row>
    <row r="3698" spans="1:6" x14ac:dyDescent="0.25">
      <c r="A3698" s="9" t="s">
        <v>2791</v>
      </c>
      <c r="B3698" s="9">
        <v>5.9</v>
      </c>
      <c r="D3698" s="4"/>
      <c r="E3698" s="4"/>
      <c r="F3698" s="4"/>
    </row>
    <row r="3699" spans="1:6" x14ac:dyDescent="0.25">
      <c r="A3699" s="4" t="s">
        <v>1819</v>
      </c>
      <c r="B3699" s="4">
        <v>4.2</v>
      </c>
      <c r="D3699" s="4"/>
      <c r="E3699" s="4"/>
      <c r="F3699" s="4"/>
    </row>
    <row r="3700" spans="1:6" x14ac:dyDescent="0.25">
      <c r="A3700" s="9" t="s">
        <v>3489</v>
      </c>
      <c r="B3700" s="9">
        <v>5.8</v>
      </c>
      <c r="D3700" s="4"/>
      <c r="E3700" s="4"/>
      <c r="F3700" s="4"/>
    </row>
    <row r="3701" spans="1:6" x14ac:dyDescent="0.25">
      <c r="A3701" s="4" t="s">
        <v>3376</v>
      </c>
      <c r="B3701" s="4">
        <v>4.2</v>
      </c>
      <c r="D3701" s="4"/>
      <c r="E3701" s="4"/>
      <c r="F3701" s="4"/>
    </row>
    <row r="3702" spans="1:6" x14ac:dyDescent="0.25">
      <c r="A3702" s="9" t="s">
        <v>1304</v>
      </c>
      <c r="B3702" s="9">
        <v>7.2</v>
      </c>
      <c r="D3702" s="4"/>
      <c r="E3702" s="4"/>
      <c r="F3702" s="4"/>
    </row>
    <row r="3703" spans="1:6" x14ac:dyDescent="0.25">
      <c r="A3703" s="4" t="s">
        <v>1873</v>
      </c>
      <c r="B3703" s="4">
        <v>5.4</v>
      </c>
      <c r="D3703" s="4"/>
      <c r="E3703" s="4"/>
      <c r="F3703" s="4"/>
    </row>
    <row r="3704" spans="1:6" x14ac:dyDescent="0.25">
      <c r="A3704" s="9" t="s">
        <v>741</v>
      </c>
      <c r="B3704" s="9">
        <v>6.3</v>
      </c>
      <c r="D3704" s="4"/>
      <c r="E3704" s="4"/>
      <c r="F3704" s="4"/>
    </row>
    <row r="3705" spans="1:6" x14ac:dyDescent="0.25">
      <c r="A3705" s="4" t="s">
        <v>1880</v>
      </c>
      <c r="B3705" s="4">
        <v>6.1</v>
      </c>
      <c r="D3705" s="4"/>
      <c r="E3705" s="4"/>
      <c r="F3705" s="4"/>
    </row>
    <row r="3706" spans="1:6" x14ac:dyDescent="0.25">
      <c r="A3706" s="9" t="s">
        <v>4356</v>
      </c>
      <c r="B3706" s="9">
        <v>4.8</v>
      </c>
      <c r="D3706" s="4"/>
      <c r="E3706" s="4"/>
      <c r="F3706" s="4"/>
    </row>
    <row r="3707" spans="1:6" x14ac:dyDescent="0.25">
      <c r="A3707" s="4" t="s">
        <v>1311</v>
      </c>
      <c r="B3707" s="4">
        <v>3</v>
      </c>
      <c r="D3707" s="4"/>
      <c r="E3707" s="4"/>
      <c r="F3707" s="4"/>
    </row>
    <row r="3708" spans="1:6" x14ac:dyDescent="0.25">
      <c r="A3708" s="9" t="s">
        <v>2066</v>
      </c>
      <c r="B3708" s="9">
        <v>4.2</v>
      </c>
      <c r="D3708" s="4"/>
      <c r="E3708" s="4"/>
      <c r="F3708" s="4"/>
    </row>
    <row r="3709" spans="1:6" x14ac:dyDescent="0.25">
      <c r="A3709" s="4" t="s">
        <v>3827</v>
      </c>
      <c r="B3709" s="4">
        <v>6.5</v>
      </c>
      <c r="D3709" s="4"/>
      <c r="E3709" s="4"/>
      <c r="F3709" s="4"/>
    </row>
    <row r="3710" spans="1:6" x14ac:dyDescent="0.25">
      <c r="A3710" s="9" t="s">
        <v>1139</v>
      </c>
      <c r="B3710" s="9">
        <v>6.5</v>
      </c>
      <c r="D3710" s="4"/>
      <c r="E3710" s="4"/>
      <c r="F3710" s="4"/>
    </row>
    <row r="3711" spans="1:6" x14ac:dyDescent="0.25">
      <c r="A3711" s="4" t="s">
        <v>3154</v>
      </c>
      <c r="B3711" s="4">
        <v>6.6</v>
      </c>
      <c r="D3711" s="4"/>
      <c r="E3711" s="4"/>
      <c r="F3711" s="4"/>
    </row>
    <row r="3712" spans="1:6" x14ac:dyDescent="0.25">
      <c r="A3712" s="9" t="s">
        <v>1311</v>
      </c>
      <c r="B3712" s="9">
        <v>6.6</v>
      </c>
      <c r="D3712" s="4"/>
      <c r="E3712" s="4"/>
      <c r="F3712" s="4"/>
    </row>
    <row r="3713" spans="1:6" x14ac:dyDescent="0.25">
      <c r="A3713" s="4" t="s">
        <v>4401</v>
      </c>
      <c r="B3713" s="4">
        <v>5.5</v>
      </c>
      <c r="D3713" s="4"/>
      <c r="E3713" s="4"/>
      <c r="F3713" s="4"/>
    </row>
    <row r="3714" spans="1:6" x14ac:dyDescent="0.25">
      <c r="A3714" s="9" t="s">
        <v>2875</v>
      </c>
      <c r="B3714" s="9">
        <v>5.7</v>
      </c>
      <c r="D3714" s="4"/>
      <c r="E3714" s="4"/>
      <c r="F3714" s="4"/>
    </row>
    <row r="3715" spans="1:6" x14ac:dyDescent="0.25">
      <c r="A3715" s="4" t="s">
        <v>3802</v>
      </c>
      <c r="B3715" s="4">
        <v>5.7</v>
      </c>
      <c r="D3715" s="4"/>
      <c r="E3715" s="4"/>
      <c r="F3715" s="4"/>
    </row>
    <row r="3716" spans="1:6" x14ac:dyDescent="0.25">
      <c r="A3716" s="9" t="s">
        <v>1495</v>
      </c>
      <c r="B3716" s="9">
        <v>6.3</v>
      </c>
      <c r="D3716" s="4"/>
      <c r="E3716" s="4"/>
      <c r="F3716" s="4"/>
    </row>
    <row r="3717" spans="1:6" x14ac:dyDescent="0.25">
      <c r="A3717" s="4" t="s">
        <v>2423</v>
      </c>
      <c r="B3717" s="4">
        <v>7.1</v>
      </c>
      <c r="D3717" s="4"/>
      <c r="E3717" s="4"/>
      <c r="F3717" s="4"/>
    </row>
    <row r="3718" spans="1:6" x14ac:dyDescent="0.25">
      <c r="A3718" s="9" t="s">
        <v>408</v>
      </c>
      <c r="B3718" s="9">
        <v>7.5</v>
      </c>
      <c r="D3718" s="4"/>
      <c r="E3718" s="4"/>
      <c r="F3718" s="4"/>
    </row>
    <row r="3719" spans="1:6" x14ac:dyDescent="0.25">
      <c r="A3719" s="4" t="s">
        <v>2331</v>
      </c>
      <c r="B3719" s="4">
        <v>5.8</v>
      </c>
      <c r="D3719" s="4"/>
      <c r="E3719" s="4"/>
      <c r="F3719" s="4"/>
    </row>
    <row r="3720" spans="1:6" x14ac:dyDescent="0.25">
      <c r="A3720" s="9" t="s">
        <v>3668</v>
      </c>
      <c r="B3720" s="9">
        <v>5</v>
      </c>
      <c r="D3720" s="4"/>
      <c r="E3720" s="4"/>
      <c r="F3720" s="4"/>
    </row>
    <row r="3721" spans="1:6" x14ac:dyDescent="0.25">
      <c r="A3721" s="4" t="s">
        <v>946</v>
      </c>
      <c r="B3721" s="4">
        <v>5.4</v>
      </c>
      <c r="D3721" s="4"/>
      <c r="E3721" s="4"/>
      <c r="F3721" s="4"/>
    </row>
    <row r="3722" spans="1:6" x14ac:dyDescent="0.25">
      <c r="A3722" s="9" t="s">
        <v>4408</v>
      </c>
      <c r="B3722" s="9">
        <v>3.8</v>
      </c>
      <c r="D3722" s="4"/>
      <c r="E3722" s="4"/>
      <c r="F3722" s="4"/>
    </row>
    <row r="3723" spans="1:6" x14ac:dyDescent="0.25">
      <c r="A3723" s="4" t="s">
        <v>3483</v>
      </c>
      <c r="B3723" s="4">
        <v>3.6</v>
      </c>
      <c r="D3723" s="4"/>
      <c r="E3723" s="4"/>
      <c r="F3723" s="4"/>
    </row>
    <row r="3724" spans="1:6" x14ac:dyDescent="0.25">
      <c r="A3724" s="9" t="s">
        <v>103</v>
      </c>
      <c r="B3724" s="9">
        <v>6.6</v>
      </c>
      <c r="D3724" s="4"/>
      <c r="E3724" s="4"/>
      <c r="F3724" s="4"/>
    </row>
    <row r="3725" spans="1:6" x14ac:dyDescent="0.25">
      <c r="A3725" s="4" t="s">
        <v>1096</v>
      </c>
      <c r="B3725" s="4">
        <v>7.4</v>
      </c>
      <c r="D3725" s="4"/>
      <c r="E3725" s="4"/>
      <c r="F3725" s="4"/>
    </row>
    <row r="3726" spans="1:6" x14ac:dyDescent="0.25">
      <c r="A3726" s="9" t="s">
        <v>163</v>
      </c>
      <c r="B3726" s="9">
        <v>4.8</v>
      </c>
      <c r="D3726" s="4"/>
      <c r="E3726" s="4"/>
      <c r="F3726" s="4"/>
    </row>
    <row r="3727" spans="1:6" x14ac:dyDescent="0.25">
      <c r="A3727" s="4" t="s">
        <v>3494</v>
      </c>
      <c r="B3727" s="4">
        <v>6.2</v>
      </c>
      <c r="D3727" s="4"/>
      <c r="E3727" s="4"/>
      <c r="F3727" s="4"/>
    </row>
    <row r="3728" spans="1:6" x14ac:dyDescent="0.25">
      <c r="A3728" s="9" t="s">
        <v>3694</v>
      </c>
      <c r="B3728" s="9">
        <v>7.1</v>
      </c>
      <c r="D3728" s="4"/>
      <c r="E3728" s="4"/>
      <c r="F3728" s="4"/>
    </row>
    <row r="3729" spans="1:6" x14ac:dyDescent="0.25">
      <c r="A3729" s="4" t="s">
        <v>2331</v>
      </c>
      <c r="B3729" s="4">
        <v>5.6</v>
      </c>
      <c r="D3729" s="4"/>
      <c r="E3729" s="4"/>
      <c r="F3729" s="4"/>
    </row>
    <row r="3730" spans="1:6" x14ac:dyDescent="0.25">
      <c r="A3730" s="9" t="s">
        <v>389</v>
      </c>
      <c r="B3730" s="9">
        <v>7.4</v>
      </c>
      <c r="D3730" s="4"/>
      <c r="E3730" s="4"/>
      <c r="F3730" s="4"/>
    </row>
    <row r="3731" spans="1:6" x14ac:dyDescent="0.25">
      <c r="A3731" s="4" t="s">
        <v>2843</v>
      </c>
      <c r="B3731" s="4">
        <v>5.7</v>
      </c>
      <c r="D3731" s="4"/>
      <c r="E3731" s="4"/>
      <c r="F3731" s="4"/>
    </row>
    <row r="3732" spans="1:6" x14ac:dyDescent="0.25">
      <c r="A3732" s="9" t="s">
        <v>87</v>
      </c>
      <c r="B3732" s="9">
        <v>7.8</v>
      </c>
      <c r="D3732" s="4"/>
      <c r="E3732" s="4"/>
      <c r="F3732" s="4"/>
    </row>
    <row r="3733" spans="1:6" x14ac:dyDescent="0.25">
      <c r="A3733" s="4" t="s">
        <v>8690</v>
      </c>
      <c r="B3733" s="4">
        <v>5.6</v>
      </c>
      <c r="D3733" s="4"/>
      <c r="E3733" s="4"/>
      <c r="F3733" s="4"/>
    </row>
    <row r="3734" spans="1:6" x14ac:dyDescent="0.25">
      <c r="A3734" s="9" t="s">
        <v>4789</v>
      </c>
      <c r="B3734" s="9">
        <v>4.7</v>
      </c>
      <c r="D3734" s="4"/>
      <c r="E3734" s="4"/>
      <c r="F3734" s="4"/>
    </row>
    <row r="3735" spans="1:6" x14ac:dyDescent="0.25">
      <c r="A3735" s="4" t="s">
        <v>15312</v>
      </c>
      <c r="B3735" s="4">
        <v>6.6</v>
      </c>
      <c r="D3735" s="4"/>
      <c r="E3735" s="4"/>
      <c r="F3735" s="4"/>
    </row>
    <row r="3736" spans="1:6" x14ac:dyDescent="0.25">
      <c r="A3736" s="9" t="s">
        <v>1858</v>
      </c>
      <c r="B3736" s="9">
        <v>3.3</v>
      </c>
      <c r="D3736" s="4"/>
      <c r="E3736" s="4"/>
      <c r="F3736" s="4"/>
    </row>
    <row r="3737" spans="1:6" x14ac:dyDescent="0.25">
      <c r="A3737" s="4" t="s">
        <v>1582</v>
      </c>
      <c r="B3737" s="4">
        <v>5.4</v>
      </c>
      <c r="D3737" s="4"/>
      <c r="E3737" s="4"/>
      <c r="F3737" s="4"/>
    </row>
    <row r="3738" spans="1:6" x14ac:dyDescent="0.25">
      <c r="A3738" s="9" t="s">
        <v>4363</v>
      </c>
      <c r="B3738" s="9">
        <v>6.2</v>
      </c>
      <c r="D3738" s="4"/>
      <c r="E3738" s="4"/>
      <c r="F3738" s="4"/>
    </row>
    <row r="3739" spans="1:6" x14ac:dyDescent="0.25">
      <c r="A3739" s="4" t="s">
        <v>157</v>
      </c>
      <c r="B3739" s="4">
        <v>5.8</v>
      </c>
      <c r="D3739" s="4"/>
      <c r="E3739" s="4"/>
      <c r="F3739" s="4"/>
    </row>
    <row r="3740" spans="1:6" x14ac:dyDescent="0.25">
      <c r="A3740" s="9" t="s">
        <v>2331</v>
      </c>
      <c r="B3740" s="9">
        <v>6</v>
      </c>
      <c r="D3740" s="4"/>
      <c r="E3740" s="4"/>
      <c r="F3740" s="4"/>
    </row>
    <row r="3741" spans="1:6" x14ac:dyDescent="0.25">
      <c r="A3741" s="4" t="s">
        <v>1058</v>
      </c>
      <c r="B3741" s="4">
        <v>5.6</v>
      </c>
      <c r="D3741" s="4"/>
      <c r="E3741" s="4"/>
      <c r="F3741" s="4"/>
    </row>
    <row r="3742" spans="1:6" x14ac:dyDescent="0.25">
      <c r="A3742" s="9" t="s">
        <v>962</v>
      </c>
      <c r="B3742" s="9">
        <v>4.3</v>
      </c>
      <c r="D3742" s="4"/>
      <c r="E3742" s="4"/>
      <c r="F3742" s="4"/>
    </row>
    <row r="3743" spans="1:6" x14ac:dyDescent="0.25">
      <c r="A3743" s="4" t="s">
        <v>1076</v>
      </c>
      <c r="B3743" s="4">
        <v>6</v>
      </c>
      <c r="D3743" s="4"/>
      <c r="E3743" s="4"/>
      <c r="F3743" s="4"/>
    </row>
    <row r="3744" spans="1:6" x14ac:dyDescent="0.25">
      <c r="A3744" s="9" t="s">
        <v>1582</v>
      </c>
      <c r="B3744" s="9">
        <v>5.6</v>
      </c>
      <c r="D3744" s="4"/>
      <c r="E3744" s="4"/>
      <c r="F3744" s="4"/>
    </row>
    <row r="3745" spans="1:6" x14ac:dyDescent="0.25">
      <c r="A3745" s="4" t="s">
        <v>845</v>
      </c>
      <c r="B3745" s="4">
        <v>5.8</v>
      </c>
      <c r="D3745" s="4"/>
      <c r="E3745" s="4"/>
      <c r="F3745" s="4"/>
    </row>
    <row r="3746" spans="1:6" x14ac:dyDescent="0.25">
      <c r="A3746" s="9" t="s">
        <v>435</v>
      </c>
      <c r="B3746" s="9">
        <v>6.8</v>
      </c>
      <c r="D3746" s="4"/>
      <c r="E3746" s="4"/>
      <c r="F3746" s="4"/>
    </row>
    <row r="3747" spans="1:6" x14ac:dyDescent="0.25">
      <c r="A3747" s="4" t="s">
        <v>2859</v>
      </c>
      <c r="B3747" s="4">
        <v>6</v>
      </c>
      <c r="D3747" s="4"/>
      <c r="E3747" s="4"/>
      <c r="F3747" s="4"/>
    </row>
    <row r="3748" spans="1:6" x14ac:dyDescent="0.25">
      <c r="A3748" s="9" t="s">
        <v>1076</v>
      </c>
      <c r="B3748" s="9">
        <v>6</v>
      </c>
      <c r="D3748" s="4"/>
      <c r="E3748" s="4"/>
      <c r="F3748" s="4"/>
    </row>
    <row r="3749" spans="1:6" x14ac:dyDescent="0.25">
      <c r="A3749" s="4" t="s">
        <v>428</v>
      </c>
      <c r="B3749" s="4">
        <v>5.5</v>
      </c>
      <c r="D3749" s="4"/>
      <c r="E3749" s="4"/>
      <c r="F3749" s="4"/>
    </row>
    <row r="3750" spans="1:6" x14ac:dyDescent="0.25">
      <c r="A3750" s="9" t="s">
        <v>1633</v>
      </c>
      <c r="B3750" s="9">
        <v>5.4</v>
      </c>
      <c r="D3750" s="4"/>
      <c r="E3750" s="4"/>
      <c r="F3750" s="4"/>
    </row>
    <row r="3751" spans="1:6" x14ac:dyDescent="0.25">
      <c r="A3751" s="4" t="s">
        <v>1500</v>
      </c>
      <c r="B3751" s="4">
        <v>4.3</v>
      </c>
      <c r="D3751" s="4"/>
      <c r="E3751" s="4"/>
      <c r="F3751" s="4"/>
    </row>
    <row r="3752" spans="1:6" x14ac:dyDescent="0.25">
      <c r="A3752" s="9" t="s">
        <v>3516</v>
      </c>
      <c r="B3752" s="9">
        <v>4.2</v>
      </c>
      <c r="D3752" s="4"/>
      <c r="E3752" s="4"/>
      <c r="F3752" s="4"/>
    </row>
    <row r="3753" spans="1:6" x14ac:dyDescent="0.25">
      <c r="A3753" s="4" t="s">
        <v>2271</v>
      </c>
      <c r="B3753" s="4">
        <v>6.7</v>
      </c>
      <c r="D3753" s="4"/>
      <c r="E3753" s="4"/>
      <c r="F3753" s="4"/>
    </row>
    <row r="3754" spans="1:6" x14ac:dyDescent="0.25">
      <c r="A3754" s="9" t="s">
        <v>3873</v>
      </c>
      <c r="B3754" s="9">
        <v>6.1</v>
      </c>
      <c r="D3754" s="4"/>
      <c r="E3754" s="4"/>
      <c r="F3754" s="4"/>
    </row>
    <row r="3755" spans="1:6" x14ac:dyDescent="0.25">
      <c r="A3755" s="4" t="s">
        <v>2952</v>
      </c>
      <c r="B3755" s="4">
        <v>5.9</v>
      </c>
      <c r="D3755" s="4"/>
      <c r="E3755" s="4"/>
      <c r="F3755" s="4"/>
    </row>
    <row r="3756" spans="1:6" x14ac:dyDescent="0.25">
      <c r="A3756" s="9" t="s">
        <v>1155</v>
      </c>
      <c r="B3756" s="9">
        <v>6.9</v>
      </c>
      <c r="D3756" s="4"/>
      <c r="E3756" s="4"/>
      <c r="F3756" s="4"/>
    </row>
    <row r="3757" spans="1:6" x14ac:dyDescent="0.25">
      <c r="A3757" s="4" t="s">
        <v>735</v>
      </c>
      <c r="B3757" s="4">
        <v>6.6</v>
      </c>
      <c r="D3757" s="4"/>
      <c r="E3757" s="4"/>
      <c r="F3757" s="4"/>
    </row>
    <row r="3758" spans="1:6" x14ac:dyDescent="0.25">
      <c r="A3758" s="9" t="s">
        <v>876</v>
      </c>
      <c r="B3758" s="9">
        <v>5.8</v>
      </c>
      <c r="D3758" s="4"/>
      <c r="E3758" s="4"/>
      <c r="F3758" s="4"/>
    </row>
    <row r="3759" spans="1:6" x14ac:dyDescent="0.25">
      <c r="A3759" s="4" t="s">
        <v>1889</v>
      </c>
      <c r="B3759" s="4">
        <v>2.2000000000000002</v>
      </c>
      <c r="D3759" s="4"/>
      <c r="E3759" s="4"/>
      <c r="F3759" s="4"/>
    </row>
    <row r="3760" spans="1:6" x14ac:dyDescent="0.25">
      <c r="A3760" s="9" t="s">
        <v>1472</v>
      </c>
      <c r="B3760" s="9">
        <v>6.1</v>
      </c>
      <c r="D3760" s="4"/>
      <c r="E3760" s="4"/>
      <c r="F3760" s="4"/>
    </row>
    <row r="3761" spans="1:6" x14ac:dyDescent="0.25">
      <c r="A3761" s="4" t="s">
        <v>435</v>
      </c>
      <c r="B3761" s="4">
        <v>6.3</v>
      </c>
      <c r="D3761" s="4"/>
      <c r="E3761" s="4"/>
      <c r="F3761" s="4"/>
    </row>
    <row r="3762" spans="1:6" x14ac:dyDescent="0.25">
      <c r="A3762" s="9" t="s">
        <v>476</v>
      </c>
      <c r="B3762" s="9">
        <v>4.9000000000000004</v>
      </c>
      <c r="D3762" s="4"/>
      <c r="E3762" s="4"/>
      <c r="F3762" s="4"/>
    </row>
    <row r="3763" spans="1:6" x14ac:dyDescent="0.25">
      <c r="A3763" s="4" t="s">
        <v>3563</v>
      </c>
      <c r="B3763" s="4">
        <v>7.2</v>
      </c>
      <c r="D3763" s="4"/>
      <c r="E3763" s="4"/>
      <c r="F3763" s="4"/>
    </row>
    <row r="3764" spans="1:6" x14ac:dyDescent="0.25">
      <c r="A3764" s="9" t="s">
        <v>912</v>
      </c>
      <c r="B3764" s="9">
        <v>4.9000000000000004</v>
      </c>
      <c r="D3764" s="4"/>
      <c r="E3764" s="4"/>
      <c r="F3764" s="4"/>
    </row>
    <row r="3765" spans="1:6" x14ac:dyDescent="0.25">
      <c r="A3765" s="4" t="s">
        <v>3176</v>
      </c>
      <c r="B3765" s="4">
        <v>4.7</v>
      </c>
      <c r="D3765" s="4"/>
      <c r="E3765" s="4"/>
      <c r="F3765" s="4"/>
    </row>
    <row r="3766" spans="1:6" x14ac:dyDescent="0.25">
      <c r="A3766" s="9" t="s">
        <v>4423</v>
      </c>
      <c r="B3766" s="9">
        <v>6.7</v>
      </c>
      <c r="D3766" s="4"/>
      <c r="E3766" s="4"/>
      <c r="F3766" s="4"/>
    </row>
    <row r="3767" spans="1:6" x14ac:dyDescent="0.25">
      <c r="A3767" s="4" t="s">
        <v>1971</v>
      </c>
      <c r="B3767" s="4">
        <v>6</v>
      </c>
      <c r="D3767" s="4"/>
      <c r="E3767" s="4"/>
      <c r="F3767" s="4"/>
    </row>
    <row r="3768" spans="1:6" x14ac:dyDescent="0.25">
      <c r="A3768" s="9" t="s">
        <v>845</v>
      </c>
      <c r="B3768" s="9">
        <v>5.9</v>
      </c>
      <c r="D3768" s="4"/>
      <c r="E3768" s="4"/>
      <c r="F3768" s="4"/>
    </row>
    <row r="3769" spans="1:6" x14ac:dyDescent="0.25">
      <c r="A3769" s="4" t="s">
        <v>1340</v>
      </c>
      <c r="B3769" s="4">
        <v>6</v>
      </c>
      <c r="D3769" s="4"/>
      <c r="E3769" s="4"/>
      <c r="F3769" s="4"/>
    </row>
    <row r="3770" spans="1:6" x14ac:dyDescent="0.25">
      <c r="A3770" s="9" t="s">
        <v>327</v>
      </c>
      <c r="B3770" s="9">
        <v>6.6</v>
      </c>
      <c r="D3770" s="4"/>
      <c r="E3770" s="4"/>
      <c r="F3770" s="4"/>
    </row>
    <row r="3771" spans="1:6" x14ac:dyDescent="0.25">
      <c r="A3771" s="4" t="s">
        <v>514</v>
      </c>
      <c r="B3771" s="4">
        <v>5.4</v>
      </c>
      <c r="D3771" s="4"/>
      <c r="E3771" s="4"/>
      <c r="F3771" s="4"/>
    </row>
    <row r="3772" spans="1:6" x14ac:dyDescent="0.25">
      <c r="A3772" s="9" t="s">
        <v>1847</v>
      </c>
      <c r="B3772" s="9">
        <v>7.5</v>
      </c>
      <c r="D3772" s="4"/>
      <c r="E3772" s="4"/>
      <c r="F3772" s="4"/>
    </row>
    <row r="3773" spans="1:6" x14ac:dyDescent="0.25">
      <c r="A3773" s="4" t="s">
        <v>187</v>
      </c>
      <c r="B3773" s="4">
        <v>6.1</v>
      </c>
      <c r="D3773" s="4"/>
      <c r="E3773" s="4"/>
      <c r="F3773" s="4"/>
    </row>
    <row r="3774" spans="1:6" x14ac:dyDescent="0.25">
      <c r="A3774" s="9" t="s">
        <v>187</v>
      </c>
      <c r="B3774" s="9">
        <v>6.1</v>
      </c>
      <c r="D3774" s="4"/>
      <c r="E3774" s="4"/>
      <c r="F3774" s="4"/>
    </row>
    <row r="3775" spans="1:6" x14ac:dyDescent="0.25">
      <c r="A3775" s="4" t="s">
        <v>850</v>
      </c>
      <c r="B3775" s="4">
        <v>7</v>
      </c>
      <c r="D3775" s="4"/>
      <c r="E3775" s="4"/>
      <c r="F3775" s="4"/>
    </row>
    <row r="3776" spans="1:6" x14ac:dyDescent="0.25">
      <c r="A3776" s="9" t="s">
        <v>443</v>
      </c>
      <c r="B3776" s="9">
        <v>6.1</v>
      </c>
      <c r="D3776" s="4"/>
      <c r="E3776" s="4"/>
      <c r="F3776" s="4"/>
    </row>
    <row r="3777" spans="1:6" x14ac:dyDescent="0.25">
      <c r="A3777" s="4" t="s">
        <v>1884</v>
      </c>
      <c r="B3777" s="4">
        <v>5.3</v>
      </c>
      <c r="D3777" s="4"/>
      <c r="E3777" s="4"/>
      <c r="F3777" s="4"/>
    </row>
    <row r="3778" spans="1:6" x14ac:dyDescent="0.25">
      <c r="A3778" s="9" t="s">
        <v>1884</v>
      </c>
      <c r="B3778" s="9">
        <v>5.3</v>
      </c>
      <c r="D3778" s="4"/>
      <c r="E3778" s="4"/>
      <c r="F3778" s="4"/>
    </row>
    <row r="3779" spans="1:6" x14ac:dyDescent="0.25">
      <c r="A3779" s="4" t="s">
        <v>428</v>
      </c>
      <c r="B3779" s="4">
        <v>6.4</v>
      </c>
      <c r="D3779" s="4"/>
      <c r="E3779" s="4"/>
      <c r="F3779" s="4"/>
    </row>
    <row r="3780" spans="1:6" x14ac:dyDescent="0.25">
      <c r="A3780" s="9" t="s">
        <v>2026</v>
      </c>
      <c r="B3780" s="9">
        <v>6.3</v>
      </c>
      <c r="D3780" s="4"/>
      <c r="E3780" s="4"/>
      <c r="F3780" s="4"/>
    </row>
    <row r="3781" spans="1:6" x14ac:dyDescent="0.25">
      <c r="A3781" s="4" t="s">
        <v>521</v>
      </c>
      <c r="B3781" s="4">
        <v>7.9</v>
      </c>
      <c r="D3781" s="4"/>
      <c r="E3781" s="4"/>
      <c r="F3781" s="4"/>
    </row>
    <row r="3782" spans="1:6" x14ac:dyDescent="0.25">
      <c r="A3782" s="9" t="s">
        <v>2017</v>
      </c>
      <c r="B3782" s="9">
        <v>5.5</v>
      </c>
      <c r="D3782" s="4"/>
      <c r="E3782" s="4"/>
      <c r="F3782" s="4"/>
    </row>
    <row r="3783" spans="1:6" x14ac:dyDescent="0.25">
      <c r="A3783" s="4" t="s">
        <v>1161</v>
      </c>
      <c r="B3783" s="4">
        <v>7.8</v>
      </c>
      <c r="D3783" s="4"/>
      <c r="E3783" s="4"/>
      <c r="F3783" s="4"/>
    </row>
    <row r="3784" spans="1:6" x14ac:dyDescent="0.25">
      <c r="A3784" s="9" t="s">
        <v>364</v>
      </c>
      <c r="B3784" s="9">
        <v>6.6</v>
      </c>
      <c r="D3784" s="4"/>
      <c r="E3784" s="4"/>
      <c r="F3784" s="4"/>
    </row>
    <row r="3785" spans="1:6" x14ac:dyDescent="0.25">
      <c r="A3785" s="4" t="s">
        <v>187</v>
      </c>
      <c r="B3785" s="4">
        <v>7.2</v>
      </c>
      <c r="D3785" s="4"/>
      <c r="E3785" s="4"/>
      <c r="F3785" s="4"/>
    </row>
    <row r="3786" spans="1:6" x14ac:dyDescent="0.25">
      <c r="A3786" s="9" t="s">
        <v>1679</v>
      </c>
      <c r="B3786" s="9">
        <v>4.4000000000000004</v>
      </c>
      <c r="D3786" s="4"/>
      <c r="E3786" s="4"/>
      <c r="F3786" s="4"/>
    </row>
    <row r="3787" spans="1:6" x14ac:dyDescent="0.25">
      <c r="A3787" s="4" t="s">
        <v>146</v>
      </c>
      <c r="B3787" s="4">
        <v>6.6</v>
      </c>
      <c r="D3787" s="4"/>
      <c r="E3787" s="4"/>
      <c r="F3787" s="4"/>
    </row>
    <row r="3788" spans="1:6" x14ac:dyDescent="0.25">
      <c r="A3788" s="9" t="s">
        <v>313</v>
      </c>
      <c r="B3788" s="9">
        <v>5.6</v>
      </c>
      <c r="D3788" s="4"/>
      <c r="E3788" s="4"/>
      <c r="F3788" s="4"/>
    </row>
    <row r="3789" spans="1:6" x14ac:dyDescent="0.25">
      <c r="A3789" s="4" t="s">
        <v>18103</v>
      </c>
      <c r="B3789" s="4">
        <v>7.4</v>
      </c>
      <c r="D3789" s="4"/>
      <c r="E3789" s="4"/>
      <c r="F3789" s="4"/>
    </row>
    <row r="3790" spans="1:6" x14ac:dyDescent="0.25">
      <c r="A3790" s="9" t="s">
        <v>935</v>
      </c>
      <c r="B3790" s="9">
        <v>6.7</v>
      </c>
      <c r="D3790" s="4"/>
      <c r="E3790" s="4"/>
      <c r="F3790" s="4"/>
    </row>
    <row r="3791" spans="1:6" x14ac:dyDescent="0.25">
      <c r="A3791" s="4" t="s">
        <v>2054</v>
      </c>
      <c r="B3791" s="4">
        <v>6</v>
      </c>
      <c r="D3791" s="4"/>
      <c r="E3791" s="4"/>
      <c r="F3791" s="4"/>
    </row>
    <row r="3792" spans="1:6" x14ac:dyDescent="0.25">
      <c r="A3792" s="9" t="s">
        <v>1627</v>
      </c>
      <c r="B3792" s="9">
        <v>5.8</v>
      </c>
      <c r="D3792" s="4"/>
      <c r="E3792" s="4"/>
      <c r="F3792" s="4"/>
    </row>
    <row r="3793" spans="1:6" x14ac:dyDescent="0.25">
      <c r="A3793" s="4" t="s">
        <v>1627</v>
      </c>
      <c r="B3793" s="4">
        <v>5.8</v>
      </c>
      <c r="D3793" s="4"/>
      <c r="E3793" s="4"/>
      <c r="F3793" s="4"/>
    </row>
    <row r="3794" spans="1:6" x14ac:dyDescent="0.25">
      <c r="A3794" s="9" t="s">
        <v>528</v>
      </c>
      <c r="B3794" s="9">
        <v>6.1</v>
      </c>
      <c r="D3794" s="4"/>
      <c r="E3794" s="4"/>
      <c r="F3794" s="4"/>
    </row>
    <row r="3795" spans="1:6" x14ac:dyDescent="0.25">
      <c r="A3795" s="4" t="s">
        <v>703</v>
      </c>
      <c r="B3795" s="4">
        <v>6.1</v>
      </c>
      <c r="D3795" s="4"/>
      <c r="E3795" s="4"/>
      <c r="F3795" s="4"/>
    </row>
    <row r="3796" spans="1:6" x14ac:dyDescent="0.25">
      <c r="A3796" s="9" t="s">
        <v>2066</v>
      </c>
      <c r="B3796" s="9">
        <v>5.6</v>
      </c>
      <c r="D3796" s="4"/>
      <c r="E3796" s="4"/>
      <c r="F3796" s="4"/>
    </row>
    <row r="3797" spans="1:6" x14ac:dyDescent="0.25">
      <c r="A3797" s="4" t="s">
        <v>389</v>
      </c>
      <c r="B3797" s="4">
        <v>6.8</v>
      </c>
      <c r="D3797" s="4"/>
      <c r="E3797" s="4"/>
      <c r="F3797" s="4"/>
    </row>
    <row r="3798" spans="1:6" x14ac:dyDescent="0.25">
      <c r="A3798" s="9" t="s">
        <v>893</v>
      </c>
      <c r="B3798" s="9">
        <v>5.8</v>
      </c>
      <c r="D3798" s="4"/>
      <c r="E3798" s="4"/>
      <c r="F3798" s="4"/>
    </row>
    <row r="3799" spans="1:6" x14ac:dyDescent="0.25">
      <c r="A3799" s="4" t="s">
        <v>378</v>
      </c>
      <c r="B3799" s="4">
        <v>7</v>
      </c>
      <c r="D3799" s="4"/>
      <c r="E3799" s="4"/>
      <c r="F3799" s="4"/>
    </row>
    <row r="3800" spans="1:6" x14ac:dyDescent="0.25">
      <c r="A3800" s="9" t="s">
        <v>1939</v>
      </c>
      <c r="B3800" s="9">
        <v>7.6</v>
      </c>
      <c r="D3800" s="4"/>
      <c r="E3800" s="4"/>
      <c r="F3800" s="4"/>
    </row>
    <row r="3801" spans="1:6" x14ac:dyDescent="0.25">
      <c r="A3801" s="4" t="s">
        <v>1413</v>
      </c>
      <c r="B3801" s="4">
        <v>5.3</v>
      </c>
      <c r="D3801" s="4"/>
      <c r="E3801" s="4"/>
      <c r="F3801" s="4"/>
    </row>
    <row r="3802" spans="1:6" x14ac:dyDescent="0.25">
      <c r="A3802" s="9" t="s">
        <v>2289</v>
      </c>
      <c r="B3802" s="9">
        <v>4.4000000000000004</v>
      </c>
      <c r="D3802" s="4"/>
      <c r="E3802" s="4"/>
      <c r="F3802" s="4"/>
    </row>
    <row r="3803" spans="1:6" x14ac:dyDescent="0.25">
      <c r="A3803" s="4" t="s">
        <v>278</v>
      </c>
      <c r="B3803" s="4">
        <v>6.9</v>
      </c>
      <c r="D3803" s="4"/>
      <c r="E3803" s="4"/>
      <c r="F3803" s="4"/>
    </row>
    <row r="3804" spans="1:6" x14ac:dyDescent="0.25">
      <c r="A3804" s="9" t="s">
        <v>278</v>
      </c>
      <c r="B3804" s="9">
        <v>6.9</v>
      </c>
      <c r="D3804" s="4"/>
      <c r="E3804" s="4"/>
      <c r="F3804" s="4"/>
    </row>
    <row r="3805" spans="1:6" x14ac:dyDescent="0.25">
      <c r="A3805" s="4" t="s">
        <v>1739</v>
      </c>
      <c r="B3805" s="4">
        <v>7</v>
      </c>
      <c r="D3805" s="4"/>
      <c r="E3805" s="4"/>
      <c r="F3805" s="4"/>
    </row>
    <row r="3806" spans="1:6" x14ac:dyDescent="0.25">
      <c r="A3806" s="9" t="s">
        <v>717</v>
      </c>
      <c r="B3806" s="9">
        <v>6.4</v>
      </c>
      <c r="D3806" s="4"/>
      <c r="E3806" s="4"/>
      <c r="F3806" s="4"/>
    </row>
    <row r="3807" spans="1:6" x14ac:dyDescent="0.25">
      <c r="A3807" s="4" t="s">
        <v>1939</v>
      </c>
      <c r="B3807" s="4">
        <v>7.6</v>
      </c>
      <c r="D3807" s="4"/>
      <c r="E3807" s="4"/>
      <c r="F3807" s="4"/>
    </row>
    <row r="3808" spans="1:6" x14ac:dyDescent="0.25">
      <c r="A3808" s="9" t="s">
        <v>187</v>
      </c>
      <c r="B3808" s="9">
        <v>6.7</v>
      </c>
      <c r="D3808" s="4"/>
      <c r="E3808" s="4"/>
      <c r="F3808" s="4"/>
    </row>
    <row r="3809" spans="1:6" x14ac:dyDescent="0.25">
      <c r="A3809" s="4" t="s">
        <v>1902</v>
      </c>
      <c r="B3809" s="4">
        <v>3.8</v>
      </c>
      <c r="D3809" s="4"/>
      <c r="E3809" s="4"/>
      <c r="F3809" s="4"/>
    </row>
    <row r="3810" spans="1:6" x14ac:dyDescent="0.25">
      <c r="A3810" s="9" t="s">
        <v>487</v>
      </c>
      <c r="B3810" s="9">
        <v>7.5</v>
      </c>
      <c r="D3810" s="4"/>
      <c r="E3810" s="4"/>
      <c r="F3810" s="4"/>
    </row>
    <row r="3811" spans="1:6" x14ac:dyDescent="0.25">
      <c r="A3811" s="4" t="s">
        <v>1257</v>
      </c>
      <c r="B3811" s="4">
        <v>5.6</v>
      </c>
      <c r="D3811" s="4"/>
      <c r="E3811" s="4"/>
      <c r="F3811" s="4"/>
    </row>
    <row r="3812" spans="1:6" x14ac:dyDescent="0.25">
      <c r="A3812" s="9" t="s">
        <v>604</v>
      </c>
      <c r="B3812" s="9">
        <v>6.5</v>
      </c>
      <c r="D3812" s="4"/>
      <c r="E3812" s="4"/>
      <c r="F3812" s="4"/>
    </row>
    <row r="3813" spans="1:6" x14ac:dyDescent="0.25">
      <c r="A3813" s="4" t="s">
        <v>13839</v>
      </c>
      <c r="B3813" s="4">
        <v>7.3</v>
      </c>
      <c r="D3813" s="4"/>
      <c r="E3813" s="4"/>
      <c r="F3813" s="4"/>
    </row>
    <row r="3814" spans="1:6" x14ac:dyDescent="0.25">
      <c r="A3814" s="9" t="s">
        <v>710</v>
      </c>
      <c r="B3814" s="9">
        <v>5.6</v>
      </c>
      <c r="D3814" s="4"/>
      <c r="E3814" s="4"/>
      <c r="F3814" s="4"/>
    </row>
    <row r="3815" spans="1:6" x14ac:dyDescent="0.25">
      <c r="A3815" s="4" t="s">
        <v>1658</v>
      </c>
      <c r="B3815" s="4">
        <v>7.1</v>
      </c>
      <c r="D3815" s="4"/>
      <c r="E3815" s="4"/>
      <c r="F3815" s="4"/>
    </row>
    <row r="3816" spans="1:6" x14ac:dyDescent="0.25">
      <c r="A3816" s="9" t="s">
        <v>5428</v>
      </c>
      <c r="B3816" s="9">
        <v>7.3</v>
      </c>
      <c r="D3816" s="4"/>
      <c r="E3816" s="4"/>
      <c r="F3816" s="4"/>
    </row>
    <row r="3817" spans="1:6" x14ac:dyDescent="0.25">
      <c r="A3817" s="4" t="s">
        <v>499</v>
      </c>
      <c r="B3817" s="4">
        <v>5</v>
      </c>
      <c r="D3817" s="4"/>
      <c r="E3817" s="4"/>
      <c r="F3817" s="4"/>
    </row>
    <row r="3818" spans="1:6" x14ac:dyDescent="0.25">
      <c r="A3818" s="9" t="s">
        <v>1081</v>
      </c>
      <c r="B3818" s="9">
        <v>6.4</v>
      </c>
      <c r="D3818" s="4"/>
      <c r="E3818" s="4"/>
      <c r="F3818" s="4"/>
    </row>
    <row r="3819" spans="1:6" x14ac:dyDescent="0.25">
      <c r="A3819" s="4" t="s">
        <v>1039</v>
      </c>
      <c r="B3819" s="4">
        <v>5.5</v>
      </c>
      <c r="D3819" s="4"/>
      <c r="E3819" s="4"/>
      <c r="F3819" s="4"/>
    </row>
    <row r="3820" spans="1:6" x14ac:dyDescent="0.25">
      <c r="A3820" s="9" t="s">
        <v>371</v>
      </c>
      <c r="B3820" s="9">
        <v>6.6</v>
      </c>
      <c r="D3820" s="4"/>
      <c r="E3820" s="4"/>
      <c r="F3820" s="4"/>
    </row>
    <row r="3821" spans="1:6" x14ac:dyDescent="0.25">
      <c r="A3821" s="4" t="s">
        <v>198</v>
      </c>
      <c r="B3821" s="4">
        <v>6.1</v>
      </c>
      <c r="D3821" s="4"/>
      <c r="E3821" s="4"/>
      <c r="F3821" s="4"/>
    </row>
    <row r="3822" spans="1:6" x14ac:dyDescent="0.25">
      <c r="A3822" s="9" t="s">
        <v>1605</v>
      </c>
      <c r="B3822" s="9">
        <v>3.7</v>
      </c>
      <c r="D3822" s="4"/>
      <c r="E3822" s="4"/>
      <c r="F3822" s="4"/>
    </row>
    <row r="3823" spans="1:6" x14ac:dyDescent="0.25">
      <c r="A3823" s="4" t="s">
        <v>728</v>
      </c>
      <c r="B3823" s="4">
        <v>7.3</v>
      </c>
      <c r="D3823" s="4"/>
      <c r="E3823" s="4"/>
      <c r="F3823" s="4"/>
    </row>
    <row r="3824" spans="1:6" x14ac:dyDescent="0.25">
      <c r="A3824" s="9" t="s">
        <v>940</v>
      </c>
      <c r="B3824" s="9">
        <v>5.8</v>
      </c>
      <c r="D3824" s="4"/>
      <c r="E3824" s="4"/>
      <c r="F3824" s="4"/>
    </row>
    <row r="3825" spans="1:6" x14ac:dyDescent="0.25">
      <c r="A3825" s="4" t="s">
        <v>940</v>
      </c>
      <c r="B3825" s="4">
        <v>5.8</v>
      </c>
      <c r="D3825" s="4"/>
      <c r="E3825" s="4"/>
      <c r="F3825" s="4"/>
    </row>
    <row r="3826" spans="1:6" x14ac:dyDescent="0.25">
      <c r="A3826" s="9" t="s">
        <v>760</v>
      </c>
      <c r="B3826" s="9">
        <v>5.5</v>
      </c>
      <c r="D3826" s="4"/>
      <c r="E3826" s="4"/>
      <c r="F3826" s="4"/>
    </row>
    <row r="3827" spans="1:6" x14ac:dyDescent="0.25">
      <c r="A3827" s="4" t="s">
        <v>40</v>
      </c>
      <c r="B3827" s="4">
        <v>6.5</v>
      </c>
      <c r="D3827" s="4"/>
      <c r="E3827" s="4"/>
      <c r="F3827" s="4"/>
    </row>
    <row r="3828" spans="1:6" x14ac:dyDescent="0.25">
      <c r="A3828" s="9" t="s">
        <v>928</v>
      </c>
      <c r="B3828" s="9">
        <v>5.4</v>
      </c>
      <c r="D3828" s="4"/>
      <c r="E3828" s="4"/>
      <c r="F3828" s="4"/>
    </row>
    <row r="3829" spans="1:6" x14ac:dyDescent="0.25">
      <c r="A3829" s="4" t="s">
        <v>443</v>
      </c>
      <c r="B3829" s="4">
        <v>5.4</v>
      </c>
      <c r="D3829" s="4"/>
      <c r="E3829" s="4"/>
      <c r="F3829" s="4"/>
    </row>
    <row r="3830" spans="1:6" x14ac:dyDescent="0.25">
      <c r="A3830" s="9" t="s">
        <v>118</v>
      </c>
      <c r="B3830" s="9">
        <v>6.3</v>
      </c>
      <c r="D3830" s="4"/>
      <c r="E3830" s="4"/>
      <c r="F3830" s="4"/>
    </row>
    <row r="3831" spans="1:6" x14ac:dyDescent="0.25">
      <c r="A3831" s="4" t="s">
        <v>586</v>
      </c>
      <c r="B3831" s="4">
        <v>6.3</v>
      </c>
      <c r="D3831" s="4"/>
      <c r="E3831" s="4"/>
      <c r="F3831" s="4"/>
    </row>
    <row r="3832" spans="1:6" x14ac:dyDescent="0.25">
      <c r="A3832" s="9" t="s">
        <v>6827</v>
      </c>
      <c r="B3832" s="9">
        <v>6</v>
      </c>
      <c r="D3832" s="4"/>
      <c r="E3832" s="4"/>
      <c r="F3832" s="4"/>
    </row>
    <row r="3833" spans="1:6" x14ac:dyDescent="0.25">
      <c r="A3833" s="4" t="s">
        <v>225</v>
      </c>
      <c r="B3833" s="4">
        <v>5.9</v>
      </c>
      <c r="D3833" s="4"/>
      <c r="E3833" s="4"/>
      <c r="F3833" s="4"/>
    </row>
    <row r="3834" spans="1:6" x14ac:dyDescent="0.25">
      <c r="A3834" s="9" t="s">
        <v>2888</v>
      </c>
      <c r="B3834" s="9">
        <v>8</v>
      </c>
      <c r="D3834" s="4"/>
      <c r="E3834" s="4"/>
      <c r="F3834" s="4"/>
    </row>
    <row r="3835" spans="1:6" x14ac:dyDescent="0.25">
      <c r="A3835" s="4" t="s">
        <v>18388</v>
      </c>
      <c r="B3835" s="4">
        <v>7.2</v>
      </c>
      <c r="D3835" s="4"/>
      <c r="E3835" s="4"/>
      <c r="F3835" s="4"/>
    </row>
    <row r="3836" spans="1:6" x14ac:dyDescent="0.25">
      <c r="A3836" s="9" t="s">
        <v>435</v>
      </c>
      <c r="B3836" s="9">
        <v>6.6</v>
      </c>
      <c r="D3836" s="4"/>
      <c r="E3836" s="4"/>
      <c r="F3836" s="4"/>
    </row>
    <row r="3837" spans="1:6" x14ac:dyDescent="0.25">
      <c r="A3837" s="4" t="s">
        <v>17333</v>
      </c>
      <c r="B3837" s="4">
        <v>7.1</v>
      </c>
      <c r="D3837" s="4"/>
      <c r="E3837" s="4"/>
      <c r="F3837" s="4"/>
    </row>
    <row r="3838" spans="1:6" x14ac:dyDescent="0.25">
      <c r="A3838" s="9" t="s">
        <v>71</v>
      </c>
      <c r="B3838" s="9">
        <v>6.6</v>
      </c>
      <c r="D3838" s="4"/>
      <c r="E3838" s="4"/>
      <c r="F3838" s="4"/>
    </row>
    <row r="3839" spans="1:6" x14ac:dyDescent="0.25">
      <c r="A3839" s="4" t="s">
        <v>13239</v>
      </c>
      <c r="B3839" s="4">
        <v>6.2</v>
      </c>
      <c r="D3839" s="4"/>
      <c r="E3839" s="4"/>
      <c r="F3839" s="4"/>
    </row>
    <row r="3840" spans="1:6" x14ac:dyDescent="0.25">
      <c r="A3840" s="9" t="s">
        <v>1971</v>
      </c>
      <c r="B3840" s="9">
        <v>6.4</v>
      </c>
      <c r="D3840" s="4"/>
      <c r="E3840" s="4"/>
      <c r="F3840" s="4"/>
    </row>
    <row r="3841" spans="1:6" x14ac:dyDescent="0.25">
      <c r="A3841" s="4" t="s">
        <v>15742</v>
      </c>
      <c r="B3841" s="4">
        <v>6.6</v>
      </c>
      <c r="D3841" s="4"/>
      <c r="E3841" s="4"/>
      <c r="F3841" s="4"/>
    </row>
    <row r="3842" spans="1:6" x14ac:dyDescent="0.25">
      <c r="A3842" s="9" t="s">
        <v>1340</v>
      </c>
      <c r="B3842" s="9">
        <v>7.4</v>
      </c>
      <c r="D3842" s="4"/>
      <c r="E3842" s="4"/>
      <c r="F3842" s="4"/>
    </row>
    <row r="3843" spans="1:6" x14ac:dyDescent="0.25">
      <c r="A3843" s="4" t="s">
        <v>15569</v>
      </c>
      <c r="B3843" s="4">
        <v>6</v>
      </c>
      <c r="D3843" s="4"/>
      <c r="E3843" s="4"/>
      <c r="F3843" s="4"/>
    </row>
    <row r="3844" spans="1:6" x14ac:dyDescent="0.25">
      <c r="A3844" s="9" t="s">
        <v>14704</v>
      </c>
      <c r="B3844" s="9">
        <v>6</v>
      </c>
      <c r="D3844" s="4"/>
      <c r="E3844" s="4"/>
      <c r="F3844" s="4"/>
    </row>
    <row r="3845" spans="1:6" x14ac:dyDescent="0.25">
      <c r="A3845" s="4" t="s">
        <v>18255</v>
      </c>
      <c r="B3845" s="4">
        <v>7.2</v>
      </c>
      <c r="D3845" s="4"/>
      <c r="E3845" s="4"/>
      <c r="F3845" s="4"/>
    </row>
    <row r="3846" spans="1:6" x14ac:dyDescent="0.25">
      <c r="A3846" s="9" t="s">
        <v>21558</v>
      </c>
      <c r="B3846" s="9">
        <v>6</v>
      </c>
      <c r="D3846" s="4"/>
      <c r="E3846" s="4"/>
      <c r="F3846" s="4"/>
    </row>
    <row r="3847" spans="1:6" x14ac:dyDescent="0.25">
      <c r="A3847" s="4" t="s">
        <v>11441</v>
      </c>
      <c r="B3847" s="4">
        <v>8.1</v>
      </c>
      <c r="D3847" s="4"/>
      <c r="E3847" s="4"/>
      <c r="F3847" s="4"/>
    </row>
    <row r="3848" spans="1:6" x14ac:dyDescent="0.25">
      <c r="A3848" s="9" t="s">
        <v>11441</v>
      </c>
      <c r="B3848" s="9">
        <v>6.9</v>
      </c>
      <c r="D3848" s="4"/>
      <c r="E3848" s="4"/>
      <c r="F3848" s="4"/>
    </row>
    <row r="3849" spans="1:6" x14ac:dyDescent="0.25">
      <c r="A3849" s="4" t="s">
        <v>7778</v>
      </c>
      <c r="B3849" s="4">
        <v>8.4</v>
      </c>
      <c r="D3849" s="4"/>
      <c r="E3849" s="4"/>
      <c r="F3849" s="4"/>
    </row>
    <row r="3850" spans="1:6" x14ac:dyDescent="0.25">
      <c r="A3850" s="9" t="s">
        <v>14387</v>
      </c>
      <c r="B3850" s="9">
        <v>7.1</v>
      </c>
      <c r="D3850" s="4"/>
      <c r="E3850" s="4"/>
      <c r="F3850" s="4"/>
    </row>
    <row r="3851" spans="1:6" x14ac:dyDescent="0.25">
      <c r="A3851" s="4" t="s">
        <v>14340</v>
      </c>
      <c r="B3851" s="4">
        <v>7.7</v>
      </c>
      <c r="D3851" s="4"/>
      <c r="E3851" s="4"/>
      <c r="F3851" s="4"/>
    </row>
    <row r="3852" spans="1:6" x14ac:dyDescent="0.25">
      <c r="A3852" s="9" t="s">
        <v>6891</v>
      </c>
      <c r="B3852" s="9">
        <v>7</v>
      </c>
      <c r="D3852" s="4"/>
      <c r="E3852" s="4"/>
      <c r="F3852" s="4"/>
    </row>
  </sheetData>
  <mergeCells count="1">
    <mergeCell ref="H2:J2"/>
  </mergeCell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2"/>
  <sheetViews>
    <sheetView tabSelected="1" zoomScale="80" zoomScaleNormal="80" workbookViewId="0">
      <selection activeCell="D2" sqref="D2"/>
    </sheetView>
  </sheetViews>
  <sheetFormatPr defaultRowHeight="15" x14ac:dyDescent="0.25"/>
  <cols>
    <col min="1" max="1" width="78.140625" bestFit="1" customWidth="1"/>
    <col min="2" max="2" width="10.85546875" bestFit="1" customWidth="1"/>
    <col min="3" max="3" width="13.28515625" bestFit="1" customWidth="1"/>
    <col min="4" max="4" width="13.5703125" bestFit="1" customWidth="1"/>
    <col min="6" max="6" width="23.42578125" bestFit="1" customWidth="1"/>
    <col min="7" max="7" width="19.85546875" bestFit="1" customWidth="1"/>
  </cols>
  <sheetData>
    <row r="1" spans="1:7" x14ac:dyDescent="0.25">
      <c r="A1" s="8" t="s">
        <v>11</v>
      </c>
      <c r="B1" s="8" t="s">
        <v>8</v>
      </c>
      <c r="C1" s="8" t="s">
        <v>22</v>
      </c>
      <c r="D1" s="8" t="s">
        <v>24231</v>
      </c>
    </row>
    <row r="2" spans="1:7" x14ac:dyDescent="0.25">
      <c r="A2" s="9" t="s">
        <v>33</v>
      </c>
      <c r="B2" s="9">
        <v>760505847</v>
      </c>
      <c r="C2" s="9">
        <v>237000000</v>
      </c>
      <c r="D2" s="9">
        <v>523505847</v>
      </c>
      <c r="F2" t="s">
        <v>24232</v>
      </c>
      <c r="G2" s="1">
        <f>CORREL(B:B,C:C)</f>
        <v>0.10094171021959747</v>
      </c>
    </row>
    <row r="3" spans="1:7" x14ac:dyDescent="0.25">
      <c r="A3" s="4" t="s">
        <v>236</v>
      </c>
      <c r="B3" s="4">
        <v>652177271</v>
      </c>
      <c r="C3" s="4">
        <v>150000000</v>
      </c>
      <c r="D3" s="4">
        <v>502177271</v>
      </c>
      <c r="F3" t="s">
        <v>24233</v>
      </c>
      <c r="G3">
        <f>MAX(D:D)</f>
        <v>523505847</v>
      </c>
    </row>
    <row r="4" spans="1:7" x14ac:dyDescent="0.25">
      <c r="A4" s="9" t="s">
        <v>216</v>
      </c>
      <c r="B4" s="9">
        <v>658672302</v>
      </c>
      <c r="C4" s="9">
        <v>200000000</v>
      </c>
      <c r="D4" s="9">
        <v>458672302</v>
      </c>
    </row>
    <row r="5" spans="1:7" x14ac:dyDescent="0.25">
      <c r="A5" s="4" t="s">
        <v>14484</v>
      </c>
      <c r="B5" s="4">
        <v>460935665</v>
      </c>
      <c r="C5" s="4">
        <v>11000000</v>
      </c>
      <c r="D5" s="4">
        <v>449935665</v>
      </c>
      <c r="F5" s="9" t="s">
        <v>24231</v>
      </c>
      <c r="G5" s="9">
        <v>523505847</v>
      </c>
    </row>
    <row r="6" spans="1:7" x14ac:dyDescent="0.25">
      <c r="A6" s="9" t="s">
        <v>14732</v>
      </c>
      <c r="B6" s="9">
        <v>434949459</v>
      </c>
      <c r="C6" s="9">
        <v>10500000</v>
      </c>
      <c r="D6" s="9">
        <v>424449459</v>
      </c>
      <c r="F6" s="4"/>
      <c r="G6" s="4"/>
    </row>
    <row r="7" spans="1:7" x14ac:dyDescent="0.25">
      <c r="A7" s="4" t="s">
        <v>154</v>
      </c>
      <c r="B7" s="4">
        <v>623279547</v>
      </c>
      <c r="C7" s="4">
        <v>220000000</v>
      </c>
      <c r="D7" s="4">
        <v>403279547</v>
      </c>
      <c r="F7" s="10" t="s">
        <v>11</v>
      </c>
      <c r="G7" s="10" t="s">
        <v>24234</v>
      </c>
    </row>
    <row r="8" spans="1:7" x14ac:dyDescent="0.25">
      <c r="A8" s="9" t="s">
        <v>2919</v>
      </c>
      <c r="B8" s="9">
        <v>422783777</v>
      </c>
      <c r="C8" s="9">
        <v>45000000</v>
      </c>
      <c r="D8" s="9">
        <v>377783777</v>
      </c>
      <c r="F8" s="9" t="s">
        <v>33</v>
      </c>
      <c r="G8" s="9">
        <v>523505847</v>
      </c>
    </row>
    <row r="9" spans="1:7" x14ac:dyDescent="0.25">
      <c r="A9" s="4" t="s">
        <v>1449</v>
      </c>
      <c r="B9" s="4">
        <v>474544677</v>
      </c>
      <c r="C9" s="4">
        <v>115000000</v>
      </c>
      <c r="D9" s="4">
        <v>359544677</v>
      </c>
    </row>
    <row r="10" spans="1:7" x14ac:dyDescent="0.25">
      <c r="A10" s="9" t="s">
        <v>465</v>
      </c>
      <c r="B10" s="9">
        <v>533316061</v>
      </c>
      <c r="C10" s="9">
        <v>185000000</v>
      </c>
      <c r="D10" s="9">
        <v>348316061</v>
      </c>
    </row>
    <row r="11" spans="1:7" x14ac:dyDescent="0.25">
      <c r="A11" s="4" t="s">
        <v>2538</v>
      </c>
      <c r="B11" s="4">
        <v>407999255</v>
      </c>
      <c r="C11" s="4">
        <v>78000000</v>
      </c>
      <c r="D11" s="4">
        <v>329999255</v>
      </c>
    </row>
    <row r="12" spans="1:7" x14ac:dyDescent="0.25">
      <c r="A12" s="9" t="s">
        <v>4433</v>
      </c>
      <c r="B12" s="9">
        <v>363024263</v>
      </c>
      <c r="C12" s="9">
        <v>58000000</v>
      </c>
      <c r="D12" s="9">
        <v>305024263</v>
      </c>
    </row>
    <row r="13" spans="1:7" x14ac:dyDescent="0.25">
      <c r="A13" s="4" t="s">
        <v>1171</v>
      </c>
      <c r="B13" s="4">
        <v>424645577</v>
      </c>
      <c r="C13" s="4">
        <v>130000000</v>
      </c>
      <c r="D13" s="4">
        <v>294645577</v>
      </c>
    </row>
    <row r="14" spans="1:7" x14ac:dyDescent="0.25">
      <c r="A14" s="9" t="s">
        <v>3860</v>
      </c>
      <c r="B14" s="9">
        <v>356784000</v>
      </c>
      <c r="C14" s="9">
        <v>63000000</v>
      </c>
      <c r="D14" s="9">
        <v>293784000</v>
      </c>
    </row>
    <row r="15" spans="1:7" x14ac:dyDescent="0.25">
      <c r="A15" s="4" t="s">
        <v>2978</v>
      </c>
      <c r="B15" s="4">
        <v>368049635</v>
      </c>
      <c r="C15" s="4">
        <v>76000000</v>
      </c>
      <c r="D15" s="4">
        <v>292049635</v>
      </c>
    </row>
    <row r="16" spans="1:7" x14ac:dyDescent="0.25">
      <c r="A16" s="9" t="s">
        <v>4445</v>
      </c>
      <c r="B16" s="9">
        <v>350123553</v>
      </c>
      <c r="C16" s="9">
        <v>58800000</v>
      </c>
      <c r="D16" s="9">
        <v>291323553</v>
      </c>
    </row>
    <row r="17" spans="1:4" x14ac:dyDescent="0.25">
      <c r="A17" s="4" t="s">
        <v>2007</v>
      </c>
      <c r="B17" s="4">
        <v>380838870</v>
      </c>
      <c r="C17" s="4">
        <v>94000000</v>
      </c>
      <c r="D17" s="4">
        <v>286838870</v>
      </c>
    </row>
    <row r="18" spans="1:4" x14ac:dyDescent="0.25">
      <c r="A18" s="9" t="s">
        <v>3294</v>
      </c>
      <c r="B18" s="9">
        <v>436471036</v>
      </c>
      <c r="C18" s="9">
        <v>150000000</v>
      </c>
      <c r="D18" s="9">
        <v>286471036</v>
      </c>
    </row>
    <row r="19" spans="1:4" x14ac:dyDescent="0.25">
      <c r="A19" s="4" t="s">
        <v>2010</v>
      </c>
      <c r="B19" s="4">
        <v>377019252</v>
      </c>
      <c r="C19" s="4">
        <v>94000000</v>
      </c>
      <c r="D19" s="4">
        <v>283019252</v>
      </c>
    </row>
    <row r="20" spans="1:4" x14ac:dyDescent="0.25">
      <c r="A20" s="9" t="s">
        <v>7871</v>
      </c>
      <c r="B20" s="9">
        <v>309125409</v>
      </c>
      <c r="C20" s="9">
        <v>32500000</v>
      </c>
      <c r="D20" s="9">
        <v>276625409</v>
      </c>
    </row>
    <row r="21" spans="1:4" x14ac:dyDescent="0.25">
      <c r="A21" s="4" t="s">
        <v>4562</v>
      </c>
      <c r="B21" s="4">
        <v>329691196</v>
      </c>
      <c r="C21" s="4">
        <v>55000000</v>
      </c>
      <c r="D21" s="4">
        <v>274691196</v>
      </c>
    </row>
    <row r="22" spans="1:4" x14ac:dyDescent="0.25">
      <c r="A22" s="9" t="s">
        <v>10202</v>
      </c>
      <c r="B22" s="9">
        <v>290158751</v>
      </c>
      <c r="C22" s="9">
        <v>18000000</v>
      </c>
      <c r="D22" s="9">
        <v>272158751</v>
      </c>
    </row>
    <row r="23" spans="1:4" x14ac:dyDescent="0.25">
      <c r="A23" s="4" t="s">
        <v>12647</v>
      </c>
      <c r="B23" s="4">
        <v>285761243</v>
      </c>
      <c r="C23" s="4">
        <v>18000000</v>
      </c>
      <c r="D23" s="4">
        <v>267761243</v>
      </c>
    </row>
    <row r="24" spans="1:4" x14ac:dyDescent="0.25">
      <c r="A24" s="9" t="s">
        <v>1433</v>
      </c>
      <c r="B24" s="9">
        <v>380262555</v>
      </c>
      <c r="C24" s="9">
        <v>113000000</v>
      </c>
      <c r="D24" s="9">
        <v>267262555</v>
      </c>
    </row>
    <row r="25" spans="1:4" x14ac:dyDescent="0.25">
      <c r="A25" s="4" t="s">
        <v>1032</v>
      </c>
      <c r="B25" s="4">
        <v>403706375</v>
      </c>
      <c r="C25" s="4">
        <v>139000000</v>
      </c>
      <c r="D25" s="4">
        <v>264706375</v>
      </c>
    </row>
    <row r="26" spans="1:4" x14ac:dyDescent="0.25">
      <c r="A26" s="9" t="s">
        <v>3190</v>
      </c>
      <c r="B26" s="9">
        <v>336029560</v>
      </c>
      <c r="C26" s="9">
        <v>74000000</v>
      </c>
      <c r="D26" s="9">
        <v>262029560</v>
      </c>
    </row>
    <row r="27" spans="1:4" x14ac:dyDescent="0.25">
      <c r="A27" s="4" t="s">
        <v>6221</v>
      </c>
      <c r="B27" s="4">
        <v>293501675</v>
      </c>
      <c r="C27" s="4">
        <v>40000000</v>
      </c>
      <c r="D27" s="4">
        <v>253501675</v>
      </c>
    </row>
    <row r="28" spans="1:4" x14ac:dyDescent="0.25">
      <c r="A28" s="9" t="s">
        <v>14011</v>
      </c>
      <c r="B28" s="9">
        <v>260000000</v>
      </c>
      <c r="C28" s="9">
        <v>8000000</v>
      </c>
      <c r="D28" s="9">
        <v>252000000</v>
      </c>
    </row>
    <row r="29" spans="1:4" x14ac:dyDescent="0.25">
      <c r="A29" s="4" t="s">
        <v>831</v>
      </c>
      <c r="B29" s="4">
        <v>400736600</v>
      </c>
      <c r="C29" s="4">
        <v>150000000</v>
      </c>
      <c r="D29" s="4">
        <v>250736600</v>
      </c>
    </row>
    <row r="30" spans="1:4" x14ac:dyDescent="0.25">
      <c r="A30" s="9" t="s">
        <v>2967</v>
      </c>
      <c r="B30" s="9">
        <v>323505540</v>
      </c>
      <c r="C30" s="9">
        <v>75000000</v>
      </c>
      <c r="D30" s="9">
        <v>248505540</v>
      </c>
    </row>
    <row r="31" spans="1:4" x14ac:dyDescent="0.25">
      <c r="A31" s="4" t="s">
        <v>4993</v>
      </c>
      <c r="B31" s="4">
        <v>296623634</v>
      </c>
      <c r="C31" s="4">
        <v>50000000</v>
      </c>
      <c r="D31" s="4">
        <v>246623634</v>
      </c>
    </row>
    <row r="32" spans="1:4" x14ac:dyDescent="0.25">
      <c r="A32" s="9" t="s">
        <v>2014</v>
      </c>
      <c r="B32" s="9">
        <v>340478898</v>
      </c>
      <c r="C32" s="9">
        <v>94000000</v>
      </c>
      <c r="D32" s="9">
        <v>246478898</v>
      </c>
    </row>
    <row r="33" spans="1:4" x14ac:dyDescent="0.25">
      <c r="A33" s="4" t="s">
        <v>7231</v>
      </c>
      <c r="B33" s="4">
        <v>277313371</v>
      </c>
      <c r="C33" s="4">
        <v>35000000</v>
      </c>
      <c r="D33" s="4">
        <v>242313371</v>
      </c>
    </row>
    <row r="34" spans="1:4" x14ac:dyDescent="0.25">
      <c r="A34" s="9" t="s">
        <v>17705</v>
      </c>
      <c r="B34" s="9">
        <v>241437427</v>
      </c>
      <c r="C34" s="9">
        <v>5000000</v>
      </c>
      <c r="D34" s="9">
        <v>236437427</v>
      </c>
    </row>
    <row r="35" spans="1:4" x14ac:dyDescent="0.25">
      <c r="A35" s="4" t="s">
        <v>3542</v>
      </c>
      <c r="B35" s="4">
        <v>300523113</v>
      </c>
      <c r="C35" s="4">
        <v>68000000</v>
      </c>
      <c r="D35" s="4">
        <v>232523113</v>
      </c>
    </row>
    <row r="36" spans="1:4" x14ac:dyDescent="0.25">
      <c r="A36" s="9" t="s">
        <v>2981</v>
      </c>
      <c r="B36" s="9">
        <v>306124059</v>
      </c>
      <c r="C36" s="9">
        <v>75000000</v>
      </c>
      <c r="D36" s="9">
        <v>231124059</v>
      </c>
    </row>
    <row r="37" spans="1:4" x14ac:dyDescent="0.25">
      <c r="A37" s="4" t="s">
        <v>7259</v>
      </c>
      <c r="B37" s="4">
        <v>255950375</v>
      </c>
      <c r="C37" s="4">
        <v>29000000</v>
      </c>
      <c r="D37" s="4">
        <v>226950375</v>
      </c>
    </row>
    <row r="38" spans="1:4" x14ac:dyDescent="0.25">
      <c r="A38" s="9" t="s">
        <v>10635</v>
      </c>
      <c r="B38" s="9">
        <v>242374454</v>
      </c>
      <c r="C38" s="9">
        <v>18000000</v>
      </c>
      <c r="D38" s="9">
        <v>224374454</v>
      </c>
    </row>
    <row r="39" spans="1:4" x14ac:dyDescent="0.25">
      <c r="A39" s="4" t="s">
        <v>1623</v>
      </c>
      <c r="B39" s="4">
        <v>313837577</v>
      </c>
      <c r="C39" s="4">
        <v>93000000</v>
      </c>
      <c r="D39" s="4">
        <v>220837577</v>
      </c>
    </row>
    <row r="40" spans="1:4" x14ac:dyDescent="0.25">
      <c r="A40" s="9" t="s">
        <v>12644</v>
      </c>
      <c r="B40" s="9">
        <v>234760500</v>
      </c>
      <c r="C40" s="9">
        <v>14000000</v>
      </c>
      <c r="D40" s="9">
        <v>220760500</v>
      </c>
    </row>
    <row r="41" spans="1:4" x14ac:dyDescent="0.25">
      <c r="A41" s="4" t="s">
        <v>7245</v>
      </c>
      <c r="B41" s="4">
        <v>251188924</v>
      </c>
      <c r="C41" s="4">
        <v>35000000</v>
      </c>
      <c r="D41" s="4">
        <v>216188924</v>
      </c>
    </row>
    <row r="42" spans="1:4" x14ac:dyDescent="0.25">
      <c r="A42" s="9" t="s">
        <v>323</v>
      </c>
      <c r="B42" s="9">
        <v>414984497</v>
      </c>
      <c r="C42" s="9">
        <v>200000000</v>
      </c>
      <c r="D42" s="9">
        <v>214984497</v>
      </c>
    </row>
    <row r="43" spans="1:4" x14ac:dyDescent="0.25">
      <c r="A43" s="4" t="s">
        <v>1270</v>
      </c>
      <c r="B43" s="4">
        <v>337103873</v>
      </c>
      <c r="C43" s="4">
        <v>125000000</v>
      </c>
      <c r="D43" s="4">
        <v>212103873</v>
      </c>
    </row>
    <row r="44" spans="1:4" x14ac:dyDescent="0.25">
      <c r="A44" s="9" t="s">
        <v>251</v>
      </c>
      <c r="B44" s="9">
        <v>408992272</v>
      </c>
      <c r="C44" s="9">
        <v>200000000</v>
      </c>
      <c r="D44" s="9">
        <v>208992272</v>
      </c>
    </row>
    <row r="45" spans="1:4" x14ac:dyDescent="0.25">
      <c r="A45" s="4" t="s">
        <v>99</v>
      </c>
      <c r="B45" s="4">
        <v>458991599</v>
      </c>
      <c r="C45" s="4">
        <v>250000000</v>
      </c>
      <c r="D45" s="4">
        <v>208991599</v>
      </c>
    </row>
    <row r="46" spans="1:4" x14ac:dyDescent="0.25">
      <c r="A46" s="9" t="s">
        <v>4997</v>
      </c>
      <c r="B46" s="9">
        <v>267652016</v>
      </c>
      <c r="C46" s="9">
        <v>60000000</v>
      </c>
      <c r="D46" s="9">
        <v>207652016</v>
      </c>
    </row>
    <row r="47" spans="1:4" x14ac:dyDescent="0.25">
      <c r="A47" s="4" t="s">
        <v>281</v>
      </c>
      <c r="B47" s="4">
        <v>402076689</v>
      </c>
      <c r="C47" s="4">
        <v>200000000</v>
      </c>
      <c r="D47" s="4">
        <v>202076689</v>
      </c>
    </row>
    <row r="48" spans="1:4" x14ac:dyDescent="0.25">
      <c r="A48" s="9" t="s">
        <v>3927</v>
      </c>
      <c r="B48" s="9">
        <v>279167575</v>
      </c>
      <c r="C48" s="9">
        <v>80000000</v>
      </c>
      <c r="D48" s="9">
        <v>199167575</v>
      </c>
    </row>
    <row r="49" spans="1:4" x14ac:dyDescent="0.25">
      <c r="A49" s="4" t="s">
        <v>61</v>
      </c>
      <c r="B49" s="4">
        <v>448130642</v>
      </c>
      <c r="C49" s="4">
        <v>250000000</v>
      </c>
      <c r="D49" s="4">
        <v>198130642</v>
      </c>
    </row>
    <row r="50" spans="1:4" x14ac:dyDescent="0.25">
      <c r="A50" s="9" t="s">
        <v>132</v>
      </c>
      <c r="B50" s="9">
        <v>423032628</v>
      </c>
      <c r="C50" s="9">
        <v>225000000</v>
      </c>
      <c r="D50" s="9">
        <v>198032628</v>
      </c>
    </row>
    <row r="51" spans="1:4" x14ac:dyDescent="0.25">
      <c r="A51" s="4" t="s">
        <v>4199</v>
      </c>
      <c r="B51" s="4">
        <v>257756197</v>
      </c>
      <c r="C51" s="4">
        <v>60000000</v>
      </c>
      <c r="D51" s="4">
        <v>197756197</v>
      </c>
    </row>
    <row r="52" spans="1:4" x14ac:dyDescent="0.25">
      <c r="A52" s="9" t="s">
        <v>14006</v>
      </c>
      <c r="B52" s="9">
        <v>204565000</v>
      </c>
      <c r="C52" s="9">
        <v>8000000</v>
      </c>
      <c r="D52" s="9">
        <v>196565000</v>
      </c>
    </row>
    <row r="53" spans="1:4" x14ac:dyDescent="0.25">
      <c r="A53" s="4" t="s">
        <v>1437</v>
      </c>
      <c r="B53" s="4">
        <v>310675583</v>
      </c>
      <c r="C53" s="4">
        <v>115000000</v>
      </c>
      <c r="D53" s="4">
        <v>195675583</v>
      </c>
    </row>
    <row r="54" spans="1:4" x14ac:dyDescent="0.25">
      <c r="A54" s="9" t="s">
        <v>10338</v>
      </c>
      <c r="B54" s="9">
        <v>217631306</v>
      </c>
      <c r="C54" s="9">
        <v>22000000</v>
      </c>
      <c r="D54" s="9">
        <v>195631306</v>
      </c>
    </row>
    <row r="55" spans="1:4" x14ac:dyDescent="0.25">
      <c r="A55" s="4" t="s">
        <v>18794</v>
      </c>
      <c r="B55" s="4">
        <v>198655278</v>
      </c>
      <c r="C55" s="4">
        <v>3977000</v>
      </c>
      <c r="D55" s="4">
        <v>194678278</v>
      </c>
    </row>
    <row r="56" spans="1:4" x14ac:dyDescent="0.25">
      <c r="A56" s="9" t="s">
        <v>9374</v>
      </c>
      <c r="B56" s="9">
        <v>219200000</v>
      </c>
      <c r="C56" s="9">
        <v>25000000</v>
      </c>
      <c r="D56" s="9">
        <v>194200000</v>
      </c>
    </row>
    <row r="57" spans="1:4" x14ac:dyDescent="0.25">
      <c r="A57" s="4" t="s">
        <v>1253</v>
      </c>
      <c r="B57" s="4">
        <v>317557891</v>
      </c>
      <c r="C57" s="4">
        <v>125000000</v>
      </c>
      <c r="D57" s="4">
        <v>192557891</v>
      </c>
    </row>
    <row r="58" spans="1:4" x14ac:dyDescent="0.25">
      <c r="A58" s="9" t="s">
        <v>11581</v>
      </c>
      <c r="B58" s="9">
        <v>210609762</v>
      </c>
      <c r="C58" s="9">
        <v>19000000</v>
      </c>
      <c r="D58" s="9">
        <v>191609762</v>
      </c>
    </row>
    <row r="59" spans="1:4" x14ac:dyDescent="0.25">
      <c r="A59" s="4" t="s">
        <v>8826</v>
      </c>
      <c r="B59" s="4">
        <v>217350219</v>
      </c>
      <c r="C59" s="4">
        <v>28000000</v>
      </c>
      <c r="D59" s="4">
        <v>189350219</v>
      </c>
    </row>
    <row r="60" spans="1:4" x14ac:dyDescent="0.25">
      <c r="A60" s="9" t="s">
        <v>549</v>
      </c>
      <c r="B60" s="9">
        <v>362645141</v>
      </c>
      <c r="C60" s="9">
        <v>175000000</v>
      </c>
      <c r="D60" s="9">
        <v>187645141</v>
      </c>
    </row>
    <row r="61" spans="1:4" x14ac:dyDescent="0.25">
      <c r="A61" s="4" t="s">
        <v>549</v>
      </c>
      <c r="B61" s="4">
        <v>362645141</v>
      </c>
      <c r="C61" s="4">
        <v>175000000</v>
      </c>
      <c r="D61" s="4">
        <v>187645141</v>
      </c>
    </row>
    <row r="62" spans="1:4" x14ac:dyDescent="0.25">
      <c r="A62" s="9" t="s">
        <v>21102</v>
      </c>
      <c r="B62" s="9">
        <v>184925485</v>
      </c>
      <c r="C62" s="9">
        <v>2000000</v>
      </c>
      <c r="D62" s="9">
        <v>182925485</v>
      </c>
    </row>
    <row r="63" spans="1:4" x14ac:dyDescent="0.25">
      <c r="A63" s="4" t="s">
        <v>3549</v>
      </c>
      <c r="B63" s="4">
        <v>251501645</v>
      </c>
      <c r="C63" s="4">
        <v>69000000</v>
      </c>
      <c r="D63" s="4">
        <v>182501645</v>
      </c>
    </row>
    <row r="64" spans="1:4" x14ac:dyDescent="0.25">
      <c r="A64" s="9" t="s">
        <v>543</v>
      </c>
      <c r="B64" s="9">
        <v>356454367</v>
      </c>
      <c r="C64" s="9">
        <v>175000000</v>
      </c>
      <c r="D64" s="9">
        <v>181454367</v>
      </c>
    </row>
    <row r="65" spans="1:4" x14ac:dyDescent="0.25">
      <c r="A65" s="4" t="s">
        <v>484</v>
      </c>
      <c r="B65" s="4">
        <v>318298180</v>
      </c>
      <c r="C65" s="4">
        <v>140000000</v>
      </c>
      <c r="D65" s="4">
        <v>178298180</v>
      </c>
    </row>
    <row r="66" spans="1:4" x14ac:dyDescent="0.25">
      <c r="A66" s="9" t="s">
        <v>16973</v>
      </c>
      <c r="B66" s="9">
        <v>181360000</v>
      </c>
      <c r="C66" s="9">
        <v>6000000</v>
      </c>
      <c r="D66" s="9">
        <v>175360000</v>
      </c>
    </row>
    <row r="67" spans="1:4" x14ac:dyDescent="0.25">
      <c r="A67" s="4" t="s">
        <v>1440</v>
      </c>
      <c r="B67" s="4">
        <v>289907418</v>
      </c>
      <c r="C67" s="4">
        <v>115000000</v>
      </c>
      <c r="D67" s="4">
        <v>174907418</v>
      </c>
    </row>
    <row r="68" spans="1:4" x14ac:dyDescent="0.25">
      <c r="A68" s="9" t="s">
        <v>2544</v>
      </c>
      <c r="B68" s="9">
        <v>254455986</v>
      </c>
      <c r="C68" s="9">
        <v>80000000</v>
      </c>
      <c r="D68" s="9">
        <v>174455986</v>
      </c>
    </row>
    <row r="69" spans="1:4" x14ac:dyDescent="0.25">
      <c r="A69" s="4" t="s">
        <v>1485</v>
      </c>
      <c r="B69" s="4">
        <v>274084951</v>
      </c>
      <c r="C69" s="4">
        <v>100000000</v>
      </c>
      <c r="D69" s="4">
        <v>174084951</v>
      </c>
    </row>
    <row r="70" spans="1:4" x14ac:dyDescent="0.25">
      <c r="A70" s="9" t="s">
        <v>246</v>
      </c>
      <c r="B70" s="9">
        <v>373377893</v>
      </c>
      <c r="C70" s="9">
        <v>200000000</v>
      </c>
      <c r="D70" s="9">
        <v>173377893</v>
      </c>
    </row>
    <row r="71" spans="1:4" x14ac:dyDescent="0.25">
      <c r="A71" s="4" t="s">
        <v>7242</v>
      </c>
      <c r="B71" s="4">
        <v>205399422</v>
      </c>
      <c r="C71" s="4">
        <v>33000000</v>
      </c>
      <c r="D71" s="4">
        <v>172399422</v>
      </c>
    </row>
    <row r="72" spans="1:4" x14ac:dyDescent="0.25">
      <c r="A72" s="9" t="s">
        <v>1106</v>
      </c>
      <c r="B72" s="9">
        <v>292298923</v>
      </c>
      <c r="C72" s="9">
        <v>120000000</v>
      </c>
      <c r="D72" s="9">
        <v>172298923</v>
      </c>
    </row>
    <row r="73" spans="1:4" x14ac:dyDescent="0.25">
      <c r="A73" s="4" t="s">
        <v>2062</v>
      </c>
      <c r="B73" s="4">
        <v>261437578</v>
      </c>
      <c r="C73" s="4">
        <v>92000000</v>
      </c>
      <c r="D73" s="4">
        <v>169437578</v>
      </c>
    </row>
    <row r="74" spans="1:4" x14ac:dyDescent="0.25">
      <c r="A74" s="9" t="s">
        <v>757</v>
      </c>
      <c r="B74" s="9">
        <v>318759914</v>
      </c>
      <c r="C74" s="9">
        <v>150000000</v>
      </c>
      <c r="D74" s="9">
        <v>168759914</v>
      </c>
    </row>
    <row r="75" spans="1:4" x14ac:dyDescent="0.25">
      <c r="A75" s="4" t="s">
        <v>5014</v>
      </c>
      <c r="B75" s="4">
        <v>218628680</v>
      </c>
      <c r="C75" s="4">
        <v>50000000</v>
      </c>
      <c r="D75" s="4">
        <v>168628680</v>
      </c>
    </row>
    <row r="76" spans="1:4" x14ac:dyDescent="0.25">
      <c r="A76" s="9" t="s">
        <v>15799</v>
      </c>
      <c r="B76" s="9">
        <v>174635000</v>
      </c>
      <c r="C76" s="9">
        <v>8800000</v>
      </c>
      <c r="D76" s="9">
        <v>165835000</v>
      </c>
    </row>
    <row r="77" spans="1:4" x14ac:dyDescent="0.25">
      <c r="A77" s="4" t="s">
        <v>1263</v>
      </c>
      <c r="B77" s="4">
        <v>305388685</v>
      </c>
      <c r="C77" s="4">
        <v>140000000</v>
      </c>
      <c r="D77" s="4">
        <v>165388685</v>
      </c>
    </row>
    <row r="78" spans="1:4" x14ac:dyDescent="0.25">
      <c r="A78" s="9" t="s">
        <v>13363</v>
      </c>
      <c r="B78" s="9">
        <v>178406268</v>
      </c>
      <c r="C78" s="9">
        <v>14000000</v>
      </c>
      <c r="D78" s="9">
        <v>164406268</v>
      </c>
    </row>
    <row r="79" spans="1:4" x14ac:dyDescent="0.25">
      <c r="A79" s="4" t="s">
        <v>655</v>
      </c>
      <c r="B79" s="4">
        <v>333130696</v>
      </c>
      <c r="C79" s="4">
        <v>170000000</v>
      </c>
      <c r="D79" s="4">
        <v>163130696</v>
      </c>
    </row>
    <row r="80" spans="1:4" x14ac:dyDescent="0.25">
      <c r="A80" s="9" t="s">
        <v>11553</v>
      </c>
      <c r="B80" s="9">
        <v>184208848</v>
      </c>
      <c r="C80" s="9">
        <v>22000000</v>
      </c>
      <c r="D80" s="9">
        <v>162208848</v>
      </c>
    </row>
    <row r="81" spans="1:4" x14ac:dyDescent="0.25">
      <c r="A81" s="4" t="s">
        <v>1703</v>
      </c>
      <c r="B81" s="4">
        <v>261970615</v>
      </c>
      <c r="C81" s="4">
        <v>100000000</v>
      </c>
      <c r="D81" s="4">
        <v>161970615</v>
      </c>
    </row>
    <row r="82" spans="1:4" x14ac:dyDescent="0.25">
      <c r="A82" s="9" t="s">
        <v>8096</v>
      </c>
      <c r="B82" s="9">
        <v>191796233</v>
      </c>
      <c r="C82" s="9">
        <v>30000000</v>
      </c>
      <c r="D82" s="9">
        <v>161796233</v>
      </c>
    </row>
    <row r="83" spans="1:4" x14ac:dyDescent="0.25">
      <c r="A83" s="4" t="s">
        <v>12656</v>
      </c>
      <c r="B83" s="4">
        <v>176781728</v>
      </c>
      <c r="C83" s="4">
        <v>15000000</v>
      </c>
      <c r="D83" s="4">
        <v>161781728</v>
      </c>
    </row>
    <row r="84" spans="1:4" x14ac:dyDescent="0.25">
      <c r="A84" s="9" t="s">
        <v>2528</v>
      </c>
      <c r="B84" s="9">
        <v>242589580</v>
      </c>
      <c r="C84" s="9">
        <v>81000000</v>
      </c>
      <c r="D84" s="9">
        <v>161589580</v>
      </c>
    </row>
    <row r="85" spans="1:4" x14ac:dyDescent="0.25">
      <c r="A85" s="4" t="s">
        <v>724</v>
      </c>
      <c r="B85" s="4">
        <v>320706665</v>
      </c>
      <c r="C85" s="4">
        <v>160000000</v>
      </c>
      <c r="D85" s="4">
        <v>160706665</v>
      </c>
    </row>
    <row r="86" spans="1:4" x14ac:dyDescent="0.25">
      <c r="A86" s="9" t="s">
        <v>2076</v>
      </c>
      <c r="B86" s="9">
        <v>250147615</v>
      </c>
      <c r="C86" s="9">
        <v>90000000</v>
      </c>
      <c r="D86" s="9">
        <v>160147615</v>
      </c>
    </row>
    <row r="87" spans="1:4" x14ac:dyDescent="0.25">
      <c r="A87" s="4" t="s">
        <v>336</v>
      </c>
      <c r="B87" s="4">
        <v>350034110</v>
      </c>
      <c r="C87" s="4">
        <v>190000000</v>
      </c>
      <c r="D87" s="4">
        <v>160034110</v>
      </c>
    </row>
    <row r="88" spans="1:4" x14ac:dyDescent="0.25">
      <c r="A88" s="9" t="s">
        <v>386</v>
      </c>
      <c r="B88" s="9">
        <v>352358779</v>
      </c>
      <c r="C88" s="9">
        <v>195000000</v>
      </c>
      <c r="D88" s="9">
        <v>157358779</v>
      </c>
    </row>
    <row r="89" spans="1:4" x14ac:dyDescent="0.25">
      <c r="A89" s="4" t="s">
        <v>4567</v>
      </c>
      <c r="B89" s="4">
        <v>217326336</v>
      </c>
      <c r="C89" s="4">
        <v>60000000</v>
      </c>
      <c r="D89" s="4">
        <v>157326336</v>
      </c>
    </row>
    <row r="90" spans="1:4" x14ac:dyDescent="0.25">
      <c r="A90" s="9" t="s">
        <v>221</v>
      </c>
      <c r="B90" s="9">
        <v>407197282</v>
      </c>
      <c r="C90" s="9">
        <v>250000000</v>
      </c>
      <c r="D90" s="9">
        <v>157197282</v>
      </c>
    </row>
    <row r="91" spans="1:4" x14ac:dyDescent="0.25">
      <c r="A91" s="4" t="s">
        <v>12650</v>
      </c>
      <c r="B91" s="4">
        <v>167780960</v>
      </c>
      <c r="C91" s="4">
        <v>11000000</v>
      </c>
      <c r="D91" s="4">
        <v>156780960</v>
      </c>
    </row>
    <row r="92" spans="1:4" x14ac:dyDescent="0.25">
      <c r="A92" s="9" t="s">
        <v>2987</v>
      </c>
      <c r="B92" s="9">
        <v>229074524</v>
      </c>
      <c r="C92" s="9">
        <v>73000000</v>
      </c>
      <c r="D92" s="9">
        <v>156074524</v>
      </c>
    </row>
    <row r="93" spans="1:4" x14ac:dyDescent="0.25">
      <c r="A93" s="4" t="s">
        <v>3288</v>
      </c>
      <c r="B93" s="4">
        <v>227965690</v>
      </c>
      <c r="C93" s="4">
        <v>72000000</v>
      </c>
      <c r="D93" s="4">
        <v>155965690</v>
      </c>
    </row>
    <row r="94" spans="1:4" x14ac:dyDescent="0.25">
      <c r="A94" s="9" t="s">
        <v>2080</v>
      </c>
      <c r="B94" s="9">
        <v>245823397</v>
      </c>
      <c r="C94" s="9">
        <v>90000000</v>
      </c>
      <c r="D94" s="9">
        <v>155823397</v>
      </c>
    </row>
    <row r="95" spans="1:4" x14ac:dyDescent="0.25">
      <c r="A95" s="4" t="s">
        <v>10638</v>
      </c>
      <c r="B95" s="4">
        <v>173585516</v>
      </c>
      <c r="C95" s="4">
        <v>18000000</v>
      </c>
      <c r="D95" s="4">
        <v>155585516</v>
      </c>
    </row>
    <row r="96" spans="1:4" x14ac:dyDescent="0.25">
      <c r="A96" s="9" t="s">
        <v>12653</v>
      </c>
      <c r="B96" s="9">
        <v>177200000</v>
      </c>
      <c r="C96" s="9">
        <v>22000000</v>
      </c>
      <c r="D96" s="9">
        <v>155200000</v>
      </c>
    </row>
    <row r="97" spans="1:4" x14ac:dyDescent="0.25">
      <c r="A97" s="4" t="s">
        <v>15972</v>
      </c>
      <c r="B97" s="4">
        <v>163214286</v>
      </c>
      <c r="C97" s="4">
        <v>8200000</v>
      </c>
      <c r="D97" s="4">
        <v>155014286</v>
      </c>
    </row>
    <row r="98" spans="1:4" x14ac:dyDescent="0.25">
      <c r="A98" s="9" t="s">
        <v>7148</v>
      </c>
      <c r="B98" s="9">
        <v>191449475</v>
      </c>
      <c r="C98" s="9">
        <v>37000000</v>
      </c>
      <c r="D98" s="9">
        <v>154449475</v>
      </c>
    </row>
    <row r="99" spans="1:4" x14ac:dyDescent="0.25">
      <c r="A99" s="4" t="s">
        <v>7148</v>
      </c>
      <c r="B99" s="4">
        <v>191449475</v>
      </c>
      <c r="C99" s="4">
        <v>37000000</v>
      </c>
      <c r="D99" s="4">
        <v>154449475</v>
      </c>
    </row>
    <row r="100" spans="1:4" x14ac:dyDescent="0.25">
      <c r="A100" s="9" t="s">
        <v>8766</v>
      </c>
      <c r="B100" s="9">
        <v>183436380</v>
      </c>
      <c r="C100" s="9">
        <v>29000000</v>
      </c>
      <c r="D100" s="9">
        <v>154436380</v>
      </c>
    </row>
    <row r="101" spans="1:4" x14ac:dyDescent="0.25">
      <c r="A101" s="4" t="s">
        <v>17384</v>
      </c>
      <c r="B101" s="4">
        <v>159600000</v>
      </c>
      <c r="C101" s="4">
        <v>5500000</v>
      </c>
      <c r="D101" s="4">
        <v>154100000</v>
      </c>
    </row>
    <row r="102" spans="1:4" x14ac:dyDescent="0.25">
      <c r="A102" s="9" t="s">
        <v>10342</v>
      </c>
      <c r="B102" s="9">
        <v>176483808</v>
      </c>
      <c r="C102" s="9">
        <v>23000000</v>
      </c>
      <c r="D102" s="9">
        <v>153483808</v>
      </c>
    </row>
    <row r="103" spans="1:4" x14ac:dyDescent="0.25">
      <c r="A103" s="4" t="s">
        <v>8837</v>
      </c>
      <c r="B103" s="4">
        <v>179870271</v>
      </c>
      <c r="C103" s="4">
        <v>28000000</v>
      </c>
      <c r="D103" s="4">
        <v>151870271</v>
      </c>
    </row>
    <row r="104" spans="1:4" x14ac:dyDescent="0.25">
      <c r="A104" s="9" t="s">
        <v>3851</v>
      </c>
      <c r="B104" s="9">
        <v>213079163</v>
      </c>
      <c r="C104" s="9">
        <v>63000000</v>
      </c>
      <c r="D104" s="9">
        <v>150079163</v>
      </c>
    </row>
    <row r="105" spans="1:4" x14ac:dyDescent="0.25">
      <c r="A105" s="4" t="s">
        <v>2303</v>
      </c>
      <c r="B105" s="4">
        <v>241688385</v>
      </c>
      <c r="C105" s="4">
        <v>92000000</v>
      </c>
      <c r="D105" s="4">
        <v>149688385</v>
      </c>
    </row>
    <row r="106" spans="1:4" x14ac:dyDescent="0.25">
      <c r="A106" s="9" t="s">
        <v>5520</v>
      </c>
      <c r="B106" s="9">
        <v>197171806</v>
      </c>
      <c r="C106" s="9">
        <v>48000000</v>
      </c>
      <c r="D106" s="9">
        <v>149171806</v>
      </c>
    </row>
    <row r="107" spans="1:4" x14ac:dyDescent="0.25">
      <c r="A107" s="4" t="s">
        <v>9378</v>
      </c>
      <c r="B107" s="4">
        <v>172825435</v>
      </c>
      <c r="C107" s="4">
        <v>25000000</v>
      </c>
      <c r="D107" s="4">
        <v>147825435</v>
      </c>
    </row>
    <row r="108" spans="1:4" x14ac:dyDescent="0.25">
      <c r="A108" s="9" t="s">
        <v>3624</v>
      </c>
      <c r="B108" s="9">
        <v>216119491</v>
      </c>
      <c r="C108" s="9">
        <v>70000000</v>
      </c>
      <c r="D108" s="9">
        <v>146119491</v>
      </c>
    </row>
    <row r="109" spans="1:4" x14ac:dyDescent="0.25">
      <c r="A109" s="4" t="s">
        <v>3923</v>
      </c>
      <c r="B109" s="4">
        <v>210592590</v>
      </c>
      <c r="C109" s="4">
        <v>65000000</v>
      </c>
      <c r="D109" s="4">
        <v>145592590</v>
      </c>
    </row>
    <row r="110" spans="1:4" x14ac:dyDescent="0.25">
      <c r="A110" s="9" t="s">
        <v>9407</v>
      </c>
      <c r="B110" s="9">
        <v>169705587</v>
      </c>
      <c r="C110" s="9">
        <v>25000000</v>
      </c>
      <c r="D110" s="9">
        <v>144705587</v>
      </c>
    </row>
    <row r="111" spans="1:4" x14ac:dyDescent="0.25">
      <c r="A111" s="4" t="s">
        <v>3364</v>
      </c>
      <c r="B111" s="4">
        <v>219613391</v>
      </c>
      <c r="C111" s="4">
        <v>75000000</v>
      </c>
      <c r="D111" s="4">
        <v>144613391</v>
      </c>
    </row>
    <row r="112" spans="1:4" x14ac:dyDescent="0.25">
      <c r="A112" s="9" t="s">
        <v>2309</v>
      </c>
      <c r="B112" s="9">
        <v>233630478</v>
      </c>
      <c r="C112" s="9">
        <v>90000000</v>
      </c>
      <c r="D112" s="9">
        <v>143630478</v>
      </c>
    </row>
    <row r="113" spans="1:4" x14ac:dyDescent="0.25">
      <c r="A113" s="4" t="s">
        <v>13360</v>
      </c>
      <c r="B113" s="4">
        <v>156645693</v>
      </c>
      <c r="C113" s="4">
        <v>14000000</v>
      </c>
      <c r="D113" s="4">
        <v>142645693</v>
      </c>
    </row>
    <row r="114" spans="1:4" x14ac:dyDescent="0.25">
      <c r="A114" s="9" t="s">
        <v>769</v>
      </c>
      <c r="B114" s="9">
        <v>292000866</v>
      </c>
      <c r="C114" s="9">
        <v>150000000</v>
      </c>
      <c r="D114" s="9">
        <v>142000866</v>
      </c>
    </row>
    <row r="115" spans="1:4" x14ac:dyDescent="0.25">
      <c r="A115" s="4" t="s">
        <v>5047</v>
      </c>
      <c r="B115" s="4">
        <v>191616238</v>
      </c>
      <c r="C115" s="4">
        <v>50000000</v>
      </c>
      <c r="D115" s="4">
        <v>141616238</v>
      </c>
    </row>
    <row r="116" spans="1:4" x14ac:dyDescent="0.25">
      <c r="A116" s="9" t="s">
        <v>10199</v>
      </c>
      <c r="B116" s="9">
        <v>161487252</v>
      </c>
      <c r="C116" s="9">
        <v>20000000</v>
      </c>
      <c r="D116" s="9">
        <v>141487252</v>
      </c>
    </row>
    <row r="117" spans="1:4" x14ac:dyDescent="0.25">
      <c r="A117" s="4" t="s">
        <v>1508</v>
      </c>
      <c r="B117" s="4">
        <v>250863268</v>
      </c>
      <c r="C117" s="4">
        <v>110000000</v>
      </c>
      <c r="D117" s="4">
        <v>140863268</v>
      </c>
    </row>
    <row r="118" spans="1:4" x14ac:dyDescent="0.25">
      <c r="A118" s="9" t="s">
        <v>22388</v>
      </c>
      <c r="B118" s="9">
        <v>140530114</v>
      </c>
      <c r="C118" s="9">
        <v>60000</v>
      </c>
      <c r="D118" s="9">
        <v>140470114</v>
      </c>
    </row>
    <row r="119" spans="1:4" x14ac:dyDescent="0.25">
      <c r="A119" s="4" t="s">
        <v>7889</v>
      </c>
      <c r="B119" s="4">
        <v>173381405</v>
      </c>
      <c r="C119" s="4">
        <v>33000000</v>
      </c>
      <c r="D119" s="4">
        <v>140381405</v>
      </c>
    </row>
    <row r="120" spans="1:4" x14ac:dyDescent="0.25">
      <c r="A120" s="9" t="s">
        <v>773</v>
      </c>
      <c r="B120" s="9">
        <v>289994397</v>
      </c>
      <c r="C120" s="9">
        <v>150000000</v>
      </c>
      <c r="D120" s="9">
        <v>139994397</v>
      </c>
    </row>
    <row r="121" spans="1:4" x14ac:dyDescent="0.25">
      <c r="A121" s="4" t="s">
        <v>6010</v>
      </c>
      <c r="B121" s="4">
        <v>183875760</v>
      </c>
      <c r="C121" s="4">
        <v>44000000</v>
      </c>
      <c r="D121" s="4">
        <v>139875760</v>
      </c>
    </row>
    <row r="122" spans="1:4" x14ac:dyDescent="0.25">
      <c r="A122" s="9" t="s">
        <v>19155</v>
      </c>
      <c r="B122" s="9">
        <v>141600000</v>
      </c>
      <c r="C122" s="9">
        <v>3000000</v>
      </c>
      <c r="D122" s="9">
        <v>138600000</v>
      </c>
    </row>
    <row r="123" spans="1:4" x14ac:dyDescent="0.25">
      <c r="A123" s="4" t="s">
        <v>14479</v>
      </c>
      <c r="B123" s="4">
        <v>148170000</v>
      </c>
      <c r="C123" s="4">
        <v>11000000</v>
      </c>
      <c r="D123" s="4">
        <v>137170000</v>
      </c>
    </row>
    <row r="124" spans="1:4" x14ac:dyDescent="0.25">
      <c r="A124" s="9" t="s">
        <v>1333</v>
      </c>
      <c r="B124" s="9">
        <v>260031035</v>
      </c>
      <c r="C124" s="9">
        <v>123000000</v>
      </c>
      <c r="D124" s="9">
        <v>137031035</v>
      </c>
    </row>
    <row r="125" spans="1:4" x14ac:dyDescent="0.25">
      <c r="A125" s="4" t="s">
        <v>7912</v>
      </c>
      <c r="B125" s="4">
        <v>169076745</v>
      </c>
      <c r="C125" s="4">
        <v>32500000</v>
      </c>
      <c r="D125" s="4">
        <v>136576745</v>
      </c>
    </row>
    <row r="126" spans="1:4" x14ac:dyDescent="0.25">
      <c r="A126" s="9" t="s">
        <v>5679</v>
      </c>
      <c r="B126" s="9">
        <v>181395380</v>
      </c>
      <c r="C126" s="9">
        <v>45000000</v>
      </c>
      <c r="D126" s="9">
        <v>136395380</v>
      </c>
    </row>
    <row r="127" spans="1:4" x14ac:dyDescent="0.25">
      <c r="A127" s="4" t="s">
        <v>2089</v>
      </c>
      <c r="B127" s="4">
        <v>226138454</v>
      </c>
      <c r="C127" s="4">
        <v>90000000</v>
      </c>
      <c r="D127" s="4">
        <v>136138454</v>
      </c>
    </row>
    <row r="128" spans="1:4" x14ac:dyDescent="0.25">
      <c r="A128" s="9" t="s">
        <v>16441</v>
      </c>
      <c r="B128" s="9">
        <v>143492840</v>
      </c>
      <c r="C128" s="9">
        <v>7500000</v>
      </c>
      <c r="D128" s="9">
        <v>135992840</v>
      </c>
    </row>
    <row r="129" spans="1:4" x14ac:dyDescent="0.25">
      <c r="A129" s="4" t="s">
        <v>16441</v>
      </c>
      <c r="B129" s="4">
        <v>143492840</v>
      </c>
      <c r="C129" s="4">
        <v>7500000</v>
      </c>
      <c r="D129" s="4">
        <v>135992840</v>
      </c>
    </row>
    <row r="130" spans="1:4" x14ac:dyDescent="0.25">
      <c r="A130" s="9" t="s">
        <v>256</v>
      </c>
      <c r="B130" s="9">
        <v>334185206</v>
      </c>
      <c r="C130" s="9">
        <v>200000000</v>
      </c>
      <c r="D130" s="9">
        <v>134185206</v>
      </c>
    </row>
    <row r="131" spans="1:4" x14ac:dyDescent="0.25">
      <c r="A131" s="4" t="s">
        <v>256</v>
      </c>
      <c r="B131" s="4">
        <v>334185206</v>
      </c>
      <c r="C131" s="4">
        <v>200000000</v>
      </c>
      <c r="D131" s="4">
        <v>134185206</v>
      </c>
    </row>
    <row r="132" spans="1:4" x14ac:dyDescent="0.25">
      <c r="A132" s="9" t="s">
        <v>7273</v>
      </c>
      <c r="B132" s="9">
        <v>171031347</v>
      </c>
      <c r="C132" s="9">
        <v>38000000</v>
      </c>
      <c r="D132" s="9">
        <v>133031347</v>
      </c>
    </row>
    <row r="133" spans="1:4" x14ac:dyDescent="0.25">
      <c r="A133" s="4" t="s">
        <v>8832</v>
      </c>
      <c r="B133" s="4">
        <v>161029270</v>
      </c>
      <c r="C133" s="4">
        <v>28000000</v>
      </c>
      <c r="D133" s="4">
        <v>133029270</v>
      </c>
    </row>
    <row r="134" spans="1:4" x14ac:dyDescent="0.25">
      <c r="A134" s="9" t="s">
        <v>665</v>
      </c>
      <c r="B134" s="9">
        <v>292568851</v>
      </c>
      <c r="C134" s="9">
        <v>160000000</v>
      </c>
      <c r="D134" s="9">
        <v>132568851</v>
      </c>
    </row>
    <row r="135" spans="1:4" x14ac:dyDescent="0.25">
      <c r="A135" s="4" t="s">
        <v>11716</v>
      </c>
      <c r="B135" s="4">
        <v>150056505</v>
      </c>
      <c r="C135" s="4">
        <v>18000000</v>
      </c>
      <c r="D135" s="4">
        <v>132056505</v>
      </c>
    </row>
    <row r="136" spans="1:4" x14ac:dyDescent="0.25">
      <c r="A136" s="9" t="s">
        <v>392</v>
      </c>
      <c r="B136" s="9">
        <v>317011114</v>
      </c>
      <c r="C136" s="9">
        <v>185000000</v>
      </c>
      <c r="D136" s="9">
        <v>132011114</v>
      </c>
    </row>
    <row r="137" spans="1:4" x14ac:dyDescent="0.25">
      <c r="A137" s="4" t="s">
        <v>16976</v>
      </c>
      <c r="B137" s="4">
        <v>137963328</v>
      </c>
      <c r="C137" s="4">
        <v>6000000</v>
      </c>
      <c r="D137" s="4">
        <v>131963328</v>
      </c>
    </row>
    <row r="138" spans="1:4" x14ac:dyDescent="0.25">
      <c r="A138" s="9" t="s">
        <v>837</v>
      </c>
      <c r="B138" s="9">
        <v>281492479</v>
      </c>
      <c r="C138" s="9">
        <v>150000000</v>
      </c>
      <c r="D138" s="9">
        <v>131492479</v>
      </c>
    </row>
    <row r="139" spans="1:4" x14ac:dyDescent="0.25">
      <c r="A139" s="4" t="s">
        <v>8088</v>
      </c>
      <c r="B139" s="4">
        <v>163479795</v>
      </c>
      <c r="C139" s="4">
        <v>34200000</v>
      </c>
      <c r="D139" s="4">
        <v>129279795</v>
      </c>
    </row>
    <row r="140" spans="1:4" x14ac:dyDescent="0.25">
      <c r="A140" s="9" t="s">
        <v>16455</v>
      </c>
      <c r="B140" s="9">
        <v>134821952</v>
      </c>
      <c r="C140" s="9">
        <v>6000000</v>
      </c>
      <c r="D140" s="9">
        <v>128821952</v>
      </c>
    </row>
    <row r="141" spans="1:4" x14ac:dyDescent="0.25">
      <c r="A141" s="4" t="s">
        <v>14779</v>
      </c>
      <c r="B141" s="4">
        <v>138339411</v>
      </c>
      <c r="C141" s="4">
        <v>10000000</v>
      </c>
      <c r="D141" s="4">
        <v>128339411</v>
      </c>
    </row>
    <row r="142" spans="1:4" x14ac:dyDescent="0.25">
      <c r="A142" s="9" t="s">
        <v>13355</v>
      </c>
      <c r="B142" s="9">
        <v>141319195</v>
      </c>
      <c r="C142" s="9">
        <v>15000000</v>
      </c>
      <c r="D142" s="9">
        <v>126319195</v>
      </c>
    </row>
    <row r="143" spans="1:4" x14ac:dyDescent="0.25">
      <c r="A143" s="4" t="s">
        <v>6263</v>
      </c>
      <c r="B143" s="4">
        <v>166147885</v>
      </c>
      <c r="C143" s="4">
        <v>40000000</v>
      </c>
      <c r="D143" s="4">
        <v>126147885</v>
      </c>
    </row>
    <row r="144" spans="1:4" x14ac:dyDescent="0.25">
      <c r="A144" s="9" t="s">
        <v>8084</v>
      </c>
      <c r="B144" s="9">
        <v>170684505</v>
      </c>
      <c r="C144" s="9">
        <v>45000000</v>
      </c>
      <c r="D144" s="9">
        <v>125684505</v>
      </c>
    </row>
    <row r="145" spans="1:4" x14ac:dyDescent="0.25">
      <c r="A145" s="4" t="s">
        <v>10650</v>
      </c>
      <c r="B145" s="4">
        <v>153665036</v>
      </c>
      <c r="C145" s="4">
        <v>28000000</v>
      </c>
      <c r="D145" s="4">
        <v>125665036</v>
      </c>
    </row>
    <row r="146" spans="1:4" x14ac:dyDescent="0.25">
      <c r="A146" s="9" t="s">
        <v>3299</v>
      </c>
      <c r="B146" s="9">
        <v>244052771</v>
      </c>
      <c r="C146" s="9">
        <v>120000000</v>
      </c>
      <c r="D146" s="9">
        <v>124052771</v>
      </c>
    </row>
    <row r="147" spans="1:4" x14ac:dyDescent="0.25">
      <c r="A147" s="4" t="s">
        <v>6245</v>
      </c>
      <c r="B147" s="4">
        <v>163947053</v>
      </c>
      <c r="C147" s="4">
        <v>40000000</v>
      </c>
      <c r="D147" s="4">
        <v>123947053</v>
      </c>
    </row>
    <row r="148" spans="1:4" x14ac:dyDescent="0.25">
      <c r="A148" s="9" t="s">
        <v>12671</v>
      </c>
      <c r="B148" s="9">
        <v>138795342</v>
      </c>
      <c r="C148" s="9">
        <v>15000000</v>
      </c>
      <c r="D148" s="9">
        <v>123795342</v>
      </c>
    </row>
    <row r="149" spans="1:4" x14ac:dyDescent="0.25">
      <c r="A149" s="4" t="s">
        <v>678</v>
      </c>
      <c r="B149" s="4">
        <v>303001229</v>
      </c>
      <c r="C149" s="4">
        <v>180000000</v>
      </c>
      <c r="D149" s="4">
        <v>123001229</v>
      </c>
    </row>
    <row r="150" spans="1:4" x14ac:dyDescent="0.25">
      <c r="A150" s="9" t="s">
        <v>10345</v>
      </c>
      <c r="B150" s="9">
        <v>144833357</v>
      </c>
      <c r="C150" s="9">
        <v>22000000</v>
      </c>
      <c r="D150" s="9">
        <v>122833357</v>
      </c>
    </row>
    <row r="151" spans="1:4" x14ac:dyDescent="0.25">
      <c r="A151" s="4" t="s">
        <v>699</v>
      </c>
      <c r="B151" s="4">
        <v>281666058</v>
      </c>
      <c r="C151" s="4">
        <v>160000000</v>
      </c>
      <c r="D151" s="4">
        <v>121666058</v>
      </c>
    </row>
    <row r="152" spans="1:4" x14ac:dyDescent="0.25">
      <c r="A152" s="9" t="s">
        <v>1666</v>
      </c>
      <c r="B152" s="9">
        <v>228430993</v>
      </c>
      <c r="C152" s="9">
        <v>108000000</v>
      </c>
      <c r="D152" s="9">
        <v>120430993</v>
      </c>
    </row>
    <row r="153" spans="1:4" x14ac:dyDescent="0.25">
      <c r="A153" s="4" t="s">
        <v>9389</v>
      </c>
      <c r="B153" s="4">
        <v>145000989</v>
      </c>
      <c r="C153" s="4">
        <v>25000000</v>
      </c>
      <c r="D153" s="4">
        <v>120000989</v>
      </c>
    </row>
    <row r="154" spans="1:4" x14ac:dyDescent="0.25">
      <c r="A154" s="9" t="s">
        <v>1218</v>
      </c>
      <c r="B154" s="9">
        <v>249358727</v>
      </c>
      <c r="C154" s="9">
        <v>130000000</v>
      </c>
      <c r="D154" s="9">
        <v>119358727</v>
      </c>
    </row>
    <row r="155" spans="1:4" x14ac:dyDescent="0.25">
      <c r="A155" s="4" t="s">
        <v>2152</v>
      </c>
      <c r="B155" s="4">
        <v>209019489</v>
      </c>
      <c r="C155" s="4">
        <v>90000000</v>
      </c>
      <c r="D155" s="4">
        <v>119019489</v>
      </c>
    </row>
    <row r="156" spans="1:4" x14ac:dyDescent="0.25">
      <c r="A156" s="9" t="s">
        <v>9054</v>
      </c>
      <c r="B156" s="9">
        <v>148734225</v>
      </c>
      <c r="C156" s="9">
        <v>30000000</v>
      </c>
      <c r="D156" s="9">
        <v>118734225</v>
      </c>
    </row>
    <row r="157" spans="1:4" x14ac:dyDescent="0.25">
      <c r="A157" s="4" t="s">
        <v>2991</v>
      </c>
      <c r="B157" s="4">
        <v>193136719</v>
      </c>
      <c r="C157" s="4">
        <v>75000000</v>
      </c>
      <c r="D157" s="4">
        <v>118136719</v>
      </c>
    </row>
    <row r="158" spans="1:4" x14ac:dyDescent="0.25">
      <c r="A158" s="9" t="s">
        <v>472</v>
      </c>
      <c r="B158" s="9">
        <v>292979556</v>
      </c>
      <c r="C158" s="9">
        <v>175000000</v>
      </c>
      <c r="D158" s="9">
        <v>117979556</v>
      </c>
    </row>
    <row r="159" spans="1:4" x14ac:dyDescent="0.25">
      <c r="A159" s="4" t="s">
        <v>5007</v>
      </c>
      <c r="B159" s="4">
        <v>165500000</v>
      </c>
      <c r="C159" s="4">
        <v>48000000</v>
      </c>
      <c r="D159" s="4">
        <v>117500000</v>
      </c>
    </row>
    <row r="160" spans="1:4" x14ac:dyDescent="0.25">
      <c r="A160" s="9" t="s">
        <v>3636</v>
      </c>
      <c r="B160" s="9">
        <v>176387405</v>
      </c>
      <c r="C160" s="9">
        <v>59000000</v>
      </c>
      <c r="D160" s="9">
        <v>117387405</v>
      </c>
    </row>
    <row r="161" spans="1:4" x14ac:dyDescent="0.25">
      <c r="A161" s="4" t="s">
        <v>10684</v>
      </c>
      <c r="B161" s="4">
        <v>137387272</v>
      </c>
      <c r="C161" s="4">
        <v>20000000</v>
      </c>
      <c r="D161" s="4">
        <v>117387272</v>
      </c>
    </row>
    <row r="162" spans="1:4" x14ac:dyDescent="0.25">
      <c r="A162" s="9" t="s">
        <v>3644</v>
      </c>
      <c r="B162" s="9">
        <v>182204440</v>
      </c>
      <c r="C162" s="9">
        <v>65000000</v>
      </c>
      <c r="D162" s="9">
        <v>117204440</v>
      </c>
    </row>
    <row r="163" spans="1:4" x14ac:dyDescent="0.25">
      <c r="A163" s="4" t="s">
        <v>1158</v>
      </c>
      <c r="B163" s="4">
        <v>227137090</v>
      </c>
      <c r="C163" s="4">
        <v>110000000</v>
      </c>
      <c r="D163" s="4">
        <v>117137090</v>
      </c>
    </row>
    <row r="164" spans="1:4" x14ac:dyDescent="0.25">
      <c r="A164" s="9" t="s">
        <v>19741</v>
      </c>
      <c r="B164" s="9">
        <v>119500000</v>
      </c>
      <c r="C164" s="9">
        <v>2600000</v>
      </c>
      <c r="D164" s="9">
        <v>116900000</v>
      </c>
    </row>
    <row r="165" spans="1:4" x14ac:dyDescent="0.25">
      <c r="A165" s="4" t="s">
        <v>6108</v>
      </c>
      <c r="B165" s="4">
        <v>159578352</v>
      </c>
      <c r="C165" s="4">
        <v>43000000</v>
      </c>
      <c r="D165" s="4">
        <v>116578352</v>
      </c>
    </row>
    <row r="166" spans="1:4" x14ac:dyDescent="0.25">
      <c r="A166" s="9" t="s">
        <v>6070</v>
      </c>
      <c r="B166" s="9">
        <v>158348400</v>
      </c>
      <c r="C166" s="9">
        <v>42000000</v>
      </c>
      <c r="D166" s="9">
        <v>116348400</v>
      </c>
    </row>
    <row r="167" spans="1:4" x14ac:dyDescent="0.25">
      <c r="A167" s="4" t="s">
        <v>21506</v>
      </c>
      <c r="B167" s="4">
        <v>117235247</v>
      </c>
      <c r="C167" s="4">
        <v>960000</v>
      </c>
      <c r="D167" s="4">
        <v>116275247</v>
      </c>
    </row>
    <row r="168" spans="1:4" x14ac:dyDescent="0.25">
      <c r="A168" s="9" t="s">
        <v>3013</v>
      </c>
      <c r="B168" s="9">
        <v>195329763</v>
      </c>
      <c r="C168" s="9">
        <v>80000000</v>
      </c>
      <c r="D168" s="9">
        <v>115329763</v>
      </c>
    </row>
    <row r="169" spans="1:4" x14ac:dyDescent="0.25">
      <c r="A169" s="4" t="s">
        <v>8093</v>
      </c>
      <c r="B169" s="4">
        <v>145096820</v>
      </c>
      <c r="C169" s="4">
        <v>30000000</v>
      </c>
      <c r="D169" s="4">
        <v>115096820</v>
      </c>
    </row>
    <row r="170" spans="1:4" x14ac:dyDescent="0.25">
      <c r="A170" s="9" t="s">
        <v>9382</v>
      </c>
      <c r="B170" s="9">
        <v>148085755</v>
      </c>
      <c r="C170" s="9">
        <v>33000000</v>
      </c>
      <c r="D170" s="9">
        <v>115085755</v>
      </c>
    </row>
    <row r="171" spans="1:4" x14ac:dyDescent="0.25">
      <c r="A171" s="4" t="s">
        <v>12667</v>
      </c>
      <c r="B171" s="4">
        <v>130058047</v>
      </c>
      <c r="C171" s="4">
        <v>15000000</v>
      </c>
      <c r="D171" s="4">
        <v>115058047</v>
      </c>
    </row>
    <row r="172" spans="1:4" x14ac:dyDescent="0.25">
      <c r="A172" s="9" t="s">
        <v>22229</v>
      </c>
      <c r="B172" s="9">
        <v>115000000</v>
      </c>
      <c r="C172" s="9">
        <v>777000</v>
      </c>
      <c r="D172" s="9">
        <v>114223000</v>
      </c>
    </row>
    <row r="173" spans="1:4" x14ac:dyDescent="0.25">
      <c r="A173" s="4" t="s">
        <v>7161</v>
      </c>
      <c r="B173" s="4">
        <v>150368971</v>
      </c>
      <c r="C173" s="4">
        <v>37000000</v>
      </c>
      <c r="D173" s="4">
        <v>113368971</v>
      </c>
    </row>
    <row r="174" spans="1:4" x14ac:dyDescent="0.25">
      <c r="A174" s="9" t="s">
        <v>16982</v>
      </c>
      <c r="B174" s="9">
        <v>119078393</v>
      </c>
      <c r="C174" s="9">
        <v>6000000</v>
      </c>
      <c r="D174" s="9">
        <v>113078393</v>
      </c>
    </row>
    <row r="175" spans="1:4" x14ac:dyDescent="0.25">
      <c r="A175" s="4" t="s">
        <v>12662</v>
      </c>
      <c r="B175" s="4">
        <v>128067808</v>
      </c>
      <c r="C175" s="4">
        <v>15000000</v>
      </c>
      <c r="D175" s="4">
        <v>113067808</v>
      </c>
    </row>
    <row r="176" spans="1:4" x14ac:dyDescent="0.25">
      <c r="A176" s="9" t="s">
        <v>14140</v>
      </c>
      <c r="B176" s="9">
        <v>124868837</v>
      </c>
      <c r="C176" s="9">
        <v>12000000</v>
      </c>
      <c r="D176" s="9">
        <v>112868837</v>
      </c>
    </row>
    <row r="177" spans="1:4" x14ac:dyDescent="0.25">
      <c r="A177" s="4" t="s">
        <v>3633</v>
      </c>
      <c r="B177" s="4">
        <v>182805123</v>
      </c>
      <c r="C177" s="4">
        <v>70000000</v>
      </c>
      <c r="D177" s="4">
        <v>112805123</v>
      </c>
    </row>
    <row r="178" spans="1:4" x14ac:dyDescent="0.25">
      <c r="A178" s="9" t="s">
        <v>2915</v>
      </c>
      <c r="B178" s="9">
        <v>170708996</v>
      </c>
      <c r="C178" s="9">
        <v>58000000</v>
      </c>
      <c r="D178" s="9">
        <v>112708996</v>
      </c>
    </row>
    <row r="179" spans="1:4" x14ac:dyDescent="0.25">
      <c r="A179" s="4" t="s">
        <v>4920</v>
      </c>
      <c r="B179" s="4">
        <v>164435221</v>
      </c>
      <c r="C179" s="4">
        <v>52000000</v>
      </c>
      <c r="D179" s="4">
        <v>112435221</v>
      </c>
    </row>
    <row r="180" spans="1:4" x14ac:dyDescent="0.25">
      <c r="A180" s="9" t="s">
        <v>553</v>
      </c>
      <c r="B180" s="9">
        <v>312057433</v>
      </c>
      <c r="C180" s="9">
        <v>200000000</v>
      </c>
      <c r="D180" s="9">
        <v>112057433</v>
      </c>
    </row>
    <row r="181" spans="1:4" x14ac:dyDescent="0.25">
      <c r="A181" s="4" t="s">
        <v>10658</v>
      </c>
      <c r="B181" s="4">
        <v>130727000</v>
      </c>
      <c r="C181" s="4">
        <v>19000000</v>
      </c>
      <c r="D181" s="4">
        <v>111727000</v>
      </c>
    </row>
    <row r="182" spans="1:4" x14ac:dyDescent="0.25">
      <c r="A182" s="9" t="s">
        <v>454</v>
      </c>
      <c r="B182" s="9">
        <v>291709845</v>
      </c>
      <c r="C182" s="9">
        <v>180000000</v>
      </c>
      <c r="D182" s="9">
        <v>111709845</v>
      </c>
    </row>
    <row r="183" spans="1:4" x14ac:dyDescent="0.25">
      <c r="A183" s="4" t="s">
        <v>4571</v>
      </c>
      <c r="B183" s="4">
        <v>166225040</v>
      </c>
      <c r="C183" s="4">
        <v>55000000</v>
      </c>
      <c r="D183" s="4">
        <v>111225040</v>
      </c>
    </row>
    <row r="184" spans="1:4" x14ac:dyDescent="0.25">
      <c r="A184" s="9" t="s">
        <v>12379</v>
      </c>
      <c r="B184" s="9">
        <v>127175354</v>
      </c>
      <c r="C184" s="9">
        <v>16000000</v>
      </c>
      <c r="D184" s="9">
        <v>111175354</v>
      </c>
    </row>
    <row r="185" spans="1:4" x14ac:dyDescent="0.25">
      <c r="A185" s="4" t="s">
        <v>10575</v>
      </c>
      <c r="B185" s="4">
        <v>132088910</v>
      </c>
      <c r="C185" s="4">
        <v>21000000</v>
      </c>
      <c r="D185" s="4">
        <v>111088910</v>
      </c>
    </row>
    <row r="186" spans="1:4" x14ac:dyDescent="0.25">
      <c r="A186" s="9" t="s">
        <v>13640</v>
      </c>
      <c r="B186" s="9">
        <v>123922370</v>
      </c>
      <c r="C186" s="9">
        <v>13000000</v>
      </c>
      <c r="D186" s="9">
        <v>110922370</v>
      </c>
    </row>
    <row r="187" spans="1:4" x14ac:dyDescent="0.25">
      <c r="A187" s="4" t="s">
        <v>11728</v>
      </c>
      <c r="B187" s="4">
        <v>128505958</v>
      </c>
      <c r="C187" s="4">
        <v>18000000</v>
      </c>
      <c r="D187" s="4">
        <v>110505958</v>
      </c>
    </row>
    <row r="188" spans="1:4" x14ac:dyDescent="0.25">
      <c r="A188" s="9" t="s">
        <v>6241</v>
      </c>
      <c r="B188" s="9">
        <v>150117807</v>
      </c>
      <c r="C188" s="9">
        <v>40000000</v>
      </c>
      <c r="D188" s="9">
        <v>110117807</v>
      </c>
    </row>
    <row r="189" spans="1:4" x14ac:dyDescent="0.25">
      <c r="A189" s="4" t="s">
        <v>3653</v>
      </c>
      <c r="B189" s="4">
        <v>172071312</v>
      </c>
      <c r="C189" s="4">
        <v>62000000</v>
      </c>
      <c r="D189" s="4">
        <v>110071312</v>
      </c>
    </row>
    <row r="190" spans="1:4" x14ac:dyDescent="0.25">
      <c r="A190" s="9" t="s">
        <v>7254</v>
      </c>
      <c r="B190" s="9">
        <v>144731527</v>
      </c>
      <c r="C190" s="9">
        <v>35000000</v>
      </c>
      <c r="D190" s="9">
        <v>109731527</v>
      </c>
    </row>
    <row r="191" spans="1:4" x14ac:dyDescent="0.25">
      <c r="A191" s="4" t="s">
        <v>9457</v>
      </c>
      <c r="B191" s="4">
        <v>134141530</v>
      </c>
      <c r="C191" s="4">
        <v>25000000</v>
      </c>
      <c r="D191" s="4">
        <v>109141530</v>
      </c>
    </row>
    <row r="192" spans="1:4" x14ac:dyDescent="0.25">
      <c r="A192" s="9" t="s">
        <v>10642</v>
      </c>
      <c r="B192" s="9">
        <v>128300000</v>
      </c>
      <c r="C192" s="9">
        <v>19400870</v>
      </c>
      <c r="D192" s="9">
        <v>108899130</v>
      </c>
    </row>
    <row r="193" spans="1:4" x14ac:dyDescent="0.25">
      <c r="A193" s="4" t="s">
        <v>3648</v>
      </c>
      <c r="B193" s="4">
        <v>171383253</v>
      </c>
      <c r="C193" s="4">
        <v>63000000</v>
      </c>
      <c r="D193" s="4">
        <v>108383253</v>
      </c>
    </row>
    <row r="194" spans="1:4" x14ac:dyDescent="0.25">
      <c r="A194" s="9" t="s">
        <v>3255</v>
      </c>
      <c r="B194" s="9">
        <v>183132370</v>
      </c>
      <c r="C194" s="9">
        <v>75000000</v>
      </c>
      <c r="D194" s="9">
        <v>108132370</v>
      </c>
    </row>
    <row r="195" spans="1:4" x14ac:dyDescent="0.25">
      <c r="A195" s="4" t="s">
        <v>22838</v>
      </c>
      <c r="B195" s="4">
        <v>107917283</v>
      </c>
      <c r="C195" s="4">
        <v>15000</v>
      </c>
      <c r="D195" s="4">
        <v>107902283</v>
      </c>
    </row>
    <row r="196" spans="1:4" x14ac:dyDescent="0.25">
      <c r="A196" s="9" t="s">
        <v>1029</v>
      </c>
      <c r="B196" s="9">
        <v>257704099</v>
      </c>
      <c r="C196" s="9">
        <v>150000000</v>
      </c>
      <c r="D196" s="9">
        <v>107704099</v>
      </c>
    </row>
    <row r="197" spans="1:4" x14ac:dyDescent="0.25">
      <c r="A197" s="4" t="s">
        <v>18340</v>
      </c>
      <c r="B197" s="4">
        <v>112000000</v>
      </c>
      <c r="C197" s="4">
        <v>4400000</v>
      </c>
      <c r="D197" s="4">
        <v>107600000</v>
      </c>
    </row>
    <row r="198" spans="1:4" x14ac:dyDescent="0.25">
      <c r="A198" s="9" t="s">
        <v>4630</v>
      </c>
      <c r="B198" s="9">
        <v>162586036</v>
      </c>
      <c r="C198" s="9">
        <v>55000000</v>
      </c>
      <c r="D198" s="9">
        <v>107586036</v>
      </c>
    </row>
    <row r="199" spans="1:4" x14ac:dyDescent="0.25">
      <c r="A199" s="4" t="s">
        <v>4588</v>
      </c>
      <c r="B199" s="4">
        <v>177575142</v>
      </c>
      <c r="C199" s="4">
        <v>70000000</v>
      </c>
      <c r="D199" s="4">
        <v>107575142</v>
      </c>
    </row>
    <row r="200" spans="1:4" x14ac:dyDescent="0.25">
      <c r="A200" s="9" t="s">
        <v>3952</v>
      </c>
      <c r="B200" s="9">
        <v>167735396</v>
      </c>
      <c r="C200" s="9">
        <v>61000000</v>
      </c>
      <c r="D200" s="9">
        <v>106735396</v>
      </c>
    </row>
    <row r="201" spans="1:4" x14ac:dyDescent="0.25">
      <c r="A201" s="4" t="s">
        <v>16471</v>
      </c>
      <c r="B201" s="4">
        <v>113709992</v>
      </c>
      <c r="C201" s="4">
        <v>7000000</v>
      </c>
      <c r="D201" s="4">
        <v>106709992</v>
      </c>
    </row>
    <row r="202" spans="1:4" x14ac:dyDescent="0.25">
      <c r="A202" s="9" t="s">
        <v>2108</v>
      </c>
      <c r="B202" s="9">
        <v>196573705</v>
      </c>
      <c r="C202" s="9">
        <v>90000000</v>
      </c>
      <c r="D202" s="9">
        <v>106573705</v>
      </c>
    </row>
    <row r="203" spans="1:4" x14ac:dyDescent="0.25">
      <c r="A203" s="4" t="s">
        <v>681</v>
      </c>
      <c r="B203" s="4">
        <v>144512310</v>
      </c>
      <c r="C203" s="4">
        <v>38000000</v>
      </c>
      <c r="D203" s="4">
        <v>106512310</v>
      </c>
    </row>
    <row r="204" spans="1:4" x14ac:dyDescent="0.25">
      <c r="A204" s="9" t="s">
        <v>681</v>
      </c>
      <c r="B204" s="9">
        <v>144512310</v>
      </c>
      <c r="C204" s="9">
        <v>38000000</v>
      </c>
      <c r="D204" s="9">
        <v>106512310</v>
      </c>
    </row>
    <row r="205" spans="1:4" x14ac:dyDescent="0.25">
      <c r="A205" s="4" t="s">
        <v>6020</v>
      </c>
      <c r="B205" s="4">
        <v>150415432</v>
      </c>
      <c r="C205" s="4">
        <v>44000000</v>
      </c>
      <c r="D205" s="4">
        <v>106415432</v>
      </c>
    </row>
    <row r="206" spans="1:4" x14ac:dyDescent="0.25">
      <c r="A206" s="9" t="s">
        <v>783</v>
      </c>
      <c r="B206" s="9">
        <v>256386216</v>
      </c>
      <c r="C206" s="9">
        <v>150000000</v>
      </c>
      <c r="D206" s="9">
        <v>106386216</v>
      </c>
    </row>
    <row r="207" spans="1:4" x14ac:dyDescent="0.25">
      <c r="A207" s="4" t="s">
        <v>1997</v>
      </c>
      <c r="B207" s="4">
        <v>201148159</v>
      </c>
      <c r="C207" s="4">
        <v>95000000</v>
      </c>
      <c r="D207" s="4">
        <v>106148159</v>
      </c>
    </row>
    <row r="208" spans="1:4" x14ac:dyDescent="0.25">
      <c r="A208" s="9" t="s">
        <v>1997</v>
      </c>
      <c r="B208" s="9">
        <v>201148159</v>
      </c>
      <c r="C208" s="9">
        <v>95000000</v>
      </c>
      <c r="D208" s="9">
        <v>106148159</v>
      </c>
    </row>
    <row r="209" spans="1:4" x14ac:dyDescent="0.25">
      <c r="A209" s="4" t="s">
        <v>1287</v>
      </c>
      <c r="B209" s="4">
        <v>214948780</v>
      </c>
      <c r="C209" s="4">
        <v>110000000</v>
      </c>
      <c r="D209" s="4">
        <v>104948780</v>
      </c>
    </row>
    <row r="210" spans="1:4" x14ac:dyDescent="0.25">
      <c r="A210" s="9" t="s">
        <v>242</v>
      </c>
      <c r="B210" s="9">
        <v>304360277</v>
      </c>
      <c r="C210" s="9">
        <v>200000000</v>
      </c>
      <c r="D210" s="9">
        <v>104360277</v>
      </c>
    </row>
    <row r="211" spans="1:4" x14ac:dyDescent="0.25">
      <c r="A211" s="4" t="s">
        <v>242</v>
      </c>
      <c r="B211" s="4">
        <v>304360277</v>
      </c>
      <c r="C211" s="4">
        <v>200000000</v>
      </c>
      <c r="D211" s="4">
        <v>104360277</v>
      </c>
    </row>
    <row r="212" spans="1:4" x14ac:dyDescent="0.25">
      <c r="A212" s="9" t="s">
        <v>1931</v>
      </c>
      <c r="B212" s="9">
        <v>202007640</v>
      </c>
      <c r="C212" s="9">
        <v>98000000</v>
      </c>
      <c r="D212" s="9">
        <v>104007640</v>
      </c>
    </row>
    <row r="213" spans="1:4" x14ac:dyDescent="0.25">
      <c r="A213" s="4" t="s">
        <v>5010</v>
      </c>
      <c r="B213" s="4">
        <v>153620822</v>
      </c>
      <c r="C213" s="4">
        <v>50000000</v>
      </c>
      <c r="D213" s="4">
        <v>103620822</v>
      </c>
    </row>
    <row r="214" spans="1:4" x14ac:dyDescent="0.25">
      <c r="A214" s="9" t="s">
        <v>1717</v>
      </c>
      <c r="B214" s="9">
        <v>204843350</v>
      </c>
      <c r="C214" s="9">
        <v>102000000</v>
      </c>
      <c r="D214" s="9">
        <v>102843350</v>
      </c>
    </row>
    <row r="215" spans="1:4" x14ac:dyDescent="0.25">
      <c r="A215" s="4" t="s">
        <v>1184</v>
      </c>
      <c r="B215" s="4">
        <v>234277056</v>
      </c>
      <c r="C215" s="4">
        <v>132000000</v>
      </c>
      <c r="D215" s="4">
        <v>102277056</v>
      </c>
    </row>
    <row r="216" spans="1:4" x14ac:dyDescent="0.25">
      <c r="A216" s="9" t="s">
        <v>11720</v>
      </c>
      <c r="B216" s="9">
        <v>119938730</v>
      </c>
      <c r="C216" s="9">
        <v>18000000</v>
      </c>
      <c r="D216" s="9">
        <v>101938730</v>
      </c>
    </row>
    <row r="217" spans="1:4" x14ac:dyDescent="0.25">
      <c r="A217" s="4" t="s">
        <v>10662</v>
      </c>
      <c r="B217" s="4">
        <v>121697350</v>
      </c>
      <c r="C217" s="4">
        <v>20000000</v>
      </c>
      <c r="D217" s="4">
        <v>101697350</v>
      </c>
    </row>
    <row r="218" spans="1:4" x14ac:dyDescent="0.25">
      <c r="A218" s="9" t="s">
        <v>18421</v>
      </c>
      <c r="B218" s="9">
        <v>105500000</v>
      </c>
      <c r="C218" s="9">
        <v>4000000</v>
      </c>
      <c r="D218" s="9">
        <v>101500000</v>
      </c>
    </row>
    <row r="219" spans="1:4" x14ac:dyDescent="0.25">
      <c r="A219" s="4" t="s">
        <v>12089</v>
      </c>
      <c r="B219" s="4">
        <v>121463226</v>
      </c>
      <c r="C219" s="4">
        <v>20000000</v>
      </c>
      <c r="D219" s="4">
        <v>101463226</v>
      </c>
    </row>
    <row r="220" spans="1:4" x14ac:dyDescent="0.25">
      <c r="A220" s="9" t="s">
        <v>7814</v>
      </c>
      <c r="B220" s="9">
        <v>141340178</v>
      </c>
      <c r="C220" s="9">
        <v>40000000</v>
      </c>
      <c r="D220" s="9">
        <v>101340178</v>
      </c>
    </row>
    <row r="221" spans="1:4" x14ac:dyDescent="0.25">
      <c r="A221" s="4" t="s">
        <v>2319</v>
      </c>
      <c r="B221" s="4">
        <v>176049130</v>
      </c>
      <c r="C221" s="4">
        <v>75000000</v>
      </c>
      <c r="D221" s="4">
        <v>101049130</v>
      </c>
    </row>
    <row r="222" spans="1:4" x14ac:dyDescent="0.25">
      <c r="A222" s="9" t="s">
        <v>2534</v>
      </c>
      <c r="B222" s="9">
        <v>180965237</v>
      </c>
      <c r="C222" s="9">
        <v>80000000</v>
      </c>
      <c r="D222" s="9">
        <v>100965237</v>
      </c>
    </row>
    <row r="223" spans="1:4" x14ac:dyDescent="0.25">
      <c r="A223" s="4" t="s">
        <v>14493</v>
      </c>
      <c r="B223" s="4">
        <v>111722000</v>
      </c>
      <c r="C223" s="4">
        <v>11000000</v>
      </c>
      <c r="D223" s="4">
        <v>100722000</v>
      </c>
    </row>
    <row r="224" spans="1:4" x14ac:dyDescent="0.25">
      <c r="A224" s="9" t="s">
        <v>5068</v>
      </c>
      <c r="B224" s="9">
        <v>150315155</v>
      </c>
      <c r="C224" s="9">
        <v>50000000</v>
      </c>
      <c r="D224" s="9">
        <v>100315155</v>
      </c>
    </row>
    <row r="225" spans="1:4" x14ac:dyDescent="0.25">
      <c r="A225" s="4" t="s">
        <v>14827</v>
      </c>
      <c r="B225" s="4">
        <v>110175871</v>
      </c>
      <c r="C225" s="4">
        <v>10000000</v>
      </c>
      <c r="D225" s="4">
        <v>100175871</v>
      </c>
    </row>
    <row r="226" spans="1:4" x14ac:dyDescent="0.25">
      <c r="A226" s="9" t="s">
        <v>15952</v>
      </c>
      <c r="B226" s="9">
        <v>107930000</v>
      </c>
      <c r="C226" s="9">
        <v>8000000</v>
      </c>
      <c r="D226" s="9">
        <v>99930000</v>
      </c>
    </row>
    <row r="227" spans="1:4" x14ac:dyDescent="0.25">
      <c r="A227" s="4" t="s">
        <v>10654</v>
      </c>
      <c r="B227" s="4">
        <v>132541238</v>
      </c>
      <c r="C227" s="4">
        <v>33000000</v>
      </c>
      <c r="D227" s="4">
        <v>99541238</v>
      </c>
    </row>
    <row r="228" spans="1:4" x14ac:dyDescent="0.25">
      <c r="A228" s="9" t="s">
        <v>7287</v>
      </c>
      <c r="B228" s="9">
        <v>134455175</v>
      </c>
      <c r="C228" s="9">
        <v>35000000</v>
      </c>
      <c r="D228" s="9">
        <v>99455175</v>
      </c>
    </row>
    <row r="229" spans="1:4" x14ac:dyDescent="0.25">
      <c r="A229" s="4" t="s">
        <v>16314</v>
      </c>
      <c r="B229" s="4">
        <v>106593296</v>
      </c>
      <c r="C229" s="4">
        <v>7500000</v>
      </c>
      <c r="D229" s="4">
        <v>99093296</v>
      </c>
    </row>
    <row r="230" spans="1:4" x14ac:dyDescent="0.25">
      <c r="A230" s="9" t="s">
        <v>17544</v>
      </c>
      <c r="B230" s="9">
        <v>104007828</v>
      </c>
      <c r="C230" s="9">
        <v>5000000</v>
      </c>
      <c r="D230" s="9">
        <v>99007828</v>
      </c>
    </row>
    <row r="231" spans="1:4" x14ac:dyDescent="0.25">
      <c r="A231" s="4" t="s">
        <v>6272</v>
      </c>
      <c r="B231" s="4">
        <v>138614544</v>
      </c>
      <c r="C231" s="4">
        <v>40000000</v>
      </c>
      <c r="D231" s="4">
        <v>98614544</v>
      </c>
    </row>
    <row r="232" spans="1:4" x14ac:dyDescent="0.25">
      <c r="A232" s="9" t="s">
        <v>2327</v>
      </c>
      <c r="B232" s="9">
        <v>183405771</v>
      </c>
      <c r="C232" s="9">
        <v>85000000</v>
      </c>
      <c r="D232" s="9">
        <v>98405771</v>
      </c>
    </row>
    <row r="233" spans="1:4" x14ac:dyDescent="0.25">
      <c r="A233" s="4" t="s">
        <v>2314</v>
      </c>
      <c r="B233" s="4">
        <v>197992827</v>
      </c>
      <c r="C233" s="4">
        <v>100000000</v>
      </c>
      <c r="D233" s="4">
        <v>97992827</v>
      </c>
    </row>
    <row r="234" spans="1:4" x14ac:dyDescent="0.25">
      <c r="A234" s="9" t="s">
        <v>5018</v>
      </c>
      <c r="B234" s="9">
        <v>147637474</v>
      </c>
      <c r="C234" s="9">
        <v>50000000</v>
      </c>
      <c r="D234" s="9">
        <v>97637474</v>
      </c>
    </row>
    <row r="235" spans="1:4" x14ac:dyDescent="0.25">
      <c r="A235" s="4" t="s">
        <v>10669</v>
      </c>
      <c r="B235" s="4">
        <v>117224271</v>
      </c>
      <c r="C235" s="4">
        <v>20000000</v>
      </c>
      <c r="D235" s="4">
        <v>97224271</v>
      </c>
    </row>
    <row r="236" spans="1:4" x14ac:dyDescent="0.25">
      <c r="A236" s="9" t="s">
        <v>11723</v>
      </c>
      <c r="B236" s="9">
        <v>114968774</v>
      </c>
      <c r="C236" s="9">
        <v>18000000</v>
      </c>
      <c r="D236" s="9">
        <v>96968774</v>
      </c>
    </row>
    <row r="237" spans="1:4" x14ac:dyDescent="0.25">
      <c r="A237" s="4" t="s">
        <v>9398</v>
      </c>
      <c r="B237" s="4">
        <v>121945720</v>
      </c>
      <c r="C237" s="4">
        <v>25000000</v>
      </c>
      <c r="D237" s="4">
        <v>96945720</v>
      </c>
    </row>
    <row r="238" spans="1:4" x14ac:dyDescent="0.25">
      <c r="A238" s="9" t="s">
        <v>12674</v>
      </c>
      <c r="B238" s="9">
        <v>111936400</v>
      </c>
      <c r="C238" s="9">
        <v>15000000</v>
      </c>
      <c r="D238" s="9">
        <v>96936400</v>
      </c>
    </row>
    <row r="239" spans="1:4" x14ac:dyDescent="0.25">
      <c r="A239" s="4" t="s">
        <v>6085</v>
      </c>
      <c r="B239" s="4">
        <v>138447667</v>
      </c>
      <c r="C239" s="4">
        <v>42000000</v>
      </c>
      <c r="D239" s="4">
        <v>96447667</v>
      </c>
    </row>
    <row r="240" spans="1:4" x14ac:dyDescent="0.25">
      <c r="A240" s="9" t="s">
        <v>16990</v>
      </c>
      <c r="B240" s="9">
        <v>102308900</v>
      </c>
      <c r="C240" s="9">
        <v>6000000</v>
      </c>
      <c r="D240" s="9">
        <v>96308900</v>
      </c>
    </row>
    <row r="241" spans="1:4" x14ac:dyDescent="0.25">
      <c r="A241" s="4" t="s">
        <v>16998</v>
      </c>
      <c r="B241" s="4">
        <v>102300000</v>
      </c>
      <c r="C241" s="4">
        <v>6000000</v>
      </c>
      <c r="D241" s="4">
        <v>96300000</v>
      </c>
    </row>
    <row r="242" spans="1:4" x14ac:dyDescent="0.25">
      <c r="A242" s="9" t="s">
        <v>8099</v>
      </c>
      <c r="B242" s="9">
        <v>121248145</v>
      </c>
      <c r="C242" s="9">
        <v>25000000</v>
      </c>
      <c r="D242" s="9">
        <v>96248145</v>
      </c>
    </row>
    <row r="243" spans="1:4" x14ac:dyDescent="0.25">
      <c r="A243" s="4" t="s">
        <v>8104</v>
      </c>
      <c r="B243" s="4">
        <v>125014030</v>
      </c>
      <c r="C243" s="4">
        <v>30000000</v>
      </c>
      <c r="D243" s="4">
        <v>95014030</v>
      </c>
    </row>
    <row r="244" spans="1:4" x14ac:dyDescent="0.25">
      <c r="A244" s="9" t="s">
        <v>5699</v>
      </c>
      <c r="B244" s="9">
        <v>139852971</v>
      </c>
      <c r="C244" s="9">
        <v>45000000</v>
      </c>
      <c r="D244" s="9">
        <v>94852971</v>
      </c>
    </row>
    <row r="245" spans="1:4" x14ac:dyDescent="0.25">
      <c r="A245" s="4" t="s">
        <v>8121</v>
      </c>
      <c r="B245" s="4">
        <v>114324072</v>
      </c>
      <c r="C245" s="4">
        <v>20000000</v>
      </c>
      <c r="D245" s="4">
        <v>94324072</v>
      </c>
    </row>
    <row r="246" spans="1:4" x14ac:dyDescent="0.25">
      <c r="A246" s="9" t="s">
        <v>8121</v>
      </c>
      <c r="B246" s="9">
        <v>114324072</v>
      </c>
      <c r="C246" s="9">
        <v>20000000</v>
      </c>
      <c r="D246" s="9">
        <v>94324072</v>
      </c>
    </row>
    <row r="247" spans="1:4" x14ac:dyDescent="0.25">
      <c r="A247" s="4" t="s">
        <v>13652</v>
      </c>
      <c r="B247" s="4">
        <v>106952327</v>
      </c>
      <c r="C247" s="4">
        <v>13000000</v>
      </c>
      <c r="D247" s="4">
        <v>93952327</v>
      </c>
    </row>
    <row r="248" spans="1:4" x14ac:dyDescent="0.25">
      <c r="A248" s="9" t="s">
        <v>13371</v>
      </c>
      <c r="B248" s="9">
        <v>109306210</v>
      </c>
      <c r="C248" s="9">
        <v>15800000</v>
      </c>
      <c r="D248" s="9">
        <v>93506210</v>
      </c>
    </row>
    <row r="249" spans="1:4" x14ac:dyDescent="0.25">
      <c r="A249" s="4" t="s">
        <v>1274</v>
      </c>
      <c r="B249" s="4">
        <v>217536138</v>
      </c>
      <c r="C249" s="4">
        <v>125000000</v>
      </c>
      <c r="D249" s="4">
        <v>92536138</v>
      </c>
    </row>
    <row r="250" spans="1:4" x14ac:dyDescent="0.25">
      <c r="A250" s="9" t="s">
        <v>8115</v>
      </c>
      <c r="B250" s="9">
        <v>122012643</v>
      </c>
      <c r="C250" s="9">
        <v>30000000</v>
      </c>
      <c r="D250" s="9">
        <v>92012643</v>
      </c>
    </row>
    <row r="251" spans="1:4" x14ac:dyDescent="0.25">
      <c r="A251" s="4" t="s">
        <v>4933</v>
      </c>
      <c r="B251" s="4">
        <v>143704210</v>
      </c>
      <c r="C251" s="4">
        <v>52000000</v>
      </c>
      <c r="D251" s="4">
        <v>91704210</v>
      </c>
    </row>
    <row r="252" spans="1:4" x14ac:dyDescent="0.25">
      <c r="A252" s="9" t="s">
        <v>6005</v>
      </c>
      <c r="B252" s="9">
        <v>136019448</v>
      </c>
      <c r="C252" s="9">
        <v>44500000</v>
      </c>
      <c r="D252" s="9">
        <v>91519448</v>
      </c>
    </row>
    <row r="253" spans="1:4" x14ac:dyDescent="0.25">
      <c r="A253" s="4" t="s">
        <v>8772</v>
      </c>
      <c r="B253" s="4">
        <v>119518352</v>
      </c>
      <c r="C253" s="4">
        <v>28000000</v>
      </c>
      <c r="D253" s="4">
        <v>91518352</v>
      </c>
    </row>
    <row r="254" spans="1:4" x14ac:dyDescent="0.25">
      <c r="A254" s="9" t="s">
        <v>16459</v>
      </c>
      <c r="B254" s="9">
        <v>94900000</v>
      </c>
      <c r="C254" s="9">
        <v>4000000</v>
      </c>
      <c r="D254" s="9">
        <v>90900000</v>
      </c>
    </row>
    <row r="255" spans="1:4" x14ac:dyDescent="0.25">
      <c r="A255" s="4" t="s">
        <v>14014</v>
      </c>
      <c r="B255" s="4">
        <v>101736215</v>
      </c>
      <c r="C255" s="4">
        <v>11000000</v>
      </c>
      <c r="D255" s="4">
        <v>90736215</v>
      </c>
    </row>
    <row r="256" spans="1:4" x14ac:dyDescent="0.25">
      <c r="A256" s="9" t="s">
        <v>1342</v>
      </c>
      <c r="B256" s="9">
        <v>215397307</v>
      </c>
      <c r="C256" s="9">
        <v>125000000</v>
      </c>
      <c r="D256" s="9">
        <v>90397307</v>
      </c>
    </row>
    <row r="257" spans="1:4" x14ac:dyDescent="0.25">
      <c r="A257" s="4" t="s">
        <v>593</v>
      </c>
      <c r="B257" s="4">
        <v>259746958</v>
      </c>
      <c r="C257" s="4">
        <v>170000000</v>
      </c>
      <c r="D257" s="4">
        <v>89746958</v>
      </c>
    </row>
    <row r="258" spans="1:4" x14ac:dyDescent="0.25">
      <c r="A258" s="9" t="s">
        <v>7277</v>
      </c>
      <c r="B258" s="9">
        <v>124732962</v>
      </c>
      <c r="C258" s="9">
        <v>35000000</v>
      </c>
      <c r="D258" s="9">
        <v>89732962</v>
      </c>
    </row>
    <row r="259" spans="1:4" x14ac:dyDescent="0.25">
      <c r="A259" s="4" t="s">
        <v>2739</v>
      </c>
      <c r="B259" s="4">
        <v>169692572</v>
      </c>
      <c r="C259" s="4">
        <v>80000000</v>
      </c>
      <c r="D259" s="4">
        <v>89692572</v>
      </c>
    </row>
    <row r="260" spans="1:4" x14ac:dyDescent="0.25">
      <c r="A260" s="9" t="s">
        <v>6955</v>
      </c>
      <c r="B260" s="9">
        <v>127214072</v>
      </c>
      <c r="C260" s="9">
        <v>38000000</v>
      </c>
      <c r="D260" s="9">
        <v>89214072</v>
      </c>
    </row>
    <row r="261" spans="1:4" x14ac:dyDescent="0.25">
      <c r="A261" s="4" t="s">
        <v>3316</v>
      </c>
      <c r="B261" s="4">
        <v>162495848</v>
      </c>
      <c r="C261" s="4">
        <v>74000000</v>
      </c>
      <c r="D261" s="4">
        <v>88495848</v>
      </c>
    </row>
    <row r="262" spans="1:4" x14ac:dyDescent="0.25">
      <c r="A262" s="9" t="s">
        <v>2033</v>
      </c>
      <c r="B262" s="9">
        <v>181166115</v>
      </c>
      <c r="C262" s="9">
        <v>93000000</v>
      </c>
      <c r="D262" s="9">
        <v>88166115</v>
      </c>
    </row>
    <row r="263" spans="1:4" x14ac:dyDescent="0.25">
      <c r="A263" s="4" t="s">
        <v>11568</v>
      </c>
      <c r="B263" s="4">
        <v>103001286</v>
      </c>
      <c r="C263" s="4">
        <v>15000000</v>
      </c>
      <c r="D263" s="4">
        <v>88001286</v>
      </c>
    </row>
    <row r="264" spans="1:4" x14ac:dyDescent="0.25">
      <c r="A264" s="9" t="s">
        <v>3665</v>
      </c>
      <c r="B264" s="9">
        <v>148775460</v>
      </c>
      <c r="C264" s="9">
        <v>61000000</v>
      </c>
      <c r="D264" s="9">
        <v>87775460</v>
      </c>
    </row>
    <row r="265" spans="1:4" x14ac:dyDescent="0.25">
      <c r="A265" s="4" t="s">
        <v>2323</v>
      </c>
      <c r="B265" s="4">
        <v>172620724</v>
      </c>
      <c r="C265" s="4">
        <v>85000000</v>
      </c>
      <c r="D265" s="4">
        <v>87620724</v>
      </c>
    </row>
    <row r="266" spans="1:4" x14ac:dyDescent="0.25">
      <c r="A266" s="9" t="s">
        <v>7820</v>
      </c>
      <c r="B266" s="9">
        <v>117559438</v>
      </c>
      <c r="C266" s="9">
        <v>30000000</v>
      </c>
      <c r="D266" s="9">
        <v>87559438</v>
      </c>
    </row>
    <row r="267" spans="1:4" x14ac:dyDescent="0.25">
      <c r="A267" s="4" t="s">
        <v>12728</v>
      </c>
      <c r="B267" s="4">
        <v>101978840</v>
      </c>
      <c r="C267" s="4">
        <v>15000000</v>
      </c>
      <c r="D267" s="4">
        <v>86978840</v>
      </c>
    </row>
    <row r="268" spans="1:4" x14ac:dyDescent="0.25">
      <c r="A268" s="9" t="s">
        <v>13344</v>
      </c>
      <c r="B268" s="9">
        <v>101157447</v>
      </c>
      <c r="C268" s="9">
        <v>14400000</v>
      </c>
      <c r="D268" s="9">
        <v>86757447</v>
      </c>
    </row>
    <row r="269" spans="1:4" x14ac:dyDescent="0.25">
      <c r="A269" s="4" t="s">
        <v>8118</v>
      </c>
      <c r="B269" s="4">
        <v>116631310</v>
      </c>
      <c r="C269" s="4">
        <v>30000000</v>
      </c>
      <c r="D269" s="4">
        <v>86631310</v>
      </c>
    </row>
    <row r="270" spans="1:4" x14ac:dyDescent="0.25">
      <c r="A270" s="9" t="s">
        <v>4576</v>
      </c>
      <c r="B270" s="9">
        <v>141600000</v>
      </c>
      <c r="C270" s="9">
        <v>55000000</v>
      </c>
      <c r="D270" s="9">
        <v>86600000</v>
      </c>
    </row>
    <row r="271" spans="1:4" x14ac:dyDescent="0.25">
      <c r="A271" s="4" t="s">
        <v>6259</v>
      </c>
      <c r="B271" s="4">
        <v>126546825</v>
      </c>
      <c r="C271" s="4">
        <v>40000000</v>
      </c>
      <c r="D271" s="4">
        <v>86546825</v>
      </c>
    </row>
    <row r="272" spans="1:4" x14ac:dyDescent="0.25">
      <c r="A272" s="9" t="s">
        <v>3072</v>
      </c>
      <c r="B272" s="9">
        <v>160762022</v>
      </c>
      <c r="C272" s="9">
        <v>75000000</v>
      </c>
      <c r="D272" s="9">
        <v>85762022</v>
      </c>
    </row>
    <row r="273" spans="1:4" x14ac:dyDescent="0.25">
      <c r="A273" s="4" t="s">
        <v>8112</v>
      </c>
      <c r="B273" s="4">
        <v>115648585</v>
      </c>
      <c r="C273" s="4">
        <v>30000000</v>
      </c>
      <c r="D273" s="4">
        <v>85648585</v>
      </c>
    </row>
    <row r="274" spans="1:4" x14ac:dyDescent="0.25">
      <c r="A274" s="9" t="s">
        <v>8141</v>
      </c>
      <c r="B274" s="9">
        <v>115646235</v>
      </c>
      <c r="C274" s="9">
        <v>30000000</v>
      </c>
      <c r="D274" s="9">
        <v>85646235</v>
      </c>
    </row>
    <row r="275" spans="1:4" x14ac:dyDescent="0.25">
      <c r="A275" s="4" t="s">
        <v>5695</v>
      </c>
      <c r="B275" s="4">
        <v>130512915</v>
      </c>
      <c r="C275" s="4">
        <v>45000000</v>
      </c>
      <c r="D275" s="4">
        <v>85512915</v>
      </c>
    </row>
    <row r="276" spans="1:4" x14ac:dyDescent="0.25">
      <c r="A276" s="9" t="s">
        <v>1162</v>
      </c>
      <c r="B276" s="9">
        <v>215395021</v>
      </c>
      <c r="C276" s="9">
        <v>130000000</v>
      </c>
      <c r="D276" s="9">
        <v>85395021</v>
      </c>
    </row>
    <row r="277" spans="1:4" x14ac:dyDescent="0.25">
      <c r="A277" s="4" t="s">
        <v>6278</v>
      </c>
      <c r="B277" s="4">
        <v>125069696</v>
      </c>
      <c r="C277" s="4">
        <v>40000000</v>
      </c>
      <c r="D277" s="4">
        <v>85069696</v>
      </c>
    </row>
    <row r="278" spans="1:4" x14ac:dyDescent="0.25">
      <c r="A278" s="9" t="s">
        <v>5023</v>
      </c>
      <c r="B278" s="9">
        <v>135014968</v>
      </c>
      <c r="C278" s="9">
        <v>50000000</v>
      </c>
      <c r="D278" s="9">
        <v>85014968</v>
      </c>
    </row>
    <row r="279" spans="1:4" x14ac:dyDescent="0.25">
      <c r="A279" s="4" t="s">
        <v>1291</v>
      </c>
      <c r="B279" s="4">
        <v>209805005</v>
      </c>
      <c r="C279" s="4">
        <v>125000000</v>
      </c>
      <c r="D279" s="4">
        <v>84805005</v>
      </c>
    </row>
    <row r="280" spans="1:4" x14ac:dyDescent="0.25">
      <c r="A280" s="9" t="s">
        <v>10078</v>
      </c>
      <c r="B280" s="9">
        <v>109713132</v>
      </c>
      <c r="C280" s="9">
        <v>25000000</v>
      </c>
      <c r="D280" s="9">
        <v>84713132</v>
      </c>
    </row>
    <row r="281" spans="1:4" x14ac:dyDescent="0.25">
      <c r="A281" s="4" t="s">
        <v>1694</v>
      </c>
      <c r="B281" s="4">
        <v>187670866</v>
      </c>
      <c r="C281" s="4">
        <v>103000000</v>
      </c>
      <c r="D281" s="4">
        <v>84670866</v>
      </c>
    </row>
    <row r="282" spans="1:4" x14ac:dyDescent="0.25">
      <c r="A282" s="9" t="s">
        <v>9219</v>
      </c>
      <c r="B282" s="9">
        <v>110222438</v>
      </c>
      <c r="C282" s="9">
        <v>26000000</v>
      </c>
      <c r="D282" s="9">
        <v>84222438</v>
      </c>
    </row>
    <row r="283" spans="1:4" x14ac:dyDescent="0.25">
      <c r="A283" s="4" t="s">
        <v>1836</v>
      </c>
      <c r="B283" s="4">
        <v>184031112</v>
      </c>
      <c r="C283" s="4">
        <v>100000000</v>
      </c>
      <c r="D283" s="4">
        <v>84031112</v>
      </c>
    </row>
    <row r="284" spans="1:4" x14ac:dyDescent="0.25">
      <c r="A284" s="9" t="s">
        <v>2039</v>
      </c>
      <c r="B284" s="9">
        <v>176740650</v>
      </c>
      <c r="C284" s="9">
        <v>93000000</v>
      </c>
      <c r="D284" s="9">
        <v>83740650</v>
      </c>
    </row>
    <row r="285" spans="1:4" x14ac:dyDescent="0.25">
      <c r="A285" s="4" t="s">
        <v>19685</v>
      </c>
      <c r="B285" s="4">
        <v>86300000</v>
      </c>
      <c r="C285" s="4">
        <v>2800000</v>
      </c>
      <c r="D285" s="4">
        <v>83500000</v>
      </c>
    </row>
    <row r="286" spans="1:4" x14ac:dyDescent="0.25">
      <c r="A286" s="9" t="s">
        <v>9222</v>
      </c>
      <c r="B286" s="9">
        <v>109243478</v>
      </c>
      <c r="C286" s="9">
        <v>26000000</v>
      </c>
      <c r="D286" s="9">
        <v>83243478</v>
      </c>
    </row>
    <row r="287" spans="1:4" x14ac:dyDescent="0.25">
      <c r="A287" s="4" t="s">
        <v>3934</v>
      </c>
      <c r="B287" s="4">
        <v>143151473</v>
      </c>
      <c r="C287" s="4">
        <v>60000000</v>
      </c>
      <c r="D287" s="4">
        <v>83151473</v>
      </c>
    </row>
    <row r="288" spans="1:4" x14ac:dyDescent="0.25">
      <c r="A288" s="9" t="s">
        <v>17525</v>
      </c>
      <c r="B288" s="9">
        <v>87025093</v>
      </c>
      <c r="C288" s="9">
        <v>4000000</v>
      </c>
      <c r="D288" s="9">
        <v>83025093</v>
      </c>
    </row>
    <row r="289" spans="1:4" x14ac:dyDescent="0.25">
      <c r="A289" s="4" t="s">
        <v>10675</v>
      </c>
      <c r="B289" s="4">
        <v>102922376</v>
      </c>
      <c r="C289" s="4">
        <v>20000000</v>
      </c>
      <c r="D289" s="4">
        <v>82922376</v>
      </c>
    </row>
    <row r="290" spans="1:4" x14ac:dyDescent="0.25">
      <c r="A290" s="9" t="s">
        <v>2548</v>
      </c>
      <c r="B290" s="9">
        <v>162831698</v>
      </c>
      <c r="C290" s="9">
        <v>80000000</v>
      </c>
      <c r="D290" s="9">
        <v>82831698</v>
      </c>
    </row>
    <row r="291" spans="1:4" x14ac:dyDescent="0.25">
      <c r="A291" s="4" t="s">
        <v>6237</v>
      </c>
      <c r="B291" s="4">
        <v>90800000</v>
      </c>
      <c r="C291" s="4">
        <v>8000000</v>
      </c>
      <c r="D291" s="4">
        <v>82800000</v>
      </c>
    </row>
    <row r="292" spans="1:4" x14ac:dyDescent="0.25">
      <c r="A292" s="9" t="s">
        <v>6237</v>
      </c>
      <c r="B292" s="9">
        <v>90800000</v>
      </c>
      <c r="C292" s="9">
        <v>8000000</v>
      </c>
      <c r="D292" s="9">
        <v>82800000</v>
      </c>
    </row>
    <row r="293" spans="1:4" x14ac:dyDescent="0.25">
      <c r="A293" s="4" t="s">
        <v>7269</v>
      </c>
      <c r="B293" s="4">
        <v>117528646</v>
      </c>
      <c r="C293" s="4">
        <v>35000000</v>
      </c>
      <c r="D293" s="4">
        <v>82528646</v>
      </c>
    </row>
    <row r="294" spans="1:4" x14ac:dyDescent="0.25">
      <c r="A294" s="9" t="s">
        <v>3000</v>
      </c>
      <c r="B294" s="9">
        <v>157299717</v>
      </c>
      <c r="C294" s="9">
        <v>75000000</v>
      </c>
      <c r="D294" s="9">
        <v>82299717</v>
      </c>
    </row>
    <row r="295" spans="1:4" x14ac:dyDescent="0.25">
      <c r="A295" s="4" t="s">
        <v>3304</v>
      </c>
      <c r="B295" s="4">
        <v>152149590</v>
      </c>
      <c r="C295" s="4">
        <v>70000000</v>
      </c>
      <c r="D295" s="4">
        <v>82149590</v>
      </c>
    </row>
    <row r="296" spans="1:4" x14ac:dyDescent="0.25">
      <c r="A296" s="9" t="s">
        <v>3044</v>
      </c>
      <c r="B296" s="9">
        <v>162001186</v>
      </c>
      <c r="C296" s="9">
        <v>80000000</v>
      </c>
      <c r="D296" s="9">
        <v>82001186</v>
      </c>
    </row>
    <row r="297" spans="1:4" x14ac:dyDescent="0.25">
      <c r="A297" s="4" t="s">
        <v>19181</v>
      </c>
      <c r="B297" s="4">
        <v>84749884</v>
      </c>
      <c r="C297" s="4">
        <v>3000000</v>
      </c>
      <c r="D297" s="4">
        <v>81749884</v>
      </c>
    </row>
    <row r="298" spans="1:4" x14ac:dyDescent="0.25">
      <c r="A298" s="9" t="s">
        <v>6032</v>
      </c>
      <c r="B298" s="9">
        <v>84300000</v>
      </c>
      <c r="C298" s="9">
        <v>2600000</v>
      </c>
      <c r="D298" s="9">
        <v>81700000</v>
      </c>
    </row>
    <row r="299" spans="1:4" x14ac:dyDescent="0.25">
      <c r="A299" s="4" t="s">
        <v>5654</v>
      </c>
      <c r="B299" s="4">
        <v>126805112</v>
      </c>
      <c r="C299" s="4">
        <v>46000000</v>
      </c>
      <c r="D299" s="4">
        <v>80805112</v>
      </c>
    </row>
    <row r="300" spans="1:4" x14ac:dyDescent="0.25">
      <c r="A300" s="9" t="s">
        <v>11556</v>
      </c>
      <c r="B300" s="9">
        <v>100292856</v>
      </c>
      <c r="C300" s="9">
        <v>20000000</v>
      </c>
      <c r="D300" s="9">
        <v>80292856</v>
      </c>
    </row>
    <row r="301" spans="1:4" x14ac:dyDescent="0.25">
      <c r="A301" s="4" t="s">
        <v>114</v>
      </c>
      <c r="B301" s="4">
        <v>330249062</v>
      </c>
      <c r="C301" s="4">
        <v>250000000</v>
      </c>
      <c r="D301" s="4">
        <v>80249062</v>
      </c>
    </row>
    <row r="302" spans="1:4" x14ac:dyDescent="0.25">
      <c r="A302" s="9" t="s">
        <v>1712</v>
      </c>
      <c r="B302" s="9">
        <v>180011740</v>
      </c>
      <c r="C302" s="9">
        <v>100000000</v>
      </c>
      <c r="D302" s="9">
        <v>80011740</v>
      </c>
    </row>
    <row r="303" spans="1:4" x14ac:dyDescent="0.25">
      <c r="A303" s="4" t="s">
        <v>1712</v>
      </c>
      <c r="B303" s="4">
        <v>180011740</v>
      </c>
      <c r="C303" s="4">
        <v>100000000</v>
      </c>
      <c r="D303" s="4">
        <v>80011740</v>
      </c>
    </row>
    <row r="304" spans="1:4" x14ac:dyDescent="0.25">
      <c r="A304" s="9" t="s">
        <v>18870</v>
      </c>
      <c r="B304" s="9">
        <v>83400000</v>
      </c>
      <c r="C304" s="9">
        <v>3500000</v>
      </c>
      <c r="D304" s="9">
        <v>79900000</v>
      </c>
    </row>
    <row r="305" spans="1:4" x14ac:dyDescent="0.25">
      <c r="A305" s="4" t="s">
        <v>14504</v>
      </c>
      <c r="B305" s="4">
        <v>90556401</v>
      </c>
      <c r="C305" s="4">
        <v>11000000</v>
      </c>
      <c r="D305" s="4">
        <v>79556401</v>
      </c>
    </row>
    <row r="306" spans="1:4" x14ac:dyDescent="0.25">
      <c r="A306" s="9" t="s">
        <v>14028</v>
      </c>
      <c r="B306" s="9">
        <v>91547205</v>
      </c>
      <c r="C306" s="9">
        <v>12000000</v>
      </c>
      <c r="D306" s="9">
        <v>79547205</v>
      </c>
    </row>
    <row r="307" spans="1:4" x14ac:dyDescent="0.25">
      <c r="A307" s="4" t="s">
        <v>12139</v>
      </c>
      <c r="B307" s="4">
        <v>96471845</v>
      </c>
      <c r="C307" s="4">
        <v>17000000</v>
      </c>
      <c r="D307" s="4">
        <v>79471845</v>
      </c>
    </row>
    <row r="308" spans="1:4" x14ac:dyDescent="0.25">
      <c r="A308" s="9" t="s">
        <v>12375</v>
      </c>
      <c r="B308" s="9">
        <v>95860116</v>
      </c>
      <c r="C308" s="9">
        <v>16400000</v>
      </c>
      <c r="D308" s="9">
        <v>79460116</v>
      </c>
    </row>
    <row r="309" spans="1:4" x14ac:dyDescent="0.25">
      <c r="A309" s="4" t="s">
        <v>8135</v>
      </c>
      <c r="B309" s="4">
        <v>105444419</v>
      </c>
      <c r="C309" s="4">
        <v>26000000</v>
      </c>
      <c r="D309" s="4">
        <v>79444419</v>
      </c>
    </row>
    <row r="310" spans="1:4" x14ac:dyDescent="0.25">
      <c r="A310" s="9" t="s">
        <v>14445</v>
      </c>
      <c r="B310" s="9">
        <v>91443253</v>
      </c>
      <c r="C310" s="9">
        <v>12000000</v>
      </c>
      <c r="D310" s="9">
        <v>79443253</v>
      </c>
    </row>
    <row r="311" spans="1:4" x14ac:dyDescent="0.25">
      <c r="A311" s="4" t="s">
        <v>3660</v>
      </c>
      <c r="B311" s="4">
        <v>139225854</v>
      </c>
      <c r="C311" s="4">
        <v>60000000</v>
      </c>
      <c r="D311" s="4">
        <v>79225854</v>
      </c>
    </row>
    <row r="312" spans="1:4" x14ac:dyDescent="0.25">
      <c r="A312" s="9" t="s">
        <v>4582</v>
      </c>
      <c r="B312" s="9">
        <v>134218018</v>
      </c>
      <c r="C312" s="9">
        <v>55000000</v>
      </c>
      <c r="D312" s="9">
        <v>79218018</v>
      </c>
    </row>
    <row r="313" spans="1:4" x14ac:dyDescent="0.25">
      <c r="A313" s="4" t="s">
        <v>12689</v>
      </c>
      <c r="B313" s="4">
        <v>94175854</v>
      </c>
      <c r="C313" s="4">
        <v>15000000</v>
      </c>
      <c r="D313" s="4">
        <v>79175854</v>
      </c>
    </row>
    <row r="314" spans="1:4" x14ac:dyDescent="0.25">
      <c r="A314" s="9" t="s">
        <v>17522</v>
      </c>
      <c r="B314" s="9">
        <v>83574831</v>
      </c>
      <c r="C314" s="9">
        <v>5000000</v>
      </c>
      <c r="D314" s="9">
        <v>78574831</v>
      </c>
    </row>
    <row r="315" spans="1:4" x14ac:dyDescent="0.25">
      <c r="A315" s="4" t="s">
        <v>83</v>
      </c>
      <c r="B315" s="4">
        <v>336530303</v>
      </c>
      <c r="C315" s="4">
        <v>258000000</v>
      </c>
      <c r="D315" s="4">
        <v>78530303</v>
      </c>
    </row>
    <row r="316" spans="1:4" x14ac:dyDescent="0.25">
      <c r="A316" s="9" t="s">
        <v>83</v>
      </c>
      <c r="B316" s="9">
        <v>336530303</v>
      </c>
      <c r="C316" s="9">
        <v>258000000</v>
      </c>
      <c r="D316" s="9">
        <v>78530303</v>
      </c>
    </row>
    <row r="317" spans="1:4" x14ac:dyDescent="0.25">
      <c r="A317" s="4" t="s">
        <v>6255</v>
      </c>
      <c r="B317" s="4">
        <v>118500000</v>
      </c>
      <c r="C317" s="4">
        <v>40000000</v>
      </c>
      <c r="D317" s="4">
        <v>78500000</v>
      </c>
    </row>
    <row r="318" spans="1:4" x14ac:dyDescent="0.25">
      <c r="A318" s="9" t="s">
        <v>8128</v>
      </c>
      <c r="B318" s="9">
        <v>108360000</v>
      </c>
      <c r="C318" s="9">
        <v>30000000</v>
      </c>
      <c r="D318" s="9">
        <v>78360000</v>
      </c>
    </row>
    <row r="319" spans="1:4" x14ac:dyDescent="0.25">
      <c r="A319" s="4" t="s">
        <v>13658</v>
      </c>
      <c r="B319" s="4">
        <v>91038276</v>
      </c>
      <c r="C319" s="4">
        <v>13000000</v>
      </c>
      <c r="D319" s="4">
        <v>78038276</v>
      </c>
    </row>
    <row r="320" spans="1:4" x14ac:dyDescent="0.25">
      <c r="A320" s="9" t="s">
        <v>5073</v>
      </c>
      <c r="B320" s="9">
        <v>127997349</v>
      </c>
      <c r="C320" s="9">
        <v>50000000</v>
      </c>
      <c r="D320" s="9">
        <v>77997349</v>
      </c>
    </row>
    <row r="321" spans="1:4" x14ac:dyDescent="0.25">
      <c r="A321" s="4" t="s">
        <v>778</v>
      </c>
      <c r="B321" s="4">
        <v>227946274</v>
      </c>
      <c r="C321" s="4">
        <v>150000000</v>
      </c>
      <c r="D321" s="4">
        <v>77946274</v>
      </c>
    </row>
    <row r="322" spans="1:4" x14ac:dyDescent="0.25">
      <c r="A322" s="9" t="s">
        <v>16843</v>
      </c>
      <c r="B322" s="9">
        <v>84263837</v>
      </c>
      <c r="C322" s="9">
        <v>6500000</v>
      </c>
      <c r="D322" s="9">
        <v>77763837</v>
      </c>
    </row>
    <row r="323" spans="1:4" x14ac:dyDescent="0.25">
      <c r="A323" s="4" t="s">
        <v>7266</v>
      </c>
      <c r="B323" s="4">
        <v>112692062</v>
      </c>
      <c r="C323" s="4">
        <v>35000000</v>
      </c>
      <c r="D323" s="4">
        <v>77692062</v>
      </c>
    </row>
    <row r="324" spans="1:4" x14ac:dyDescent="0.25">
      <c r="A324" s="9" t="s">
        <v>10084</v>
      </c>
      <c r="B324" s="9">
        <v>101334374</v>
      </c>
      <c r="C324" s="9">
        <v>24000000</v>
      </c>
      <c r="D324" s="9">
        <v>77334374</v>
      </c>
    </row>
    <row r="325" spans="1:4" x14ac:dyDescent="0.25">
      <c r="A325" s="4" t="s">
        <v>12703</v>
      </c>
      <c r="B325" s="4">
        <v>91121452</v>
      </c>
      <c r="C325" s="4">
        <v>14000000</v>
      </c>
      <c r="D325" s="4">
        <v>77121452</v>
      </c>
    </row>
    <row r="326" spans="1:4" x14ac:dyDescent="0.25">
      <c r="A326" s="9" t="s">
        <v>11733</v>
      </c>
      <c r="B326" s="9">
        <v>95001351</v>
      </c>
      <c r="C326" s="9">
        <v>18000000</v>
      </c>
      <c r="D326" s="9">
        <v>77001351</v>
      </c>
    </row>
    <row r="327" spans="1:4" x14ac:dyDescent="0.25">
      <c r="A327" s="4" t="s">
        <v>5034</v>
      </c>
      <c r="B327" s="4">
        <v>126975169</v>
      </c>
      <c r="C327" s="4">
        <v>50000000</v>
      </c>
      <c r="D327" s="4">
        <v>76975169</v>
      </c>
    </row>
    <row r="328" spans="1:4" x14ac:dyDescent="0.25">
      <c r="A328" s="9" t="s">
        <v>12384</v>
      </c>
      <c r="B328" s="9">
        <v>92823600</v>
      </c>
      <c r="C328" s="9">
        <v>16000000</v>
      </c>
      <c r="D328" s="9">
        <v>76823600</v>
      </c>
    </row>
    <row r="329" spans="1:4" x14ac:dyDescent="0.25">
      <c r="A329" s="4" t="s">
        <v>3939</v>
      </c>
      <c r="B329" s="4">
        <v>136801374</v>
      </c>
      <c r="C329" s="4">
        <v>60000000</v>
      </c>
      <c r="D329" s="4">
        <v>76801374</v>
      </c>
    </row>
    <row r="330" spans="1:4" x14ac:dyDescent="0.25">
      <c r="A330" s="9" t="s">
        <v>18212</v>
      </c>
      <c r="B330" s="9">
        <v>81200000</v>
      </c>
      <c r="C330" s="9">
        <v>4500000</v>
      </c>
      <c r="D330" s="9">
        <v>76700000</v>
      </c>
    </row>
    <row r="331" spans="1:4" x14ac:dyDescent="0.25">
      <c r="A331" s="4" t="s">
        <v>8159</v>
      </c>
      <c r="B331" s="4">
        <v>106694016</v>
      </c>
      <c r="C331" s="4">
        <v>30000000</v>
      </c>
      <c r="D331" s="4">
        <v>76694016</v>
      </c>
    </row>
    <row r="332" spans="1:4" x14ac:dyDescent="0.25">
      <c r="A332" s="9" t="s">
        <v>8842</v>
      </c>
      <c r="B332" s="9">
        <v>100491683</v>
      </c>
      <c r="C332" s="9">
        <v>24000000</v>
      </c>
      <c r="D332" s="9">
        <v>76491683</v>
      </c>
    </row>
    <row r="333" spans="1:4" x14ac:dyDescent="0.25">
      <c r="A333" s="4" t="s">
        <v>5029</v>
      </c>
      <c r="B333" s="4">
        <v>126203320</v>
      </c>
      <c r="C333" s="4">
        <v>50000000</v>
      </c>
      <c r="D333" s="4">
        <v>76203320</v>
      </c>
    </row>
    <row r="334" spans="1:4" x14ac:dyDescent="0.25">
      <c r="A334" s="9" t="s">
        <v>2576</v>
      </c>
      <c r="B334" s="9">
        <v>158115031</v>
      </c>
      <c r="C334" s="9">
        <v>82000000</v>
      </c>
      <c r="D334" s="9">
        <v>76115031</v>
      </c>
    </row>
    <row r="335" spans="1:4" x14ac:dyDescent="0.25">
      <c r="A335" s="4" t="s">
        <v>5516</v>
      </c>
      <c r="B335" s="4">
        <v>124107476</v>
      </c>
      <c r="C335" s="4">
        <v>48000000</v>
      </c>
      <c r="D335" s="4">
        <v>76107476</v>
      </c>
    </row>
    <row r="336" spans="1:4" x14ac:dyDescent="0.25">
      <c r="A336" s="9" t="s">
        <v>5060</v>
      </c>
      <c r="B336" s="9">
        <v>126088877</v>
      </c>
      <c r="C336" s="9">
        <v>50000000</v>
      </c>
      <c r="D336" s="9">
        <v>76088877</v>
      </c>
    </row>
    <row r="337" spans="1:4" x14ac:dyDescent="0.25">
      <c r="A337" s="4" t="s">
        <v>8036</v>
      </c>
      <c r="B337" s="4">
        <v>82528097</v>
      </c>
      <c r="C337" s="4">
        <v>6500000</v>
      </c>
      <c r="D337" s="4">
        <v>76028097</v>
      </c>
    </row>
    <row r="338" spans="1:4" x14ac:dyDescent="0.25">
      <c r="A338" s="9" t="s">
        <v>6200</v>
      </c>
      <c r="B338" s="9">
        <v>116724075</v>
      </c>
      <c r="C338" s="9">
        <v>41000000</v>
      </c>
      <c r="D338" s="9">
        <v>75724075</v>
      </c>
    </row>
    <row r="339" spans="1:4" x14ac:dyDescent="0.25">
      <c r="A339" s="4" t="s">
        <v>8124</v>
      </c>
      <c r="B339" s="4">
        <v>113502246</v>
      </c>
      <c r="C339" s="4">
        <v>38000000</v>
      </c>
      <c r="D339" s="4">
        <v>75502246</v>
      </c>
    </row>
    <row r="340" spans="1:4" x14ac:dyDescent="0.25">
      <c r="A340" s="9" t="s">
        <v>14792</v>
      </c>
      <c r="B340" s="9">
        <v>85300000</v>
      </c>
      <c r="C340" s="9">
        <v>10000000</v>
      </c>
      <c r="D340" s="9">
        <v>75300000</v>
      </c>
    </row>
    <row r="341" spans="1:4" x14ac:dyDescent="0.25">
      <c r="A341" s="4" t="s">
        <v>9227</v>
      </c>
      <c r="B341" s="4">
        <v>100241322</v>
      </c>
      <c r="C341" s="4">
        <v>25000000</v>
      </c>
      <c r="D341" s="4">
        <v>75241322</v>
      </c>
    </row>
    <row r="342" spans="1:4" x14ac:dyDescent="0.25">
      <c r="A342" s="9" t="s">
        <v>3229</v>
      </c>
      <c r="B342" s="9">
        <v>148213377</v>
      </c>
      <c r="C342" s="9">
        <v>73000000</v>
      </c>
      <c r="D342" s="9">
        <v>75213377</v>
      </c>
    </row>
    <row r="343" spans="1:4" x14ac:dyDescent="0.25">
      <c r="A343" s="4" t="s">
        <v>2552</v>
      </c>
      <c r="B343" s="4">
        <v>155019340</v>
      </c>
      <c r="C343" s="4">
        <v>80000000</v>
      </c>
      <c r="D343" s="4">
        <v>75019340</v>
      </c>
    </row>
    <row r="344" spans="1:4" x14ac:dyDescent="0.25">
      <c r="A344" s="9" t="s">
        <v>7298</v>
      </c>
      <c r="B344" s="9">
        <v>110008260</v>
      </c>
      <c r="C344" s="9">
        <v>35000000</v>
      </c>
      <c r="D344" s="9">
        <v>75008260</v>
      </c>
    </row>
    <row r="345" spans="1:4" x14ac:dyDescent="0.25">
      <c r="A345" s="4" t="s">
        <v>4585</v>
      </c>
      <c r="B345" s="4">
        <v>128769345</v>
      </c>
      <c r="C345" s="4">
        <v>54000000</v>
      </c>
      <c r="D345" s="4">
        <v>74769345</v>
      </c>
    </row>
    <row r="346" spans="1:4" x14ac:dyDescent="0.25">
      <c r="A346" s="9" t="s">
        <v>7102</v>
      </c>
      <c r="B346" s="9">
        <v>109712885</v>
      </c>
      <c r="C346" s="9">
        <v>35000000</v>
      </c>
      <c r="D346" s="9">
        <v>74712885</v>
      </c>
    </row>
    <row r="347" spans="1:4" x14ac:dyDescent="0.25">
      <c r="A347" s="4" t="s">
        <v>10680</v>
      </c>
      <c r="B347" s="4">
        <v>94497271</v>
      </c>
      <c r="C347" s="4">
        <v>20000000</v>
      </c>
      <c r="D347" s="4">
        <v>74497271</v>
      </c>
    </row>
    <row r="348" spans="1:4" x14ac:dyDescent="0.25">
      <c r="A348" s="9" t="s">
        <v>20006</v>
      </c>
      <c r="B348" s="9">
        <v>76400000</v>
      </c>
      <c r="C348" s="9">
        <v>2280000</v>
      </c>
      <c r="D348" s="9">
        <v>74120000</v>
      </c>
    </row>
    <row r="349" spans="1:4" x14ac:dyDescent="0.25">
      <c r="A349" s="4" t="s">
        <v>9403</v>
      </c>
      <c r="B349" s="4">
        <v>96067179</v>
      </c>
      <c r="C349" s="4">
        <v>22000000</v>
      </c>
      <c r="D349" s="4">
        <v>74067179</v>
      </c>
    </row>
    <row r="350" spans="1:4" x14ac:dyDescent="0.25">
      <c r="A350" s="9" t="s">
        <v>6089</v>
      </c>
      <c r="B350" s="9">
        <v>116006080</v>
      </c>
      <c r="C350" s="9">
        <v>42000000</v>
      </c>
      <c r="D350" s="9">
        <v>74006080</v>
      </c>
    </row>
    <row r="351" spans="1:4" x14ac:dyDescent="0.25">
      <c r="A351" s="4" t="s">
        <v>6266</v>
      </c>
      <c r="B351" s="4">
        <v>111760631</v>
      </c>
      <c r="C351" s="4">
        <v>38000000</v>
      </c>
      <c r="D351" s="4">
        <v>73760631</v>
      </c>
    </row>
    <row r="352" spans="1:4" x14ac:dyDescent="0.25">
      <c r="A352" s="9" t="s">
        <v>5038</v>
      </c>
      <c r="B352" s="9">
        <v>125548685</v>
      </c>
      <c r="C352" s="9">
        <v>52000000</v>
      </c>
      <c r="D352" s="9">
        <v>73548685</v>
      </c>
    </row>
    <row r="353" spans="1:4" x14ac:dyDescent="0.25">
      <c r="A353" s="4" t="s">
        <v>600</v>
      </c>
      <c r="B353" s="4">
        <v>238371987</v>
      </c>
      <c r="C353" s="4">
        <v>165000000</v>
      </c>
      <c r="D353" s="4">
        <v>73371987</v>
      </c>
    </row>
    <row r="354" spans="1:4" x14ac:dyDescent="0.25">
      <c r="A354" s="9" t="s">
        <v>1790</v>
      </c>
      <c r="B354" s="9">
        <v>173005002</v>
      </c>
      <c r="C354" s="9">
        <v>100000000</v>
      </c>
      <c r="D354" s="9">
        <v>73005002</v>
      </c>
    </row>
    <row r="355" spans="1:4" x14ac:dyDescent="0.25">
      <c r="A355" s="4" t="s">
        <v>3282</v>
      </c>
      <c r="B355" s="4">
        <v>144156464</v>
      </c>
      <c r="C355" s="4">
        <v>71500000</v>
      </c>
      <c r="D355" s="4">
        <v>72656464</v>
      </c>
    </row>
    <row r="356" spans="1:4" x14ac:dyDescent="0.25">
      <c r="A356" s="9" t="s">
        <v>7893</v>
      </c>
      <c r="B356" s="9">
        <v>104632573</v>
      </c>
      <c r="C356" s="9">
        <v>32000000</v>
      </c>
      <c r="D356" s="9">
        <v>72632573</v>
      </c>
    </row>
    <row r="357" spans="1:4" x14ac:dyDescent="0.25">
      <c r="A357" s="4" t="s">
        <v>10099</v>
      </c>
      <c r="B357" s="4">
        <v>80000000</v>
      </c>
      <c r="C357" s="4">
        <v>8200000</v>
      </c>
      <c r="D357" s="4">
        <v>71800000</v>
      </c>
    </row>
    <row r="358" spans="1:4" x14ac:dyDescent="0.25">
      <c r="A358" s="9" t="s">
        <v>959</v>
      </c>
      <c r="B358" s="9">
        <v>216366733</v>
      </c>
      <c r="C358" s="9">
        <v>145000000</v>
      </c>
      <c r="D358" s="9">
        <v>71366733</v>
      </c>
    </row>
    <row r="359" spans="1:4" x14ac:dyDescent="0.25">
      <c r="A359" s="4" t="s">
        <v>8131</v>
      </c>
      <c r="B359" s="4">
        <v>108244774</v>
      </c>
      <c r="C359" s="4">
        <v>37000000</v>
      </c>
      <c r="D359" s="4">
        <v>71244774</v>
      </c>
    </row>
    <row r="360" spans="1:4" x14ac:dyDescent="0.25">
      <c r="A360" s="9" t="s">
        <v>3309</v>
      </c>
      <c r="B360" s="9">
        <v>141204016</v>
      </c>
      <c r="C360" s="9">
        <v>70000000</v>
      </c>
      <c r="D360" s="9">
        <v>71204016</v>
      </c>
    </row>
    <row r="361" spans="1:4" x14ac:dyDescent="0.25">
      <c r="A361" s="4" t="s">
        <v>8155</v>
      </c>
      <c r="B361" s="4">
        <v>100422786</v>
      </c>
      <c r="C361" s="4">
        <v>30000000</v>
      </c>
      <c r="D361" s="4">
        <v>70422786</v>
      </c>
    </row>
    <row r="362" spans="1:4" x14ac:dyDescent="0.25">
      <c r="A362" s="9" t="s">
        <v>14788</v>
      </c>
      <c r="B362" s="9">
        <v>80150343</v>
      </c>
      <c r="C362" s="9">
        <v>10000000</v>
      </c>
      <c r="D362" s="9">
        <v>70150343</v>
      </c>
    </row>
    <row r="363" spans="1:4" x14ac:dyDescent="0.25">
      <c r="A363" s="4" t="s">
        <v>7916</v>
      </c>
      <c r="B363" s="4">
        <v>101470202</v>
      </c>
      <c r="C363" s="4">
        <v>32000000</v>
      </c>
      <c r="D363" s="4">
        <v>69470202</v>
      </c>
    </row>
    <row r="364" spans="1:4" x14ac:dyDescent="0.25">
      <c r="A364" s="9" t="s">
        <v>19052</v>
      </c>
      <c r="B364" s="9">
        <v>77413017</v>
      </c>
      <c r="C364" s="9">
        <v>8000000</v>
      </c>
      <c r="D364" s="9">
        <v>69413017</v>
      </c>
    </row>
    <row r="365" spans="1:4" x14ac:dyDescent="0.25">
      <c r="A365" s="4" t="s">
        <v>2478</v>
      </c>
      <c r="B365" s="4">
        <v>153288182</v>
      </c>
      <c r="C365" s="4">
        <v>84000000</v>
      </c>
      <c r="D365" s="4">
        <v>69288182</v>
      </c>
    </row>
    <row r="366" spans="1:4" x14ac:dyDescent="0.25">
      <c r="A366" s="9" t="s">
        <v>11789</v>
      </c>
      <c r="B366" s="9">
        <v>86049418</v>
      </c>
      <c r="C366" s="9">
        <v>17000000</v>
      </c>
      <c r="D366" s="9">
        <v>69049418</v>
      </c>
    </row>
    <row r="367" spans="1:4" x14ac:dyDescent="0.25">
      <c r="A367" s="4" t="s">
        <v>13586</v>
      </c>
      <c r="B367" s="4">
        <v>83025853</v>
      </c>
      <c r="C367" s="4">
        <v>14000000</v>
      </c>
      <c r="D367" s="4">
        <v>69025853</v>
      </c>
    </row>
    <row r="368" spans="1:4" x14ac:dyDescent="0.25">
      <c r="A368" s="9" t="s">
        <v>14800</v>
      </c>
      <c r="B368" s="9">
        <v>78845130</v>
      </c>
      <c r="C368" s="9">
        <v>10000000</v>
      </c>
      <c r="D368" s="9">
        <v>68845130</v>
      </c>
    </row>
    <row r="369" spans="1:4" x14ac:dyDescent="0.25">
      <c r="A369" s="4" t="s">
        <v>6269</v>
      </c>
      <c r="B369" s="4">
        <v>108706165</v>
      </c>
      <c r="C369" s="4">
        <v>40000000</v>
      </c>
      <c r="D369" s="4">
        <v>68706165</v>
      </c>
    </row>
    <row r="370" spans="1:4" x14ac:dyDescent="0.25">
      <c r="A370" s="9" t="s">
        <v>10352</v>
      </c>
      <c r="B370" s="9">
        <v>90636983</v>
      </c>
      <c r="C370" s="9">
        <v>22000000</v>
      </c>
      <c r="D370" s="9">
        <v>68636983</v>
      </c>
    </row>
    <row r="371" spans="1:4" x14ac:dyDescent="0.25">
      <c r="A371" s="4" t="s">
        <v>14508</v>
      </c>
      <c r="B371" s="4">
        <v>93571803</v>
      </c>
      <c r="C371" s="4">
        <v>25000000</v>
      </c>
      <c r="D371" s="4">
        <v>68571803</v>
      </c>
    </row>
    <row r="372" spans="1:4" x14ac:dyDescent="0.25">
      <c r="A372" s="9" t="s">
        <v>273</v>
      </c>
      <c r="B372" s="9">
        <v>268488329</v>
      </c>
      <c r="C372" s="9">
        <v>200000000</v>
      </c>
      <c r="D372" s="9">
        <v>68488329</v>
      </c>
    </row>
    <row r="373" spans="1:4" x14ac:dyDescent="0.25">
      <c r="A373" s="4" t="s">
        <v>7750</v>
      </c>
      <c r="B373" s="4">
        <v>102413606</v>
      </c>
      <c r="C373" s="4">
        <v>34000000</v>
      </c>
      <c r="D373" s="4">
        <v>68413606</v>
      </c>
    </row>
    <row r="374" spans="1:4" x14ac:dyDescent="0.25">
      <c r="A374" s="9" t="s">
        <v>14034</v>
      </c>
      <c r="B374" s="9">
        <v>78900000</v>
      </c>
      <c r="C374" s="9">
        <v>11000000</v>
      </c>
      <c r="D374" s="9">
        <v>67900000</v>
      </c>
    </row>
    <row r="375" spans="1:4" x14ac:dyDescent="0.25">
      <c r="A375" s="4" t="s">
        <v>15591</v>
      </c>
      <c r="B375" s="4">
        <v>78900000</v>
      </c>
      <c r="C375" s="4">
        <v>11000000</v>
      </c>
      <c r="D375" s="4">
        <v>67900000</v>
      </c>
    </row>
    <row r="376" spans="1:4" x14ac:dyDescent="0.25">
      <c r="A376" s="9" t="s">
        <v>14041</v>
      </c>
      <c r="B376" s="9">
        <v>79568000</v>
      </c>
      <c r="C376" s="9">
        <v>12000000</v>
      </c>
      <c r="D376" s="9">
        <v>67568000</v>
      </c>
    </row>
    <row r="377" spans="1:4" x14ac:dyDescent="0.25">
      <c r="A377" s="4" t="s">
        <v>6284</v>
      </c>
      <c r="B377" s="4">
        <v>107458785</v>
      </c>
      <c r="C377" s="4">
        <v>40000000</v>
      </c>
      <c r="D377" s="4">
        <v>67458785</v>
      </c>
    </row>
    <row r="378" spans="1:4" x14ac:dyDescent="0.25">
      <c r="A378" s="9" t="s">
        <v>2491</v>
      </c>
      <c r="B378" s="9">
        <v>137340146</v>
      </c>
      <c r="C378" s="9">
        <v>70000000</v>
      </c>
      <c r="D378" s="9">
        <v>67340146</v>
      </c>
    </row>
    <row r="379" spans="1:4" x14ac:dyDescent="0.25">
      <c r="A379" s="4" t="s">
        <v>8138</v>
      </c>
      <c r="B379" s="4">
        <v>100125340</v>
      </c>
      <c r="C379" s="4">
        <v>33000000</v>
      </c>
      <c r="D379" s="4">
        <v>67125340</v>
      </c>
    </row>
    <row r="380" spans="1:4" x14ac:dyDescent="0.25">
      <c r="A380" s="9" t="s">
        <v>12144</v>
      </c>
      <c r="B380" s="9">
        <v>85200000</v>
      </c>
      <c r="C380" s="9">
        <v>18500000</v>
      </c>
      <c r="D380" s="9">
        <v>66700000</v>
      </c>
    </row>
    <row r="381" spans="1:4" x14ac:dyDescent="0.25">
      <c r="A381" s="4" t="s">
        <v>4927</v>
      </c>
      <c r="B381" s="4">
        <v>118683135</v>
      </c>
      <c r="C381" s="4">
        <v>52000000</v>
      </c>
      <c r="D381" s="4">
        <v>66683135</v>
      </c>
    </row>
    <row r="382" spans="1:4" x14ac:dyDescent="0.25">
      <c r="A382" s="9" t="s">
        <v>1534</v>
      </c>
      <c r="B382" s="9">
        <v>186336103</v>
      </c>
      <c r="C382" s="9">
        <v>120000000</v>
      </c>
      <c r="D382" s="9">
        <v>66336103</v>
      </c>
    </row>
    <row r="383" spans="1:4" x14ac:dyDescent="0.25">
      <c r="A383" s="4" t="s">
        <v>1991</v>
      </c>
      <c r="B383" s="4">
        <v>161317423</v>
      </c>
      <c r="C383" s="4">
        <v>95000000</v>
      </c>
      <c r="D383" s="4">
        <v>66317423</v>
      </c>
    </row>
    <row r="384" spans="1:4" x14ac:dyDescent="0.25">
      <c r="A384" s="9" t="s">
        <v>142</v>
      </c>
      <c r="B384" s="9">
        <v>291021565</v>
      </c>
      <c r="C384" s="9">
        <v>225000000</v>
      </c>
      <c r="D384" s="9">
        <v>66021565</v>
      </c>
    </row>
    <row r="385" spans="1:4" x14ac:dyDescent="0.25">
      <c r="A385" s="4" t="s">
        <v>7408</v>
      </c>
      <c r="B385" s="4">
        <v>76600000</v>
      </c>
      <c r="C385" s="4">
        <v>10700000</v>
      </c>
      <c r="D385" s="4">
        <v>65900000</v>
      </c>
    </row>
    <row r="386" spans="1:4" x14ac:dyDescent="0.25">
      <c r="A386" s="9" t="s">
        <v>7408</v>
      </c>
      <c r="B386" s="9">
        <v>76600000</v>
      </c>
      <c r="C386" s="9">
        <v>10700000</v>
      </c>
      <c r="D386" s="9">
        <v>65900000</v>
      </c>
    </row>
    <row r="387" spans="1:4" x14ac:dyDescent="0.25">
      <c r="A387" s="4" t="s">
        <v>1478</v>
      </c>
      <c r="B387" s="4">
        <v>190871240</v>
      </c>
      <c r="C387" s="4">
        <v>125000000</v>
      </c>
      <c r="D387" s="4">
        <v>65871240</v>
      </c>
    </row>
    <row r="388" spans="1:4" x14ac:dyDescent="0.25">
      <c r="A388" s="9" t="s">
        <v>1478</v>
      </c>
      <c r="B388" s="9">
        <v>190871240</v>
      </c>
      <c r="C388" s="9">
        <v>125000000</v>
      </c>
      <c r="D388" s="9">
        <v>65871240</v>
      </c>
    </row>
    <row r="389" spans="1:4" x14ac:dyDescent="0.25">
      <c r="A389" s="4" t="s">
        <v>2393</v>
      </c>
      <c r="B389" s="4">
        <v>150832203</v>
      </c>
      <c r="C389" s="4">
        <v>85000000</v>
      </c>
      <c r="D389" s="4">
        <v>65832203</v>
      </c>
    </row>
    <row r="390" spans="1:4" x14ac:dyDescent="0.25">
      <c r="A390" s="9" t="s">
        <v>2557</v>
      </c>
      <c r="B390" s="9">
        <v>145771527</v>
      </c>
      <c r="C390" s="9">
        <v>80000000</v>
      </c>
      <c r="D390" s="9">
        <v>65771527</v>
      </c>
    </row>
    <row r="391" spans="1:4" x14ac:dyDescent="0.25">
      <c r="A391" s="4" t="s">
        <v>3969</v>
      </c>
      <c r="B391" s="4">
        <v>125603360</v>
      </c>
      <c r="C391" s="4">
        <v>60000000</v>
      </c>
      <c r="D391" s="4">
        <v>65603360</v>
      </c>
    </row>
    <row r="392" spans="1:4" x14ac:dyDescent="0.25">
      <c r="A392" s="9" t="s">
        <v>2567</v>
      </c>
      <c r="B392" s="9">
        <v>140459099</v>
      </c>
      <c r="C392" s="9">
        <v>75000000</v>
      </c>
      <c r="D392" s="9">
        <v>65459099</v>
      </c>
    </row>
    <row r="393" spans="1:4" x14ac:dyDescent="0.25">
      <c r="A393" s="4" t="s">
        <v>9236</v>
      </c>
      <c r="B393" s="4">
        <v>91457688</v>
      </c>
      <c r="C393" s="4">
        <v>26000000</v>
      </c>
      <c r="D393" s="4">
        <v>65457688</v>
      </c>
    </row>
    <row r="394" spans="1:4" x14ac:dyDescent="0.25">
      <c r="A394" s="9" t="s">
        <v>12158</v>
      </c>
      <c r="B394" s="9">
        <v>82389560</v>
      </c>
      <c r="C394" s="9">
        <v>17000000</v>
      </c>
      <c r="D394" s="9">
        <v>65389560</v>
      </c>
    </row>
    <row r="395" spans="1:4" x14ac:dyDescent="0.25">
      <c r="A395" s="4" t="s">
        <v>9509</v>
      </c>
      <c r="B395" s="4">
        <v>82234139</v>
      </c>
      <c r="C395" s="4">
        <v>17000000</v>
      </c>
      <c r="D395" s="4">
        <v>65234139</v>
      </c>
    </row>
    <row r="396" spans="1:4" x14ac:dyDescent="0.25">
      <c r="A396" s="9" t="s">
        <v>8151</v>
      </c>
      <c r="B396" s="9">
        <v>90135191</v>
      </c>
      <c r="C396" s="9">
        <v>25000000</v>
      </c>
      <c r="D396" s="9">
        <v>65135191</v>
      </c>
    </row>
    <row r="397" spans="1:4" x14ac:dyDescent="0.25">
      <c r="A397" s="4" t="s">
        <v>10692</v>
      </c>
      <c r="B397" s="4">
        <v>84518155</v>
      </c>
      <c r="C397" s="4">
        <v>20000000</v>
      </c>
      <c r="D397" s="4">
        <v>64518155</v>
      </c>
    </row>
    <row r="398" spans="1:4" x14ac:dyDescent="0.25">
      <c r="A398" s="9" t="s">
        <v>997</v>
      </c>
      <c r="B398" s="9">
        <v>209364921</v>
      </c>
      <c r="C398" s="9">
        <v>145000000</v>
      </c>
      <c r="D398" s="9">
        <v>64364921</v>
      </c>
    </row>
    <row r="399" spans="1:4" x14ac:dyDescent="0.25">
      <c r="A399" s="4" t="s">
        <v>10210</v>
      </c>
      <c r="B399" s="4">
        <v>86930411</v>
      </c>
      <c r="C399" s="4">
        <v>23000000</v>
      </c>
      <c r="D399" s="4">
        <v>63930411</v>
      </c>
    </row>
    <row r="400" spans="1:4" x14ac:dyDescent="0.25">
      <c r="A400" s="9" t="s">
        <v>2336</v>
      </c>
      <c r="B400" s="9">
        <v>148313048</v>
      </c>
      <c r="C400" s="9">
        <v>85000000</v>
      </c>
      <c r="D400" s="9">
        <v>63313048</v>
      </c>
    </row>
    <row r="401" spans="1:4" x14ac:dyDescent="0.25">
      <c r="A401" s="4" t="s">
        <v>14031</v>
      </c>
      <c r="B401" s="4">
        <v>75074950</v>
      </c>
      <c r="C401" s="4">
        <v>12000000</v>
      </c>
      <c r="D401" s="4">
        <v>63074950</v>
      </c>
    </row>
    <row r="402" spans="1:4" x14ac:dyDescent="0.25">
      <c r="A402" s="9" t="s">
        <v>1766</v>
      </c>
      <c r="B402" s="9">
        <v>162804648</v>
      </c>
      <c r="C402" s="9">
        <v>100000000</v>
      </c>
      <c r="D402" s="9">
        <v>62804648</v>
      </c>
    </row>
    <row r="403" spans="1:4" x14ac:dyDescent="0.25">
      <c r="A403" s="4" t="s">
        <v>8049</v>
      </c>
      <c r="B403" s="4">
        <v>93749203</v>
      </c>
      <c r="C403" s="4">
        <v>31000000</v>
      </c>
      <c r="D403" s="4">
        <v>62749203</v>
      </c>
    </row>
    <row r="404" spans="1:4" x14ac:dyDescent="0.25">
      <c r="A404" s="9" t="s">
        <v>10707</v>
      </c>
      <c r="B404" s="9">
        <v>82624961</v>
      </c>
      <c r="C404" s="9">
        <v>20000000</v>
      </c>
      <c r="D404" s="9">
        <v>62624961</v>
      </c>
    </row>
    <row r="405" spans="1:4" x14ac:dyDescent="0.25">
      <c r="A405" s="4" t="s">
        <v>15641</v>
      </c>
      <c r="B405" s="4">
        <v>71519230</v>
      </c>
      <c r="C405" s="4">
        <v>9000000</v>
      </c>
      <c r="D405" s="4">
        <v>62519230</v>
      </c>
    </row>
    <row r="406" spans="1:4" x14ac:dyDescent="0.25">
      <c r="A406" s="9" t="s">
        <v>6289</v>
      </c>
      <c r="B406" s="9">
        <v>102310175</v>
      </c>
      <c r="C406" s="9">
        <v>40000000</v>
      </c>
      <c r="D406" s="9">
        <v>62310175</v>
      </c>
    </row>
    <row r="407" spans="1:4" x14ac:dyDescent="0.25">
      <c r="A407" s="4" t="s">
        <v>5705</v>
      </c>
      <c r="B407" s="4">
        <v>110000082</v>
      </c>
      <c r="C407" s="4">
        <v>48000000</v>
      </c>
      <c r="D407" s="4">
        <v>62000082</v>
      </c>
    </row>
    <row r="408" spans="1:4" x14ac:dyDescent="0.25">
      <c r="A408" s="9" t="s">
        <v>1296</v>
      </c>
      <c r="B408" s="9">
        <v>186830669</v>
      </c>
      <c r="C408" s="9">
        <v>125000000</v>
      </c>
      <c r="D408" s="9">
        <v>61830669</v>
      </c>
    </row>
    <row r="409" spans="1:4" x14ac:dyDescent="0.25">
      <c r="A409" s="4" t="s">
        <v>5712</v>
      </c>
      <c r="B409" s="4">
        <v>106807667</v>
      </c>
      <c r="C409" s="4">
        <v>45000000</v>
      </c>
      <c r="D409" s="4">
        <v>61807667</v>
      </c>
    </row>
    <row r="410" spans="1:4" x14ac:dyDescent="0.25">
      <c r="A410" s="9" t="s">
        <v>15977</v>
      </c>
      <c r="B410" s="9">
        <v>69800000</v>
      </c>
      <c r="C410" s="9">
        <v>8000000</v>
      </c>
      <c r="D410" s="9">
        <v>61800000</v>
      </c>
    </row>
    <row r="411" spans="1:4" x14ac:dyDescent="0.25">
      <c r="A411" s="4" t="s">
        <v>6093</v>
      </c>
      <c r="B411" s="4">
        <v>106793915</v>
      </c>
      <c r="C411" s="4">
        <v>45000000</v>
      </c>
      <c r="D411" s="4">
        <v>61793915</v>
      </c>
    </row>
    <row r="412" spans="1:4" x14ac:dyDescent="0.25">
      <c r="A412" s="9" t="s">
        <v>1337</v>
      </c>
      <c r="B412" s="9">
        <v>186739919</v>
      </c>
      <c r="C412" s="9">
        <v>125000000</v>
      </c>
      <c r="D412" s="9">
        <v>61739919</v>
      </c>
    </row>
    <row r="413" spans="1:4" x14ac:dyDescent="0.25">
      <c r="A413" s="4" t="s">
        <v>978</v>
      </c>
      <c r="B413" s="4">
        <v>201573391</v>
      </c>
      <c r="C413" s="4">
        <v>140000000</v>
      </c>
      <c r="D413" s="4">
        <v>61573391</v>
      </c>
    </row>
    <row r="414" spans="1:4" x14ac:dyDescent="0.25">
      <c r="A414" s="9" t="s">
        <v>3957</v>
      </c>
      <c r="B414" s="9">
        <v>121468960</v>
      </c>
      <c r="C414" s="9">
        <v>60000000</v>
      </c>
      <c r="D414" s="9">
        <v>61468960</v>
      </c>
    </row>
    <row r="415" spans="1:4" x14ac:dyDescent="0.25">
      <c r="A415" s="4" t="s">
        <v>19205</v>
      </c>
      <c r="B415" s="4">
        <v>64423650</v>
      </c>
      <c r="C415" s="4">
        <v>3000000</v>
      </c>
      <c r="D415" s="4">
        <v>61423650</v>
      </c>
    </row>
    <row r="416" spans="1:4" x14ac:dyDescent="0.25">
      <c r="A416" s="9" t="s">
        <v>566</v>
      </c>
      <c r="B416" s="9">
        <v>241407328</v>
      </c>
      <c r="C416" s="9">
        <v>180000000</v>
      </c>
      <c r="D416" s="9">
        <v>61407328</v>
      </c>
    </row>
    <row r="417" spans="1:4" x14ac:dyDescent="0.25">
      <c r="A417" s="4" t="s">
        <v>9239</v>
      </c>
      <c r="B417" s="4">
        <v>87341380</v>
      </c>
      <c r="C417" s="4">
        <v>27000000</v>
      </c>
      <c r="D417" s="4">
        <v>60341380</v>
      </c>
    </row>
    <row r="418" spans="1:4" x14ac:dyDescent="0.25">
      <c r="A418" s="9" t="s">
        <v>18416</v>
      </c>
      <c r="B418" s="9">
        <v>62549000</v>
      </c>
      <c r="C418" s="9">
        <v>2300000</v>
      </c>
      <c r="D418" s="9">
        <v>60249000</v>
      </c>
    </row>
    <row r="419" spans="1:4" x14ac:dyDescent="0.25">
      <c r="A419" s="4" t="s">
        <v>14037</v>
      </c>
      <c r="B419" s="4">
        <v>72217000</v>
      </c>
      <c r="C419" s="4">
        <v>12000000</v>
      </c>
      <c r="D419" s="4">
        <v>60217000</v>
      </c>
    </row>
    <row r="420" spans="1:4" x14ac:dyDescent="0.25">
      <c r="A420" s="9" t="s">
        <v>17998</v>
      </c>
      <c r="B420" s="9">
        <v>65069140</v>
      </c>
      <c r="C420" s="9">
        <v>5000000</v>
      </c>
      <c r="D420" s="9">
        <v>60069140</v>
      </c>
    </row>
    <row r="421" spans="1:4" x14ac:dyDescent="0.25">
      <c r="A421" s="4" t="s">
        <v>6862</v>
      </c>
      <c r="B421" s="4">
        <v>80050171</v>
      </c>
      <c r="C421" s="4">
        <v>20000000</v>
      </c>
      <c r="D421" s="4">
        <v>60050171</v>
      </c>
    </row>
    <row r="422" spans="1:4" x14ac:dyDescent="0.25">
      <c r="A422" s="9" t="s">
        <v>6862</v>
      </c>
      <c r="B422" s="9">
        <v>80050171</v>
      </c>
      <c r="C422" s="9">
        <v>20000000</v>
      </c>
      <c r="D422" s="9">
        <v>60050171</v>
      </c>
    </row>
    <row r="423" spans="1:4" x14ac:dyDescent="0.25">
      <c r="A423" s="4" t="s">
        <v>3870</v>
      </c>
      <c r="B423" s="4">
        <v>122012710</v>
      </c>
      <c r="C423" s="4">
        <v>62000000</v>
      </c>
      <c r="D423" s="4">
        <v>60012710</v>
      </c>
    </row>
    <row r="424" spans="1:4" x14ac:dyDescent="0.25">
      <c r="A424" s="9" t="s">
        <v>13648</v>
      </c>
      <c r="B424" s="9">
        <v>73000942</v>
      </c>
      <c r="C424" s="9">
        <v>13000000</v>
      </c>
      <c r="D424" s="9">
        <v>60000942</v>
      </c>
    </row>
    <row r="425" spans="1:4" x14ac:dyDescent="0.25">
      <c r="A425" s="4" t="s">
        <v>12707</v>
      </c>
      <c r="B425" s="4">
        <v>69800000</v>
      </c>
      <c r="C425" s="4">
        <v>10000000</v>
      </c>
      <c r="D425" s="4">
        <v>59800000</v>
      </c>
    </row>
    <row r="426" spans="1:4" x14ac:dyDescent="0.25">
      <c r="A426" s="9" t="s">
        <v>3004</v>
      </c>
      <c r="B426" s="9">
        <v>134568845</v>
      </c>
      <c r="C426" s="9">
        <v>75000000</v>
      </c>
      <c r="D426" s="9">
        <v>59568845</v>
      </c>
    </row>
    <row r="427" spans="1:4" x14ac:dyDescent="0.25">
      <c r="A427" s="4" t="s">
        <v>12162</v>
      </c>
      <c r="B427" s="4">
        <v>71502303</v>
      </c>
      <c r="C427" s="4">
        <v>12000000</v>
      </c>
      <c r="D427" s="4">
        <v>59502303</v>
      </c>
    </row>
    <row r="428" spans="1:4" x14ac:dyDescent="0.25">
      <c r="A428" s="9" t="s">
        <v>11737</v>
      </c>
      <c r="B428" s="9">
        <v>76400000</v>
      </c>
      <c r="C428" s="9">
        <v>17000000</v>
      </c>
      <c r="D428" s="9">
        <v>59400000</v>
      </c>
    </row>
    <row r="429" spans="1:4" x14ac:dyDescent="0.25">
      <c r="A429" s="4" t="s">
        <v>17535</v>
      </c>
      <c r="B429" s="4">
        <v>64267897</v>
      </c>
      <c r="C429" s="4">
        <v>5000000</v>
      </c>
      <c r="D429" s="4">
        <v>59267897</v>
      </c>
    </row>
    <row r="430" spans="1:4" x14ac:dyDescent="0.25">
      <c r="A430" s="9" t="s">
        <v>3008</v>
      </c>
      <c r="B430" s="9">
        <v>134006721</v>
      </c>
      <c r="C430" s="9">
        <v>75000000</v>
      </c>
      <c r="D430" s="9">
        <v>59006721</v>
      </c>
    </row>
    <row r="431" spans="1:4" x14ac:dyDescent="0.25">
      <c r="A431" s="4" t="s">
        <v>8187</v>
      </c>
      <c r="B431" s="4">
        <v>83813460</v>
      </c>
      <c r="C431" s="4">
        <v>25000000</v>
      </c>
      <c r="D431" s="4">
        <v>58813460</v>
      </c>
    </row>
    <row r="432" spans="1:4" x14ac:dyDescent="0.25">
      <c r="A432" s="9" t="s">
        <v>751</v>
      </c>
      <c r="B432" s="9">
        <v>198539855</v>
      </c>
      <c r="C432" s="9">
        <v>140000000</v>
      </c>
      <c r="D432" s="9">
        <v>58539855</v>
      </c>
    </row>
    <row r="433" spans="1:4" x14ac:dyDescent="0.25">
      <c r="A433" s="4" t="s">
        <v>4936</v>
      </c>
      <c r="B433" s="4">
        <v>110476776</v>
      </c>
      <c r="C433" s="4">
        <v>52000000</v>
      </c>
      <c r="D433" s="4">
        <v>58476776</v>
      </c>
    </row>
    <row r="434" spans="1:4" x14ac:dyDescent="0.25">
      <c r="A434" s="9" t="s">
        <v>14795</v>
      </c>
      <c r="B434" s="9">
        <v>68353550</v>
      </c>
      <c r="C434" s="9">
        <v>10000000</v>
      </c>
      <c r="D434" s="9">
        <v>58353550</v>
      </c>
    </row>
    <row r="435" spans="1:4" x14ac:dyDescent="0.25">
      <c r="A435" s="4" t="s">
        <v>12736</v>
      </c>
      <c r="B435" s="4">
        <v>73326666</v>
      </c>
      <c r="C435" s="4">
        <v>15000000</v>
      </c>
      <c r="D435" s="4">
        <v>58326666</v>
      </c>
    </row>
    <row r="436" spans="1:4" x14ac:dyDescent="0.25">
      <c r="A436" s="9" t="s">
        <v>2471</v>
      </c>
      <c r="B436" s="9">
        <v>123307945</v>
      </c>
      <c r="C436" s="9">
        <v>65000000</v>
      </c>
      <c r="D436" s="9">
        <v>58307945</v>
      </c>
    </row>
    <row r="437" spans="1:4" x14ac:dyDescent="0.25">
      <c r="A437" s="4" t="s">
        <v>9530</v>
      </c>
      <c r="B437" s="4">
        <v>84136909</v>
      </c>
      <c r="C437" s="4">
        <v>26000000</v>
      </c>
      <c r="D437" s="4">
        <v>58136909</v>
      </c>
    </row>
    <row r="438" spans="1:4" x14ac:dyDescent="0.25">
      <c r="A438" s="9" t="s">
        <v>2580</v>
      </c>
      <c r="B438" s="9">
        <v>133103929</v>
      </c>
      <c r="C438" s="9">
        <v>75000000</v>
      </c>
      <c r="D438" s="9">
        <v>58103929</v>
      </c>
    </row>
    <row r="439" spans="1:4" x14ac:dyDescent="0.25">
      <c r="A439" s="4" t="s">
        <v>14052</v>
      </c>
      <c r="B439" s="4">
        <v>70011073</v>
      </c>
      <c r="C439" s="4">
        <v>12000000</v>
      </c>
      <c r="D439" s="4">
        <v>58011073</v>
      </c>
    </row>
    <row r="440" spans="1:4" x14ac:dyDescent="0.25">
      <c r="A440" s="9" t="s">
        <v>615</v>
      </c>
      <c r="B440" s="9">
        <v>222487711</v>
      </c>
      <c r="C440" s="9">
        <v>165000000</v>
      </c>
      <c r="D440" s="9">
        <v>57487711</v>
      </c>
    </row>
    <row r="441" spans="1:4" x14ac:dyDescent="0.25">
      <c r="A441" s="4" t="s">
        <v>14812</v>
      </c>
      <c r="B441" s="4">
        <v>63231524</v>
      </c>
      <c r="C441" s="4">
        <v>6000000</v>
      </c>
      <c r="D441" s="4">
        <v>57231524</v>
      </c>
    </row>
    <row r="442" spans="1:4" x14ac:dyDescent="0.25">
      <c r="A442" s="9" t="s">
        <v>3914</v>
      </c>
      <c r="B442" s="9">
        <v>118153533</v>
      </c>
      <c r="C442" s="9">
        <v>61000000</v>
      </c>
      <c r="D442" s="9">
        <v>57153533</v>
      </c>
    </row>
    <row r="443" spans="1:4" x14ac:dyDescent="0.25">
      <c r="A443" s="4" t="s">
        <v>4551</v>
      </c>
      <c r="B443" s="4">
        <v>113006880</v>
      </c>
      <c r="C443" s="4">
        <v>56000000</v>
      </c>
      <c r="D443" s="4">
        <v>57006880</v>
      </c>
    </row>
    <row r="444" spans="1:4" x14ac:dyDescent="0.25">
      <c r="A444" s="9" t="s">
        <v>6293</v>
      </c>
      <c r="B444" s="9">
        <v>96917897</v>
      </c>
      <c r="C444" s="9">
        <v>40000000</v>
      </c>
      <c r="D444" s="9">
        <v>56917897</v>
      </c>
    </row>
    <row r="445" spans="1:4" x14ac:dyDescent="0.25">
      <c r="A445" s="4" t="s">
        <v>17530</v>
      </c>
      <c r="B445" s="4">
        <v>71897215</v>
      </c>
      <c r="C445" s="4">
        <v>15000000</v>
      </c>
      <c r="D445" s="4">
        <v>56897215</v>
      </c>
    </row>
    <row r="446" spans="1:4" x14ac:dyDescent="0.25">
      <c r="A446" s="9" t="s">
        <v>5717</v>
      </c>
      <c r="B446" s="9">
        <v>101702060</v>
      </c>
      <c r="C446" s="9">
        <v>45000000</v>
      </c>
      <c r="D446" s="9">
        <v>56702060</v>
      </c>
    </row>
    <row r="447" spans="1:4" x14ac:dyDescent="0.25">
      <c r="A447" s="4" t="s">
        <v>788</v>
      </c>
      <c r="B447" s="4">
        <v>206456431</v>
      </c>
      <c r="C447" s="4">
        <v>150000000</v>
      </c>
      <c r="D447" s="4">
        <v>56456431</v>
      </c>
    </row>
    <row r="448" spans="1:4" x14ac:dyDescent="0.25">
      <c r="A448" s="9" t="s">
        <v>3319</v>
      </c>
      <c r="B448" s="9">
        <v>136448821</v>
      </c>
      <c r="C448" s="9">
        <v>80000000</v>
      </c>
      <c r="D448" s="9">
        <v>56448821</v>
      </c>
    </row>
    <row r="449" spans="1:4" x14ac:dyDescent="0.25">
      <c r="A449" s="4" t="s">
        <v>794</v>
      </c>
      <c r="B449" s="4">
        <v>206435493</v>
      </c>
      <c r="C449" s="4">
        <v>150000000</v>
      </c>
      <c r="D449" s="4">
        <v>56435493</v>
      </c>
    </row>
    <row r="450" spans="1:4" x14ac:dyDescent="0.25">
      <c r="A450" s="9" t="s">
        <v>13322</v>
      </c>
      <c r="B450" s="9">
        <v>70906973</v>
      </c>
      <c r="C450" s="9">
        <v>14600000</v>
      </c>
      <c r="D450" s="9">
        <v>56306973</v>
      </c>
    </row>
    <row r="451" spans="1:4" x14ac:dyDescent="0.25">
      <c r="A451" s="4" t="s">
        <v>8046</v>
      </c>
      <c r="B451" s="4">
        <v>87100000</v>
      </c>
      <c r="C451" s="4">
        <v>31000000</v>
      </c>
      <c r="D451" s="4">
        <v>56100000</v>
      </c>
    </row>
    <row r="452" spans="1:4" x14ac:dyDescent="0.25">
      <c r="A452" s="9" t="s">
        <v>13379</v>
      </c>
      <c r="B452" s="9">
        <v>70001698</v>
      </c>
      <c r="C452" s="9">
        <v>14000000</v>
      </c>
      <c r="D452" s="9">
        <v>56001698</v>
      </c>
    </row>
    <row r="453" spans="1:4" x14ac:dyDescent="0.25">
      <c r="A453" s="4" t="s">
        <v>5042</v>
      </c>
      <c r="B453" s="4">
        <v>105807520</v>
      </c>
      <c r="C453" s="4">
        <v>50000000</v>
      </c>
      <c r="D453" s="4">
        <v>55807520</v>
      </c>
    </row>
    <row r="454" spans="1:4" x14ac:dyDescent="0.25">
      <c r="A454" s="9" t="s">
        <v>5724</v>
      </c>
      <c r="B454" s="9">
        <v>100768056</v>
      </c>
      <c r="C454" s="9">
        <v>45000000</v>
      </c>
      <c r="D454" s="9">
        <v>55768056</v>
      </c>
    </row>
    <row r="455" spans="1:4" x14ac:dyDescent="0.25">
      <c r="A455" s="4" t="s">
        <v>4923</v>
      </c>
      <c r="B455" s="4">
        <v>95720716</v>
      </c>
      <c r="C455" s="4">
        <v>40000000</v>
      </c>
      <c r="D455" s="4">
        <v>55720716</v>
      </c>
    </row>
    <row r="456" spans="1:4" x14ac:dyDescent="0.25">
      <c r="A456" s="9" t="s">
        <v>10348</v>
      </c>
      <c r="B456" s="9">
        <v>75597042</v>
      </c>
      <c r="C456" s="9">
        <v>20000000</v>
      </c>
      <c r="D456" s="9">
        <v>55597042</v>
      </c>
    </row>
    <row r="457" spans="1:4" x14ac:dyDescent="0.25">
      <c r="A457" s="4" t="s">
        <v>8146</v>
      </c>
      <c r="B457" s="4">
        <v>85416609</v>
      </c>
      <c r="C457" s="4">
        <v>30000000</v>
      </c>
      <c r="D457" s="4">
        <v>55416609</v>
      </c>
    </row>
    <row r="458" spans="1:4" x14ac:dyDescent="0.25">
      <c r="A458" s="9" t="s">
        <v>2095</v>
      </c>
      <c r="B458" s="9">
        <v>155370362</v>
      </c>
      <c r="C458" s="9">
        <v>100000000</v>
      </c>
      <c r="D458" s="9">
        <v>55370362</v>
      </c>
    </row>
    <row r="459" spans="1:4" x14ac:dyDescent="0.25">
      <c r="A459" s="4" t="s">
        <v>798</v>
      </c>
      <c r="B459" s="4">
        <v>205343774</v>
      </c>
      <c r="C459" s="4">
        <v>150000000</v>
      </c>
      <c r="D459" s="4">
        <v>55343774</v>
      </c>
    </row>
    <row r="460" spans="1:4" x14ac:dyDescent="0.25">
      <c r="A460" s="9" t="s">
        <v>12155</v>
      </c>
      <c r="B460" s="9">
        <v>72219395</v>
      </c>
      <c r="C460" s="9">
        <v>17000000</v>
      </c>
      <c r="D460" s="9">
        <v>55219395</v>
      </c>
    </row>
    <row r="461" spans="1:4" x14ac:dyDescent="0.25">
      <c r="A461" s="4" t="s">
        <v>7105</v>
      </c>
      <c r="B461" s="4">
        <v>92173235</v>
      </c>
      <c r="C461" s="4">
        <v>37000000</v>
      </c>
      <c r="D461" s="4">
        <v>55173235</v>
      </c>
    </row>
    <row r="462" spans="1:4" x14ac:dyDescent="0.25">
      <c r="A462" s="9" t="s">
        <v>5721</v>
      </c>
      <c r="B462" s="9">
        <v>95149435</v>
      </c>
      <c r="C462" s="9">
        <v>40000000</v>
      </c>
      <c r="D462" s="9">
        <v>55149435</v>
      </c>
    </row>
    <row r="463" spans="1:4" x14ac:dyDescent="0.25">
      <c r="A463" s="4" t="s">
        <v>11740</v>
      </c>
      <c r="B463" s="4">
        <v>75072454</v>
      </c>
      <c r="C463" s="4">
        <v>20000000</v>
      </c>
      <c r="D463" s="4">
        <v>55072454</v>
      </c>
    </row>
    <row r="464" spans="1:4" x14ac:dyDescent="0.25">
      <c r="A464" s="9" t="s">
        <v>9439</v>
      </c>
      <c r="B464" s="9">
        <v>80034302</v>
      </c>
      <c r="C464" s="9">
        <v>25000000</v>
      </c>
      <c r="D464" s="9">
        <v>55034302</v>
      </c>
    </row>
    <row r="465" spans="1:4" x14ac:dyDescent="0.25">
      <c r="A465" s="4" t="s">
        <v>9745</v>
      </c>
      <c r="B465" s="4">
        <v>80014842</v>
      </c>
      <c r="C465" s="4">
        <v>25000000</v>
      </c>
      <c r="D465" s="4">
        <v>55014842</v>
      </c>
    </row>
    <row r="466" spans="1:4" x14ac:dyDescent="0.25">
      <c r="A466" s="9" t="s">
        <v>6330</v>
      </c>
      <c r="B466" s="9">
        <v>95001343</v>
      </c>
      <c r="C466" s="9">
        <v>40000000</v>
      </c>
      <c r="D466" s="9">
        <v>55001343</v>
      </c>
    </row>
    <row r="467" spans="1:4" x14ac:dyDescent="0.25">
      <c r="A467" s="4" t="s">
        <v>12151</v>
      </c>
      <c r="B467" s="4">
        <v>72000000</v>
      </c>
      <c r="C467" s="4">
        <v>17000000</v>
      </c>
      <c r="D467" s="4">
        <v>55000000</v>
      </c>
    </row>
    <row r="468" spans="1:4" x14ac:dyDescent="0.25">
      <c r="A468" s="9" t="s">
        <v>14024</v>
      </c>
      <c r="B468" s="9">
        <v>79817937</v>
      </c>
      <c r="C468" s="9">
        <v>25000000</v>
      </c>
      <c r="D468" s="9">
        <v>54817937</v>
      </c>
    </row>
    <row r="469" spans="1:4" x14ac:dyDescent="0.25">
      <c r="A469" s="4" t="s">
        <v>15609</v>
      </c>
      <c r="B469" s="4">
        <v>63600000</v>
      </c>
      <c r="C469" s="4">
        <v>9000000</v>
      </c>
      <c r="D469" s="4">
        <v>54600000</v>
      </c>
    </row>
    <row r="470" spans="1:4" x14ac:dyDescent="0.25">
      <c r="A470" s="9" t="s">
        <v>1307</v>
      </c>
      <c r="B470" s="9">
        <v>119412921</v>
      </c>
      <c r="C470" s="9">
        <v>65000000</v>
      </c>
      <c r="D470" s="9">
        <v>54412921</v>
      </c>
    </row>
    <row r="471" spans="1:4" x14ac:dyDescent="0.25">
      <c r="A471" s="4" t="s">
        <v>4864</v>
      </c>
      <c r="B471" s="4">
        <v>108200000</v>
      </c>
      <c r="C471" s="4">
        <v>54000000</v>
      </c>
      <c r="D471" s="4">
        <v>54200000</v>
      </c>
    </row>
    <row r="472" spans="1:4" x14ac:dyDescent="0.25">
      <c r="A472" s="9" t="s">
        <v>3278</v>
      </c>
      <c r="B472" s="9">
        <v>114195633</v>
      </c>
      <c r="C472" s="9">
        <v>60000000</v>
      </c>
      <c r="D472" s="9">
        <v>54195633</v>
      </c>
    </row>
    <row r="473" spans="1:4" x14ac:dyDescent="0.25">
      <c r="A473" s="4" t="s">
        <v>6327</v>
      </c>
      <c r="B473" s="4">
        <v>94125426</v>
      </c>
      <c r="C473" s="4">
        <v>40000000</v>
      </c>
      <c r="D473" s="4">
        <v>54125426</v>
      </c>
    </row>
    <row r="474" spans="1:4" x14ac:dyDescent="0.25">
      <c r="A474" s="9" t="s">
        <v>21281</v>
      </c>
      <c r="B474" s="9">
        <v>55153403</v>
      </c>
      <c r="C474" s="9">
        <v>1200000</v>
      </c>
      <c r="D474" s="9">
        <v>53953403</v>
      </c>
    </row>
    <row r="475" spans="1:4" x14ac:dyDescent="0.25">
      <c r="A475" s="4" t="s">
        <v>6300</v>
      </c>
      <c r="B475" s="4">
        <v>93952276</v>
      </c>
      <c r="C475" s="4">
        <v>40000000</v>
      </c>
      <c r="D475" s="4">
        <v>53952276</v>
      </c>
    </row>
    <row r="476" spans="1:4" x14ac:dyDescent="0.25">
      <c r="A476" s="9" t="s">
        <v>13382</v>
      </c>
      <c r="B476" s="9">
        <v>68856263</v>
      </c>
      <c r="C476" s="9">
        <v>15000000</v>
      </c>
      <c r="D476" s="9">
        <v>53856263</v>
      </c>
    </row>
    <row r="477" spans="1:4" x14ac:dyDescent="0.25">
      <c r="A477" s="4" t="s">
        <v>2584</v>
      </c>
      <c r="B477" s="4">
        <v>133668525</v>
      </c>
      <c r="C477" s="4">
        <v>80000000</v>
      </c>
      <c r="D477" s="4">
        <v>53668525</v>
      </c>
    </row>
    <row r="478" spans="1:4" x14ac:dyDescent="0.25">
      <c r="A478" s="9" t="s">
        <v>9446</v>
      </c>
      <c r="B478" s="9">
        <v>78656813</v>
      </c>
      <c r="C478" s="9">
        <v>25000000</v>
      </c>
      <c r="D478" s="9">
        <v>53656813</v>
      </c>
    </row>
    <row r="479" spans="1:4" x14ac:dyDescent="0.25">
      <c r="A479" s="4" t="s">
        <v>2252</v>
      </c>
      <c r="B479" s="4">
        <v>143618384</v>
      </c>
      <c r="C479" s="4">
        <v>90000000</v>
      </c>
      <c r="D479" s="4">
        <v>53618384</v>
      </c>
    </row>
    <row r="480" spans="1:4" x14ac:dyDescent="0.25">
      <c r="A480" s="9" t="s">
        <v>14045</v>
      </c>
      <c r="B480" s="9">
        <v>65500000</v>
      </c>
      <c r="C480" s="9">
        <v>12000000</v>
      </c>
      <c r="D480" s="9">
        <v>53500000</v>
      </c>
    </row>
    <row r="481" spans="1:4" x14ac:dyDescent="0.25">
      <c r="A481" s="4" t="s">
        <v>12178</v>
      </c>
      <c r="B481" s="4">
        <v>70492685</v>
      </c>
      <c r="C481" s="4">
        <v>17000000</v>
      </c>
      <c r="D481" s="4">
        <v>53492685</v>
      </c>
    </row>
    <row r="482" spans="1:4" x14ac:dyDescent="0.25">
      <c r="A482" s="9" t="s">
        <v>8857</v>
      </c>
      <c r="B482" s="9">
        <v>81350242</v>
      </c>
      <c r="C482" s="9">
        <v>28000000</v>
      </c>
      <c r="D482" s="9">
        <v>53350242</v>
      </c>
    </row>
    <row r="483" spans="1:4" x14ac:dyDescent="0.25">
      <c r="A483" s="4" t="s">
        <v>14803</v>
      </c>
      <c r="B483" s="4">
        <v>63319509</v>
      </c>
      <c r="C483" s="4">
        <v>10000000</v>
      </c>
      <c r="D483" s="4">
        <v>53319509</v>
      </c>
    </row>
    <row r="484" spans="1:4" x14ac:dyDescent="0.25">
      <c r="A484" s="9" t="s">
        <v>17387</v>
      </c>
      <c r="B484" s="9">
        <v>58800000</v>
      </c>
      <c r="C484" s="9">
        <v>5500000</v>
      </c>
      <c r="D484" s="9">
        <v>53300000</v>
      </c>
    </row>
    <row r="485" spans="1:4" x14ac:dyDescent="0.25">
      <c r="A485" s="4" t="s">
        <v>14806</v>
      </c>
      <c r="B485" s="4">
        <v>63270259</v>
      </c>
      <c r="C485" s="4">
        <v>10000000</v>
      </c>
      <c r="D485" s="4">
        <v>53270259</v>
      </c>
    </row>
    <row r="486" spans="1:4" x14ac:dyDescent="0.25">
      <c r="A486" s="9" t="s">
        <v>14057</v>
      </c>
      <c r="B486" s="9">
        <v>65269010</v>
      </c>
      <c r="C486" s="9">
        <v>12000000</v>
      </c>
      <c r="D486" s="9">
        <v>53269010</v>
      </c>
    </row>
    <row r="487" spans="1:4" x14ac:dyDescent="0.25">
      <c r="A487" s="4" t="s">
        <v>2605</v>
      </c>
      <c r="B487" s="4">
        <v>128200012</v>
      </c>
      <c r="C487" s="4">
        <v>75000000</v>
      </c>
      <c r="D487" s="4">
        <v>53200012</v>
      </c>
    </row>
    <row r="488" spans="1:4" x14ac:dyDescent="0.25">
      <c r="A488" s="9" t="s">
        <v>12392</v>
      </c>
      <c r="B488" s="9">
        <v>68525609</v>
      </c>
      <c r="C488" s="9">
        <v>15600000</v>
      </c>
      <c r="D488" s="9">
        <v>52925609</v>
      </c>
    </row>
    <row r="489" spans="1:4" x14ac:dyDescent="0.25">
      <c r="A489" s="4" t="s">
        <v>14073</v>
      </c>
      <c r="B489" s="4">
        <v>64572496</v>
      </c>
      <c r="C489" s="4">
        <v>12000000</v>
      </c>
      <c r="D489" s="4">
        <v>52572496</v>
      </c>
    </row>
    <row r="490" spans="1:4" x14ac:dyDescent="0.25">
      <c r="A490" s="9" t="s">
        <v>20928</v>
      </c>
      <c r="B490" s="9">
        <v>53991137</v>
      </c>
      <c r="C490" s="9">
        <v>1500000</v>
      </c>
      <c r="D490" s="9">
        <v>52491137</v>
      </c>
    </row>
    <row r="491" spans="1:4" x14ac:dyDescent="0.25">
      <c r="A491" s="4" t="s">
        <v>642</v>
      </c>
      <c r="B491" s="4">
        <v>217387997</v>
      </c>
      <c r="C491" s="4">
        <v>165000000</v>
      </c>
      <c r="D491" s="4">
        <v>52387997</v>
      </c>
    </row>
    <row r="492" spans="1:4" x14ac:dyDescent="0.25">
      <c r="A492" s="9" t="s">
        <v>10699</v>
      </c>
      <c r="B492" s="9">
        <v>70360285</v>
      </c>
      <c r="C492" s="9">
        <v>18000000</v>
      </c>
      <c r="D492" s="9">
        <v>52360285</v>
      </c>
    </row>
    <row r="493" spans="1:4" x14ac:dyDescent="0.25">
      <c r="A493" s="4" t="s">
        <v>404</v>
      </c>
      <c r="B493" s="4">
        <v>237282182</v>
      </c>
      <c r="C493" s="4">
        <v>185000000</v>
      </c>
      <c r="D493" s="4">
        <v>52282182</v>
      </c>
    </row>
    <row r="494" spans="1:4" x14ac:dyDescent="0.25">
      <c r="A494" s="9" t="s">
        <v>9476</v>
      </c>
      <c r="B494" s="9">
        <v>77264926</v>
      </c>
      <c r="C494" s="9">
        <v>25000000</v>
      </c>
      <c r="D494" s="9">
        <v>52264926</v>
      </c>
    </row>
    <row r="495" spans="1:4" x14ac:dyDescent="0.25">
      <c r="A495" s="4" t="s">
        <v>21575</v>
      </c>
      <c r="B495" s="4">
        <v>53245055</v>
      </c>
      <c r="C495" s="4">
        <v>1000000</v>
      </c>
      <c r="D495" s="4">
        <v>52245055</v>
      </c>
    </row>
    <row r="496" spans="1:4" x14ac:dyDescent="0.25">
      <c r="A496" s="9" t="s">
        <v>1454</v>
      </c>
      <c r="B496" s="9">
        <v>187165546</v>
      </c>
      <c r="C496" s="9">
        <v>135000000</v>
      </c>
      <c r="D496" s="9">
        <v>52165546</v>
      </c>
    </row>
    <row r="497" spans="1:4" x14ac:dyDescent="0.25">
      <c r="A497" s="4" t="s">
        <v>9427</v>
      </c>
      <c r="B497" s="4">
        <v>82163317</v>
      </c>
      <c r="C497" s="4">
        <v>30000000</v>
      </c>
      <c r="D497" s="4">
        <v>52163317</v>
      </c>
    </row>
    <row r="498" spans="1:4" x14ac:dyDescent="0.25">
      <c r="A498" s="9" t="s">
        <v>4604</v>
      </c>
      <c r="B498" s="9">
        <v>107100855</v>
      </c>
      <c r="C498" s="9">
        <v>55000000</v>
      </c>
      <c r="D498" s="9">
        <v>52100855</v>
      </c>
    </row>
    <row r="499" spans="1:4" x14ac:dyDescent="0.25">
      <c r="A499" s="4" t="s">
        <v>10195</v>
      </c>
      <c r="B499" s="4">
        <v>75590286</v>
      </c>
      <c r="C499" s="4">
        <v>23600000</v>
      </c>
      <c r="D499" s="4">
        <v>51990286</v>
      </c>
    </row>
    <row r="500" spans="1:4" x14ac:dyDescent="0.25">
      <c r="A500" s="9" t="s">
        <v>107</v>
      </c>
      <c r="B500" s="9">
        <v>301956980</v>
      </c>
      <c r="C500" s="9">
        <v>250000000</v>
      </c>
      <c r="D500" s="9">
        <v>51956980</v>
      </c>
    </row>
    <row r="501" spans="1:4" x14ac:dyDescent="0.25">
      <c r="A501" s="4" t="s">
        <v>15983</v>
      </c>
      <c r="B501" s="4">
        <v>59889948</v>
      </c>
      <c r="C501" s="4">
        <v>8000000</v>
      </c>
      <c r="D501" s="4">
        <v>51889948</v>
      </c>
    </row>
    <row r="502" spans="1:4" x14ac:dyDescent="0.25">
      <c r="A502" s="9" t="s">
        <v>7308</v>
      </c>
      <c r="B502" s="9">
        <v>78651430</v>
      </c>
      <c r="C502" s="9">
        <v>27000000</v>
      </c>
      <c r="D502" s="9">
        <v>51651430</v>
      </c>
    </row>
    <row r="503" spans="1:4" x14ac:dyDescent="0.25">
      <c r="A503" s="4" t="s">
        <v>17540</v>
      </c>
      <c r="B503" s="4">
        <v>56536016</v>
      </c>
      <c r="C503" s="4">
        <v>4900000</v>
      </c>
      <c r="D503" s="4">
        <v>51636016</v>
      </c>
    </row>
    <row r="504" spans="1:4" x14ac:dyDescent="0.25">
      <c r="A504" s="9" t="s">
        <v>12719</v>
      </c>
      <c r="B504" s="9">
        <v>71588220</v>
      </c>
      <c r="C504" s="9">
        <v>20000000</v>
      </c>
      <c r="D504" s="9">
        <v>51588220</v>
      </c>
    </row>
    <row r="505" spans="1:4" x14ac:dyDescent="0.25">
      <c r="A505" s="4" t="s">
        <v>16856</v>
      </c>
      <c r="B505" s="4">
        <v>57504069</v>
      </c>
      <c r="C505" s="4">
        <v>6000000</v>
      </c>
      <c r="D505" s="4">
        <v>51504069</v>
      </c>
    </row>
    <row r="506" spans="1:4" x14ac:dyDescent="0.25">
      <c r="A506" s="9" t="s">
        <v>12511</v>
      </c>
      <c r="B506" s="9">
        <v>77324422</v>
      </c>
      <c r="C506" s="9">
        <v>26000000</v>
      </c>
      <c r="D506" s="9">
        <v>51324422</v>
      </c>
    </row>
    <row r="507" spans="1:4" x14ac:dyDescent="0.25">
      <c r="A507" s="4" t="s">
        <v>9451</v>
      </c>
      <c r="B507" s="4">
        <v>76270454</v>
      </c>
      <c r="C507" s="4">
        <v>25000000</v>
      </c>
      <c r="D507" s="4">
        <v>51270454</v>
      </c>
    </row>
    <row r="508" spans="1:4" x14ac:dyDescent="0.25">
      <c r="A508" s="9" t="s">
        <v>13326</v>
      </c>
      <c r="B508" s="9">
        <v>66009973</v>
      </c>
      <c r="C508" s="9">
        <v>14800000</v>
      </c>
      <c r="D508" s="9">
        <v>51209973</v>
      </c>
    </row>
    <row r="509" spans="1:4" x14ac:dyDescent="0.25">
      <c r="A509" s="4" t="s">
        <v>6336</v>
      </c>
      <c r="B509" s="4">
        <v>86208010</v>
      </c>
      <c r="C509" s="4">
        <v>35000000</v>
      </c>
      <c r="D509" s="4">
        <v>51208010</v>
      </c>
    </row>
    <row r="510" spans="1:4" x14ac:dyDescent="0.25">
      <c r="A510" s="9" t="s">
        <v>2944</v>
      </c>
      <c r="B510" s="9">
        <v>127083765</v>
      </c>
      <c r="C510" s="9">
        <v>76000000</v>
      </c>
      <c r="D510" s="9">
        <v>51083765</v>
      </c>
    </row>
    <row r="511" spans="1:4" x14ac:dyDescent="0.25">
      <c r="A511" s="4" t="s">
        <v>14063</v>
      </c>
      <c r="B511" s="4">
        <v>63071133</v>
      </c>
      <c r="C511" s="4">
        <v>12000000</v>
      </c>
      <c r="D511" s="4">
        <v>51071133</v>
      </c>
    </row>
    <row r="512" spans="1:4" x14ac:dyDescent="0.25">
      <c r="A512" s="9" t="s">
        <v>9435</v>
      </c>
      <c r="B512" s="9">
        <v>80920948</v>
      </c>
      <c r="C512" s="9">
        <v>30000000</v>
      </c>
      <c r="D512" s="9">
        <v>50920948</v>
      </c>
    </row>
    <row r="513" spans="1:4" x14ac:dyDescent="0.25">
      <c r="A513" s="4" t="s">
        <v>6959</v>
      </c>
      <c r="B513" s="4">
        <v>88915214</v>
      </c>
      <c r="C513" s="4">
        <v>38000000</v>
      </c>
      <c r="D513" s="4">
        <v>50915214</v>
      </c>
    </row>
    <row r="514" spans="1:4" x14ac:dyDescent="0.25">
      <c r="A514" s="9" t="s">
        <v>6347</v>
      </c>
      <c r="B514" s="9">
        <v>90835030</v>
      </c>
      <c r="C514" s="9">
        <v>40000000</v>
      </c>
      <c r="D514" s="9">
        <v>50835030</v>
      </c>
    </row>
    <row r="515" spans="1:4" x14ac:dyDescent="0.25">
      <c r="A515" s="4" t="s">
        <v>3670</v>
      </c>
      <c r="B515" s="4">
        <v>115731542</v>
      </c>
      <c r="C515" s="4">
        <v>65000000</v>
      </c>
      <c r="D515" s="4">
        <v>50731542</v>
      </c>
    </row>
    <row r="516" spans="1:4" x14ac:dyDescent="0.25">
      <c r="A516" s="9" t="s">
        <v>10104</v>
      </c>
      <c r="B516" s="9">
        <v>74608545</v>
      </c>
      <c r="C516" s="9">
        <v>24000000</v>
      </c>
      <c r="D516" s="9">
        <v>50608545</v>
      </c>
    </row>
    <row r="517" spans="1:4" x14ac:dyDescent="0.25">
      <c r="A517" s="4" t="s">
        <v>3690</v>
      </c>
      <c r="B517" s="4">
        <v>115603980</v>
      </c>
      <c r="C517" s="4">
        <v>65000000</v>
      </c>
      <c r="D517" s="4">
        <v>50603980</v>
      </c>
    </row>
    <row r="518" spans="1:4" x14ac:dyDescent="0.25">
      <c r="A518" s="9" t="s">
        <v>3537</v>
      </c>
      <c r="B518" s="9">
        <v>118471320</v>
      </c>
      <c r="C518" s="9">
        <v>68000000</v>
      </c>
      <c r="D518" s="9">
        <v>50471320</v>
      </c>
    </row>
    <row r="519" spans="1:4" x14ac:dyDescent="0.25">
      <c r="A519" s="4" t="s">
        <v>984</v>
      </c>
      <c r="B519" s="4">
        <v>190418803</v>
      </c>
      <c r="C519" s="4">
        <v>140000000</v>
      </c>
      <c r="D519" s="4">
        <v>50418803</v>
      </c>
    </row>
    <row r="520" spans="1:4" x14ac:dyDescent="0.25">
      <c r="A520" s="9" t="s">
        <v>16107</v>
      </c>
      <c r="B520" s="9">
        <v>58401464</v>
      </c>
      <c r="C520" s="9">
        <v>8000000</v>
      </c>
      <c r="D520" s="9">
        <v>50401464</v>
      </c>
    </row>
    <row r="521" spans="1:4" x14ac:dyDescent="0.25">
      <c r="A521" s="4" t="s">
        <v>6319</v>
      </c>
      <c r="B521" s="4">
        <v>90353764</v>
      </c>
      <c r="C521" s="4">
        <v>40000000</v>
      </c>
      <c r="D521" s="4">
        <v>50353764</v>
      </c>
    </row>
    <row r="522" spans="1:4" x14ac:dyDescent="0.25">
      <c r="A522" s="9" t="s">
        <v>4612</v>
      </c>
      <c r="B522" s="9">
        <v>100328194</v>
      </c>
      <c r="C522" s="9">
        <v>50000000</v>
      </c>
      <c r="D522" s="9">
        <v>50328194</v>
      </c>
    </row>
    <row r="523" spans="1:4" x14ac:dyDescent="0.25">
      <c r="A523" s="4" t="s">
        <v>2587</v>
      </c>
      <c r="B523" s="4">
        <v>130313314</v>
      </c>
      <c r="C523" s="4">
        <v>80000000</v>
      </c>
      <c r="D523" s="4">
        <v>50313314</v>
      </c>
    </row>
    <row r="524" spans="1:4" x14ac:dyDescent="0.25">
      <c r="A524" s="9" t="s">
        <v>10688</v>
      </c>
      <c r="B524" s="9">
        <v>82301521</v>
      </c>
      <c r="C524" s="9">
        <v>32000000</v>
      </c>
      <c r="D524" s="9">
        <v>50301521</v>
      </c>
    </row>
    <row r="525" spans="1:4" x14ac:dyDescent="0.25">
      <c r="A525" s="4" t="s">
        <v>4593</v>
      </c>
      <c r="B525" s="4">
        <v>105263257</v>
      </c>
      <c r="C525" s="4">
        <v>55000000</v>
      </c>
      <c r="D525" s="4">
        <v>50263257</v>
      </c>
    </row>
    <row r="526" spans="1:4" x14ac:dyDescent="0.25">
      <c r="A526" s="9" t="s">
        <v>1166</v>
      </c>
      <c r="B526" s="9">
        <v>180191634</v>
      </c>
      <c r="C526" s="9">
        <v>130000000</v>
      </c>
      <c r="D526" s="9">
        <v>50191634</v>
      </c>
    </row>
    <row r="527" spans="1:4" x14ac:dyDescent="0.25">
      <c r="A527" s="4" t="s">
        <v>3326</v>
      </c>
      <c r="B527" s="4">
        <v>119654900</v>
      </c>
      <c r="C527" s="4">
        <v>70000000</v>
      </c>
      <c r="D527" s="4">
        <v>49654900</v>
      </c>
    </row>
    <row r="528" spans="1:4" x14ac:dyDescent="0.25">
      <c r="A528" s="9" t="s">
        <v>8171</v>
      </c>
      <c r="B528" s="9">
        <v>79566871</v>
      </c>
      <c r="C528" s="9">
        <v>30000000</v>
      </c>
      <c r="D528" s="9">
        <v>49566871</v>
      </c>
    </row>
    <row r="529" spans="1:4" x14ac:dyDescent="0.25">
      <c r="A529" s="4" t="s">
        <v>4600</v>
      </c>
      <c r="B529" s="4">
        <v>104354205</v>
      </c>
      <c r="C529" s="4">
        <v>55000000</v>
      </c>
      <c r="D529" s="4">
        <v>49354205</v>
      </c>
    </row>
    <row r="530" spans="1:4" x14ac:dyDescent="0.25">
      <c r="A530" s="9" t="s">
        <v>9454</v>
      </c>
      <c r="B530" s="9">
        <v>74273505</v>
      </c>
      <c r="C530" s="9">
        <v>25000000</v>
      </c>
      <c r="D530" s="9">
        <v>49273505</v>
      </c>
    </row>
    <row r="531" spans="1:4" x14ac:dyDescent="0.25">
      <c r="A531" s="4" t="s">
        <v>4009</v>
      </c>
      <c r="B531" s="4">
        <v>109176215</v>
      </c>
      <c r="C531" s="4">
        <v>60000000</v>
      </c>
      <c r="D531" s="4">
        <v>49176215</v>
      </c>
    </row>
    <row r="532" spans="1:4" x14ac:dyDescent="0.25">
      <c r="A532" s="9" t="s">
        <v>6311</v>
      </c>
      <c r="B532" s="9">
        <v>89138076</v>
      </c>
      <c r="C532" s="9">
        <v>40000000</v>
      </c>
      <c r="D532" s="9">
        <v>49138076</v>
      </c>
    </row>
    <row r="533" spans="1:4" x14ac:dyDescent="0.25">
      <c r="A533" s="4" t="s">
        <v>12714</v>
      </c>
      <c r="B533" s="4">
        <v>64001297</v>
      </c>
      <c r="C533" s="4">
        <v>15000000</v>
      </c>
      <c r="D533" s="4">
        <v>49001297</v>
      </c>
    </row>
    <row r="534" spans="1:4" x14ac:dyDescent="0.25">
      <c r="A534" s="9" t="s">
        <v>17566</v>
      </c>
      <c r="B534" s="9">
        <v>53884821</v>
      </c>
      <c r="C534" s="9">
        <v>5000000</v>
      </c>
      <c r="D534" s="9">
        <v>48884821</v>
      </c>
    </row>
    <row r="535" spans="1:4" x14ac:dyDescent="0.25">
      <c r="A535" s="4" t="s">
        <v>17002</v>
      </c>
      <c r="B535" s="4">
        <v>54800000</v>
      </c>
      <c r="C535" s="4">
        <v>6000000</v>
      </c>
      <c r="D535" s="4">
        <v>48800000</v>
      </c>
    </row>
    <row r="536" spans="1:4" x14ac:dyDescent="0.25">
      <c r="A536" s="9" t="s">
        <v>13669</v>
      </c>
      <c r="B536" s="9">
        <v>61693523</v>
      </c>
      <c r="C536" s="9">
        <v>13000000</v>
      </c>
      <c r="D536" s="9">
        <v>48693523</v>
      </c>
    </row>
    <row r="537" spans="1:4" x14ac:dyDescent="0.25">
      <c r="A537" s="4" t="s">
        <v>3961</v>
      </c>
      <c r="B537" s="4">
        <v>106635996</v>
      </c>
      <c r="C537" s="4">
        <v>58000000</v>
      </c>
      <c r="D537" s="4">
        <v>48635996</v>
      </c>
    </row>
    <row r="538" spans="1:4" x14ac:dyDescent="0.25">
      <c r="A538" s="9" t="s">
        <v>1135</v>
      </c>
      <c r="B538" s="9">
        <v>183635922</v>
      </c>
      <c r="C538" s="9">
        <v>135000000</v>
      </c>
      <c r="D538" s="9">
        <v>48635922</v>
      </c>
    </row>
    <row r="539" spans="1:4" x14ac:dyDescent="0.25">
      <c r="A539" s="4" t="s">
        <v>11744</v>
      </c>
      <c r="B539" s="4">
        <v>65535067</v>
      </c>
      <c r="C539" s="4">
        <v>17000000</v>
      </c>
      <c r="D539" s="4">
        <v>48535067</v>
      </c>
    </row>
    <row r="540" spans="1:4" x14ac:dyDescent="0.25">
      <c r="A540" s="9" t="s">
        <v>5732</v>
      </c>
      <c r="B540" s="9">
        <v>93452056</v>
      </c>
      <c r="C540" s="9">
        <v>45000000</v>
      </c>
      <c r="D540" s="9">
        <v>48452056</v>
      </c>
    </row>
    <row r="541" spans="1:4" x14ac:dyDescent="0.25">
      <c r="A541" s="4" t="s">
        <v>1747</v>
      </c>
      <c r="B541" s="4">
        <v>148383780</v>
      </c>
      <c r="C541" s="4">
        <v>100000000</v>
      </c>
      <c r="D541" s="4">
        <v>48383780</v>
      </c>
    </row>
    <row r="542" spans="1:4" x14ac:dyDescent="0.25">
      <c r="A542" s="9" t="s">
        <v>7364</v>
      </c>
      <c r="B542" s="9">
        <v>83299761</v>
      </c>
      <c r="C542" s="9">
        <v>35000000</v>
      </c>
      <c r="D542" s="9">
        <v>48299761</v>
      </c>
    </row>
    <row r="543" spans="1:4" x14ac:dyDescent="0.25">
      <c r="A543" s="4" t="s">
        <v>18220</v>
      </c>
      <c r="B543" s="4">
        <v>52700832</v>
      </c>
      <c r="C543" s="4">
        <v>4500000</v>
      </c>
      <c r="D543" s="4">
        <v>48200832</v>
      </c>
    </row>
    <row r="544" spans="1:4" x14ac:dyDescent="0.25">
      <c r="A544" s="9" t="s">
        <v>7907</v>
      </c>
      <c r="B544" s="9">
        <v>80197993</v>
      </c>
      <c r="C544" s="9">
        <v>32000000</v>
      </c>
      <c r="D544" s="9">
        <v>48197993</v>
      </c>
    </row>
    <row r="545" spans="1:4" x14ac:dyDescent="0.25">
      <c r="A545" s="4" t="s">
        <v>19160</v>
      </c>
      <c r="B545" s="4">
        <v>51100000</v>
      </c>
      <c r="C545" s="4">
        <v>3000000</v>
      </c>
      <c r="D545" s="4">
        <v>48100000</v>
      </c>
    </row>
    <row r="546" spans="1:4" x14ac:dyDescent="0.25">
      <c r="A546" s="9" t="s">
        <v>15200</v>
      </c>
      <c r="B546" s="9">
        <v>54557348</v>
      </c>
      <c r="C546" s="9">
        <v>6500000</v>
      </c>
      <c r="D546" s="9">
        <v>48057348</v>
      </c>
    </row>
    <row r="547" spans="1:4" x14ac:dyDescent="0.25">
      <c r="A547" s="4" t="s">
        <v>12226</v>
      </c>
      <c r="B547" s="4">
        <v>64998368</v>
      </c>
      <c r="C547" s="4">
        <v>17000000</v>
      </c>
      <c r="D547" s="4">
        <v>47998368</v>
      </c>
    </row>
    <row r="548" spans="1:4" x14ac:dyDescent="0.25">
      <c r="A548" s="9" t="s">
        <v>2595</v>
      </c>
      <c r="B548" s="9">
        <v>127968405</v>
      </c>
      <c r="C548" s="9">
        <v>80000000</v>
      </c>
      <c r="D548" s="9">
        <v>47968405</v>
      </c>
    </row>
    <row r="549" spans="1:4" x14ac:dyDescent="0.25">
      <c r="A549" s="4" t="s">
        <v>16862</v>
      </c>
      <c r="B549" s="4">
        <v>54215416</v>
      </c>
      <c r="C549" s="4">
        <v>6500000</v>
      </c>
      <c r="D549" s="4">
        <v>47715416</v>
      </c>
    </row>
    <row r="550" spans="1:4" x14ac:dyDescent="0.25">
      <c r="A550" s="9" t="s">
        <v>15508</v>
      </c>
      <c r="B550" s="9">
        <v>57176582</v>
      </c>
      <c r="C550" s="9">
        <v>9500000</v>
      </c>
      <c r="D550" s="9">
        <v>47676582</v>
      </c>
    </row>
    <row r="551" spans="1:4" x14ac:dyDescent="0.25">
      <c r="A551" s="4" t="s">
        <v>6315</v>
      </c>
      <c r="B551" s="4">
        <v>87666629</v>
      </c>
      <c r="C551" s="4">
        <v>40000000</v>
      </c>
      <c r="D551" s="4">
        <v>47666629</v>
      </c>
    </row>
    <row r="552" spans="1:4" x14ac:dyDescent="0.25">
      <c r="A552" s="9" t="s">
        <v>6969</v>
      </c>
      <c r="B552" s="9">
        <v>85570368</v>
      </c>
      <c r="C552" s="9">
        <v>38000000</v>
      </c>
      <c r="D552" s="9">
        <v>47570368</v>
      </c>
    </row>
    <row r="553" spans="1:4" x14ac:dyDescent="0.25">
      <c r="A553" s="4" t="s">
        <v>3330</v>
      </c>
      <c r="B553" s="4">
        <v>117541000</v>
      </c>
      <c r="C553" s="4">
        <v>70000000</v>
      </c>
      <c r="D553" s="4">
        <v>47541000</v>
      </c>
    </row>
    <row r="554" spans="1:4" x14ac:dyDescent="0.25">
      <c r="A554" s="9" t="s">
        <v>13390</v>
      </c>
      <c r="B554" s="9">
        <v>61356221</v>
      </c>
      <c r="C554" s="9">
        <v>14000000</v>
      </c>
      <c r="D554" s="9">
        <v>47356221</v>
      </c>
    </row>
    <row r="555" spans="1:4" x14ac:dyDescent="0.25">
      <c r="A555" s="4" t="s">
        <v>10712</v>
      </c>
      <c r="B555" s="4">
        <v>67325559</v>
      </c>
      <c r="C555" s="4">
        <v>20000000</v>
      </c>
      <c r="D555" s="4">
        <v>47325559</v>
      </c>
    </row>
    <row r="556" spans="1:4" x14ac:dyDescent="0.25">
      <c r="A556" s="9" t="s">
        <v>5538</v>
      </c>
      <c r="B556" s="9">
        <v>95308367</v>
      </c>
      <c r="C556" s="9">
        <v>48000000</v>
      </c>
      <c r="D556" s="9">
        <v>47308367</v>
      </c>
    </row>
    <row r="557" spans="1:4" x14ac:dyDescent="0.25">
      <c r="A557" s="4" t="s">
        <v>7283</v>
      </c>
      <c r="B557" s="4">
        <v>82300000</v>
      </c>
      <c r="C557" s="4">
        <v>35000000</v>
      </c>
      <c r="D557" s="4">
        <v>47300000</v>
      </c>
    </row>
    <row r="558" spans="1:4" x14ac:dyDescent="0.25">
      <c r="A558" s="9" t="s">
        <v>8029</v>
      </c>
      <c r="B558" s="9">
        <v>78800000</v>
      </c>
      <c r="C558" s="9">
        <v>31500000</v>
      </c>
      <c r="D558" s="9">
        <v>47300000</v>
      </c>
    </row>
    <row r="559" spans="1:4" x14ac:dyDescent="0.25">
      <c r="A559" s="4" t="s">
        <v>5727</v>
      </c>
      <c r="B559" s="4">
        <v>92115211</v>
      </c>
      <c r="C559" s="4">
        <v>45000000</v>
      </c>
      <c r="D559" s="4">
        <v>47115211</v>
      </c>
    </row>
    <row r="560" spans="1:4" x14ac:dyDescent="0.25">
      <c r="A560" s="9" t="s">
        <v>13709</v>
      </c>
      <c r="B560" s="9">
        <v>60008303</v>
      </c>
      <c r="C560" s="9">
        <v>13000000</v>
      </c>
      <c r="D560" s="9">
        <v>47008303</v>
      </c>
    </row>
    <row r="561" spans="1:4" x14ac:dyDescent="0.25">
      <c r="A561" s="4" t="s">
        <v>5665</v>
      </c>
      <c r="B561" s="4">
        <v>92001027</v>
      </c>
      <c r="C561" s="4">
        <v>45000000</v>
      </c>
      <c r="D561" s="4">
        <v>47001027</v>
      </c>
    </row>
    <row r="562" spans="1:4" x14ac:dyDescent="0.25">
      <c r="A562" s="9" t="s">
        <v>10321</v>
      </c>
      <c r="B562" s="9">
        <v>71975611</v>
      </c>
      <c r="C562" s="9">
        <v>25000000</v>
      </c>
      <c r="D562" s="9">
        <v>46975611</v>
      </c>
    </row>
    <row r="563" spans="1:4" x14ac:dyDescent="0.25">
      <c r="A563" s="4" t="s">
        <v>11758</v>
      </c>
      <c r="B563" s="4">
        <v>64955956</v>
      </c>
      <c r="C563" s="4">
        <v>18000000</v>
      </c>
      <c r="D563" s="4">
        <v>46955956</v>
      </c>
    </row>
    <row r="564" spans="1:4" x14ac:dyDescent="0.25">
      <c r="A564" s="9" t="s">
        <v>10206</v>
      </c>
      <c r="B564" s="9">
        <v>65807024</v>
      </c>
      <c r="C564" s="9">
        <v>19000000</v>
      </c>
      <c r="D564" s="9">
        <v>46807024</v>
      </c>
    </row>
    <row r="565" spans="1:4" x14ac:dyDescent="0.25">
      <c r="A565" s="4" t="s">
        <v>8166</v>
      </c>
      <c r="B565" s="4">
        <v>76806312</v>
      </c>
      <c r="C565" s="4">
        <v>30000000</v>
      </c>
      <c r="D565" s="4">
        <v>46806312</v>
      </c>
    </row>
    <row r="566" spans="1:4" x14ac:dyDescent="0.25">
      <c r="A566" s="9" t="s">
        <v>6250</v>
      </c>
      <c r="B566" s="9">
        <v>116735231</v>
      </c>
      <c r="C566" s="9">
        <v>70000000</v>
      </c>
      <c r="D566" s="9">
        <v>46735231</v>
      </c>
    </row>
    <row r="567" spans="1:4" x14ac:dyDescent="0.25">
      <c r="A567" s="4" t="s">
        <v>12170</v>
      </c>
      <c r="B567" s="4">
        <v>47000000</v>
      </c>
      <c r="C567" s="4">
        <v>300000</v>
      </c>
      <c r="D567" s="4">
        <v>46700000</v>
      </c>
    </row>
    <row r="568" spans="1:4" x14ac:dyDescent="0.25">
      <c r="A568" s="9" t="s">
        <v>12170</v>
      </c>
      <c r="B568" s="9">
        <v>47000000</v>
      </c>
      <c r="C568" s="9">
        <v>300000</v>
      </c>
      <c r="D568" s="9">
        <v>46700000</v>
      </c>
    </row>
    <row r="569" spans="1:4" x14ac:dyDescent="0.25">
      <c r="A569" s="4" t="s">
        <v>12733</v>
      </c>
      <c r="B569" s="4">
        <v>56437947</v>
      </c>
      <c r="C569" s="4">
        <v>9800000</v>
      </c>
      <c r="D569" s="4">
        <v>46637947</v>
      </c>
    </row>
    <row r="570" spans="1:4" x14ac:dyDescent="0.25">
      <c r="A570" s="9" t="s">
        <v>4615</v>
      </c>
      <c r="B570" s="9">
        <v>101530738</v>
      </c>
      <c r="C570" s="9">
        <v>55000000</v>
      </c>
      <c r="D570" s="9">
        <v>46530738</v>
      </c>
    </row>
    <row r="571" spans="1:4" x14ac:dyDescent="0.25">
      <c r="A571" s="4" t="s">
        <v>8176</v>
      </c>
      <c r="B571" s="4">
        <v>76501438</v>
      </c>
      <c r="C571" s="4">
        <v>30000000</v>
      </c>
      <c r="D571" s="4">
        <v>46501438</v>
      </c>
    </row>
    <row r="572" spans="1:4" x14ac:dyDescent="0.25">
      <c r="A572" s="9" t="s">
        <v>12723</v>
      </c>
      <c r="B572" s="9">
        <v>61400000</v>
      </c>
      <c r="C572" s="9">
        <v>15000000</v>
      </c>
      <c r="D572" s="9">
        <v>46400000</v>
      </c>
    </row>
    <row r="573" spans="1:4" x14ac:dyDescent="0.25">
      <c r="A573" s="4" t="s">
        <v>9466</v>
      </c>
      <c r="B573" s="4">
        <v>71309760</v>
      </c>
      <c r="C573" s="4">
        <v>25000000</v>
      </c>
      <c r="D573" s="4">
        <v>46309760</v>
      </c>
    </row>
    <row r="574" spans="1:4" x14ac:dyDescent="0.25">
      <c r="A574" s="9" t="s">
        <v>10081</v>
      </c>
      <c r="B574" s="9">
        <v>70269171</v>
      </c>
      <c r="C574" s="9">
        <v>24000000</v>
      </c>
      <c r="D574" s="9">
        <v>46269171</v>
      </c>
    </row>
    <row r="575" spans="1:4" x14ac:dyDescent="0.25">
      <c r="A575" s="4" t="s">
        <v>10695</v>
      </c>
      <c r="B575" s="4">
        <v>81257845</v>
      </c>
      <c r="C575" s="4">
        <v>35000000</v>
      </c>
      <c r="D575" s="4">
        <v>46257845</v>
      </c>
    </row>
    <row r="576" spans="1:4" x14ac:dyDescent="0.25">
      <c r="A576" s="9" t="s">
        <v>7294</v>
      </c>
      <c r="B576" s="9">
        <v>81159365</v>
      </c>
      <c r="C576" s="9">
        <v>35000000</v>
      </c>
      <c r="D576" s="9">
        <v>46159365</v>
      </c>
    </row>
    <row r="577" spans="1:4" x14ac:dyDescent="0.25">
      <c r="A577" s="4" t="s">
        <v>7898</v>
      </c>
      <c r="B577" s="4">
        <v>81150692</v>
      </c>
      <c r="C577" s="4">
        <v>35000000</v>
      </c>
      <c r="D577" s="4">
        <v>46150692</v>
      </c>
    </row>
    <row r="578" spans="1:4" x14ac:dyDescent="0.25">
      <c r="A578" s="9" t="s">
        <v>3994</v>
      </c>
      <c r="B578" s="9">
        <v>106126012</v>
      </c>
      <c r="C578" s="9">
        <v>60000000</v>
      </c>
      <c r="D578" s="9">
        <v>46126012</v>
      </c>
    </row>
    <row r="579" spans="1:4" x14ac:dyDescent="0.25">
      <c r="A579" s="4" t="s">
        <v>14458</v>
      </c>
      <c r="B579" s="4">
        <v>57469179</v>
      </c>
      <c r="C579" s="4">
        <v>11500000</v>
      </c>
      <c r="D579" s="4">
        <v>45969179</v>
      </c>
    </row>
    <row r="580" spans="1:4" x14ac:dyDescent="0.25">
      <c r="A580" s="9" t="s">
        <v>14681</v>
      </c>
      <c r="B580" s="9">
        <v>56729973</v>
      </c>
      <c r="C580" s="9">
        <v>10800000</v>
      </c>
      <c r="D580" s="9">
        <v>45929973</v>
      </c>
    </row>
    <row r="581" spans="1:4" x14ac:dyDescent="0.25">
      <c r="A581" s="4" t="s">
        <v>14809</v>
      </c>
      <c r="B581" s="4">
        <v>55865715</v>
      </c>
      <c r="C581" s="4">
        <v>10000000</v>
      </c>
      <c r="D581" s="4">
        <v>45865715</v>
      </c>
    </row>
    <row r="582" spans="1:4" x14ac:dyDescent="0.25">
      <c r="A582" s="9" t="s">
        <v>6099</v>
      </c>
      <c r="B582" s="9">
        <v>87856565</v>
      </c>
      <c r="C582" s="9">
        <v>42000000</v>
      </c>
      <c r="D582" s="9">
        <v>45856565</v>
      </c>
    </row>
    <row r="583" spans="1:4" x14ac:dyDescent="0.25">
      <c r="A583" s="4" t="s">
        <v>17549</v>
      </c>
      <c r="B583" s="4">
        <v>50820940</v>
      </c>
      <c r="C583" s="4">
        <v>5000000</v>
      </c>
      <c r="D583" s="4">
        <v>45820940</v>
      </c>
    </row>
    <row r="584" spans="1:4" x14ac:dyDescent="0.25">
      <c r="A584" s="9" t="s">
        <v>3018</v>
      </c>
      <c r="B584" s="9">
        <v>120776832</v>
      </c>
      <c r="C584" s="9">
        <v>75000000</v>
      </c>
      <c r="D584" s="9">
        <v>45776832</v>
      </c>
    </row>
    <row r="585" spans="1:4" x14ac:dyDescent="0.25">
      <c r="A585" s="4" t="s">
        <v>6305</v>
      </c>
      <c r="B585" s="4">
        <v>90703745</v>
      </c>
      <c r="C585" s="4">
        <v>45000000</v>
      </c>
      <c r="D585" s="4">
        <v>45703745</v>
      </c>
    </row>
    <row r="586" spans="1:4" x14ac:dyDescent="0.25">
      <c r="A586" s="9" t="s">
        <v>9480</v>
      </c>
      <c r="B586" s="9">
        <v>70625986</v>
      </c>
      <c r="C586" s="9">
        <v>25000000</v>
      </c>
      <c r="D586" s="9">
        <v>45625986</v>
      </c>
    </row>
    <row r="587" spans="1:4" x14ac:dyDescent="0.25">
      <c r="A587" s="4" t="s">
        <v>10743</v>
      </c>
      <c r="B587" s="4">
        <v>65623128</v>
      </c>
      <c r="C587" s="4">
        <v>20000000</v>
      </c>
      <c r="D587" s="4">
        <v>45623128</v>
      </c>
    </row>
    <row r="588" spans="1:4" x14ac:dyDescent="0.25">
      <c r="A588" s="9" t="s">
        <v>5657</v>
      </c>
      <c r="B588" s="9">
        <v>93607673</v>
      </c>
      <c r="C588" s="9">
        <v>48000000</v>
      </c>
      <c r="D588" s="9">
        <v>45607673</v>
      </c>
    </row>
    <row r="589" spans="1:4" x14ac:dyDescent="0.25">
      <c r="A589" s="4" t="s">
        <v>3323</v>
      </c>
      <c r="B589" s="4">
        <v>120523073</v>
      </c>
      <c r="C589" s="4">
        <v>75000000</v>
      </c>
      <c r="D589" s="4">
        <v>45523073</v>
      </c>
    </row>
    <row r="590" spans="1:4" x14ac:dyDescent="0.25">
      <c r="A590" s="9" t="s">
        <v>9462</v>
      </c>
      <c r="B590" s="9">
        <v>71500556</v>
      </c>
      <c r="C590" s="9">
        <v>26000000</v>
      </c>
      <c r="D590" s="9">
        <v>45500556</v>
      </c>
    </row>
    <row r="591" spans="1:4" x14ac:dyDescent="0.25">
      <c r="A591" s="4" t="s">
        <v>22900</v>
      </c>
      <c r="B591" s="4">
        <v>80276912</v>
      </c>
      <c r="C591" s="4">
        <v>35000000</v>
      </c>
      <c r="D591" s="4">
        <v>45276912</v>
      </c>
    </row>
    <row r="592" spans="1:4" x14ac:dyDescent="0.25">
      <c r="A592" s="9" t="s">
        <v>5052</v>
      </c>
      <c r="B592" s="9">
        <v>105264608</v>
      </c>
      <c r="C592" s="9">
        <v>60000000</v>
      </c>
      <c r="D592" s="9">
        <v>45264608</v>
      </c>
    </row>
    <row r="593" spans="1:4" x14ac:dyDescent="0.25">
      <c r="A593" s="4" t="s">
        <v>11692</v>
      </c>
      <c r="B593" s="4">
        <v>64255243</v>
      </c>
      <c r="C593" s="4">
        <v>19000000</v>
      </c>
      <c r="D593" s="4">
        <v>45255243</v>
      </c>
    </row>
    <row r="594" spans="1:4" x14ac:dyDescent="0.25">
      <c r="A594" s="9" t="s">
        <v>1512</v>
      </c>
      <c r="B594" s="9">
        <v>155181732</v>
      </c>
      <c r="C594" s="9">
        <v>110000000</v>
      </c>
      <c r="D594" s="9">
        <v>45181732</v>
      </c>
    </row>
    <row r="595" spans="1:4" x14ac:dyDescent="0.25">
      <c r="A595" s="4" t="s">
        <v>19210</v>
      </c>
      <c r="B595" s="4">
        <v>48056940</v>
      </c>
      <c r="C595" s="4">
        <v>3000000</v>
      </c>
      <c r="D595" s="4">
        <v>45056940</v>
      </c>
    </row>
    <row r="596" spans="1:4" x14ac:dyDescent="0.25">
      <c r="A596" s="9" t="s">
        <v>3919</v>
      </c>
      <c r="B596" s="9">
        <v>108012170</v>
      </c>
      <c r="C596" s="9">
        <v>63000000</v>
      </c>
      <c r="D596" s="9">
        <v>45012170</v>
      </c>
    </row>
    <row r="597" spans="1:4" x14ac:dyDescent="0.25">
      <c r="A597" s="4" t="s">
        <v>888</v>
      </c>
      <c r="B597" s="4">
        <v>195000874</v>
      </c>
      <c r="C597" s="4">
        <v>150000000</v>
      </c>
      <c r="D597" s="4">
        <v>45000874</v>
      </c>
    </row>
    <row r="598" spans="1:4" x14ac:dyDescent="0.25">
      <c r="A598" s="9" t="s">
        <v>9086</v>
      </c>
      <c r="B598" s="9">
        <v>74888996</v>
      </c>
      <c r="C598" s="9">
        <v>30000000</v>
      </c>
      <c r="D598" s="9">
        <v>44888996</v>
      </c>
    </row>
    <row r="599" spans="1:4" x14ac:dyDescent="0.25">
      <c r="A599" s="4" t="s">
        <v>17391</v>
      </c>
      <c r="B599" s="4">
        <v>50382128</v>
      </c>
      <c r="C599" s="4">
        <v>5500000</v>
      </c>
      <c r="D599" s="4">
        <v>44882128</v>
      </c>
    </row>
    <row r="600" spans="1:4" x14ac:dyDescent="0.25">
      <c r="A600" s="9" t="s">
        <v>9471</v>
      </c>
      <c r="B600" s="9">
        <v>89808372</v>
      </c>
      <c r="C600" s="9">
        <v>45000000</v>
      </c>
      <c r="D600" s="9">
        <v>44808372</v>
      </c>
    </row>
    <row r="601" spans="1:4" x14ac:dyDescent="0.25">
      <c r="A601" s="4" t="s">
        <v>8179</v>
      </c>
      <c r="B601" s="4">
        <v>74787599</v>
      </c>
      <c r="C601" s="4">
        <v>30000000</v>
      </c>
      <c r="D601" s="4">
        <v>44787599</v>
      </c>
    </row>
    <row r="602" spans="1:4" x14ac:dyDescent="0.25">
      <c r="A602" s="9" t="s">
        <v>11777</v>
      </c>
      <c r="B602" s="9">
        <v>59735548</v>
      </c>
      <c r="C602" s="9">
        <v>15000000</v>
      </c>
      <c r="D602" s="9">
        <v>44735548</v>
      </c>
    </row>
    <row r="603" spans="1:4" x14ac:dyDescent="0.25">
      <c r="A603" s="4" t="s">
        <v>14726</v>
      </c>
      <c r="B603" s="4">
        <v>56715371</v>
      </c>
      <c r="C603" s="4">
        <v>12000000</v>
      </c>
      <c r="D603" s="4">
        <v>44715371</v>
      </c>
    </row>
    <row r="604" spans="1:4" x14ac:dyDescent="0.25">
      <c r="A604" s="9" t="s">
        <v>13589</v>
      </c>
      <c r="B604" s="9">
        <v>56631572</v>
      </c>
      <c r="C604" s="9">
        <v>12000000</v>
      </c>
      <c r="D604" s="9">
        <v>44631572</v>
      </c>
    </row>
    <row r="605" spans="1:4" x14ac:dyDescent="0.25">
      <c r="A605" s="4" t="s">
        <v>2590</v>
      </c>
      <c r="B605" s="4">
        <v>124590960</v>
      </c>
      <c r="C605" s="4">
        <v>80000000</v>
      </c>
      <c r="D605" s="4">
        <v>44590960</v>
      </c>
    </row>
    <row r="606" spans="1:4" x14ac:dyDescent="0.25">
      <c r="A606" s="9" t="s">
        <v>13655</v>
      </c>
      <c r="B606" s="9">
        <v>57300000</v>
      </c>
      <c r="C606" s="9">
        <v>13000000</v>
      </c>
      <c r="D606" s="9">
        <v>44300000</v>
      </c>
    </row>
    <row r="607" spans="1:4" x14ac:dyDescent="0.25">
      <c r="A607" s="4" t="s">
        <v>15988</v>
      </c>
      <c r="B607" s="4">
        <v>52287414</v>
      </c>
      <c r="C607" s="4">
        <v>8000000</v>
      </c>
      <c r="D607" s="4">
        <v>44287414</v>
      </c>
    </row>
    <row r="608" spans="1:4" x14ac:dyDescent="0.25">
      <c r="A608" s="9" t="s">
        <v>6393</v>
      </c>
      <c r="B608" s="9">
        <v>64149837</v>
      </c>
      <c r="C608" s="9">
        <v>20000000</v>
      </c>
      <c r="D608" s="9">
        <v>44149837</v>
      </c>
    </row>
    <row r="609" spans="1:4" x14ac:dyDescent="0.25">
      <c r="A609" s="4" t="s">
        <v>3981</v>
      </c>
      <c r="B609" s="4">
        <v>104148781</v>
      </c>
      <c r="C609" s="4">
        <v>60000000</v>
      </c>
      <c r="D609" s="4">
        <v>44148781</v>
      </c>
    </row>
    <row r="610" spans="1:4" x14ac:dyDescent="0.25">
      <c r="A610" s="9" t="s">
        <v>22829</v>
      </c>
      <c r="B610" s="9">
        <v>44540956</v>
      </c>
      <c r="C610" s="9">
        <v>400000</v>
      </c>
      <c r="D610" s="9">
        <v>44140956</v>
      </c>
    </row>
    <row r="611" spans="1:4" x14ac:dyDescent="0.25">
      <c r="A611" s="4" t="s">
        <v>7291</v>
      </c>
      <c r="B611" s="4">
        <v>79100000</v>
      </c>
      <c r="C611" s="4">
        <v>35000000</v>
      </c>
      <c r="D611" s="4">
        <v>44100000</v>
      </c>
    </row>
    <row r="612" spans="1:4" x14ac:dyDescent="0.25">
      <c r="A612" s="9" t="s">
        <v>6398</v>
      </c>
      <c r="B612" s="9">
        <v>83906114</v>
      </c>
      <c r="C612" s="9">
        <v>40000000</v>
      </c>
      <c r="D612" s="9">
        <v>43906114</v>
      </c>
    </row>
    <row r="613" spans="1:4" x14ac:dyDescent="0.25">
      <c r="A613" s="4" t="s">
        <v>3025</v>
      </c>
      <c r="B613" s="4">
        <v>118823091</v>
      </c>
      <c r="C613" s="4">
        <v>75000000</v>
      </c>
      <c r="D613" s="4">
        <v>43823091</v>
      </c>
    </row>
    <row r="614" spans="1:4" x14ac:dyDescent="0.25">
      <c r="A614" s="9" t="s">
        <v>417</v>
      </c>
      <c r="B614" s="9">
        <v>223806889</v>
      </c>
      <c r="C614" s="9">
        <v>180000000</v>
      </c>
      <c r="D614" s="9">
        <v>43806889</v>
      </c>
    </row>
    <row r="615" spans="1:4" x14ac:dyDescent="0.25">
      <c r="A615" s="4" t="s">
        <v>4608</v>
      </c>
      <c r="B615" s="4">
        <v>98711404</v>
      </c>
      <c r="C615" s="4">
        <v>55000000</v>
      </c>
      <c r="D615" s="4">
        <v>43711404</v>
      </c>
    </row>
    <row r="616" spans="1:4" x14ac:dyDescent="0.25">
      <c r="A616" s="9" t="s">
        <v>5760</v>
      </c>
      <c r="B616" s="9">
        <v>88625922</v>
      </c>
      <c r="C616" s="9">
        <v>45000000</v>
      </c>
      <c r="D616" s="9">
        <v>43625922</v>
      </c>
    </row>
    <row r="617" spans="1:4" x14ac:dyDescent="0.25">
      <c r="A617" s="4" t="s">
        <v>5078</v>
      </c>
      <c r="B617" s="4">
        <v>88504640</v>
      </c>
      <c r="C617" s="4">
        <v>45000000</v>
      </c>
      <c r="D617" s="4">
        <v>43504640</v>
      </c>
    </row>
    <row r="618" spans="1:4" x14ac:dyDescent="0.25">
      <c r="A618" s="9" t="s">
        <v>12345</v>
      </c>
      <c r="B618" s="9">
        <v>59847242</v>
      </c>
      <c r="C618" s="9">
        <v>16500000</v>
      </c>
      <c r="D618" s="9">
        <v>43347242</v>
      </c>
    </row>
    <row r="619" spans="1:4" x14ac:dyDescent="0.25">
      <c r="A619" s="4" t="s">
        <v>8923</v>
      </c>
      <c r="B619" s="4">
        <v>71346930</v>
      </c>
      <c r="C619" s="4">
        <v>28000000</v>
      </c>
      <c r="D619" s="4">
        <v>43346930</v>
      </c>
    </row>
    <row r="620" spans="1:4" x14ac:dyDescent="0.25">
      <c r="A620" s="9" t="s">
        <v>10718</v>
      </c>
      <c r="B620" s="9">
        <v>62933793</v>
      </c>
      <c r="C620" s="9">
        <v>20000000</v>
      </c>
      <c r="D620" s="9">
        <v>42933793</v>
      </c>
    </row>
    <row r="621" spans="1:4" x14ac:dyDescent="0.25">
      <c r="A621" s="4" t="s">
        <v>5798</v>
      </c>
      <c r="B621" s="4">
        <v>162792677</v>
      </c>
      <c r="C621" s="4">
        <v>120000000</v>
      </c>
      <c r="D621" s="4">
        <v>42792677</v>
      </c>
    </row>
    <row r="622" spans="1:4" x14ac:dyDescent="0.25">
      <c r="A622" s="9" t="s">
        <v>14095</v>
      </c>
      <c r="B622" s="9">
        <v>54724272</v>
      </c>
      <c r="C622" s="9">
        <v>12000000</v>
      </c>
      <c r="D622" s="9">
        <v>42724272</v>
      </c>
    </row>
    <row r="623" spans="1:4" x14ac:dyDescent="0.25">
      <c r="A623" s="4" t="s">
        <v>2343</v>
      </c>
      <c r="B623" s="4">
        <v>127706877</v>
      </c>
      <c r="C623" s="4">
        <v>85000000</v>
      </c>
      <c r="D623" s="4">
        <v>42706877</v>
      </c>
    </row>
    <row r="624" spans="1:4" x14ac:dyDescent="0.25">
      <c r="A624" s="9" t="s">
        <v>3040</v>
      </c>
      <c r="B624" s="9">
        <v>117698894</v>
      </c>
      <c r="C624" s="9">
        <v>75000000</v>
      </c>
      <c r="D624" s="9">
        <v>42698894</v>
      </c>
    </row>
    <row r="625" spans="1:4" x14ac:dyDescent="0.25">
      <c r="A625" s="4" t="s">
        <v>1347</v>
      </c>
      <c r="B625" s="4">
        <v>182618434</v>
      </c>
      <c r="C625" s="4">
        <v>140000000</v>
      </c>
      <c r="D625" s="4">
        <v>42618434</v>
      </c>
    </row>
    <row r="626" spans="1:4" x14ac:dyDescent="0.25">
      <c r="A626" s="9" t="s">
        <v>9090</v>
      </c>
      <c r="B626" s="9">
        <v>69586544</v>
      </c>
      <c r="C626" s="9">
        <v>27000000</v>
      </c>
      <c r="D626" s="9">
        <v>42586544</v>
      </c>
    </row>
    <row r="627" spans="1:4" x14ac:dyDescent="0.25">
      <c r="A627" s="4" t="s">
        <v>6323</v>
      </c>
      <c r="B627" s="4">
        <v>82522790</v>
      </c>
      <c r="C627" s="4">
        <v>40000000</v>
      </c>
      <c r="D627" s="4">
        <v>42522790</v>
      </c>
    </row>
    <row r="628" spans="1:4" x14ac:dyDescent="0.25">
      <c r="A628" s="9" t="s">
        <v>18126</v>
      </c>
      <c r="B628" s="9">
        <v>47277326</v>
      </c>
      <c r="C628" s="9">
        <v>4800000</v>
      </c>
      <c r="D628" s="9">
        <v>42477326</v>
      </c>
    </row>
    <row r="629" spans="1:4" x14ac:dyDescent="0.25">
      <c r="A629" s="4" t="s">
        <v>2126</v>
      </c>
      <c r="B629" s="4">
        <v>132373442</v>
      </c>
      <c r="C629" s="4">
        <v>90000000</v>
      </c>
      <c r="D629" s="4">
        <v>42373442</v>
      </c>
    </row>
    <row r="630" spans="1:4" x14ac:dyDescent="0.25">
      <c r="A630" s="9" t="s">
        <v>13664</v>
      </c>
      <c r="B630" s="9">
        <v>49369900</v>
      </c>
      <c r="C630" s="9">
        <v>7000000</v>
      </c>
      <c r="D630" s="9">
        <v>42369900</v>
      </c>
    </row>
    <row r="631" spans="1:4" x14ac:dyDescent="0.25">
      <c r="A631" s="4" t="s">
        <v>18863</v>
      </c>
      <c r="B631" s="4">
        <v>45857453</v>
      </c>
      <c r="C631" s="4">
        <v>3500000</v>
      </c>
      <c r="D631" s="4">
        <v>42357453</v>
      </c>
    </row>
    <row r="632" spans="1:4" x14ac:dyDescent="0.25">
      <c r="A632" s="9" t="s">
        <v>1179</v>
      </c>
      <c r="B632" s="9">
        <v>177343675</v>
      </c>
      <c r="C632" s="9">
        <v>135000000</v>
      </c>
      <c r="D632" s="9">
        <v>42343675</v>
      </c>
    </row>
    <row r="633" spans="1:4" x14ac:dyDescent="0.25">
      <c r="A633" s="4" t="s">
        <v>1179</v>
      </c>
      <c r="B633" s="4">
        <v>177343675</v>
      </c>
      <c r="C633" s="4">
        <v>135000000</v>
      </c>
      <c r="D633" s="4">
        <v>42343675</v>
      </c>
    </row>
    <row r="634" spans="1:4" x14ac:dyDescent="0.25">
      <c r="A634" s="9" t="s">
        <v>1179</v>
      </c>
      <c r="B634" s="9">
        <v>177343675</v>
      </c>
      <c r="C634" s="9">
        <v>135000000</v>
      </c>
      <c r="D634" s="9">
        <v>42343675</v>
      </c>
    </row>
    <row r="635" spans="1:4" x14ac:dyDescent="0.25">
      <c r="A635" s="4" t="s">
        <v>8864</v>
      </c>
      <c r="B635" s="4">
        <v>70235322</v>
      </c>
      <c r="C635" s="4">
        <v>28000000</v>
      </c>
      <c r="D635" s="4">
        <v>42235322</v>
      </c>
    </row>
    <row r="636" spans="1:4" x14ac:dyDescent="0.25">
      <c r="A636" s="9" t="s">
        <v>14881</v>
      </c>
      <c r="B636" s="9">
        <v>52200504</v>
      </c>
      <c r="C636" s="9">
        <v>10000000</v>
      </c>
      <c r="D636" s="9">
        <v>42200504</v>
      </c>
    </row>
    <row r="637" spans="1:4" x14ac:dyDescent="0.25">
      <c r="A637" s="4" t="s">
        <v>11762</v>
      </c>
      <c r="B637" s="4">
        <v>60057639</v>
      </c>
      <c r="C637" s="4">
        <v>18000000</v>
      </c>
      <c r="D637" s="4">
        <v>42057639</v>
      </c>
    </row>
    <row r="638" spans="1:4" x14ac:dyDescent="0.25">
      <c r="A638" s="9" t="s">
        <v>14514</v>
      </c>
      <c r="B638" s="9">
        <v>52929168</v>
      </c>
      <c r="C638" s="9">
        <v>11000000</v>
      </c>
      <c r="D638" s="9">
        <v>41929168</v>
      </c>
    </row>
    <row r="639" spans="1:4" x14ac:dyDescent="0.25">
      <c r="A639" s="4" t="s">
        <v>8079</v>
      </c>
      <c r="B639" s="4">
        <v>72077000</v>
      </c>
      <c r="C639" s="4">
        <v>30250000</v>
      </c>
      <c r="D639" s="4">
        <v>41827000</v>
      </c>
    </row>
    <row r="640" spans="1:4" x14ac:dyDescent="0.25">
      <c r="A640" s="9" t="s">
        <v>2928</v>
      </c>
      <c r="B640" s="9">
        <v>119793567</v>
      </c>
      <c r="C640" s="9">
        <v>78000000</v>
      </c>
      <c r="D640" s="9">
        <v>41793567</v>
      </c>
    </row>
    <row r="641" spans="1:4" x14ac:dyDescent="0.25">
      <c r="A641" s="4" t="s">
        <v>6339</v>
      </c>
      <c r="B641" s="4">
        <v>81593527</v>
      </c>
      <c r="C641" s="4">
        <v>40000000</v>
      </c>
      <c r="D641" s="4">
        <v>41593527</v>
      </c>
    </row>
    <row r="642" spans="1:4" x14ac:dyDescent="0.25">
      <c r="A642" s="9" t="s">
        <v>11769</v>
      </c>
      <c r="B642" s="9">
        <v>59573085</v>
      </c>
      <c r="C642" s="9">
        <v>18000000</v>
      </c>
      <c r="D642" s="9">
        <v>41573085</v>
      </c>
    </row>
    <row r="643" spans="1:4" x14ac:dyDescent="0.25">
      <c r="A643" s="4" t="s">
        <v>9556</v>
      </c>
      <c r="B643" s="4">
        <v>66489425</v>
      </c>
      <c r="C643" s="4">
        <v>25000000</v>
      </c>
      <c r="D643" s="4">
        <v>41489425</v>
      </c>
    </row>
    <row r="644" spans="1:4" x14ac:dyDescent="0.25">
      <c r="A644" s="9" t="s">
        <v>5129</v>
      </c>
      <c r="B644" s="9">
        <v>91439400</v>
      </c>
      <c r="C644" s="9">
        <v>50000000</v>
      </c>
      <c r="D644" s="9">
        <v>41439400</v>
      </c>
    </row>
    <row r="645" spans="1:4" x14ac:dyDescent="0.25">
      <c r="A645" s="4" t="s">
        <v>6333</v>
      </c>
      <c r="B645" s="4">
        <v>81292135</v>
      </c>
      <c r="C645" s="4">
        <v>40000000</v>
      </c>
      <c r="D645" s="4">
        <v>41292135</v>
      </c>
    </row>
    <row r="646" spans="1:4" x14ac:dyDescent="0.25">
      <c r="A646" s="9" t="s">
        <v>5590</v>
      </c>
      <c r="B646" s="9">
        <v>89253340</v>
      </c>
      <c r="C646" s="9">
        <v>48000000</v>
      </c>
      <c r="D646" s="9">
        <v>41253340</v>
      </c>
    </row>
    <row r="647" spans="1:4" x14ac:dyDescent="0.25">
      <c r="A647" s="4" t="s">
        <v>10092</v>
      </c>
      <c r="B647" s="4">
        <v>65182182</v>
      </c>
      <c r="C647" s="4">
        <v>24000000</v>
      </c>
      <c r="D647" s="4">
        <v>41182182</v>
      </c>
    </row>
    <row r="648" spans="1:4" x14ac:dyDescent="0.25">
      <c r="A648" s="9" t="s">
        <v>2355</v>
      </c>
      <c r="B648" s="9">
        <v>126149655</v>
      </c>
      <c r="C648" s="9">
        <v>85000000</v>
      </c>
      <c r="D648" s="9">
        <v>41149655</v>
      </c>
    </row>
    <row r="649" spans="1:4" x14ac:dyDescent="0.25">
      <c r="A649" s="4" t="s">
        <v>7011</v>
      </c>
      <c r="B649" s="4">
        <v>71038190</v>
      </c>
      <c r="C649" s="4">
        <v>30000000</v>
      </c>
      <c r="D649" s="4">
        <v>41038190</v>
      </c>
    </row>
    <row r="650" spans="1:4" x14ac:dyDescent="0.25">
      <c r="A650" s="9" t="s">
        <v>5064</v>
      </c>
      <c r="B650" s="9">
        <v>91030827</v>
      </c>
      <c r="C650" s="9">
        <v>50000000</v>
      </c>
      <c r="D650" s="9">
        <v>41030827</v>
      </c>
    </row>
    <row r="651" spans="1:4" x14ac:dyDescent="0.25">
      <c r="A651" s="4" t="s">
        <v>15604</v>
      </c>
      <c r="B651" s="4">
        <v>50000000</v>
      </c>
      <c r="C651" s="4">
        <v>9000000</v>
      </c>
      <c r="D651" s="4">
        <v>41000000</v>
      </c>
    </row>
    <row r="652" spans="1:4" x14ac:dyDescent="0.25">
      <c r="A652" s="9" t="s">
        <v>3235</v>
      </c>
      <c r="B652" s="9">
        <v>112950721</v>
      </c>
      <c r="C652" s="9">
        <v>72000000</v>
      </c>
      <c r="D652" s="9">
        <v>40950721</v>
      </c>
    </row>
    <row r="653" spans="1:4" x14ac:dyDescent="0.25">
      <c r="A653" s="4" t="s">
        <v>14824</v>
      </c>
      <c r="B653" s="4">
        <v>50752337</v>
      </c>
      <c r="C653" s="4">
        <v>10000000</v>
      </c>
      <c r="D653" s="4">
        <v>40752337</v>
      </c>
    </row>
    <row r="654" spans="1:4" x14ac:dyDescent="0.25">
      <c r="A654" s="9" t="s">
        <v>6974</v>
      </c>
      <c r="B654" s="9">
        <v>75668868</v>
      </c>
      <c r="C654" s="9">
        <v>35000000</v>
      </c>
      <c r="D654" s="9">
        <v>40668868</v>
      </c>
    </row>
    <row r="655" spans="1:4" x14ac:dyDescent="0.25">
      <c r="A655" s="4" t="s">
        <v>18436</v>
      </c>
      <c r="B655" s="4">
        <v>44566004</v>
      </c>
      <c r="C655" s="4">
        <v>4000000</v>
      </c>
      <c r="D655" s="4">
        <v>40566004</v>
      </c>
    </row>
    <row r="656" spans="1:4" x14ac:dyDescent="0.25">
      <c r="A656" s="9" t="s">
        <v>9049</v>
      </c>
      <c r="B656" s="9">
        <v>67900000</v>
      </c>
      <c r="C656" s="9">
        <v>27500000</v>
      </c>
      <c r="D656" s="9">
        <v>40400000</v>
      </c>
    </row>
    <row r="657" spans="1:4" x14ac:dyDescent="0.25">
      <c r="A657" s="4" t="s">
        <v>5113</v>
      </c>
      <c r="B657" s="4">
        <v>75367693</v>
      </c>
      <c r="C657" s="4">
        <v>35000000</v>
      </c>
      <c r="D657" s="4">
        <v>40367693</v>
      </c>
    </row>
    <row r="658" spans="1:4" x14ac:dyDescent="0.25">
      <c r="A658" s="9" t="s">
        <v>17554</v>
      </c>
      <c r="B658" s="9">
        <v>44793200</v>
      </c>
      <c r="C658" s="9">
        <v>4500000</v>
      </c>
      <c r="D658" s="9">
        <v>40293200</v>
      </c>
    </row>
    <row r="659" spans="1:4" x14ac:dyDescent="0.25">
      <c r="A659" s="4" t="s">
        <v>6343</v>
      </c>
      <c r="B659" s="4">
        <v>75274748</v>
      </c>
      <c r="C659" s="4">
        <v>35000000</v>
      </c>
      <c r="D659" s="4">
        <v>40274748</v>
      </c>
    </row>
    <row r="660" spans="1:4" x14ac:dyDescent="0.25">
      <c r="A660" s="9" t="s">
        <v>12740</v>
      </c>
      <c r="B660" s="9">
        <v>55184721</v>
      </c>
      <c r="C660" s="9">
        <v>15000000</v>
      </c>
      <c r="D660" s="9">
        <v>40184721</v>
      </c>
    </row>
    <row r="661" spans="1:4" x14ac:dyDescent="0.25">
      <c r="A661" s="4" t="s">
        <v>2600</v>
      </c>
      <c r="B661" s="4">
        <v>120136047</v>
      </c>
      <c r="C661" s="4">
        <v>80000000</v>
      </c>
      <c r="D661" s="4">
        <v>40136047</v>
      </c>
    </row>
    <row r="662" spans="1:4" x14ac:dyDescent="0.25">
      <c r="A662" s="9" t="s">
        <v>4647</v>
      </c>
      <c r="B662" s="9">
        <v>70098138</v>
      </c>
      <c r="C662" s="9">
        <v>30000000</v>
      </c>
      <c r="D662" s="9">
        <v>40098138</v>
      </c>
    </row>
    <row r="663" spans="1:4" x14ac:dyDescent="0.25">
      <c r="A663" s="4" t="s">
        <v>10731</v>
      </c>
      <c r="B663" s="4">
        <v>60072596</v>
      </c>
      <c r="C663" s="4">
        <v>20000000</v>
      </c>
      <c r="D663" s="4">
        <v>40072596</v>
      </c>
    </row>
    <row r="664" spans="1:4" x14ac:dyDescent="0.25">
      <c r="A664" s="9" t="s">
        <v>8257</v>
      </c>
      <c r="B664" s="9">
        <v>56816662</v>
      </c>
      <c r="C664" s="9">
        <v>17000000</v>
      </c>
      <c r="D664" s="9">
        <v>39816662</v>
      </c>
    </row>
    <row r="665" spans="1:4" x14ac:dyDescent="0.25">
      <c r="A665" s="4" t="s">
        <v>366</v>
      </c>
      <c r="B665" s="4">
        <v>144812796</v>
      </c>
      <c r="C665" s="4">
        <v>105000000</v>
      </c>
      <c r="D665" s="4">
        <v>39812796</v>
      </c>
    </row>
    <row r="666" spans="1:4" x14ac:dyDescent="0.25">
      <c r="A666" s="9" t="s">
        <v>366</v>
      </c>
      <c r="B666" s="9">
        <v>144812796</v>
      </c>
      <c r="C666" s="9">
        <v>105000000</v>
      </c>
      <c r="D666" s="9">
        <v>39812796</v>
      </c>
    </row>
    <row r="667" spans="1:4" x14ac:dyDescent="0.25">
      <c r="A667" s="4" t="s">
        <v>9242</v>
      </c>
      <c r="B667" s="4">
        <v>65703412</v>
      </c>
      <c r="C667" s="4">
        <v>26000000</v>
      </c>
      <c r="D667" s="4">
        <v>39703412</v>
      </c>
    </row>
    <row r="668" spans="1:4" x14ac:dyDescent="0.25">
      <c r="A668" s="9" t="s">
        <v>11559</v>
      </c>
      <c r="B668" s="9">
        <v>58571513</v>
      </c>
      <c r="C668" s="9">
        <v>19000000</v>
      </c>
      <c r="D668" s="9">
        <v>39571513</v>
      </c>
    </row>
    <row r="669" spans="1:4" x14ac:dyDescent="0.25">
      <c r="A669" s="4" t="s">
        <v>4978</v>
      </c>
      <c r="B669" s="4">
        <v>90567722</v>
      </c>
      <c r="C669" s="4">
        <v>51000000</v>
      </c>
      <c r="D669" s="4">
        <v>39567722</v>
      </c>
    </row>
    <row r="670" spans="1:4" x14ac:dyDescent="0.25">
      <c r="A670" s="9" t="s">
        <v>14520</v>
      </c>
      <c r="B670" s="9">
        <v>50461335</v>
      </c>
      <c r="C670" s="9">
        <v>11000000</v>
      </c>
      <c r="D670" s="9">
        <v>39461335</v>
      </c>
    </row>
    <row r="671" spans="1:4" x14ac:dyDescent="0.25">
      <c r="A671" s="4" t="s">
        <v>17560</v>
      </c>
      <c r="B671" s="4">
        <v>44456509</v>
      </c>
      <c r="C671" s="4">
        <v>5000000</v>
      </c>
      <c r="D671" s="4">
        <v>39456509</v>
      </c>
    </row>
    <row r="672" spans="1:4" x14ac:dyDescent="0.25">
      <c r="A672" s="9" t="s">
        <v>13738</v>
      </c>
      <c r="B672" s="9">
        <v>52543632</v>
      </c>
      <c r="C672" s="9">
        <v>13200000</v>
      </c>
      <c r="D672" s="9">
        <v>39343632</v>
      </c>
    </row>
    <row r="673" spans="1:4" x14ac:dyDescent="0.25">
      <c r="A673" s="4" t="s">
        <v>8861</v>
      </c>
      <c r="B673" s="4">
        <v>67266300</v>
      </c>
      <c r="C673" s="4">
        <v>28000000</v>
      </c>
      <c r="D673" s="4">
        <v>39266300</v>
      </c>
    </row>
    <row r="674" spans="1:4" x14ac:dyDescent="0.25">
      <c r="A674" s="9" t="s">
        <v>20658</v>
      </c>
      <c r="B674" s="9">
        <v>40990055</v>
      </c>
      <c r="C674" s="9">
        <v>1800000</v>
      </c>
      <c r="D674" s="9">
        <v>39190055</v>
      </c>
    </row>
    <row r="675" spans="1:4" x14ac:dyDescent="0.25">
      <c r="A675" s="4" t="s">
        <v>8248</v>
      </c>
      <c r="B675" s="4">
        <v>58156435</v>
      </c>
      <c r="C675" s="4">
        <v>19000000</v>
      </c>
      <c r="D675" s="4">
        <v>39156435</v>
      </c>
    </row>
    <row r="676" spans="1:4" x14ac:dyDescent="0.25">
      <c r="A676" s="9" t="s">
        <v>22494</v>
      </c>
      <c r="B676" s="9">
        <v>39552600</v>
      </c>
      <c r="C676" s="9">
        <v>500000</v>
      </c>
      <c r="D676" s="9">
        <v>39052600</v>
      </c>
    </row>
    <row r="677" spans="1:4" x14ac:dyDescent="0.25">
      <c r="A677" s="4" t="s">
        <v>8951</v>
      </c>
      <c r="B677" s="4">
        <v>66950483</v>
      </c>
      <c r="C677" s="4">
        <v>28000000</v>
      </c>
      <c r="D677" s="4">
        <v>38950483</v>
      </c>
    </row>
    <row r="678" spans="1:4" x14ac:dyDescent="0.25">
      <c r="A678" s="9" t="s">
        <v>13890</v>
      </c>
      <c r="B678" s="9">
        <v>51872378</v>
      </c>
      <c r="C678" s="9">
        <v>13000000</v>
      </c>
      <c r="D678" s="9">
        <v>38872378</v>
      </c>
    </row>
    <row r="679" spans="1:4" x14ac:dyDescent="0.25">
      <c r="A679" s="4" t="s">
        <v>4620</v>
      </c>
      <c r="B679" s="4">
        <v>93815117</v>
      </c>
      <c r="C679" s="4">
        <v>55000000</v>
      </c>
      <c r="D679" s="4">
        <v>38815117</v>
      </c>
    </row>
    <row r="680" spans="1:4" x14ac:dyDescent="0.25">
      <c r="A680" s="9" t="s">
        <v>14528</v>
      </c>
      <c r="B680" s="9">
        <v>49797148</v>
      </c>
      <c r="C680" s="9">
        <v>11000000</v>
      </c>
      <c r="D680" s="9">
        <v>38797148</v>
      </c>
    </row>
    <row r="681" spans="1:4" x14ac:dyDescent="0.25">
      <c r="A681" s="4" t="s">
        <v>15053</v>
      </c>
      <c r="B681" s="4">
        <v>43771291</v>
      </c>
      <c r="C681" s="4">
        <v>5000000</v>
      </c>
      <c r="D681" s="4">
        <v>38771291</v>
      </c>
    </row>
    <row r="682" spans="1:4" x14ac:dyDescent="0.25">
      <c r="A682" s="9" t="s">
        <v>15053</v>
      </c>
      <c r="B682" s="9">
        <v>43771291</v>
      </c>
      <c r="C682" s="9">
        <v>5000000</v>
      </c>
      <c r="D682" s="9">
        <v>38771291</v>
      </c>
    </row>
    <row r="683" spans="1:4" x14ac:dyDescent="0.25">
      <c r="A683" s="4" t="s">
        <v>354</v>
      </c>
      <c r="B683" s="4">
        <v>228756232</v>
      </c>
      <c r="C683" s="4">
        <v>190000000</v>
      </c>
      <c r="D683" s="4">
        <v>38756232</v>
      </c>
    </row>
    <row r="684" spans="1:4" x14ac:dyDescent="0.25">
      <c r="A684" s="9" t="s">
        <v>11590</v>
      </c>
      <c r="B684" s="9">
        <v>51697449</v>
      </c>
      <c r="C684" s="9">
        <v>13000000</v>
      </c>
      <c r="D684" s="9">
        <v>38697449</v>
      </c>
    </row>
    <row r="685" spans="1:4" x14ac:dyDescent="0.25">
      <c r="A685" s="4" t="s">
        <v>5099</v>
      </c>
      <c r="B685" s="4">
        <v>88658172</v>
      </c>
      <c r="C685" s="4">
        <v>50000000</v>
      </c>
      <c r="D685" s="4">
        <v>38658172</v>
      </c>
    </row>
    <row r="686" spans="1:4" x14ac:dyDescent="0.25">
      <c r="A686" s="9" t="s">
        <v>572</v>
      </c>
      <c r="B686" s="9">
        <v>208543795</v>
      </c>
      <c r="C686" s="9">
        <v>170000000</v>
      </c>
      <c r="D686" s="9">
        <v>38543795</v>
      </c>
    </row>
    <row r="687" spans="1:4" x14ac:dyDescent="0.25">
      <c r="A687" s="4" t="s">
        <v>14815</v>
      </c>
      <c r="B687" s="4">
        <v>52293982</v>
      </c>
      <c r="C687" s="4">
        <v>13800000</v>
      </c>
      <c r="D687" s="4">
        <v>38493982</v>
      </c>
    </row>
    <row r="688" spans="1:4" x14ac:dyDescent="0.25">
      <c r="A688" s="9" t="s">
        <v>4624</v>
      </c>
      <c r="B688" s="9">
        <v>91400000</v>
      </c>
      <c r="C688" s="9">
        <v>53000000</v>
      </c>
      <c r="D688" s="9">
        <v>38400000</v>
      </c>
    </row>
    <row r="689" spans="1:4" x14ac:dyDescent="0.25">
      <c r="A689" s="4" t="s">
        <v>5735</v>
      </c>
      <c r="B689" s="4">
        <v>83287363</v>
      </c>
      <c r="C689" s="4">
        <v>45000000</v>
      </c>
      <c r="D689" s="4">
        <v>38287363</v>
      </c>
    </row>
    <row r="690" spans="1:4" x14ac:dyDescent="0.25">
      <c r="A690" s="9" t="s">
        <v>1300</v>
      </c>
      <c r="B690" s="9">
        <v>163192114</v>
      </c>
      <c r="C690" s="9">
        <v>125000000</v>
      </c>
      <c r="D690" s="9">
        <v>38192114</v>
      </c>
    </row>
    <row r="691" spans="1:4" x14ac:dyDescent="0.25">
      <c r="A691" s="4" t="s">
        <v>1300</v>
      </c>
      <c r="B691" s="4">
        <v>163192114</v>
      </c>
      <c r="C691" s="4">
        <v>125000000</v>
      </c>
      <c r="D691" s="4">
        <v>38192114</v>
      </c>
    </row>
    <row r="692" spans="1:4" x14ac:dyDescent="0.25">
      <c r="A692" s="9" t="s">
        <v>11605</v>
      </c>
      <c r="B692" s="9">
        <v>56127162</v>
      </c>
      <c r="C692" s="9">
        <v>18000000</v>
      </c>
      <c r="D692" s="9">
        <v>38127162</v>
      </c>
    </row>
    <row r="693" spans="1:4" x14ac:dyDescent="0.25">
      <c r="A693" s="4" t="s">
        <v>3058</v>
      </c>
      <c r="B693" s="4">
        <v>73023275</v>
      </c>
      <c r="C693" s="4">
        <v>35000000</v>
      </c>
      <c r="D693" s="4">
        <v>38023275</v>
      </c>
    </row>
    <row r="694" spans="1:4" x14ac:dyDescent="0.25">
      <c r="A694" s="9" t="s">
        <v>12388</v>
      </c>
      <c r="B694" s="9">
        <v>54000000</v>
      </c>
      <c r="C694" s="9">
        <v>16000000</v>
      </c>
      <c r="D694" s="9">
        <v>38000000</v>
      </c>
    </row>
    <row r="695" spans="1:4" x14ac:dyDescent="0.25">
      <c r="A695" s="4" t="s">
        <v>7927</v>
      </c>
      <c r="B695" s="4">
        <v>57744720</v>
      </c>
      <c r="C695" s="4">
        <v>20000000</v>
      </c>
      <c r="D695" s="4">
        <v>37744720</v>
      </c>
    </row>
    <row r="696" spans="1:4" x14ac:dyDescent="0.25">
      <c r="A696" s="9" t="s">
        <v>10383</v>
      </c>
      <c r="B696" s="9">
        <v>59696176</v>
      </c>
      <c r="C696" s="9">
        <v>22000000</v>
      </c>
      <c r="D696" s="9">
        <v>37696176</v>
      </c>
    </row>
    <row r="697" spans="1:4" x14ac:dyDescent="0.25">
      <c r="A697" s="4" t="s">
        <v>17008</v>
      </c>
      <c r="B697" s="4">
        <v>43650000</v>
      </c>
      <c r="C697" s="4">
        <v>6000000</v>
      </c>
      <c r="D697" s="4">
        <v>37650000</v>
      </c>
    </row>
    <row r="698" spans="1:4" x14ac:dyDescent="0.25">
      <c r="A698" s="9" t="s">
        <v>19799</v>
      </c>
      <c r="B698" s="9">
        <v>40041683</v>
      </c>
      <c r="C698" s="9">
        <v>2500000</v>
      </c>
      <c r="D698" s="9">
        <v>37541683</v>
      </c>
    </row>
    <row r="699" spans="1:4" x14ac:dyDescent="0.25">
      <c r="A699" s="4" t="s">
        <v>7038</v>
      </c>
      <c r="B699" s="4">
        <v>47536959</v>
      </c>
      <c r="C699" s="4">
        <v>10000000</v>
      </c>
      <c r="D699" s="4">
        <v>37536959</v>
      </c>
    </row>
    <row r="700" spans="1:4" x14ac:dyDescent="0.25">
      <c r="A700" s="9" t="s">
        <v>7038</v>
      </c>
      <c r="B700" s="9">
        <v>47536959</v>
      </c>
      <c r="C700" s="9">
        <v>10000000</v>
      </c>
      <c r="D700" s="9">
        <v>37536959</v>
      </c>
    </row>
    <row r="701" spans="1:4" x14ac:dyDescent="0.25">
      <c r="A701" s="4" t="s">
        <v>14083</v>
      </c>
      <c r="B701" s="4">
        <v>42365600</v>
      </c>
      <c r="C701" s="4">
        <v>5000000</v>
      </c>
      <c r="D701" s="4">
        <v>37365600</v>
      </c>
    </row>
    <row r="702" spans="1:4" x14ac:dyDescent="0.25">
      <c r="A702" s="9" t="s">
        <v>12749</v>
      </c>
      <c r="B702" s="9">
        <v>54322273</v>
      </c>
      <c r="C702" s="9">
        <v>17000000</v>
      </c>
      <c r="D702" s="9">
        <v>37322273</v>
      </c>
    </row>
    <row r="703" spans="1:4" x14ac:dyDescent="0.25">
      <c r="A703" s="4" t="s">
        <v>13701</v>
      </c>
      <c r="B703" s="4">
        <v>54257433</v>
      </c>
      <c r="C703" s="4">
        <v>17000000</v>
      </c>
      <c r="D703" s="4">
        <v>37257433</v>
      </c>
    </row>
    <row r="704" spans="1:4" x14ac:dyDescent="0.25">
      <c r="A704" s="9" t="s">
        <v>5770</v>
      </c>
      <c r="B704" s="9">
        <v>67253092</v>
      </c>
      <c r="C704" s="9">
        <v>30000000</v>
      </c>
      <c r="D704" s="9">
        <v>37253092</v>
      </c>
    </row>
    <row r="705" spans="1:4" x14ac:dyDescent="0.25">
      <c r="A705" s="4" t="s">
        <v>12264</v>
      </c>
      <c r="B705" s="4">
        <v>54239856</v>
      </c>
      <c r="C705" s="4">
        <v>17000000</v>
      </c>
      <c r="D705" s="4">
        <v>37239856</v>
      </c>
    </row>
    <row r="706" spans="1:4" x14ac:dyDescent="0.25">
      <c r="A706" s="9" t="s">
        <v>15993</v>
      </c>
      <c r="B706" s="9">
        <v>45063889</v>
      </c>
      <c r="C706" s="9">
        <v>8000000</v>
      </c>
      <c r="D706" s="9">
        <v>37063889</v>
      </c>
    </row>
    <row r="707" spans="1:4" x14ac:dyDescent="0.25">
      <c r="A707" s="4" t="s">
        <v>15539</v>
      </c>
      <c r="B707" s="4">
        <v>46300000</v>
      </c>
      <c r="C707" s="4">
        <v>9400000</v>
      </c>
      <c r="D707" s="4">
        <v>36900000</v>
      </c>
    </row>
    <row r="708" spans="1:4" x14ac:dyDescent="0.25">
      <c r="A708" s="9" t="s">
        <v>12396</v>
      </c>
      <c r="B708" s="9">
        <v>52885587</v>
      </c>
      <c r="C708" s="9">
        <v>16000000</v>
      </c>
      <c r="D708" s="9">
        <v>36885587</v>
      </c>
    </row>
    <row r="709" spans="1:4" x14ac:dyDescent="0.25">
      <c r="A709" s="4" t="s">
        <v>11765</v>
      </c>
      <c r="B709" s="4">
        <v>53868030</v>
      </c>
      <c r="C709" s="4">
        <v>17000000</v>
      </c>
      <c r="D709" s="4">
        <v>36868030</v>
      </c>
    </row>
    <row r="710" spans="1:4" x14ac:dyDescent="0.25">
      <c r="A710" s="9" t="s">
        <v>10723</v>
      </c>
      <c r="B710" s="9">
        <v>56667870</v>
      </c>
      <c r="C710" s="9">
        <v>20000000</v>
      </c>
      <c r="D710" s="9">
        <v>36667870</v>
      </c>
    </row>
    <row r="711" spans="1:4" x14ac:dyDescent="0.25">
      <c r="A711" s="4" t="s">
        <v>3337</v>
      </c>
      <c r="B711" s="4">
        <v>116643346</v>
      </c>
      <c r="C711" s="4">
        <v>80000000</v>
      </c>
      <c r="D711" s="4">
        <v>36643346</v>
      </c>
    </row>
    <row r="712" spans="1:4" x14ac:dyDescent="0.25">
      <c r="A712" s="9" t="s">
        <v>1088</v>
      </c>
      <c r="B712" s="9">
        <v>176636816</v>
      </c>
      <c r="C712" s="9">
        <v>140000000</v>
      </c>
      <c r="D712" s="9">
        <v>36636816</v>
      </c>
    </row>
    <row r="713" spans="1:4" x14ac:dyDescent="0.25">
      <c r="A713" s="4" t="s">
        <v>8215</v>
      </c>
      <c r="B713" s="4">
        <v>66600000</v>
      </c>
      <c r="C713" s="4">
        <v>30000000</v>
      </c>
      <c r="D713" s="4">
        <v>36600000</v>
      </c>
    </row>
    <row r="714" spans="1:4" x14ac:dyDescent="0.25">
      <c r="A714" s="9" t="s">
        <v>16451</v>
      </c>
      <c r="B714" s="9">
        <v>43800000</v>
      </c>
      <c r="C714" s="9">
        <v>7200000</v>
      </c>
      <c r="D714" s="9">
        <v>36600000</v>
      </c>
    </row>
    <row r="715" spans="1:4" x14ac:dyDescent="0.25">
      <c r="A715" s="4" t="s">
        <v>8183</v>
      </c>
      <c r="B715" s="4">
        <v>66528842</v>
      </c>
      <c r="C715" s="4">
        <v>30000000</v>
      </c>
      <c r="D715" s="4">
        <v>36528842</v>
      </c>
    </row>
    <row r="716" spans="1:4" x14ac:dyDescent="0.25">
      <c r="A716" s="9" t="s">
        <v>13387</v>
      </c>
      <c r="B716" s="9">
        <v>51527787</v>
      </c>
      <c r="C716" s="9">
        <v>15000000</v>
      </c>
      <c r="D716" s="9">
        <v>36527787</v>
      </c>
    </row>
    <row r="717" spans="1:4" x14ac:dyDescent="0.25">
      <c r="A717" s="4" t="s">
        <v>8206</v>
      </c>
      <c r="B717" s="4">
        <v>66468315</v>
      </c>
      <c r="C717" s="4">
        <v>30000000</v>
      </c>
      <c r="D717" s="4">
        <v>36468315</v>
      </c>
    </row>
    <row r="718" spans="1:4" x14ac:dyDescent="0.25">
      <c r="A718" s="9" t="s">
        <v>10727</v>
      </c>
      <c r="B718" s="9">
        <v>56398162</v>
      </c>
      <c r="C718" s="9">
        <v>20000000</v>
      </c>
      <c r="D718" s="9">
        <v>36398162</v>
      </c>
    </row>
    <row r="719" spans="1:4" x14ac:dyDescent="0.25">
      <c r="A719" s="4" t="s">
        <v>14851</v>
      </c>
      <c r="B719" s="4">
        <v>46377022</v>
      </c>
      <c r="C719" s="4">
        <v>10000000</v>
      </c>
      <c r="D719" s="4">
        <v>36377022</v>
      </c>
    </row>
    <row r="720" spans="1:4" x14ac:dyDescent="0.25">
      <c r="A720" s="9" t="s">
        <v>8873</v>
      </c>
      <c r="B720" s="9">
        <v>64371181</v>
      </c>
      <c r="C720" s="9">
        <v>28000000</v>
      </c>
      <c r="D720" s="9">
        <v>36371181</v>
      </c>
    </row>
    <row r="721" spans="1:4" x14ac:dyDescent="0.25">
      <c r="A721" s="4" t="s">
        <v>10735</v>
      </c>
      <c r="B721" s="4">
        <v>56362352</v>
      </c>
      <c r="C721" s="4">
        <v>20000000</v>
      </c>
      <c r="D721" s="4">
        <v>36362352</v>
      </c>
    </row>
    <row r="722" spans="1:4" x14ac:dyDescent="0.25">
      <c r="A722" s="9" t="s">
        <v>842</v>
      </c>
      <c r="B722" s="9">
        <v>206360018</v>
      </c>
      <c r="C722" s="9">
        <v>170000000</v>
      </c>
      <c r="D722" s="9">
        <v>36360018</v>
      </c>
    </row>
    <row r="723" spans="1:4" x14ac:dyDescent="0.25">
      <c r="A723" s="4" t="s">
        <v>9246</v>
      </c>
      <c r="B723" s="4">
        <v>58328680</v>
      </c>
      <c r="C723" s="4">
        <v>22000000</v>
      </c>
      <c r="D723" s="4">
        <v>36328680</v>
      </c>
    </row>
    <row r="724" spans="1:4" x14ac:dyDescent="0.25">
      <c r="A724" s="9" t="s">
        <v>4662</v>
      </c>
      <c r="B724" s="9">
        <v>66207920</v>
      </c>
      <c r="C724" s="9">
        <v>30000000</v>
      </c>
      <c r="D724" s="9">
        <v>36207920</v>
      </c>
    </row>
    <row r="725" spans="1:4" x14ac:dyDescent="0.25">
      <c r="A725" s="4" t="s">
        <v>10739</v>
      </c>
      <c r="B725" s="4">
        <v>56154094</v>
      </c>
      <c r="C725" s="4">
        <v>20000000</v>
      </c>
      <c r="D725" s="4">
        <v>36154094</v>
      </c>
    </row>
    <row r="726" spans="1:4" x14ac:dyDescent="0.25">
      <c r="A726" s="9" t="s">
        <v>13685</v>
      </c>
      <c r="B726" s="9">
        <v>48637684</v>
      </c>
      <c r="C726" s="9">
        <v>12500000</v>
      </c>
      <c r="D726" s="9">
        <v>36137684</v>
      </c>
    </row>
    <row r="727" spans="1:4" x14ac:dyDescent="0.25">
      <c r="A727" s="4" t="s">
        <v>13713</v>
      </c>
      <c r="B727" s="4">
        <v>49121934</v>
      </c>
      <c r="C727" s="4">
        <v>13000000</v>
      </c>
      <c r="D727" s="4">
        <v>36121934</v>
      </c>
    </row>
    <row r="728" spans="1:4" x14ac:dyDescent="0.25">
      <c r="A728" s="9" t="s">
        <v>16318</v>
      </c>
      <c r="B728" s="9">
        <v>43490057</v>
      </c>
      <c r="C728" s="9">
        <v>7500000</v>
      </c>
      <c r="D728" s="9">
        <v>35990057</v>
      </c>
    </row>
    <row r="729" spans="1:4" x14ac:dyDescent="0.25">
      <c r="A729" s="4" t="s">
        <v>10355</v>
      </c>
      <c r="B729" s="4">
        <v>70960517</v>
      </c>
      <c r="C729" s="4">
        <v>35000000</v>
      </c>
      <c r="D729" s="4">
        <v>35960517</v>
      </c>
    </row>
    <row r="730" spans="1:4" x14ac:dyDescent="0.25">
      <c r="A730" s="9" t="s">
        <v>8899</v>
      </c>
      <c r="B730" s="9">
        <v>63910583</v>
      </c>
      <c r="C730" s="9">
        <v>28000000</v>
      </c>
      <c r="D730" s="9">
        <v>35910583</v>
      </c>
    </row>
    <row r="731" spans="1:4" x14ac:dyDescent="0.25">
      <c r="A731" s="4" t="s">
        <v>13992</v>
      </c>
      <c r="B731" s="4">
        <v>48092846</v>
      </c>
      <c r="C731" s="4">
        <v>12500000</v>
      </c>
      <c r="D731" s="4">
        <v>35592846</v>
      </c>
    </row>
    <row r="732" spans="1:4" x14ac:dyDescent="0.25">
      <c r="A732" s="9" t="s">
        <v>9249</v>
      </c>
      <c r="B732" s="9">
        <v>61490000</v>
      </c>
      <c r="C732" s="9">
        <v>26000000</v>
      </c>
      <c r="D732" s="9">
        <v>35490000</v>
      </c>
    </row>
    <row r="733" spans="1:4" x14ac:dyDescent="0.25">
      <c r="A733" s="4" t="s">
        <v>3673</v>
      </c>
      <c r="B733" s="4">
        <v>100468793</v>
      </c>
      <c r="C733" s="4">
        <v>65000000</v>
      </c>
      <c r="D733" s="4">
        <v>35468793</v>
      </c>
    </row>
    <row r="734" spans="1:4" x14ac:dyDescent="0.25">
      <c r="A734" s="9" t="s">
        <v>10753</v>
      </c>
      <c r="B734" s="9">
        <v>55461307</v>
      </c>
      <c r="C734" s="9">
        <v>20000000</v>
      </c>
      <c r="D734" s="9">
        <v>35461307</v>
      </c>
    </row>
    <row r="735" spans="1:4" x14ac:dyDescent="0.25">
      <c r="A735" s="4" t="s">
        <v>3683</v>
      </c>
      <c r="B735" s="4">
        <v>100448498</v>
      </c>
      <c r="C735" s="4">
        <v>65000000</v>
      </c>
      <c r="D735" s="4">
        <v>35448498</v>
      </c>
    </row>
    <row r="736" spans="1:4" x14ac:dyDescent="0.25">
      <c r="A736" s="9" t="s">
        <v>9504</v>
      </c>
      <c r="B736" s="9">
        <v>60443237</v>
      </c>
      <c r="C736" s="9">
        <v>25000000</v>
      </c>
      <c r="D736" s="9">
        <v>35443237</v>
      </c>
    </row>
    <row r="737" spans="1:4" x14ac:dyDescent="0.25">
      <c r="A737" s="4" t="s">
        <v>287</v>
      </c>
      <c r="B737" s="4">
        <v>245428137</v>
      </c>
      <c r="C737" s="4">
        <v>210000000</v>
      </c>
      <c r="D737" s="4">
        <v>35428137</v>
      </c>
    </row>
    <row r="738" spans="1:4" x14ac:dyDescent="0.25">
      <c r="A738" s="9" t="s">
        <v>6357</v>
      </c>
      <c r="B738" s="9">
        <v>75305995</v>
      </c>
      <c r="C738" s="9">
        <v>40000000</v>
      </c>
      <c r="D738" s="9">
        <v>35305995</v>
      </c>
    </row>
    <row r="739" spans="1:4" x14ac:dyDescent="0.25">
      <c r="A739" s="4" t="s">
        <v>7145</v>
      </c>
      <c r="B739" s="4">
        <v>72279690</v>
      </c>
      <c r="C739" s="4">
        <v>37000000</v>
      </c>
      <c r="D739" s="4">
        <v>35279690</v>
      </c>
    </row>
    <row r="740" spans="1:4" x14ac:dyDescent="0.25">
      <c r="A740" s="9" t="s">
        <v>18440</v>
      </c>
      <c r="B740" s="9">
        <v>39200000</v>
      </c>
      <c r="C740" s="9">
        <v>4000000</v>
      </c>
      <c r="D740" s="9">
        <v>35200000</v>
      </c>
    </row>
    <row r="741" spans="1:4" x14ac:dyDescent="0.25">
      <c r="A741" s="4" t="s">
        <v>19177</v>
      </c>
      <c r="B741" s="4">
        <v>38168022</v>
      </c>
      <c r="C741" s="4">
        <v>3000000</v>
      </c>
      <c r="D741" s="4">
        <v>35168022</v>
      </c>
    </row>
    <row r="742" spans="1:4" x14ac:dyDescent="0.25">
      <c r="A742" s="9" t="s">
        <v>9923</v>
      </c>
      <c r="B742" s="9">
        <v>49122319</v>
      </c>
      <c r="C742" s="9">
        <v>14000000</v>
      </c>
      <c r="D742" s="9">
        <v>35122319</v>
      </c>
    </row>
    <row r="743" spans="1:4" x14ac:dyDescent="0.25">
      <c r="A743" s="4" t="s">
        <v>7152</v>
      </c>
      <c r="B743" s="4">
        <v>71026631</v>
      </c>
      <c r="C743" s="4">
        <v>36000000</v>
      </c>
      <c r="D743" s="4">
        <v>35026631</v>
      </c>
    </row>
    <row r="744" spans="1:4" x14ac:dyDescent="0.25">
      <c r="A744" s="9" t="s">
        <v>8193</v>
      </c>
      <c r="B744" s="9">
        <v>65010106</v>
      </c>
      <c r="C744" s="9">
        <v>30000000</v>
      </c>
      <c r="D744" s="9">
        <v>35010106</v>
      </c>
    </row>
    <row r="745" spans="1:4" x14ac:dyDescent="0.25">
      <c r="A745" s="4" t="s">
        <v>12101</v>
      </c>
      <c r="B745" s="4">
        <v>58006147</v>
      </c>
      <c r="C745" s="4">
        <v>23000000</v>
      </c>
      <c r="D745" s="4">
        <v>35006147</v>
      </c>
    </row>
    <row r="746" spans="1:4" x14ac:dyDescent="0.25">
      <c r="A746" s="9" t="s">
        <v>4047</v>
      </c>
      <c r="B746" s="9">
        <v>100003492</v>
      </c>
      <c r="C746" s="9">
        <v>65000000</v>
      </c>
      <c r="D746" s="9">
        <v>35003492</v>
      </c>
    </row>
    <row r="747" spans="1:4" x14ac:dyDescent="0.25">
      <c r="A747" s="4" t="s">
        <v>12745</v>
      </c>
      <c r="B747" s="4">
        <v>50003300</v>
      </c>
      <c r="C747" s="4">
        <v>15000000</v>
      </c>
      <c r="D747" s="4">
        <v>35003300</v>
      </c>
    </row>
    <row r="748" spans="1:4" x14ac:dyDescent="0.25">
      <c r="A748" s="9" t="s">
        <v>12792</v>
      </c>
      <c r="B748" s="9">
        <v>44886089</v>
      </c>
      <c r="C748" s="9">
        <v>10000000</v>
      </c>
      <c r="D748" s="9">
        <v>34886089</v>
      </c>
    </row>
    <row r="749" spans="1:4" x14ac:dyDescent="0.25">
      <c r="A749" s="4" t="s">
        <v>4635</v>
      </c>
      <c r="B749" s="4">
        <v>89706988</v>
      </c>
      <c r="C749" s="4">
        <v>55000000</v>
      </c>
      <c r="D749" s="4">
        <v>34706988</v>
      </c>
    </row>
    <row r="750" spans="1:4" x14ac:dyDescent="0.25">
      <c r="A750" s="9" t="s">
        <v>10628</v>
      </c>
      <c r="B750" s="9">
        <v>69700000</v>
      </c>
      <c r="C750" s="9">
        <v>35000000</v>
      </c>
      <c r="D750" s="9">
        <v>34700000</v>
      </c>
    </row>
    <row r="751" spans="1:4" x14ac:dyDescent="0.25">
      <c r="A751" s="4" t="s">
        <v>16768</v>
      </c>
      <c r="B751" s="4">
        <v>41400000</v>
      </c>
      <c r="C751" s="4">
        <v>6900000</v>
      </c>
      <c r="D751" s="4">
        <v>34500000</v>
      </c>
    </row>
    <row r="752" spans="1:4" x14ac:dyDescent="0.25">
      <c r="A752" s="9" t="s">
        <v>8903</v>
      </c>
      <c r="B752" s="9">
        <v>62300000</v>
      </c>
      <c r="C752" s="9">
        <v>28000000</v>
      </c>
      <c r="D752" s="9">
        <v>34300000</v>
      </c>
    </row>
    <row r="753" spans="1:4" x14ac:dyDescent="0.25">
      <c r="A753" s="4" t="s">
        <v>5108</v>
      </c>
      <c r="B753" s="4">
        <v>84244877</v>
      </c>
      <c r="C753" s="4">
        <v>50000000</v>
      </c>
      <c r="D753" s="4">
        <v>34244877</v>
      </c>
    </row>
    <row r="754" spans="1:4" x14ac:dyDescent="0.25">
      <c r="A754" s="9" t="s">
        <v>3209</v>
      </c>
      <c r="B754" s="9">
        <v>107225164</v>
      </c>
      <c r="C754" s="9">
        <v>73000000</v>
      </c>
      <c r="D754" s="9">
        <v>34225164</v>
      </c>
    </row>
    <row r="755" spans="1:4" x14ac:dyDescent="0.25">
      <c r="A755" s="4" t="s">
        <v>20781</v>
      </c>
      <c r="B755" s="4">
        <v>35918429</v>
      </c>
      <c r="C755" s="4">
        <v>1700000</v>
      </c>
      <c r="D755" s="4">
        <v>34218429</v>
      </c>
    </row>
    <row r="756" spans="1:4" x14ac:dyDescent="0.25">
      <c r="A756" s="9" t="s">
        <v>8210</v>
      </c>
      <c r="B756" s="9">
        <v>64172251</v>
      </c>
      <c r="C756" s="9">
        <v>30000000</v>
      </c>
      <c r="D756" s="9">
        <v>34172251</v>
      </c>
    </row>
    <row r="757" spans="1:4" x14ac:dyDescent="0.25">
      <c r="A757" s="4" t="s">
        <v>6361</v>
      </c>
      <c r="B757" s="4">
        <v>74098862</v>
      </c>
      <c r="C757" s="4">
        <v>40000000</v>
      </c>
      <c r="D757" s="4">
        <v>34098862</v>
      </c>
    </row>
    <row r="758" spans="1:4" x14ac:dyDescent="0.25">
      <c r="A758" s="9" t="s">
        <v>8057</v>
      </c>
      <c r="B758" s="9">
        <v>59073773</v>
      </c>
      <c r="C758" s="9">
        <v>25000000</v>
      </c>
      <c r="D758" s="9">
        <v>34073773</v>
      </c>
    </row>
    <row r="759" spans="1:4" x14ac:dyDescent="0.25">
      <c r="A759" s="4" t="s">
        <v>8804</v>
      </c>
      <c r="B759" s="4">
        <v>63034755</v>
      </c>
      <c r="C759" s="4">
        <v>29000000</v>
      </c>
      <c r="D759" s="4">
        <v>34034755</v>
      </c>
    </row>
    <row r="760" spans="1:4" x14ac:dyDescent="0.25">
      <c r="A760" s="9" t="s">
        <v>12800</v>
      </c>
      <c r="B760" s="9">
        <v>40983001</v>
      </c>
      <c r="C760" s="9">
        <v>7000000</v>
      </c>
      <c r="D760" s="9">
        <v>33983001</v>
      </c>
    </row>
    <row r="761" spans="1:4" x14ac:dyDescent="0.25">
      <c r="A761" s="4" t="s">
        <v>348</v>
      </c>
      <c r="B761" s="4">
        <v>233914986</v>
      </c>
      <c r="C761" s="4">
        <v>200000000</v>
      </c>
      <c r="D761" s="4">
        <v>33914986</v>
      </c>
    </row>
    <row r="762" spans="1:4" x14ac:dyDescent="0.25">
      <c r="A762" s="9" t="s">
        <v>17012</v>
      </c>
      <c r="B762" s="9">
        <v>39800000</v>
      </c>
      <c r="C762" s="9">
        <v>6000000</v>
      </c>
      <c r="D762" s="9">
        <v>33800000</v>
      </c>
    </row>
    <row r="763" spans="1:4" x14ac:dyDescent="0.25">
      <c r="A763" s="4" t="s">
        <v>10360</v>
      </c>
      <c r="B763" s="4">
        <v>55762229</v>
      </c>
      <c r="C763" s="4">
        <v>22000000</v>
      </c>
      <c r="D763" s="4">
        <v>33762229</v>
      </c>
    </row>
    <row r="764" spans="1:4" x14ac:dyDescent="0.25">
      <c r="A764" s="9" t="s">
        <v>13673</v>
      </c>
      <c r="B764" s="9">
        <v>46729374</v>
      </c>
      <c r="C764" s="9">
        <v>13000000</v>
      </c>
      <c r="D764" s="9">
        <v>33729374</v>
      </c>
    </row>
    <row r="765" spans="1:4" x14ac:dyDescent="0.25">
      <c r="A765" s="4" t="s">
        <v>11782</v>
      </c>
      <c r="B765" s="4">
        <v>51600000</v>
      </c>
      <c r="C765" s="4">
        <v>18000000</v>
      </c>
      <c r="D765" s="4">
        <v>33600000</v>
      </c>
    </row>
    <row r="766" spans="1:4" x14ac:dyDescent="0.25">
      <c r="A766" s="9" t="s">
        <v>15517</v>
      </c>
      <c r="B766" s="9">
        <v>43100000</v>
      </c>
      <c r="C766" s="9">
        <v>9500000</v>
      </c>
      <c r="D766" s="9">
        <v>33600000</v>
      </c>
    </row>
    <row r="767" spans="1:4" x14ac:dyDescent="0.25">
      <c r="A767" s="4" t="s">
        <v>14535</v>
      </c>
      <c r="B767" s="4">
        <v>46563158</v>
      </c>
      <c r="C767" s="4">
        <v>13000000</v>
      </c>
      <c r="D767" s="4">
        <v>33563158</v>
      </c>
    </row>
    <row r="768" spans="1:4" x14ac:dyDescent="0.25">
      <c r="A768" s="9" t="s">
        <v>12107</v>
      </c>
      <c r="B768" s="9">
        <v>51053787</v>
      </c>
      <c r="C768" s="9">
        <v>17500000</v>
      </c>
      <c r="D768" s="9">
        <v>33553787</v>
      </c>
    </row>
    <row r="769" spans="1:4" x14ac:dyDescent="0.25">
      <c r="A769" s="4" t="s">
        <v>8218</v>
      </c>
      <c r="B769" s="4">
        <v>63536011</v>
      </c>
      <c r="C769" s="4">
        <v>30000000</v>
      </c>
      <c r="D769" s="4">
        <v>33536011</v>
      </c>
    </row>
    <row r="770" spans="1:4" x14ac:dyDescent="0.25">
      <c r="A770" s="9" t="s">
        <v>9094</v>
      </c>
      <c r="B770" s="9">
        <v>60491560</v>
      </c>
      <c r="C770" s="9">
        <v>27000000</v>
      </c>
      <c r="D770" s="9">
        <v>33491560</v>
      </c>
    </row>
    <row r="771" spans="1:4" x14ac:dyDescent="0.25">
      <c r="A771" s="4" t="s">
        <v>3990</v>
      </c>
      <c r="B771" s="4">
        <v>93375151</v>
      </c>
      <c r="C771" s="4">
        <v>60000000</v>
      </c>
      <c r="D771" s="4">
        <v>33375151</v>
      </c>
    </row>
    <row r="772" spans="1:4" x14ac:dyDescent="0.25">
      <c r="A772" s="9" t="s">
        <v>195</v>
      </c>
      <c r="B772" s="9">
        <v>258355354</v>
      </c>
      <c r="C772" s="9">
        <v>225000000</v>
      </c>
      <c r="D772" s="9">
        <v>33355354</v>
      </c>
    </row>
    <row r="773" spans="1:4" x14ac:dyDescent="0.25">
      <c r="A773" s="4" t="s">
        <v>3078</v>
      </c>
      <c r="B773" s="4">
        <v>103338338</v>
      </c>
      <c r="C773" s="4">
        <v>70000000</v>
      </c>
      <c r="D773" s="4">
        <v>33338338</v>
      </c>
    </row>
    <row r="774" spans="1:4" x14ac:dyDescent="0.25">
      <c r="A774" s="9" t="s">
        <v>4000</v>
      </c>
      <c r="B774" s="9">
        <v>93307796</v>
      </c>
      <c r="C774" s="9">
        <v>60000000</v>
      </c>
      <c r="D774" s="9">
        <v>33307796</v>
      </c>
    </row>
    <row r="775" spans="1:4" x14ac:dyDescent="0.25">
      <c r="A775" s="4" t="s">
        <v>2121</v>
      </c>
      <c r="B775" s="4">
        <v>125305545</v>
      </c>
      <c r="C775" s="4">
        <v>92000000</v>
      </c>
      <c r="D775" s="4">
        <v>33305545</v>
      </c>
    </row>
    <row r="776" spans="1:4" x14ac:dyDescent="0.25">
      <c r="A776" s="9" t="s">
        <v>10095</v>
      </c>
      <c r="B776" s="9">
        <v>57262492</v>
      </c>
      <c r="C776" s="9">
        <v>24000000</v>
      </c>
      <c r="D776" s="9">
        <v>33262492</v>
      </c>
    </row>
    <row r="777" spans="1:4" x14ac:dyDescent="0.25">
      <c r="A777" s="4" t="s">
        <v>16467</v>
      </c>
      <c r="B777" s="4">
        <v>40158000</v>
      </c>
      <c r="C777" s="4">
        <v>7000000</v>
      </c>
      <c r="D777" s="4">
        <v>33158000</v>
      </c>
    </row>
    <row r="778" spans="1:4" x14ac:dyDescent="0.25">
      <c r="A778" s="9" t="s">
        <v>2299</v>
      </c>
      <c r="B778" s="9">
        <v>120147445</v>
      </c>
      <c r="C778" s="9">
        <v>87000000</v>
      </c>
      <c r="D778" s="9">
        <v>33147445</v>
      </c>
    </row>
    <row r="779" spans="1:4" x14ac:dyDescent="0.25">
      <c r="A779" s="4" t="s">
        <v>10937</v>
      </c>
      <c r="B779" s="4">
        <v>53146000</v>
      </c>
      <c r="C779" s="4">
        <v>20000000</v>
      </c>
      <c r="D779" s="4">
        <v>33146000</v>
      </c>
    </row>
    <row r="780" spans="1:4" x14ac:dyDescent="0.25">
      <c r="A780" s="9" t="s">
        <v>7304</v>
      </c>
      <c r="B780" s="9">
        <v>67962333</v>
      </c>
      <c r="C780" s="9">
        <v>35000000</v>
      </c>
      <c r="D780" s="9">
        <v>32962333</v>
      </c>
    </row>
    <row r="781" spans="1:4" x14ac:dyDescent="0.25">
      <c r="A781" s="4" t="s">
        <v>22478</v>
      </c>
      <c r="B781" s="4">
        <v>33451479</v>
      </c>
      <c r="C781" s="4">
        <v>500000</v>
      </c>
      <c r="D781" s="4">
        <v>32951479</v>
      </c>
    </row>
    <row r="782" spans="1:4" x14ac:dyDescent="0.25">
      <c r="A782" s="9" t="s">
        <v>8877</v>
      </c>
      <c r="B782" s="9">
        <v>58885635</v>
      </c>
      <c r="C782" s="9">
        <v>26000000</v>
      </c>
      <c r="D782" s="9">
        <v>32885635</v>
      </c>
    </row>
    <row r="783" spans="1:4" x14ac:dyDescent="0.25">
      <c r="A783" s="4" t="s">
        <v>8877</v>
      </c>
      <c r="B783" s="4">
        <v>58885635</v>
      </c>
      <c r="C783" s="4">
        <v>26000000</v>
      </c>
      <c r="D783" s="4">
        <v>32885635</v>
      </c>
    </row>
    <row r="784" spans="1:4" x14ac:dyDescent="0.25">
      <c r="A784" s="9" t="s">
        <v>8222</v>
      </c>
      <c r="B784" s="9">
        <v>62877175</v>
      </c>
      <c r="C784" s="9">
        <v>30000000</v>
      </c>
      <c r="D784" s="9">
        <v>32877175</v>
      </c>
    </row>
    <row r="785" spans="1:4" x14ac:dyDescent="0.25">
      <c r="A785" s="4" t="s">
        <v>12754</v>
      </c>
      <c r="B785" s="4">
        <v>47860214</v>
      </c>
      <c r="C785" s="4">
        <v>15000000</v>
      </c>
      <c r="D785" s="4">
        <v>32860214</v>
      </c>
    </row>
    <row r="786" spans="1:4" x14ac:dyDescent="0.25">
      <c r="A786" s="9" t="s">
        <v>12757</v>
      </c>
      <c r="B786" s="9">
        <v>47811275</v>
      </c>
      <c r="C786" s="9">
        <v>15000000</v>
      </c>
      <c r="D786" s="9">
        <v>32811275</v>
      </c>
    </row>
    <row r="787" spans="1:4" x14ac:dyDescent="0.25">
      <c r="A787" s="4" t="s">
        <v>6388</v>
      </c>
      <c r="B787" s="4">
        <v>66808615</v>
      </c>
      <c r="C787" s="4">
        <v>34000000</v>
      </c>
      <c r="D787" s="4">
        <v>32808615</v>
      </c>
    </row>
    <row r="788" spans="1:4" x14ac:dyDescent="0.25">
      <c r="A788" s="9" t="s">
        <v>13394</v>
      </c>
      <c r="B788" s="9">
        <v>46800000</v>
      </c>
      <c r="C788" s="9">
        <v>14000000</v>
      </c>
      <c r="D788" s="9">
        <v>32800000</v>
      </c>
    </row>
    <row r="789" spans="1:4" x14ac:dyDescent="0.25">
      <c r="A789" s="4" t="s">
        <v>3349</v>
      </c>
      <c r="B789" s="4">
        <v>100614858</v>
      </c>
      <c r="C789" s="4">
        <v>68000000</v>
      </c>
      <c r="D789" s="4">
        <v>32614858</v>
      </c>
    </row>
    <row r="790" spans="1:4" x14ac:dyDescent="0.25">
      <c r="A790" s="9" t="s">
        <v>1578</v>
      </c>
      <c r="B790" s="9">
        <v>142614158</v>
      </c>
      <c r="C790" s="9">
        <v>110000000</v>
      </c>
      <c r="D790" s="9">
        <v>32614158</v>
      </c>
    </row>
    <row r="791" spans="1:4" x14ac:dyDescent="0.25">
      <c r="A791" s="4" t="s">
        <v>7372</v>
      </c>
      <c r="B791" s="4">
        <v>67523385</v>
      </c>
      <c r="C791" s="4">
        <v>35000000</v>
      </c>
      <c r="D791" s="4">
        <v>32523385</v>
      </c>
    </row>
    <row r="792" spans="1:4" x14ac:dyDescent="0.25">
      <c r="A792" s="9" t="s">
        <v>20180</v>
      </c>
      <c r="B792" s="9">
        <v>34522221</v>
      </c>
      <c r="C792" s="9">
        <v>2000000</v>
      </c>
      <c r="D792" s="9">
        <v>32522221</v>
      </c>
    </row>
    <row r="793" spans="1:4" x14ac:dyDescent="0.25">
      <c r="A793" s="4" t="s">
        <v>15840</v>
      </c>
      <c r="B793" s="4">
        <v>39462438</v>
      </c>
      <c r="C793" s="4">
        <v>7000000</v>
      </c>
      <c r="D793" s="4">
        <v>32462438</v>
      </c>
    </row>
    <row r="794" spans="1:4" x14ac:dyDescent="0.25">
      <c r="A794" s="9" t="s">
        <v>6352</v>
      </c>
      <c r="B794" s="9">
        <v>72455275</v>
      </c>
      <c r="C794" s="9">
        <v>40000000</v>
      </c>
      <c r="D794" s="9">
        <v>32455275</v>
      </c>
    </row>
    <row r="795" spans="1:4" x14ac:dyDescent="0.25">
      <c r="A795" s="4" t="s">
        <v>4034</v>
      </c>
      <c r="B795" s="4">
        <v>90356857</v>
      </c>
      <c r="C795" s="4">
        <v>58000000</v>
      </c>
      <c r="D795" s="4">
        <v>32356857</v>
      </c>
    </row>
    <row r="796" spans="1:4" x14ac:dyDescent="0.25">
      <c r="A796" s="9" t="s">
        <v>6409</v>
      </c>
      <c r="B796" s="9">
        <v>72306065</v>
      </c>
      <c r="C796" s="9">
        <v>40000000</v>
      </c>
      <c r="D796" s="9">
        <v>32306065</v>
      </c>
    </row>
    <row r="797" spans="1:4" x14ac:dyDescent="0.25">
      <c r="A797" s="4" t="s">
        <v>6365</v>
      </c>
      <c r="B797" s="4">
        <v>72266306</v>
      </c>
      <c r="C797" s="4">
        <v>40000000</v>
      </c>
      <c r="D797" s="4">
        <v>32266306</v>
      </c>
    </row>
    <row r="798" spans="1:4" x14ac:dyDescent="0.25">
      <c r="A798" s="9" t="s">
        <v>10369</v>
      </c>
      <c r="B798" s="9">
        <v>54235441</v>
      </c>
      <c r="C798" s="9">
        <v>22000000</v>
      </c>
      <c r="D798" s="9">
        <v>32235441</v>
      </c>
    </row>
    <row r="799" spans="1:4" x14ac:dyDescent="0.25">
      <c r="A799" s="4" t="s">
        <v>2609</v>
      </c>
      <c r="B799" s="4">
        <v>112225777</v>
      </c>
      <c r="C799" s="4">
        <v>80000000</v>
      </c>
      <c r="D799" s="4">
        <v>32225777</v>
      </c>
    </row>
    <row r="800" spans="1:4" x14ac:dyDescent="0.25">
      <c r="A800" s="9" t="s">
        <v>20017</v>
      </c>
      <c r="B800" s="9">
        <v>36200000</v>
      </c>
      <c r="C800" s="9">
        <v>4000000</v>
      </c>
      <c r="D800" s="9">
        <v>32200000</v>
      </c>
    </row>
    <row r="801" spans="1:4" x14ac:dyDescent="0.25">
      <c r="A801" s="4" t="s">
        <v>10702</v>
      </c>
      <c r="B801" s="4">
        <v>69148997</v>
      </c>
      <c r="C801" s="4">
        <v>37000000</v>
      </c>
      <c r="D801" s="4">
        <v>32148997</v>
      </c>
    </row>
    <row r="802" spans="1:4" x14ac:dyDescent="0.25">
      <c r="A802" s="9" t="s">
        <v>2383</v>
      </c>
      <c r="B802" s="9">
        <v>117144465</v>
      </c>
      <c r="C802" s="9">
        <v>85000000</v>
      </c>
      <c r="D802" s="9">
        <v>32144465</v>
      </c>
    </row>
    <row r="803" spans="1:4" x14ac:dyDescent="0.25">
      <c r="A803" s="4" t="s">
        <v>16000</v>
      </c>
      <c r="B803" s="4">
        <v>40066497</v>
      </c>
      <c r="C803" s="4">
        <v>8000000</v>
      </c>
      <c r="D803" s="4">
        <v>32066497</v>
      </c>
    </row>
    <row r="804" spans="1:4" x14ac:dyDescent="0.25">
      <c r="A804" s="9" t="s">
        <v>10765</v>
      </c>
      <c r="B804" s="9">
        <v>52066000</v>
      </c>
      <c r="C804" s="9">
        <v>20000000</v>
      </c>
      <c r="D804" s="9">
        <v>32066000</v>
      </c>
    </row>
    <row r="805" spans="1:4" x14ac:dyDescent="0.25">
      <c r="A805" s="4" t="s">
        <v>183</v>
      </c>
      <c r="B805" s="4">
        <v>262030663</v>
      </c>
      <c r="C805" s="4">
        <v>230000000</v>
      </c>
      <c r="D805" s="4">
        <v>32030663</v>
      </c>
    </row>
    <row r="806" spans="1:4" x14ac:dyDescent="0.25">
      <c r="A806" s="9" t="s">
        <v>18446</v>
      </c>
      <c r="B806" s="9">
        <v>36000000</v>
      </c>
      <c r="C806" s="9">
        <v>4000000</v>
      </c>
      <c r="D806" s="9">
        <v>32000000</v>
      </c>
    </row>
    <row r="807" spans="1:4" x14ac:dyDescent="0.25">
      <c r="A807" s="4" t="s">
        <v>1036</v>
      </c>
      <c r="B807" s="4">
        <v>176997107</v>
      </c>
      <c r="C807" s="4">
        <v>145000000</v>
      </c>
      <c r="D807" s="4">
        <v>31997107</v>
      </c>
    </row>
    <row r="808" spans="1:4" x14ac:dyDescent="0.25">
      <c r="A808" s="9" t="s">
        <v>16942</v>
      </c>
      <c r="B808" s="9">
        <v>38400000</v>
      </c>
      <c r="C808" s="9">
        <v>6500000</v>
      </c>
      <c r="D808" s="9">
        <v>31900000</v>
      </c>
    </row>
    <row r="809" spans="1:4" x14ac:dyDescent="0.25">
      <c r="A809" s="4" t="s">
        <v>9266</v>
      </c>
      <c r="B809" s="4">
        <v>57859105</v>
      </c>
      <c r="C809" s="4">
        <v>26000000</v>
      </c>
      <c r="D809" s="4">
        <v>31859105</v>
      </c>
    </row>
    <row r="810" spans="1:4" x14ac:dyDescent="0.25">
      <c r="A810" s="9" t="s">
        <v>13329</v>
      </c>
      <c r="B810" s="9">
        <v>46338728</v>
      </c>
      <c r="C810" s="9">
        <v>14500000</v>
      </c>
      <c r="D810" s="9">
        <v>31838728</v>
      </c>
    </row>
    <row r="811" spans="1:4" x14ac:dyDescent="0.25">
      <c r="A811" s="4" t="s">
        <v>13678</v>
      </c>
      <c r="B811" s="4">
        <v>44726644</v>
      </c>
      <c r="C811" s="4">
        <v>13000000</v>
      </c>
      <c r="D811" s="4">
        <v>31726644</v>
      </c>
    </row>
    <row r="812" spans="1:4" x14ac:dyDescent="0.25">
      <c r="A812" s="9" t="s">
        <v>11773</v>
      </c>
      <c r="B812" s="9">
        <v>52691009</v>
      </c>
      <c r="C812" s="9">
        <v>21000000</v>
      </c>
      <c r="D812" s="9">
        <v>31691009</v>
      </c>
    </row>
    <row r="813" spans="1:4" x14ac:dyDescent="0.25">
      <c r="A813" s="4" t="s">
        <v>5084</v>
      </c>
      <c r="B813" s="4">
        <v>81517441</v>
      </c>
      <c r="C813" s="4">
        <v>50000000</v>
      </c>
      <c r="D813" s="4">
        <v>31517441</v>
      </c>
    </row>
    <row r="814" spans="1:4" x14ac:dyDescent="0.25">
      <c r="A814" s="9" t="s">
        <v>9485</v>
      </c>
      <c r="B814" s="9">
        <v>56505065</v>
      </c>
      <c r="C814" s="9">
        <v>25000000</v>
      </c>
      <c r="D814" s="9">
        <v>31505065</v>
      </c>
    </row>
    <row r="815" spans="1:4" x14ac:dyDescent="0.25">
      <c r="A815" s="4" t="s">
        <v>11564</v>
      </c>
      <c r="B815" s="4">
        <v>51431160</v>
      </c>
      <c r="C815" s="4">
        <v>20000000</v>
      </c>
      <c r="D815" s="4">
        <v>31431160</v>
      </c>
    </row>
    <row r="816" spans="1:4" x14ac:dyDescent="0.25">
      <c r="A816" s="9" t="s">
        <v>18472</v>
      </c>
      <c r="B816" s="9">
        <v>35385560</v>
      </c>
      <c r="C816" s="9">
        <v>4000000</v>
      </c>
      <c r="D816" s="9">
        <v>31385560</v>
      </c>
    </row>
    <row r="817" spans="1:4" x14ac:dyDescent="0.25">
      <c r="A817" s="4" t="s">
        <v>8201</v>
      </c>
      <c r="B817" s="4">
        <v>66359959</v>
      </c>
      <c r="C817" s="4">
        <v>35000000</v>
      </c>
      <c r="D817" s="4">
        <v>31359959</v>
      </c>
    </row>
    <row r="818" spans="1:4" x14ac:dyDescent="0.25">
      <c r="A818" s="9" t="s">
        <v>8892</v>
      </c>
      <c r="B818" s="9">
        <v>52353636</v>
      </c>
      <c r="C818" s="9">
        <v>21000000</v>
      </c>
      <c r="D818" s="9">
        <v>31353636</v>
      </c>
    </row>
    <row r="819" spans="1:4" x14ac:dyDescent="0.25">
      <c r="A819" s="4" t="s">
        <v>6368</v>
      </c>
      <c r="B819" s="4">
        <v>71347010</v>
      </c>
      <c r="C819" s="4">
        <v>40000000</v>
      </c>
      <c r="D819" s="4">
        <v>31347010</v>
      </c>
    </row>
    <row r="820" spans="1:4" x14ac:dyDescent="0.25">
      <c r="A820" s="9" t="s">
        <v>1735</v>
      </c>
      <c r="B820" s="9">
        <v>146282411</v>
      </c>
      <c r="C820" s="9">
        <v>115000000</v>
      </c>
      <c r="D820" s="9">
        <v>31282411</v>
      </c>
    </row>
    <row r="821" spans="1:4" x14ac:dyDescent="0.25">
      <c r="A821" s="4" t="s">
        <v>5747</v>
      </c>
      <c r="B821" s="4">
        <v>76261036</v>
      </c>
      <c r="C821" s="4">
        <v>45000000</v>
      </c>
      <c r="D821" s="4">
        <v>31261036</v>
      </c>
    </row>
    <row r="822" spans="1:4" x14ac:dyDescent="0.25">
      <c r="A822" s="9" t="s">
        <v>3976</v>
      </c>
      <c r="B822" s="9">
        <v>101217900</v>
      </c>
      <c r="C822" s="9">
        <v>70000000</v>
      </c>
      <c r="D822" s="9">
        <v>31217900</v>
      </c>
    </row>
    <row r="823" spans="1:4" x14ac:dyDescent="0.25">
      <c r="A823" s="4" t="s">
        <v>11035</v>
      </c>
      <c r="B823" s="4">
        <v>32000000</v>
      </c>
      <c r="C823" s="4">
        <v>806947</v>
      </c>
      <c r="D823" s="4">
        <v>31193053</v>
      </c>
    </row>
    <row r="824" spans="1:4" x14ac:dyDescent="0.25">
      <c r="A824" s="9" t="s">
        <v>1918</v>
      </c>
      <c r="B824" s="9">
        <v>130174897</v>
      </c>
      <c r="C824" s="9">
        <v>99000000</v>
      </c>
      <c r="D824" s="9">
        <v>31174897</v>
      </c>
    </row>
    <row r="825" spans="1:4" x14ac:dyDescent="0.25">
      <c r="A825" s="4" t="s">
        <v>13682</v>
      </c>
      <c r="B825" s="4">
        <v>44134898</v>
      </c>
      <c r="C825" s="4">
        <v>13000000</v>
      </c>
      <c r="D825" s="4">
        <v>31134898</v>
      </c>
    </row>
    <row r="826" spans="1:4" x14ac:dyDescent="0.25">
      <c r="A826" s="9" t="s">
        <v>6445</v>
      </c>
      <c r="B826" s="9">
        <v>61094903</v>
      </c>
      <c r="C826" s="9">
        <v>30000000</v>
      </c>
      <c r="D826" s="9">
        <v>31094903</v>
      </c>
    </row>
    <row r="827" spans="1:4" x14ac:dyDescent="0.25">
      <c r="A827" s="4" t="s">
        <v>6445</v>
      </c>
      <c r="B827" s="4">
        <v>61094903</v>
      </c>
      <c r="C827" s="4">
        <v>30000000</v>
      </c>
      <c r="D827" s="4">
        <v>31094903</v>
      </c>
    </row>
    <row r="828" spans="1:4" x14ac:dyDescent="0.25">
      <c r="A828" s="9" t="s">
        <v>5089</v>
      </c>
      <c r="B828" s="9">
        <v>81022333</v>
      </c>
      <c r="C828" s="9">
        <v>50000000</v>
      </c>
      <c r="D828" s="9">
        <v>31022333</v>
      </c>
    </row>
    <row r="829" spans="1:4" x14ac:dyDescent="0.25">
      <c r="A829" s="4" t="s">
        <v>858</v>
      </c>
      <c r="B829" s="4">
        <v>181015141</v>
      </c>
      <c r="C829" s="4">
        <v>150000000</v>
      </c>
      <c r="D829" s="4">
        <v>31015141</v>
      </c>
    </row>
    <row r="830" spans="1:4" x14ac:dyDescent="0.25">
      <c r="A830" s="9" t="s">
        <v>10560</v>
      </c>
      <c r="B830" s="9">
        <v>52008288</v>
      </c>
      <c r="C830" s="9">
        <v>21000000</v>
      </c>
      <c r="D830" s="9">
        <v>31008288</v>
      </c>
    </row>
    <row r="831" spans="1:4" x14ac:dyDescent="0.25">
      <c r="A831" s="4" t="s">
        <v>17571</v>
      </c>
      <c r="B831" s="4">
        <v>36000000</v>
      </c>
      <c r="C831" s="4">
        <v>5000000</v>
      </c>
      <c r="D831" s="4">
        <v>31000000</v>
      </c>
    </row>
    <row r="832" spans="1:4" x14ac:dyDescent="0.25">
      <c r="A832" s="9" t="s">
        <v>9488</v>
      </c>
      <c r="B832" s="9">
        <v>55973336</v>
      </c>
      <c r="C832" s="9">
        <v>25000000</v>
      </c>
      <c r="D832" s="9">
        <v>30973336</v>
      </c>
    </row>
    <row r="833" spans="1:4" x14ac:dyDescent="0.25">
      <c r="A833" s="4" t="s">
        <v>19805</v>
      </c>
      <c r="B833" s="4">
        <v>33349949</v>
      </c>
      <c r="C833" s="4">
        <v>2500000</v>
      </c>
      <c r="D833" s="4">
        <v>30849949</v>
      </c>
    </row>
    <row r="834" spans="1:4" x14ac:dyDescent="0.25">
      <c r="A834" s="9" t="s">
        <v>6372</v>
      </c>
      <c r="B834" s="9">
        <v>70836296</v>
      </c>
      <c r="C834" s="9">
        <v>40000000</v>
      </c>
      <c r="D834" s="9">
        <v>30836296</v>
      </c>
    </row>
    <row r="835" spans="1:4" x14ac:dyDescent="0.25">
      <c r="A835" s="4" t="s">
        <v>19746</v>
      </c>
      <c r="B835" s="4">
        <v>32600000</v>
      </c>
      <c r="C835" s="4">
        <v>1800000</v>
      </c>
      <c r="D835" s="4">
        <v>30800000</v>
      </c>
    </row>
    <row r="836" spans="1:4" x14ac:dyDescent="0.25">
      <c r="A836" s="9" t="s">
        <v>15596</v>
      </c>
      <c r="B836" s="9">
        <v>30859000</v>
      </c>
      <c r="C836" s="9">
        <v>83532</v>
      </c>
      <c r="D836" s="9">
        <v>30775468</v>
      </c>
    </row>
    <row r="837" spans="1:4" x14ac:dyDescent="0.25">
      <c r="A837" s="4" t="s">
        <v>15596</v>
      </c>
      <c r="B837" s="4">
        <v>30859000</v>
      </c>
      <c r="C837" s="4">
        <v>83532</v>
      </c>
      <c r="D837" s="4">
        <v>30775468</v>
      </c>
    </row>
    <row r="838" spans="1:4" x14ac:dyDescent="0.25">
      <c r="A838" s="9" t="s">
        <v>16493</v>
      </c>
      <c r="B838" s="9">
        <v>37295394</v>
      </c>
      <c r="C838" s="9">
        <v>6600000</v>
      </c>
      <c r="D838" s="9">
        <v>30695394</v>
      </c>
    </row>
    <row r="839" spans="1:4" x14ac:dyDescent="0.25">
      <c r="A839" s="4" t="s">
        <v>2132</v>
      </c>
      <c r="B839" s="4">
        <v>120618403</v>
      </c>
      <c r="C839" s="4">
        <v>90000000</v>
      </c>
      <c r="D839" s="4">
        <v>30618403</v>
      </c>
    </row>
    <row r="840" spans="1:4" x14ac:dyDescent="0.25">
      <c r="A840" s="9" t="s">
        <v>21522</v>
      </c>
      <c r="B840" s="9">
        <v>31537320</v>
      </c>
      <c r="C840" s="9">
        <v>1000000</v>
      </c>
      <c r="D840" s="9">
        <v>30537320</v>
      </c>
    </row>
    <row r="841" spans="1:4" x14ac:dyDescent="0.25">
      <c r="A841" s="4" t="s">
        <v>14840</v>
      </c>
      <c r="B841" s="4">
        <v>40485039</v>
      </c>
      <c r="C841" s="4">
        <v>10000000</v>
      </c>
      <c r="D841" s="4">
        <v>30485039</v>
      </c>
    </row>
    <row r="842" spans="1:4" x14ac:dyDescent="0.25">
      <c r="A842" s="9" t="s">
        <v>6378</v>
      </c>
      <c r="B842" s="9">
        <v>70405498</v>
      </c>
      <c r="C842" s="9">
        <v>40000000</v>
      </c>
      <c r="D842" s="9">
        <v>30405498</v>
      </c>
    </row>
    <row r="843" spans="1:4" x14ac:dyDescent="0.25">
      <c r="A843" s="4" t="s">
        <v>4050</v>
      </c>
      <c r="B843" s="4">
        <v>90341670</v>
      </c>
      <c r="C843" s="4">
        <v>60000000</v>
      </c>
      <c r="D843" s="4">
        <v>30341670</v>
      </c>
    </row>
    <row r="844" spans="1:4" x14ac:dyDescent="0.25">
      <c r="A844" s="9" t="s">
        <v>17394</v>
      </c>
      <c r="B844" s="9">
        <v>35811509</v>
      </c>
      <c r="C844" s="9">
        <v>5500000</v>
      </c>
      <c r="D844" s="9">
        <v>30311509</v>
      </c>
    </row>
    <row r="845" spans="1:4" x14ac:dyDescent="0.25">
      <c r="A845" s="4" t="s">
        <v>10215</v>
      </c>
      <c r="B845" s="4">
        <v>53302314</v>
      </c>
      <c r="C845" s="4">
        <v>23000000</v>
      </c>
      <c r="D845" s="4">
        <v>30302314</v>
      </c>
    </row>
    <row r="846" spans="1:4" x14ac:dyDescent="0.25">
      <c r="A846" s="9" t="s">
        <v>4942</v>
      </c>
      <c r="B846" s="9">
        <v>80270227</v>
      </c>
      <c r="C846" s="9">
        <v>50000000</v>
      </c>
      <c r="D846" s="9">
        <v>30270227</v>
      </c>
    </row>
    <row r="847" spans="1:4" x14ac:dyDescent="0.25">
      <c r="A847" s="4" t="s">
        <v>8236</v>
      </c>
      <c r="B847" s="4">
        <v>60269340</v>
      </c>
      <c r="C847" s="4">
        <v>30000000</v>
      </c>
      <c r="D847" s="4">
        <v>30269340</v>
      </c>
    </row>
    <row r="848" spans="1:4" x14ac:dyDescent="0.25">
      <c r="A848" s="9" t="s">
        <v>14539</v>
      </c>
      <c r="B848" s="9">
        <v>41227069</v>
      </c>
      <c r="C848" s="9">
        <v>11000000</v>
      </c>
      <c r="D848" s="9">
        <v>30227069</v>
      </c>
    </row>
    <row r="849" spans="1:4" x14ac:dyDescent="0.25">
      <c r="A849" s="4" t="s">
        <v>6383</v>
      </c>
      <c r="B849" s="4">
        <v>70163652</v>
      </c>
      <c r="C849" s="4">
        <v>40000000</v>
      </c>
      <c r="D849" s="4">
        <v>30163652</v>
      </c>
    </row>
    <row r="850" spans="1:4" x14ac:dyDescent="0.25">
      <c r="A850" s="9" t="s">
        <v>1728</v>
      </c>
      <c r="B850" s="9">
        <v>130127620</v>
      </c>
      <c r="C850" s="9">
        <v>100000000</v>
      </c>
      <c r="D850" s="9">
        <v>30127620</v>
      </c>
    </row>
    <row r="851" spans="1:4" x14ac:dyDescent="0.25">
      <c r="A851" s="4" t="s">
        <v>6103</v>
      </c>
      <c r="B851" s="4">
        <v>70100000</v>
      </c>
      <c r="C851" s="4">
        <v>40000000</v>
      </c>
      <c r="D851" s="4">
        <v>30100000</v>
      </c>
    </row>
    <row r="852" spans="1:4" x14ac:dyDescent="0.25">
      <c r="A852" s="9" t="s">
        <v>8240</v>
      </c>
      <c r="B852" s="9">
        <v>60033780</v>
      </c>
      <c r="C852" s="9">
        <v>30000000</v>
      </c>
      <c r="D852" s="9">
        <v>30033780</v>
      </c>
    </row>
    <row r="853" spans="1:4" x14ac:dyDescent="0.25">
      <c r="A853" s="4" t="s">
        <v>1699</v>
      </c>
      <c r="B853" s="4">
        <v>132014112</v>
      </c>
      <c r="C853" s="4">
        <v>102000000</v>
      </c>
      <c r="D853" s="4">
        <v>30014112</v>
      </c>
    </row>
    <row r="854" spans="1:4" x14ac:dyDescent="0.25">
      <c r="A854" s="9" t="s">
        <v>22501</v>
      </c>
      <c r="B854" s="9">
        <v>30500882</v>
      </c>
      <c r="C854" s="9">
        <v>500000</v>
      </c>
      <c r="D854" s="9">
        <v>30000882</v>
      </c>
    </row>
    <row r="855" spans="1:4" x14ac:dyDescent="0.25">
      <c r="A855" s="4" t="s">
        <v>2615</v>
      </c>
      <c r="B855" s="4">
        <v>109993847</v>
      </c>
      <c r="C855" s="4">
        <v>80000000</v>
      </c>
      <c r="D855" s="4">
        <v>29993847</v>
      </c>
    </row>
    <row r="856" spans="1:4" x14ac:dyDescent="0.25">
      <c r="A856" s="9" t="s">
        <v>805</v>
      </c>
      <c r="B856" s="9">
        <v>179982968</v>
      </c>
      <c r="C856" s="9">
        <v>150000000</v>
      </c>
      <c r="D856" s="9">
        <v>29982968</v>
      </c>
    </row>
    <row r="857" spans="1:4" x14ac:dyDescent="0.25">
      <c r="A857" s="4" t="s">
        <v>17583</v>
      </c>
      <c r="B857" s="4">
        <v>34468224</v>
      </c>
      <c r="C857" s="4">
        <v>4500000</v>
      </c>
      <c r="D857" s="4">
        <v>29968224</v>
      </c>
    </row>
    <row r="858" spans="1:4" x14ac:dyDescent="0.25">
      <c r="A858" s="9" t="s">
        <v>5095</v>
      </c>
      <c r="B858" s="9">
        <v>79948113</v>
      </c>
      <c r="C858" s="9">
        <v>50000000</v>
      </c>
      <c r="D858" s="9">
        <v>29948113</v>
      </c>
    </row>
    <row r="859" spans="1:4" x14ac:dyDescent="0.25">
      <c r="A859" s="4" t="s">
        <v>817</v>
      </c>
      <c r="B859" s="4">
        <v>179883016</v>
      </c>
      <c r="C859" s="4">
        <v>150000000</v>
      </c>
      <c r="D859" s="4">
        <v>29883016</v>
      </c>
    </row>
    <row r="860" spans="1:4" x14ac:dyDescent="0.25">
      <c r="A860" s="9" t="s">
        <v>19829</v>
      </c>
      <c r="B860" s="9">
        <v>32230907</v>
      </c>
      <c r="C860" s="9">
        <v>2500000</v>
      </c>
      <c r="D860" s="9">
        <v>29730907</v>
      </c>
    </row>
    <row r="861" spans="1:4" x14ac:dyDescent="0.25">
      <c r="A861" s="4" t="s">
        <v>12401</v>
      </c>
      <c r="B861" s="4">
        <v>44667095</v>
      </c>
      <c r="C861" s="4">
        <v>15000000</v>
      </c>
      <c r="D861" s="4">
        <v>29667095</v>
      </c>
    </row>
    <row r="862" spans="1:4" x14ac:dyDescent="0.25">
      <c r="A862" s="9" t="s">
        <v>7312</v>
      </c>
      <c r="B862" s="9">
        <v>64604977</v>
      </c>
      <c r="C862" s="9">
        <v>35000000</v>
      </c>
      <c r="D862" s="9">
        <v>29604977</v>
      </c>
    </row>
    <row r="863" spans="1:4" x14ac:dyDescent="0.25">
      <c r="A863" s="4" t="s">
        <v>12408</v>
      </c>
      <c r="B863" s="4">
        <v>45507053</v>
      </c>
      <c r="C863" s="4">
        <v>16000000</v>
      </c>
      <c r="D863" s="4">
        <v>29507053</v>
      </c>
    </row>
    <row r="864" spans="1:4" x14ac:dyDescent="0.25">
      <c r="A864" s="9" t="s">
        <v>8231</v>
      </c>
      <c r="B864" s="9">
        <v>74484168</v>
      </c>
      <c r="C864" s="9">
        <v>45000000</v>
      </c>
      <c r="D864" s="9">
        <v>29484168</v>
      </c>
    </row>
    <row r="865" spans="1:4" x14ac:dyDescent="0.25">
      <c r="A865" s="4" t="s">
        <v>10387</v>
      </c>
      <c r="B865" s="4">
        <v>51483949</v>
      </c>
      <c r="C865" s="4">
        <v>22000000</v>
      </c>
      <c r="D865" s="4">
        <v>29483949</v>
      </c>
    </row>
    <row r="866" spans="1:4" x14ac:dyDescent="0.25">
      <c r="A866" s="9" t="s">
        <v>16483</v>
      </c>
      <c r="B866" s="9">
        <v>34099640</v>
      </c>
      <c r="C866" s="9">
        <v>5000000</v>
      </c>
      <c r="D866" s="9">
        <v>29099640</v>
      </c>
    </row>
    <row r="867" spans="1:4" x14ac:dyDescent="0.25">
      <c r="A867" s="4" t="s">
        <v>9500</v>
      </c>
      <c r="B867" s="4">
        <v>54098051</v>
      </c>
      <c r="C867" s="4">
        <v>25000000</v>
      </c>
      <c r="D867" s="4">
        <v>29098051</v>
      </c>
    </row>
    <row r="868" spans="1:4" x14ac:dyDescent="0.25">
      <c r="A868" s="9" t="s">
        <v>17350</v>
      </c>
      <c r="B868" s="9">
        <v>32541719</v>
      </c>
      <c r="C868" s="9">
        <v>3500159</v>
      </c>
      <c r="D868" s="9">
        <v>29041560</v>
      </c>
    </row>
    <row r="869" spans="1:4" x14ac:dyDescent="0.25">
      <c r="A869" s="4" t="s">
        <v>7316</v>
      </c>
      <c r="B869" s="4">
        <v>63939454</v>
      </c>
      <c r="C869" s="4">
        <v>35000000</v>
      </c>
      <c r="D869" s="4">
        <v>28939454</v>
      </c>
    </row>
    <row r="870" spans="1:4" x14ac:dyDescent="0.25">
      <c r="A870" s="9" t="s">
        <v>3372</v>
      </c>
      <c r="B870" s="9">
        <v>98895417</v>
      </c>
      <c r="C870" s="9">
        <v>70000000</v>
      </c>
      <c r="D870" s="9">
        <v>28895417</v>
      </c>
    </row>
    <row r="871" spans="1:4" x14ac:dyDescent="0.25">
      <c r="A871" s="4" t="s">
        <v>12354</v>
      </c>
      <c r="B871" s="4">
        <v>43848100</v>
      </c>
      <c r="C871" s="4">
        <v>15000000</v>
      </c>
      <c r="D871" s="4">
        <v>28848100</v>
      </c>
    </row>
    <row r="872" spans="1:4" x14ac:dyDescent="0.25">
      <c r="A872" s="9" t="s">
        <v>7319</v>
      </c>
      <c r="B872" s="9">
        <v>63826569</v>
      </c>
      <c r="C872" s="9">
        <v>35000000</v>
      </c>
      <c r="D872" s="9">
        <v>28826569</v>
      </c>
    </row>
    <row r="873" spans="1:4" x14ac:dyDescent="0.25">
      <c r="A873" s="4" t="s">
        <v>3679</v>
      </c>
      <c r="B873" s="4">
        <v>93771072</v>
      </c>
      <c r="C873" s="4">
        <v>65000000</v>
      </c>
      <c r="D873" s="4">
        <v>28771072</v>
      </c>
    </row>
    <row r="874" spans="1:4" x14ac:dyDescent="0.25">
      <c r="A874" s="9" t="s">
        <v>10373</v>
      </c>
      <c r="B874" s="9">
        <v>50728000</v>
      </c>
      <c r="C874" s="9">
        <v>22000000</v>
      </c>
      <c r="D874" s="9">
        <v>28728000</v>
      </c>
    </row>
    <row r="875" spans="1:4" x14ac:dyDescent="0.25">
      <c r="A875" s="4" t="s">
        <v>8243</v>
      </c>
      <c r="B875" s="4">
        <v>58715510</v>
      </c>
      <c r="C875" s="4">
        <v>30000000</v>
      </c>
      <c r="D875" s="4">
        <v>28715510</v>
      </c>
    </row>
    <row r="876" spans="1:4" x14ac:dyDescent="0.25">
      <c r="A876" s="9" t="s">
        <v>8053</v>
      </c>
      <c r="B876" s="9">
        <v>62700000</v>
      </c>
      <c r="C876" s="9">
        <v>34000000</v>
      </c>
      <c r="D876" s="9">
        <v>28700000</v>
      </c>
    </row>
    <row r="877" spans="1:4" x14ac:dyDescent="0.25">
      <c r="A877" s="4" t="s">
        <v>10757</v>
      </c>
      <c r="B877" s="4">
        <v>48546578</v>
      </c>
      <c r="C877" s="4">
        <v>20000000</v>
      </c>
      <c r="D877" s="4">
        <v>28546578</v>
      </c>
    </row>
    <row r="878" spans="1:4" x14ac:dyDescent="0.25">
      <c r="A878" s="9" t="s">
        <v>1282</v>
      </c>
      <c r="B878" s="9">
        <v>131536019</v>
      </c>
      <c r="C878" s="9">
        <v>103000000</v>
      </c>
      <c r="D878" s="9">
        <v>28536019</v>
      </c>
    </row>
    <row r="879" spans="1:4" x14ac:dyDescent="0.25">
      <c r="A879" s="4" t="s">
        <v>16005</v>
      </c>
      <c r="B879" s="4">
        <v>36500000</v>
      </c>
      <c r="C879" s="4">
        <v>8000000</v>
      </c>
      <c r="D879" s="4">
        <v>28500000</v>
      </c>
    </row>
    <row r="880" spans="1:4" x14ac:dyDescent="0.25">
      <c r="A880" s="9" t="s">
        <v>10219</v>
      </c>
      <c r="B880" s="9">
        <v>40962534</v>
      </c>
      <c r="C880" s="9">
        <v>12500000</v>
      </c>
      <c r="D880" s="9">
        <v>28462534</v>
      </c>
    </row>
    <row r="881" spans="1:4" x14ac:dyDescent="0.25">
      <c r="A881" s="4" t="s">
        <v>10761</v>
      </c>
      <c r="B881" s="4">
        <v>48423368</v>
      </c>
      <c r="C881" s="4">
        <v>20000000</v>
      </c>
      <c r="D881" s="4">
        <v>28423368</v>
      </c>
    </row>
    <row r="882" spans="1:4" x14ac:dyDescent="0.25">
      <c r="A882" s="9" t="s">
        <v>16479</v>
      </c>
      <c r="B882" s="9">
        <v>35400000</v>
      </c>
      <c r="C882" s="9">
        <v>7000000</v>
      </c>
      <c r="D882" s="9">
        <v>28400000</v>
      </c>
    </row>
    <row r="883" spans="1:4" x14ac:dyDescent="0.25">
      <c r="A883" s="4" t="s">
        <v>18460</v>
      </c>
      <c r="B883" s="4">
        <v>31968347</v>
      </c>
      <c r="C883" s="4">
        <v>3600000</v>
      </c>
      <c r="D883" s="4">
        <v>28368347</v>
      </c>
    </row>
    <row r="884" spans="1:4" x14ac:dyDescent="0.25">
      <c r="A884" s="9" t="s">
        <v>7902</v>
      </c>
      <c r="B884" s="9">
        <v>60328558</v>
      </c>
      <c r="C884" s="9">
        <v>32000000</v>
      </c>
      <c r="D884" s="9">
        <v>28328558</v>
      </c>
    </row>
    <row r="885" spans="1:4" x14ac:dyDescent="0.25">
      <c r="A885" s="4" t="s">
        <v>7335</v>
      </c>
      <c r="B885" s="4">
        <v>61280963</v>
      </c>
      <c r="C885" s="4">
        <v>33000000</v>
      </c>
      <c r="D885" s="4">
        <v>28280963</v>
      </c>
    </row>
    <row r="886" spans="1:4" x14ac:dyDescent="0.25">
      <c r="A886" s="9" t="s">
        <v>4103</v>
      </c>
      <c r="B886" s="9">
        <v>88200225</v>
      </c>
      <c r="C886" s="9">
        <v>60000000</v>
      </c>
      <c r="D886" s="9">
        <v>28200225</v>
      </c>
    </row>
    <row r="887" spans="1:4" x14ac:dyDescent="0.25">
      <c r="A887" s="4" t="s">
        <v>14542</v>
      </c>
      <c r="B887" s="4">
        <v>39025000</v>
      </c>
      <c r="C887" s="4">
        <v>11000000</v>
      </c>
      <c r="D887" s="4">
        <v>28025000</v>
      </c>
    </row>
    <row r="888" spans="1:4" x14ac:dyDescent="0.25">
      <c r="A888" s="9" t="s">
        <v>12764</v>
      </c>
      <c r="B888" s="9">
        <v>43022524</v>
      </c>
      <c r="C888" s="9">
        <v>15000000</v>
      </c>
      <c r="D888" s="9">
        <v>28022524</v>
      </c>
    </row>
    <row r="889" spans="1:4" x14ac:dyDescent="0.25">
      <c r="A889" s="4" t="s">
        <v>4640</v>
      </c>
      <c r="B889" s="4">
        <v>83000000</v>
      </c>
      <c r="C889" s="4">
        <v>55000000</v>
      </c>
      <c r="D889" s="4">
        <v>28000000</v>
      </c>
    </row>
    <row r="890" spans="1:4" x14ac:dyDescent="0.25">
      <c r="A890" s="9" t="s">
        <v>12775</v>
      </c>
      <c r="B890" s="9">
        <v>42919096</v>
      </c>
      <c r="C890" s="9">
        <v>15000000</v>
      </c>
      <c r="D890" s="9">
        <v>27919096</v>
      </c>
    </row>
    <row r="891" spans="1:4" x14ac:dyDescent="0.25">
      <c r="A891" s="4" t="s">
        <v>12775</v>
      </c>
      <c r="B891" s="4">
        <v>42919096</v>
      </c>
      <c r="C891" s="4">
        <v>15000000</v>
      </c>
      <c r="D891" s="4">
        <v>27919096</v>
      </c>
    </row>
    <row r="892" spans="1:4" x14ac:dyDescent="0.25">
      <c r="A892" s="9" t="s">
        <v>10771</v>
      </c>
      <c r="B892" s="9">
        <v>47887943</v>
      </c>
      <c r="C892" s="9">
        <v>20000000</v>
      </c>
      <c r="D892" s="9">
        <v>27887943</v>
      </c>
    </row>
    <row r="893" spans="1:4" x14ac:dyDescent="0.25">
      <c r="A893" s="4" t="s">
        <v>8076</v>
      </c>
      <c r="B893" s="4">
        <v>58879132</v>
      </c>
      <c r="C893" s="4">
        <v>31000000</v>
      </c>
      <c r="D893" s="4">
        <v>27879132</v>
      </c>
    </row>
    <row r="894" spans="1:4" x14ac:dyDescent="0.25">
      <c r="A894" s="9" t="s">
        <v>10782</v>
      </c>
      <c r="B894" s="9">
        <v>47852604</v>
      </c>
      <c r="C894" s="9">
        <v>20000000</v>
      </c>
      <c r="D894" s="9">
        <v>27852604</v>
      </c>
    </row>
    <row r="895" spans="1:4" x14ac:dyDescent="0.25">
      <c r="A895" s="4" t="s">
        <v>19198</v>
      </c>
      <c r="B895" s="4">
        <v>30000000</v>
      </c>
      <c r="C895" s="4">
        <v>2200000</v>
      </c>
      <c r="D895" s="4">
        <v>27800000</v>
      </c>
    </row>
    <row r="896" spans="1:4" x14ac:dyDescent="0.25">
      <c r="A896" s="9" t="s">
        <v>2378</v>
      </c>
      <c r="B896" s="9">
        <v>112703470</v>
      </c>
      <c r="C896" s="9">
        <v>85000000</v>
      </c>
      <c r="D896" s="9">
        <v>27703470</v>
      </c>
    </row>
    <row r="897" spans="1:4" x14ac:dyDescent="0.25">
      <c r="A897" s="4" t="s">
        <v>14546</v>
      </c>
      <c r="B897" s="4">
        <v>38201895</v>
      </c>
      <c r="C897" s="4">
        <v>10500000</v>
      </c>
      <c r="D897" s="4">
        <v>27701895</v>
      </c>
    </row>
    <row r="898" spans="1:4" x14ac:dyDescent="0.25">
      <c r="A898" s="9" t="s">
        <v>6906</v>
      </c>
      <c r="B898" s="9">
        <v>50693162</v>
      </c>
      <c r="C898" s="9">
        <v>23000000</v>
      </c>
      <c r="D898" s="9">
        <v>27693162</v>
      </c>
    </row>
    <row r="899" spans="1:4" x14ac:dyDescent="0.25">
      <c r="A899" s="4" t="s">
        <v>5055</v>
      </c>
      <c r="B899" s="4">
        <v>97680195</v>
      </c>
      <c r="C899" s="4">
        <v>70000000</v>
      </c>
      <c r="D899" s="4">
        <v>27680195</v>
      </c>
    </row>
    <row r="900" spans="1:4" x14ac:dyDescent="0.25">
      <c r="A900" s="9" t="s">
        <v>14067</v>
      </c>
      <c r="B900" s="9">
        <v>39647595</v>
      </c>
      <c r="C900" s="9">
        <v>12000000</v>
      </c>
      <c r="D900" s="9">
        <v>27647595</v>
      </c>
    </row>
    <row r="901" spans="1:4" x14ac:dyDescent="0.25">
      <c r="A901" s="4" t="s">
        <v>4838</v>
      </c>
      <c r="B901" s="4">
        <v>81645152</v>
      </c>
      <c r="C901" s="4">
        <v>54000000</v>
      </c>
      <c r="D901" s="4">
        <v>27645152</v>
      </c>
    </row>
    <row r="902" spans="1:4" x14ac:dyDescent="0.25">
      <c r="A902" s="9" t="s">
        <v>12779</v>
      </c>
      <c r="B902" s="9">
        <v>42592530</v>
      </c>
      <c r="C902" s="9">
        <v>15000000</v>
      </c>
      <c r="D902" s="9">
        <v>27592530</v>
      </c>
    </row>
    <row r="903" spans="1:4" x14ac:dyDescent="0.25">
      <c r="A903" s="4" t="s">
        <v>9517</v>
      </c>
      <c r="B903" s="4">
        <v>52528330</v>
      </c>
      <c r="C903" s="4">
        <v>25000000</v>
      </c>
      <c r="D903" s="4">
        <v>27528330</v>
      </c>
    </row>
    <row r="904" spans="1:4" x14ac:dyDescent="0.25">
      <c r="A904" s="9" t="s">
        <v>14836</v>
      </c>
      <c r="B904" s="9">
        <v>37470017</v>
      </c>
      <c r="C904" s="9">
        <v>10000000</v>
      </c>
      <c r="D904" s="9">
        <v>27470017</v>
      </c>
    </row>
    <row r="905" spans="1:4" x14ac:dyDescent="0.25">
      <c r="A905" s="4" t="s">
        <v>12209</v>
      </c>
      <c r="B905" s="4">
        <v>44469602</v>
      </c>
      <c r="C905" s="4">
        <v>17000000</v>
      </c>
      <c r="D905" s="4">
        <v>27469602</v>
      </c>
    </row>
    <row r="906" spans="1:4" x14ac:dyDescent="0.25">
      <c r="A906" s="9" t="s">
        <v>17595</v>
      </c>
      <c r="B906" s="9">
        <v>32453345</v>
      </c>
      <c r="C906" s="9">
        <v>5000000</v>
      </c>
      <c r="D906" s="9">
        <v>27453345</v>
      </c>
    </row>
    <row r="907" spans="1:4" x14ac:dyDescent="0.25">
      <c r="A907" s="4" t="s">
        <v>8275</v>
      </c>
      <c r="B907" s="4">
        <v>55210049</v>
      </c>
      <c r="C907" s="4">
        <v>27800000</v>
      </c>
      <c r="D907" s="4">
        <v>27410049</v>
      </c>
    </row>
    <row r="908" spans="1:4" x14ac:dyDescent="0.25">
      <c r="A908" s="9" t="s">
        <v>14582</v>
      </c>
      <c r="B908" s="9">
        <v>38317535</v>
      </c>
      <c r="C908" s="9">
        <v>11000000</v>
      </c>
      <c r="D908" s="9">
        <v>27317535</v>
      </c>
    </row>
    <row r="909" spans="1:4" x14ac:dyDescent="0.25">
      <c r="A909" s="4" t="s">
        <v>18450</v>
      </c>
      <c r="B909" s="4">
        <v>31252964</v>
      </c>
      <c r="C909" s="4">
        <v>4000000</v>
      </c>
      <c r="D909" s="4">
        <v>27252964</v>
      </c>
    </row>
    <row r="910" spans="1:4" x14ac:dyDescent="0.25">
      <c r="A910" s="9" t="s">
        <v>812</v>
      </c>
      <c r="B910" s="9">
        <v>177243721</v>
      </c>
      <c r="C910" s="9">
        <v>150000000</v>
      </c>
      <c r="D910" s="9">
        <v>27243721</v>
      </c>
    </row>
    <row r="911" spans="1:4" x14ac:dyDescent="0.25">
      <c r="A911" s="4" t="s">
        <v>9100</v>
      </c>
      <c r="B911" s="4">
        <v>54200000</v>
      </c>
      <c r="C911" s="4">
        <v>27000000</v>
      </c>
      <c r="D911" s="4">
        <v>27200000</v>
      </c>
    </row>
    <row r="912" spans="1:4" x14ac:dyDescent="0.25">
      <c r="A912" s="9" t="s">
        <v>6013</v>
      </c>
      <c r="B912" s="9">
        <v>67061228</v>
      </c>
      <c r="C912" s="9">
        <v>40000000</v>
      </c>
      <c r="D912" s="9">
        <v>27061228</v>
      </c>
    </row>
    <row r="913" spans="1:4" x14ac:dyDescent="0.25">
      <c r="A913" s="4" t="s">
        <v>15623</v>
      </c>
      <c r="B913" s="4">
        <v>36049108</v>
      </c>
      <c r="C913" s="4">
        <v>9000000</v>
      </c>
      <c r="D913" s="4">
        <v>27049108</v>
      </c>
    </row>
    <row r="914" spans="1:4" x14ac:dyDescent="0.25">
      <c r="A914" s="9" t="s">
        <v>10425</v>
      </c>
      <c r="B914" s="9">
        <v>49002815</v>
      </c>
      <c r="C914" s="9">
        <v>22000000</v>
      </c>
      <c r="D914" s="9">
        <v>27002815</v>
      </c>
    </row>
    <row r="915" spans="1:4" x14ac:dyDescent="0.25">
      <c r="A915" s="4" t="s">
        <v>16016</v>
      </c>
      <c r="B915" s="4">
        <v>34963967</v>
      </c>
      <c r="C915" s="4">
        <v>8000000</v>
      </c>
      <c r="D915" s="4">
        <v>26963967</v>
      </c>
    </row>
    <row r="916" spans="1:4" x14ac:dyDescent="0.25">
      <c r="A916" s="9" t="s">
        <v>6497</v>
      </c>
      <c r="B916" s="9">
        <v>51853450</v>
      </c>
      <c r="C916" s="9">
        <v>25000000</v>
      </c>
      <c r="D916" s="9">
        <v>26853450</v>
      </c>
    </row>
    <row r="917" spans="1:4" x14ac:dyDescent="0.25">
      <c r="A917" s="4" t="s">
        <v>8853</v>
      </c>
      <c r="B917" s="4">
        <v>55845943</v>
      </c>
      <c r="C917" s="4">
        <v>29000000</v>
      </c>
      <c r="D917" s="4">
        <v>26845943</v>
      </c>
    </row>
    <row r="918" spans="1:4" x14ac:dyDescent="0.25">
      <c r="A918" s="9" t="s">
        <v>12201</v>
      </c>
      <c r="B918" s="9">
        <v>41777564</v>
      </c>
      <c r="C918" s="9">
        <v>15000000</v>
      </c>
      <c r="D918" s="9">
        <v>26777564</v>
      </c>
    </row>
    <row r="919" spans="1:4" x14ac:dyDescent="0.25">
      <c r="A919" s="4" t="s">
        <v>14560</v>
      </c>
      <c r="B919" s="4">
        <v>37766350</v>
      </c>
      <c r="C919" s="4">
        <v>11000000</v>
      </c>
      <c r="D919" s="4">
        <v>26766350</v>
      </c>
    </row>
    <row r="920" spans="1:4" x14ac:dyDescent="0.25">
      <c r="A920" s="9" t="s">
        <v>16013</v>
      </c>
      <c r="B920" s="9">
        <v>34746109</v>
      </c>
      <c r="C920" s="9">
        <v>8000000</v>
      </c>
      <c r="D920" s="9">
        <v>26746109</v>
      </c>
    </row>
    <row r="921" spans="1:4" x14ac:dyDescent="0.25">
      <c r="A921" s="4" t="s">
        <v>9513</v>
      </c>
      <c r="B921" s="4">
        <v>51676606</v>
      </c>
      <c r="C921" s="4">
        <v>25000000</v>
      </c>
      <c r="D921" s="4">
        <v>26676606</v>
      </c>
    </row>
    <row r="922" spans="1:4" x14ac:dyDescent="0.25">
      <c r="A922" s="9" t="s">
        <v>12404</v>
      </c>
      <c r="B922" s="9">
        <v>42638165</v>
      </c>
      <c r="C922" s="9">
        <v>16000000</v>
      </c>
      <c r="D922" s="9">
        <v>26638165</v>
      </c>
    </row>
    <row r="923" spans="1:4" x14ac:dyDescent="0.25">
      <c r="A923" s="4" t="s">
        <v>12404</v>
      </c>
      <c r="B923" s="4">
        <v>42638165</v>
      </c>
      <c r="C923" s="4">
        <v>16000000</v>
      </c>
      <c r="D923" s="4">
        <v>26638165</v>
      </c>
    </row>
    <row r="924" spans="1:4" x14ac:dyDescent="0.25">
      <c r="A924" s="9" t="s">
        <v>6114</v>
      </c>
      <c r="B924" s="9">
        <v>57750000</v>
      </c>
      <c r="C924" s="9">
        <v>31115000</v>
      </c>
      <c r="D924" s="9">
        <v>26635000</v>
      </c>
    </row>
    <row r="925" spans="1:4" x14ac:dyDescent="0.25">
      <c r="A925" s="4" t="s">
        <v>14831</v>
      </c>
      <c r="B925" s="4">
        <v>38624000</v>
      </c>
      <c r="C925" s="4">
        <v>12000000</v>
      </c>
      <c r="D925" s="4">
        <v>26624000</v>
      </c>
    </row>
    <row r="926" spans="1:4" x14ac:dyDescent="0.25">
      <c r="A926" s="9" t="s">
        <v>9522</v>
      </c>
      <c r="B926" s="9">
        <v>51533608</v>
      </c>
      <c r="C926" s="9">
        <v>25000000</v>
      </c>
      <c r="D926" s="9">
        <v>26533608</v>
      </c>
    </row>
    <row r="927" spans="1:4" x14ac:dyDescent="0.25">
      <c r="A927" s="4" t="s">
        <v>6405</v>
      </c>
      <c r="B927" s="4">
        <v>66466372</v>
      </c>
      <c r="C927" s="4">
        <v>40000000</v>
      </c>
      <c r="D927" s="4">
        <v>26466372</v>
      </c>
    </row>
    <row r="928" spans="1:4" x14ac:dyDescent="0.25">
      <c r="A928" s="9" t="s">
        <v>5751</v>
      </c>
      <c r="B928" s="9">
        <v>71423726</v>
      </c>
      <c r="C928" s="9">
        <v>45000000</v>
      </c>
      <c r="D928" s="9">
        <v>26423726</v>
      </c>
    </row>
    <row r="929" spans="1:4" x14ac:dyDescent="0.25">
      <c r="A929" s="4" t="s">
        <v>17579</v>
      </c>
      <c r="B929" s="4">
        <v>34872293</v>
      </c>
      <c r="C929" s="4">
        <v>8500000</v>
      </c>
      <c r="D929" s="4">
        <v>26372293</v>
      </c>
    </row>
    <row r="930" spans="1:4" x14ac:dyDescent="0.25">
      <c r="A930" s="9" t="s">
        <v>10777</v>
      </c>
      <c r="B930" s="9">
        <v>46363118</v>
      </c>
      <c r="C930" s="9">
        <v>20000000</v>
      </c>
      <c r="D930" s="9">
        <v>26363118</v>
      </c>
    </row>
    <row r="931" spans="1:4" x14ac:dyDescent="0.25">
      <c r="A931" s="4" t="s">
        <v>5755</v>
      </c>
      <c r="B931" s="4">
        <v>71277420</v>
      </c>
      <c r="C931" s="4">
        <v>45000000</v>
      </c>
      <c r="D931" s="4">
        <v>26277420</v>
      </c>
    </row>
    <row r="932" spans="1:4" x14ac:dyDescent="0.25">
      <c r="A932" s="9" t="s">
        <v>12357</v>
      </c>
      <c r="B932" s="9">
        <v>42700000</v>
      </c>
      <c r="C932" s="9">
        <v>16500000</v>
      </c>
      <c r="D932" s="9">
        <v>26200000</v>
      </c>
    </row>
    <row r="933" spans="1:4" x14ac:dyDescent="0.25">
      <c r="A933" s="4" t="s">
        <v>14070</v>
      </c>
      <c r="B933" s="4">
        <v>38087366</v>
      </c>
      <c r="C933" s="4">
        <v>12000000</v>
      </c>
      <c r="D933" s="4">
        <v>26087366</v>
      </c>
    </row>
    <row r="934" spans="1:4" x14ac:dyDescent="0.25">
      <c r="A934" s="9" t="s">
        <v>2637</v>
      </c>
      <c r="B934" s="9">
        <v>101087161</v>
      </c>
      <c r="C934" s="9">
        <v>75000000</v>
      </c>
      <c r="D934" s="9">
        <v>26087161</v>
      </c>
    </row>
    <row r="935" spans="1:4" x14ac:dyDescent="0.25">
      <c r="A935" s="4" t="s">
        <v>8297</v>
      </c>
      <c r="B935" s="4">
        <v>56068547</v>
      </c>
      <c r="C935" s="4">
        <v>30000000</v>
      </c>
      <c r="D935" s="4">
        <v>26068547</v>
      </c>
    </row>
    <row r="936" spans="1:4" x14ac:dyDescent="0.25">
      <c r="A936" s="9" t="s">
        <v>13763</v>
      </c>
      <c r="B936" s="9">
        <v>38916903</v>
      </c>
      <c r="C936" s="9">
        <v>13000000</v>
      </c>
      <c r="D936" s="9">
        <v>25916903</v>
      </c>
    </row>
    <row r="937" spans="1:4" x14ac:dyDescent="0.25">
      <c r="A937" s="4" t="s">
        <v>11838</v>
      </c>
      <c r="B937" s="4">
        <v>43853424</v>
      </c>
      <c r="C937" s="4">
        <v>18000000</v>
      </c>
      <c r="D937" s="4">
        <v>25853424</v>
      </c>
    </row>
    <row r="938" spans="1:4" x14ac:dyDescent="0.25">
      <c r="A938" s="9" t="s">
        <v>14869</v>
      </c>
      <c r="B938" s="9">
        <v>35794166</v>
      </c>
      <c r="C938" s="9">
        <v>10000000</v>
      </c>
      <c r="D938" s="9">
        <v>25794166</v>
      </c>
    </row>
    <row r="939" spans="1:4" x14ac:dyDescent="0.25">
      <c r="A939" s="4" t="s">
        <v>14168</v>
      </c>
      <c r="B939" s="4">
        <v>37707719</v>
      </c>
      <c r="C939" s="4">
        <v>12000000</v>
      </c>
      <c r="D939" s="4">
        <v>25707719</v>
      </c>
    </row>
    <row r="940" spans="1:4" x14ac:dyDescent="0.25">
      <c r="A940" s="9" t="s">
        <v>10554</v>
      </c>
      <c r="B940" s="9">
        <v>46700000</v>
      </c>
      <c r="C940" s="9">
        <v>21000000</v>
      </c>
      <c r="D940" s="9">
        <v>25700000</v>
      </c>
    </row>
    <row r="941" spans="1:4" x14ac:dyDescent="0.25">
      <c r="A941" s="4" t="s">
        <v>12771</v>
      </c>
      <c r="B941" s="4">
        <v>42672630</v>
      </c>
      <c r="C941" s="4">
        <v>17000000</v>
      </c>
      <c r="D941" s="4">
        <v>25672630</v>
      </c>
    </row>
    <row r="942" spans="1:4" x14ac:dyDescent="0.25">
      <c r="A942" s="9" t="s">
        <v>12185</v>
      </c>
      <c r="B942" s="9">
        <v>45670855</v>
      </c>
      <c r="C942" s="9">
        <v>20000000</v>
      </c>
      <c r="D942" s="9">
        <v>25670855</v>
      </c>
    </row>
    <row r="943" spans="1:4" x14ac:dyDescent="0.25">
      <c r="A943" s="4" t="s">
        <v>10567</v>
      </c>
      <c r="B943" s="4">
        <v>42660000</v>
      </c>
      <c r="C943" s="4">
        <v>17000000</v>
      </c>
      <c r="D943" s="4">
        <v>25660000</v>
      </c>
    </row>
    <row r="944" spans="1:4" x14ac:dyDescent="0.25">
      <c r="A944" s="9" t="s">
        <v>5122</v>
      </c>
      <c r="B944" s="9">
        <v>75605492</v>
      </c>
      <c r="C944" s="9">
        <v>50000000</v>
      </c>
      <c r="D944" s="9">
        <v>25605492</v>
      </c>
    </row>
    <row r="945" spans="1:4" x14ac:dyDescent="0.25">
      <c r="A945" s="4" t="s">
        <v>11794</v>
      </c>
      <c r="B945" s="4">
        <v>43601508</v>
      </c>
      <c r="C945" s="4">
        <v>18000000</v>
      </c>
      <c r="D945" s="4">
        <v>25601508</v>
      </c>
    </row>
    <row r="946" spans="1:4" x14ac:dyDescent="0.25">
      <c r="A946" s="9" t="s">
        <v>15875</v>
      </c>
      <c r="B946" s="9">
        <v>34017854</v>
      </c>
      <c r="C946" s="9">
        <v>8500000</v>
      </c>
      <c r="D946" s="9">
        <v>25517854</v>
      </c>
    </row>
    <row r="947" spans="1:4" x14ac:dyDescent="0.25">
      <c r="A947" s="4" t="s">
        <v>3696</v>
      </c>
      <c r="B947" s="4">
        <v>90454043</v>
      </c>
      <c r="C947" s="4">
        <v>65000000</v>
      </c>
      <c r="D947" s="4">
        <v>25454043</v>
      </c>
    </row>
    <row r="948" spans="1:4" x14ac:dyDescent="0.25">
      <c r="A948" s="9" t="s">
        <v>8880</v>
      </c>
      <c r="B948" s="9">
        <v>60400856</v>
      </c>
      <c r="C948" s="9">
        <v>35000000</v>
      </c>
      <c r="D948" s="9">
        <v>25400856</v>
      </c>
    </row>
    <row r="949" spans="1:4" x14ac:dyDescent="0.25">
      <c r="A949" s="4" t="s">
        <v>16874</v>
      </c>
      <c r="B949" s="4">
        <v>31899000</v>
      </c>
      <c r="C949" s="4">
        <v>6500000</v>
      </c>
      <c r="D949" s="4">
        <v>25399000</v>
      </c>
    </row>
    <row r="950" spans="1:4" x14ac:dyDescent="0.25">
      <c r="A950" s="9" t="s">
        <v>14089</v>
      </c>
      <c r="B950" s="9">
        <v>37188667</v>
      </c>
      <c r="C950" s="9">
        <v>12000000</v>
      </c>
      <c r="D950" s="9">
        <v>25188667</v>
      </c>
    </row>
    <row r="951" spans="1:4" x14ac:dyDescent="0.25">
      <c r="A951" s="4" t="s">
        <v>15626</v>
      </c>
      <c r="B951" s="4">
        <v>34074895</v>
      </c>
      <c r="C951" s="4">
        <v>9000000</v>
      </c>
      <c r="D951" s="4">
        <v>25074895</v>
      </c>
    </row>
    <row r="952" spans="1:4" x14ac:dyDescent="0.25">
      <c r="A952" s="9" t="s">
        <v>12783</v>
      </c>
      <c r="B952" s="9">
        <v>40064955</v>
      </c>
      <c r="C952" s="9">
        <v>15000000</v>
      </c>
      <c r="D952" s="9">
        <v>25064955</v>
      </c>
    </row>
    <row r="953" spans="1:4" x14ac:dyDescent="0.25">
      <c r="A953" s="4" t="s">
        <v>7325</v>
      </c>
      <c r="B953" s="4">
        <v>60054449</v>
      </c>
      <c r="C953" s="4">
        <v>35000000</v>
      </c>
      <c r="D953" s="4">
        <v>25054449</v>
      </c>
    </row>
    <row r="954" spans="1:4" x14ac:dyDescent="0.25">
      <c r="A954" s="9" t="s">
        <v>5766</v>
      </c>
      <c r="B954" s="9">
        <v>70001065</v>
      </c>
      <c r="C954" s="9">
        <v>45000000</v>
      </c>
      <c r="D954" s="9">
        <v>25001065</v>
      </c>
    </row>
    <row r="955" spans="1:4" x14ac:dyDescent="0.25">
      <c r="A955" s="4" t="s">
        <v>10812</v>
      </c>
      <c r="B955" s="4">
        <v>44988180</v>
      </c>
      <c r="C955" s="4">
        <v>20000000</v>
      </c>
      <c r="D955" s="4">
        <v>24988180</v>
      </c>
    </row>
    <row r="956" spans="1:4" x14ac:dyDescent="0.25">
      <c r="A956" s="9" t="s">
        <v>16463</v>
      </c>
      <c r="B956" s="9">
        <v>32391374</v>
      </c>
      <c r="C956" s="9">
        <v>7500000</v>
      </c>
      <c r="D956" s="9">
        <v>24891374</v>
      </c>
    </row>
    <row r="957" spans="1:4" x14ac:dyDescent="0.25">
      <c r="A957" s="4" t="s">
        <v>2102</v>
      </c>
      <c r="B957" s="4">
        <v>124870275</v>
      </c>
      <c r="C957" s="4">
        <v>100000000</v>
      </c>
      <c r="D957" s="4">
        <v>24870275</v>
      </c>
    </row>
    <row r="958" spans="1:4" x14ac:dyDescent="0.25">
      <c r="A958" s="9" t="s">
        <v>16324</v>
      </c>
      <c r="B958" s="9">
        <v>32333860</v>
      </c>
      <c r="C958" s="9">
        <v>7500000</v>
      </c>
      <c r="D958" s="9">
        <v>24833860</v>
      </c>
    </row>
    <row r="959" spans="1:4" x14ac:dyDescent="0.25">
      <c r="A959" s="4" t="s">
        <v>2923</v>
      </c>
      <c r="B959" s="4">
        <v>103812241</v>
      </c>
      <c r="C959" s="4">
        <v>79000000</v>
      </c>
      <c r="D959" s="4">
        <v>24812241</v>
      </c>
    </row>
    <row r="960" spans="1:4" x14ac:dyDescent="0.25">
      <c r="A960" s="9" t="s">
        <v>9260</v>
      </c>
      <c r="B960" s="9">
        <v>50800000</v>
      </c>
      <c r="C960" s="9">
        <v>26000000</v>
      </c>
      <c r="D960" s="9">
        <v>24800000</v>
      </c>
    </row>
    <row r="961" spans="1:4" x14ac:dyDescent="0.25">
      <c r="A961" s="4" t="s">
        <v>1645</v>
      </c>
      <c r="B961" s="4">
        <v>144795350</v>
      </c>
      <c r="C961" s="4">
        <v>120000000</v>
      </c>
      <c r="D961" s="4">
        <v>24795350</v>
      </c>
    </row>
    <row r="962" spans="1:4" x14ac:dyDescent="0.25">
      <c r="A962" s="9" t="s">
        <v>16815</v>
      </c>
      <c r="B962" s="9">
        <v>31607598</v>
      </c>
      <c r="C962" s="9">
        <v>6900000</v>
      </c>
      <c r="D962" s="9">
        <v>24707598</v>
      </c>
    </row>
    <row r="963" spans="1:4" x14ac:dyDescent="0.25">
      <c r="A963" s="4" t="s">
        <v>7330</v>
      </c>
      <c r="B963" s="4">
        <v>26505000</v>
      </c>
      <c r="C963" s="4">
        <v>1800000</v>
      </c>
      <c r="D963" s="4">
        <v>24705000</v>
      </c>
    </row>
    <row r="964" spans="1:4" x14ac:dyDescent="0.25">
      <c r="A964" s="9" t="s">
        <v>7330</v>
      </c>
      <c r="B964" s="9">
        <v>26505000</v>
      </c>
      <c r="C964" s="9">
        <v>1800000</v>
      </c>
      <c r="D964" s="9">
        <v>24705000</v>
      </c>
    </row>
    <row r="965" spans="1:4" x14ac:dyDescent="0.25">
      <c r="A965" s="4" t="s">
        <v>7345</v>
      </c>
      <c r="B965" s="4">
        <v>59699513</v>
      </c>
      <c r="C965" s="4">
        <v>35000000</v>
      </c>
      <c r="D965" s="4">
        <v>24699513</v>
      </c>
    </row>
    <row r="966" spans="1:4" x14ac:dyDescent="0.25">
      <c r="A966" s="9" t="s">
        <v>7389</v>
      </c>
      <c r="B966" s="9">
        <v>57651794</v>
      </c>
      <c r="C966" s="9">
        <v>33000000</v>
      </c>
      <c r="D966" s="9">
        <v>24651794</v>
      </c>
    </row>
    <row r="967" spans="1:4" x14ac:dyDescent="0.25">
      <c r="A967" s="4" t="s">
        <v>1619</v>
      </c>
      <c r="B967" s="4">
        <v>134520804</v>
      </c>
      <c r="C967" s="4">
        <v>110000000</v>
      </c>
      <c r="D967" s="4">
        <v>24520804</v>
      </c>
    </row>
    <row r="968" spans="1:4" x14ac:dyDescent="0.25">
      <c r="A968" s="9" t="s">
        <v>623</v>
      </c>
      <c r="B968" s="9">
        <v>189412677</v>
      </c>
      <c r="C968" s="9">
        <v>165000000</v>
      </c>
      <c r="D968" s="9">
        <v>24412677</v>
      </c>
    </row>
    <row r="969" spans="1:4" x14ac:dyDescent="0.25">
      <c r="A969" s="4" t="s">
        <v>6921</v>
      </c>
      <c r="B969" s="4">
        <v>63411478</v>
      </c>
      <c r="C969" s="4">
        <v>39000000</v>
      </c>
      <c r="D969" s="4">
        <v>24411478</v>
      </c>
    </row>
    <row r="970" spans="1:4" x14ac:dyDescent="0.25">
      <c r="A970" s="9" t="s">
        <v>18879</v>
      </c>
      <c r="B970" s="9">
        <v>27900000</v>
      </c>
      <c r="C970" s="9">
        <v>3500000</v>
      </c>
      <c r="D970" s="9">
        <v>24400000</v>
      </c>
    </row>
    <row r="971" spans="1:4" x14ac:dyDescent="0.25">
      <c r="A971" s="4" t="s">
        <v>18882</v>
      </c>
      <c r="B971" s="4">
        <v>27900000</v>
      </c>
      <c r="C971" s="4">
        <v>3500000</v>
      </c>
      <c r="D971" s="4">
        <v>24400000</v>
      </c>
    </row>
    <row r="972" spans="1:4" x14ac:dyDescent="0.25">
      <c r="A972" s="9" t="s">
        <v>12420</v>
      </c>
      <c r="B972" s="9">
        <v>40363530</v>
      </c>
      <c r="C972" s="9">
        <v>16000000</v>
      </c>
      <c r="D972" s="9">
        <v>24363530</v>
      </c>
    </row>
    <row r="973" spans="1:4" x14ac:dyDescent="0.25">
      <c r="A973" s="4" t="s">
        <v>264</v>
      </c>
      <c r="B973" s="4">
        <v>234360014</v>
      </c>
      <c r="C973" s="4">
        <v>210000000</v>
      </c>
      <c r="D973" s="4">
        <v>24360014</v>
      </c>
    </row>
    <row r="974" spans="1:4" x14ac:dyDescent="0.25">
      <c r="A974" s="9" t="s">
        <v>11808</v>
      </c>
      <c r="B974" s="9">
        <v>42335698</v>
      </c>
      <c r="C974" s="9">
        <v>18000000</v>
      </c>
      <c r="D974" s="9">
        <v>24335698</v>
      </c>
    </row>
    <row r="975" spans="1:4" x14ac:dyDescent="0.25">
      <c r="A975" s="4" t="s">
        <v>4877</v>
      </c>
      <c r="B975" s="4">
        <v>70327868</v>
      </c>
      <c r="C975" s="4">
        <v>46000000</v>
      </c>
      <c r="D975" s="4">
        <v>24327868</v>
      </c>
    </row>
    <row r="976" spans="1:4" x14ac:dyDescent="0.25">
      <c r="A976" s="9" t="s">
        <v>19836</v>
      </c>
      <c r="B976" s="9">
        <v>26781723</v>
      </c>
      <c r="C976" s="9">
        <v>2500000</v>
      </c>
      <c r="D976" s="9">
        <v>24281723</v>
      </c>
    </row>
    <row r="977" spans="1:4" x14ac:dyDescent="0.25">
      <c r="A977" s="4" t="s">
        <v>15632</v>
      </c>
      <c r="B977" s="4">
        <v>33244684</v>
      </c>
      <c r="C977" s="4">
        <v>9000000</v>
      </c>
      <c r="D977" s="4">
        <v>24244684</v>
      </c>
    </row>
    <row r="978" spans="1:4" x14ac:dyDescent="0.25">
      <c r="A978" s="9" t="s">
        <v>19248</v>
      </c>
      <c r="B978" s="9">
        <v>27200000</v>
      </c>
      <c r="C978" s="9">
        <v>3000000</v>
      </c>
      <c r="D978" s="9">
        <v>24200000</v>
      </c>
    </row>
    <row r="979" spans="1:4" x14ac:dyDescent="0.25">
      <c r="A979" s="4" t="s">
        <v>12426</v>
      </c>
      <c r="B979" s="4">
        <v>37623143</v>
      </c>
      <c r="C979" s="4">
        <v>13500000</v>
      </c>
      <c r="D979" s="4">
        <v>24123143</v>
      </c>
    </row>
    <row r="980" spans="1:4" x14ac:dyDescent="0.25">
      <c r="A980" s="9" t="s">
        <v>14448</v>
      </c>
      <c r="B980" s="9">
        <v>30093107</v>
      </c>
      <c r="C980" s="9">
        <v>6000000</v>
      </c>
      <c r="D980" s="9">
        <v>24093107</v>
      </c>
    </row>
    <row r="981" spans="1:4" x14ac:dyDescent="0.25">
      <c r="A981" s="4" t="s">
        <v>2620</v>
      </c>
      <c r="B981" s="4">
        <v>104054514</v>
      </c>
      <c r="C981" s="4">
        <v>80000000</v>
      </c>
      <c r="D981" s="4">
        <v>24054514</v>
      </c>
    </row>
    <row r="982" spans="1:4" x14ac:dyDescent="0.25">
      <c r="A982" s="9" t="s">
        <v>13405</v>
      </c>
      <c r="B982" s="9">
        <v>38048637</v>
      </c>
      <c r="C982" s="9">
        <v>14000000</v>
      </c>
      <c r="D982" s="9">
        <v>24048637</v>
      </c>
    </row>
    <row r="983" spans="1:4" x14ac:dyDescent="0.25">
      <c r="A983" s="4" t="s">
        <v>14488</v>
      </c>
      <c r="B983" s="4">
        <v>35537564</v>
      </c>
      <c r="C983" s="4">
        <v>11500000</v>
      </c>
      <c r="D983" s="4">
        <v>24037564</v>
      </c>
    </row>
    <row r="984" spans="1:4" x14ac:dyDescent="0.25">
      <c r="A984" s="9" t="s">
        <v>10531</v>
      </c>
      <c r="B984" s="9">
        <v>49024969</v>
      </c>
      <c r="C984" s="9">
        <v>25000000</v>
      </c>
      <c r="D984" s="9">
        <v>24024969</v>
      </c>
    </row>
    <row r="985" spans="1:4" x14ac:dyDescent="0.25">
      <c r="A985" s="4" t="s">
        <v>16496</v>
      </c>
      <c r="B985" s="4">
        <v>31501218</v>
      </c>
      <c r="C985" s="4">
        <v>7500000</v>
      </c>
      <c r="D985" s="4">
        <v>24001218</v>
      </c>
    </row>
    <row r="986" spans="1:4" x14ac:dyDescent="0.25">
      <c r="A986" s="9" t="s">
        <v>14861</v>
      </c>
      <c r="B986" s="9">
        <v>36200000</v>
      </c>
      <c r="C986" s="9">
        <v>12305523</v>
      </c>
      <c r="D986" s="9">
        <v>23894477</v>
      </c>
    </row>
    <row r="987" spans="1:4" x14ac:dyDescent="0.25">
      <c r="A987" s="4" t="s">
        <v>9284</v>
      </c>
      <c r="B987" s="4">
        <v>49874933</v>
      </c>
      <c r="C987" s="4">
        <v>26000000</v>
      </c>
      <c r="D987" s="4">
        <v>23874933</v>
      </c>
    </row>
    <row r="988" spans="1:4" x14ac:dyDescent="0.25">
      <c r="A988" s="9" t="s">
        <v>12301</v>
      </c>
      <c r="B988" s="9">
        <v>39825798</v>
      </c>
      <c r="C988" s="9">
        <v>16000000</v>
      </c>
      <c r="D988" s="9">
        <v>23825798</v>
      </c>
    </row>
    <row r="989" spans="1:4" x14ac:dyDescent="0.25">
      <c r="A989" s="4" t="s">
        <v>11785</v>
      </c>
      <c r="B989" s="4">
        <v>43818159</v>
      </c>
      <c r="C989" s="4">
        <v>20000000</v>
      </c>
      <c r="D989" s="4">
        <v>23818159</v>
      </c>
    </row>
    <row r="990" spans="1:4" x14ac:dyDescent="0.25">
      <c r="A990" s="9" t="s">
        <v>15961</v>
      </c>
      <c r="B990" s="9">
        <v>32279955</v>
      </c>
      <c r="C990" s="9">
        <v>8500000</v>
      </c>
      <c r="D990" s="9">
        <v>23779955</v>
      </c>
    </row>
    <row r="991" spans="1:4" x14ac:dyDescent="0.25">
      <c r="A991" s="4" t="s">
        <v>4643</v>
      </c>
      <c r="B991" s="4">
        <v>78745923</v>
      </c>
      <c r="C991" s="4">
        <v>55000000</v>
      </c>
      <c r="D991" s="4">
        <v>23745923</v>
      </c>
    </row>
    <row r="992" spans="1:4" x14ac:dyDescent="0.25">
      <c r="A992" s="9" t="s">
        <v>8301</v>
      </c>
      <c r="B992" s="9">
        <v>53680848</v>
      </c>
      <c r="C992" s="9">
        <v>30000000</v>
      </c>
      <c r="D992" s="9">
        <v>23680848</v>
      </c>
    </row>
    <row r="993" spans="1:4" x14ac:dyDescent="0.25">
      <c r="A993" s="4" t="s">
        <v>18117</v>
      </c>
      <c r="B993" s="4">
        <v>24475416</v>
      </c>
      <c r="C993" s="4">
        <v>890000</v>
      </c>
      <c r="D993" s="4">
        <v>23585416</v>
      </c>
    </row>
    <row r="994" spans="1:4" x14ac:dyDescent="0.25">
      <c r="A994" s="9" t="s">
        <v>14873</v>
      </c>
      <c r="B994" s="9">
        <v>33583175</v>
      </c>
      <c r="C994" s="9">
        <v>10000000</v>
      </c>
      <c r="D994" s="9">
        <v>23583175</v>
      </c>
    </row>
    <row r="995" spans="1:4" x14ac:dyDescent="0.25">
      <c r="A995" s="4" t="s">
        <v>21278</v>
      </c>
      <c r="B995" s="4">
        <v>24741700</v>
      </c>
      <c r="C995" s="4">
        <v>1200000</v>
      </c>
      <c r="D995" s="4">
        <v>23541700</v>
      </c>
    </row>
    <row r="996" spans="1:4" x14ac:dyDescent="0.25">
      <c r="A996" s="9" t="s">
        <v>12411</v>
      </c>
      <c r="B996" s="9">
        <v>39511038</v>
      </c>
      <c r="C996" s="9">
        <v>16000000</v>
      </c>
      <c r="D996" s="9">
        <v>23511038</v>
      </c>
    </row>
    <row r="997" spans="1:4" x14ac:dyDescent="0.25">
      <c r="A997" s="4" t="s">
        <v>11805</v>
      </c>
      <c r="B997" s="4">
        <v>41382841</v>
      </c>
      <c r="C997" s="4">
        <v>18000000</v>
      </c>
      <c r="D997" s="4">
        <v>23382841</v>
      </c>
    </row>
    <row r="998" spans="1:4" x14ac:dyDescent="0.25">
      <c r="A998" s="9" t="s">
        <v>4900</v>
      </c>
      <c r="B998" s="9">
        <v>73343413</v>
      </c>
      <c r="C998" s="9">
        <v>50000000</v>
      </c>
      <c r="D998" s="9">
        <v>23343413</v>
      </c>
    </row>
    <row r="999" spans="1:4" x14ac:dyDescent="0.25">
      <c r="A999" s="4" t="s">
        <v>7114</v>
      </c>
      <c r="B999" s="4">
        <v>60338891</v>
      </c>
      <c r="C999" s="4">
        <v>37000000</v>
      </c>
      <c r="D999" s="4">
        <v>23338891</v>
      </c>
    </row>
    <row r="1000" spans="1:4" x14ac:dyDescent="0.25">
      <c r="A1000" s="9" t="s">
        <v>10875</v>
      </c>
      <c r="B1000" s="9">
        <v>34334256</v>
      </c>
      <c r="C1000" s="9">
        <v>11000000</v>
      </c>
      <c r="D1000" s="9">
        <v>23334256</v>
      </c>
    </row>
    <row r="1001" spans="1:4" x14ac:dyDescent="0.25">
      <c r="A1001" s="4" t="s">
        <v>480</v>
      </c>
      <c r="B1001" s="4">
        <v>198332128</v>
      </c>
      <c r="C1001" s="4">
        <v>175000000</v>
      </c>
      <c r="D1001" s="4">
        <v>23332128</v>
      </c>
    </row>
    <row r="1002" spans="1:4" x14ac:dyDescent="0.25">
      <c r="A1002" s="9" t="s">
        <v>9590</v>
      </c>
      <c r="B1002" s="9">
        <v>48237389</v>
      </c>
      <c r="C1002" s="9">
        <v>25000000</v>
      </c>
      <c r="D1002" s="9">
        <v>23237389</v>
      </c>
    </row>
    <row r="1003" spans="1:4" x14ac:dyDescent="0.25">
      <c r="A1003" s="4" t="s">
        <v>14981</v>
      </c>
      <c r="B1003" s="4">
        <v>33071558</v>
      </c>
      <c r="C1003" s="4">
        <v>10000000</v>
      </c>
      <c r="D1003" s="4">
        <v>23071558</v>
      </c>
    </row>
    <row r="1004" spans="1:4" x14ac:dyDescent="0.25">
      <c r="A1004" s="9" t="s">
        <v>2625</v>
      </c>
      <c r="B1004" s="9">
        <v>103028109</v>
      </c>
      <c r="C1004" s="9">
        <v>80000000</v>
      </c>
      <c r="D1004" s="9">
        <v>23028109</v>
      </c>
    </row>
    <row r="1005" spans="1:4" x14ac:dyDescent="0.25">
      <c r="A1005" s="4" t="s">
        <v>8316</v>
      </c>
      <c r="B1005" s="4">
        <v>53021560</v>
      </c>
      <c r="C1005" s="4">
        <v>30000000</v>
      </c>
      <c r="D1005" s="4">
        <v>23021560</v>
      </c>
    </row>
    <row r="1006" spans="1:4" x14ac:dyDescent="0.25">
      <c r="A1006" s="9" t="s">
        <v>14887</v>
      </c>
      <c r="B1006" s="9">
        <v>33000000</v>
      </c>
      <c r="C1006" s="9">
        <v>10000000</v>
      </c>
      <c r="D1006" s="9">
        <v>23000000</v>
      </c>
    </row>
    <row r="1007" spans="1:4" x14ac:dyDescent="0.25">
      <c r="A1007" s="4" t="s">
        <v>661</v>
      </c>
      <c r="B1007" s="4">
        <v>187991439</v>
      </c>
      <c r="C1007" s="4">
        <v>165000000</v>
      </c>
      <c r="D1007" s="4">
        <v>22991439</v>
      </c>
    </row>
    <row r="1008" spans="1:4" x14ac:dyDescent="0.25">
      <c r="A1008" s="9" t="s">
        <v>2531</v>
      </c>
      <c r="B1008" s="9">
        <v>102981571</v>
      </c>
      <c r="C1008" s="9">
        <v>80000000</v>
      </c>
      <c r="D1008" s="9">
        <v>22981571</v>
      </c>
    </row>
    <row r="1009" spans="1:4" x14ac:dyDescent="0.25">
      <c r="A1009" s="4" t="s">
        <v>8266</v>
      </c>
      <c r="B1009" s="4">
        <v>52937130</v>
      </c>
      <c r="C1009" s="4">
        <v>30000000</v>
      </c>
      <c r="D1009" s="4">
        <v>22937130</v>
      </c>
    </row>
    <row r="1010" spans="1:4" x14ac:dyDescent="0.25">
      <c r="A1010" s="9" t="s">
        <v>5740</v>
      </c>
      <c r="B1010" s="9">
        <v>82931301</v>
      </c>
      <c r="C1010" s="9">
        <v>60000000</v>
      </c>
      <c r="D1010" s="9">
        <v>22931301</v>
      </c>
    </row>
    <row r="1011" spans="1:4" x14ac:dyDescent="0.25">
      <c r="A1011" s="4" t="s">
        <v>12826</v>
      </c>
      <c r="B1011" s="4">
        <v>37877959</v>
      </c>
      <c r="C1011" s="4">
        <v>15000000</v>
      </c>
      <c r="D1011" s="4">
        <v>22877959</v>
      </c>
    </row>
    <row r="1012" spans="1:4" x14ac:dyDescent="0.25">
      <c r="A1012" s="9" t="s">
        <v>20118</v>
      </c>
      <c r="B1012" s="9">
        <v>24800000</v>
      </c>
      <c r="C1012" s="9">
        <v>2000000</v>
      </c>
      <c r="D1012" s="9">
        <v>22800000</v>
      </c>
    </row>
    <row r="1013" spans="1:4" x14ac:dyDescent="0.25">
      <c r="A1013" s="4" t="s">
        <v>7939</v>
      </c>
      <c r="B1013" s="4">
        <v>54696902</v>
      </c>
      <c r="C1013" s="4">
        <v>32000000</v>
      </c>
      <c r="D1013" s="4">
        <v>22696902</v>
      </c>
    </row>
    <row r="1014" spans="1:4" x14ac:dyDescent="0.25">
      <c r="A1014" s="9" t="s">
        <v>17615</v>
      </c>
      <c r="B1014" s="9">
        <v>27689474</v>
      </c>
      <c r="C1014" s="9">
        <v>5000000</v>
      </c>
      <c r="D1014" s="9">
        <v>22689474</v>
      </c>
    </row>
    <row r="1015" spans="1:4" x14ac:dyDescent="0.25">
      <c r="A1015" s="4" t="s">
        <v>4013</v>
      </c>
      <c r="B1015" s="4">
        <v>82670733</v>
      </c>
      <c r="C1015" s="4">
        <v>60000000</v>
      </c>
      <c r="D1015" s="4">
        <v>22670733</v>
      </c>
    </row>
    <row r="1016" spans="1:4" x14ac:dyDescent="0.25">
      <c r="A1016" s="9" t="s">
        <v>23689</v>
      </c>
      <c r="B1016" s="9">
        <v>22757819</v>
      </c>
      <c r="C1016" s="9">
        <v>100000</v>
      </c>
      <c r="D1016" s="9">
        <v>22657819</v>
      </c>
    </row>
    <row r="1017" spans="1:4" x14ac:dyDescent="0.25">
      <c r="A1017" s="4" t="s">
        <v>10798</v>
      </c>
      <c r="B1017" s="4">
        <v>42652003</v>
      </c>
      <c r="C1017" s="4">
        <v>20000000</v>
      </c>
      <c r="D1017" s="4">
        <v>22652003</v>
      </c>
    </row>
    <row r="1018" spans="1:4" x14ac:dyDescent="0.25">
      <c r="A1018" s="9" t="s">
        <v>4017</v>
      </c>
      <c r="B1018" s="9">
        <v>82569532</v>
      </c>
      <c r="C1018" s="9">
        <v>60000000</v>
      </c>
      <c r="D1018" s="9">
        <v>22569532</v>
      </c>
    </row>
    <row r="1019" spans="1:4" x14ac:dyDescent="0.25">
      <c r="A1019" s="4" t="s">
        <v>16523</v>
      </c>
      <c r="B1019" s="4">
        <v>26005908</v>
      </c>
      <c r="C1019" s="4">
        <v>3500000</v>
      </c>
      <c r="D1019" s="4">
        <v>22505908</v>
      </c>
    </row>
    <row r="1020" spans="1:4" x14ac:dyDescent="0.25">
      <c r="A1020" s="9" t="s">
        <v>17606</v>
      </c>
      <c r="B1020" s="9">
        <v>25799043</v>
      </c>
      <c r="C1020" s="9">
        <v>3300000</v>
      </c>
      <c r="D1020" s="9">
        <v>22499043</v>
      </c>
    </row>
    <row r="1021" spans="1:4" x14ac:dyDescent="0.25">
      <c r="A1021" s="4" t="s">
        <v>14896</v>
      </c>
      <c r="B1021" s="4">
        <v>31487293</v>
      </c>
      <c r="C1021" s="4">
        <v>9000000</v>
      </c>
      <c r="D1021" s="4">
        <v>22487293</v>
      </c>
    </row>
    <row r="1022" spans="1:4" x14ac:dyDescent="0.25">
      <c r="A1022" s="9" t="s">
        <v>8344</v>
      </c>
      <c r="B1022" s="9">
        <v>52418902</v>
      </c>
      <c r="C1022" s="9">
        <v>30000000</v>
      </c>
      <c r="D1022" s="9">
        <v>22418902</v>
      </c>
    </row>
    <row r="1023" spans="1:4" x14ac:dyDescent="0.25">
      <c r="A1023" s="4" t="s">
        <v>3037</v>
      </c>
      <c r="B1023" s="4">
        <v>97360069</v>
      </c>
      <c r="C1023" s="4">
        <v>75000000</v>
      </c>
      <c r="D1023" s="4">
        <v>22360069</v>
      </c>
    </row>
    <row r="1024" spans="1:4" x14ac:dyDescent="0.25">
      <c r="A1024" s="9" t="s">
        <v>14612</v>
      </c>
      <c r="B1024" s="9">
        <v>33305037</v>
      </c>
      <c r="C1024" s="9">
        <v>11000000</v>
      </c>
      <c r="D1024" s="9">
        <v>22305037</v>
      </c>
    </row>
    <row r="1025" spans="1:4" x14ac:dyDescent="0.25">
      <c r="A1025" s="4" t="s">
        <v>17602</v>
      </c>
      <c r="B1025" s="4">
        <v>27296514</v>
      </c>
      <c r="C1025" s="4">
        <v>5000000</v>
      </c>
      <c r="D1025" s="4">
        <v>22296514</v>
      </c>
    </row>
    <row r="1026" spans="1:4" x14ac:dyDescent="0.25">
      <c r="A1026" s="9" t="s">
        <v>17767</v>
      </c>
      <c r="B1026" s="9">
        <v>27285953</v>
      </c>
      <c r="C1026" s="9">
        <v>5000000</v>
      </c>
      <c r="D1026" s="9">
        <v>22285953</v>
      </c>
    </row>
    <row r="1027" spans="1:4" x14ac:dyDescent="0.25">
      <c r="A1027" s="4" t="s">
        <v>8262</v>
      </c>
      <c r="B1027" s="4">
        <v>64238770</v>
      </c>
      <c r="C1027" s="4">
        <v>42000000</v>
      </c>
      <c r="D1027" s="4">
        <v>22238770</v>
      </c>
    </row>
    <row r="1028" spans="1:4" x14ac:dyDescent="0.25">
      <c r="A1028" s="9" t="s">
        <v>13688</v>
      </c>
      <c r="B1028" s="9">
        <v>38176108</v>
      </c>
      <c r="C1028" s="9">
        <v>16000000</v>
      </c>
      <c r="D1028" s="9">
        <v>22176108</v>
      </c>
    </row>
    <row r="1029" spans="1:4" x14ac:dyDescent="0.25">
      <c r="A1029" s="4" t="s">
        <v>8067</v>
      </c>
      <c r="B1029" s="4">
        <v>53133888</v>
      </c>
      <c r="C1029" s="4">
        <v>31000000</v>
      </c>
      <c r="D1029" s="4">
        <v>22133888</v>
      </c>
    </row>
    <row r="1030" spans="1:4" x14ac:dyDescent="0.25">
      <c r="A1030" s="9" t="s">
        <v>9541</v>
      </c>
      <c r="B1030" s="9">
        <v>47124400</v>
      </c>
      <c r="C1030" s="9">
        <v>25000000</v>
      </c>
      <c r="D1030" s="9">
        <v>22124400</v>
      </c>
    </row>
    <row r="1031" spans="1:4" x14ac:dyDescent="0.25">
      <c r="A1031" s="4" t="s">
        <v>19669</v>
      </c>
      <c r="B1031" s="4">
        <v>25000000</v>
      </c>
      <c r="C1031" s="4">
        <v>2883848</v>
      </c>
      <c r="D1031" s="4">
        <v>22116152</v>
      </c>
    </row>
    <row r="1032" spans="1:4" x14ac:dyDescent="0.25">
      <c r="A1032" s="9" t="s">
        <v>5831</v>
      </c>
      <c r="B1032" s="9">
        <v>48114556</v>
      </c>
      <c r="C1032" s="9">
        <v>26000000</v>
      </c>
      <c r="D1032" s="9">
        <v>22114556</v>
      </c>
    </row>
    <row r="1033" spans="1:4" x14ac:dyDescent="0.25">
      <c r="A1033" s="4" t="s">
        <v>14892</v>
      </c>
      <c r="B1033" s="4">
        <v>32101000</v>
      </c>
      <c r="C1033" s="4">
        <v>10000000</v>
      </c>
      <c r="D1033" s="4">
        <v>22101000</v>
      </c>
    </row>
    <row r="1034" spans="1:4" x14ac:dyDescent="0.25">
      <c r="A1034" s="9" t="s">
        <v>4452</v>
      </c>
      <c r="B1034" s="9">
        <v>80021740</v>
      </c>
      <c r="C1034" s="9">
        <v>58000000</v>
      </c>
      <c r="D1034" s="9">
        <v>22021740</v>
      </c>
    </row>
    <row r="1035" spans="1:4" x14ac:dyDescent="0.25">
      <c r="A1035" s="4" t="s">
        <v>4452</v>
      </c>
      <c r="B1035" s="4">
        <v>80021740</v>
      </c>
      <c r="C1035" s="4">
        <v>58000000</v>
      </c>
      <c r="D1035" s="4">
        <v>22021740</v>
      </c>
    </row>
    <row r="1036" spans="1:4" x14ac:dyDescent="0.25">
      <c r="A1036" s="9" t="s">
        <v>8908</v>
      </c>
      <c r="B1036" s="9">
        <v>49968653</v>
      </c>
      <c r="C1036" s="9">
        <v>28000000</v>
      </c>
      <c r="D1036" s="9">
        <v>21968653</v>
      </c>
    </row>
    <row r="1037" spans="1:4" x14ac:dyDescent="0.25">
      <c r="A1037" s="4" t="s">
        <v>12797</v>
      </c>
      <c r="B1037" s="4">
        <v>37882551</v>
      </c>
      <c r="C1037" s="4">
        <v>16000000</v>
      </c>
      <c r="D1037" s="4">
        <v>21882551</v>
      </c>
    </row>
    <row r="1038" spans="1:4" x14ac:dyDescent="0.25">
      <c r="A1038" s="9" t="s">
        <v>7339</v>
      </c>
      <c r="B1038" s="9">
        <v>56876365</v>
      </c>
      <c r="C1038" s="9">
        <v>35000000</v>
      </c>
      <c r="D1038" s="9">
        <v>21876365</v>
      </c>
    </row>
    <row r="1039" spans="1:4" x14ac:dyDescent="0.25">
      <c r="A1039" s="4" t="s">
        <v>11571</v>
      </c>
      <c r="B1039" s="4">
        <v>41867960</v>
      </c>
      <c r="C1039" s="4">
        <v>20000000</v>
      </c>
      <c r="D1039" s="4">
        <v>21867960</v>
      </c>
    </row>
    <row r="1040" spans="1:4" x14ac:dyDescent="0.25">
      <c r="A1040" s="9" t="s">
        <v>11585</v>
      </c>
      <c r="B1040" s="9">
        <v>40846082</v>
      </c>
      <c r="C1040" s="9">
        <v>19000000</v>
      </c>
      <c r="D1040" s="9">
        <v>21846082</v>
      </c>
    </row>
    <row r="1041" spans="1:4" x14ac:dyDescent="0.25">
      <c r="A1041" s="4" t="s">
        <v>9533</v>
      </c>
      <c r="B1041" s="4">
        <v>46836394</v>
      </c>
      <c r="C1041" s="4">
        <v>25000000</v>
      </c>
      <c r="D1041" s="4">
        <v>21836394</v>
      </c>
    </row>
    <row r="1042" spans="1:4" x14ac:dyDescent="0.25">
      <c r="A1042" s="9" t="s">
        <v>5776</v>
      </c>
      <c r="B1042" s="9">
        <v>66790248</v>
      </c>
      <c r="C1042" s="9">
        <v>45000000</v>
      </c>
      <c r="D1042" s="9">
        <v>21790248</v>
      </c>
    </row>
    <row r="1043" spans="1:4" x14ac:dyDescent="0.25">
      <c r="A1043" s="4" t="s">
        <v>19185</v>
      </c>
      <c r="B1043" s="4">
        <v>24788807</v>
      </c>
      <c r="C1043" s="4">
        <v>3000000</v>
      </c>
      <c r="D1043" s="4">
        <v>21788807</v>
      </c>
    </row>
    <row r="1044" spans="1:4" x14ac:dyDescent="0.25">
      <c r="A1044" s="9" t="s">
        <v>16500</v>
      </c>
      <c r="B1044" s="9">
        <v>28747570</v>
      </c>
      <c r="C1044" s="9">
        <v>7000000</v>
      </c>
      <c r="D1044" s="9">
        <v>21747570</v>
      </c>
    </row>
    <row r="1045" spans="1:4" x14ac:dyDescent="0.25">
      <c r="A1045" s="4" t="s">
        <v>3604</v>
      </c>
      <c r="B1045" s="4">
        <v>87704396</v>
      </c>
      <c r="C1045" s="4">
        <v>66000000</v>
      </c>
      <c r="D1045" s="4">
        <v>21704396</v>
      </c>
    </row>
    <row r="1046" spans="1:4" x14ac:dyDescent="0.25">
      <c r="A1046" s="9" t="s">
        <v>18919</v>
      </c>
      <c r="B1046" s="9">
        <v>25138292</v>
      </c>
      <c r="C1046" s="9">
        <v>3500000</v>
      </c>
      <c r="D1046" s="9">
        <v>21638292</v>
      </c>
    </row>
    <row r="1047" spans="1:4" x14ac:dyDescent="0.25">
      <c r="A1047" s="4" t="s">
        <v>19231</v>
      </c>
      <c r="B1047" s="4">
        <v>24629916</v>
      </c>
      <c r="C1047" s="4">
        <v>3000000</v>
      </c>
      <c r="D1047" s="4">
        <v>21629916</v>
      </c>
    </row>
    <row r="1048" spans="1:4" x14ac:dyDescent="0.25">
      <c r="A1048" s="9" t="s">
        <v>4859</v>
      </c>
      <c r="B1048" s="9">
        <v>75604320</v>
      </c>
      <c r="C1048" s="9">
        <v>54000000</v>
      </c>
      <c r="D1048" s="9">
        <v>21604320</v>
      </c>
    </row>
    <row r="1049" spans="1:4" x14ac:dyDescent="0.25">
      <c r="A1049" s="4" t="s">
        <v>4984</v>
      </c>
      <c r="B1049" s="4">
        <v>72601713</v>
      </c>
      <c r="C1049" s="4">
        <v>51000000</v>
      </c>
      <c r="D1049" s="4">
        <v>21601713</v>
      </c>
    </row>
    <row r="1050" spans="1:4" x14ac:dyDescent="0.25">
      <c r="A1050" s="9" t="s">
        <v>20071</v>
      </c>
      <c r="B1050" s="9">
        <v>23650000</v>
      </c>
      <c r="C1050" s="9">
        <v>2100000</v>
      </c>
      <c r="D1050" s="9">
        <v>21550000</v>
      </c>
    </row>
    <row r="1051" spans="1:4" x14ac:dyDescent="0.25">
      <c r="A1051" s="4" t="s">
        <v>2372</v>
      </c>
      <c r="B1051" s="4">
        <v>111544445</v>
      </c>
      <c r="C1051" s="4">
        <v>90000000</v>
      </c>
      <c r="D1051" s="4">
        <v>21544445</v>
      </c>
    </row>
    <row r="1052" spans="1:4" x14ac:dyDescent="0.25">
      <c r="A1052" s="9" t="s">
        <v>11798</v>
      </c>
      <c r="B1052" s="9">
        <v>41300105</v>
      </c>
      <c r="C1052" s="9">
        <v>19800000</v>
      </c>
      <c r="D1052" s="9">
        <v>21500105</v>
      </c>
    </row>
    <row r="1053" spans="1:4" x14ac:dyDescent="0.25">
      <c r="A1053" s="4" t="s">
        <v>8896</v>
      </c>
      <c r="B1053" s="4">
        <v>51475962</v>
      </c>
      <c r="C1053" s="4">
        <v>30000000</v>
      </c>
      <c r="D1053" s="4">
        <v>21475962</v>
      </c>
    </row>
    <row r="1054" spans="1:4" x14ac:dyDescent="0.25">
      <c r="A1054" s="9" t="s">
        <v>17398</v>
      </c>
      <c r="B1054" s="9">
        <v>24475193</v>
      </c>
      <c r="C1054" s="9">
        <v>3000000</v>
      </c>
      <c r="D1054" s="9">
        <v>21475193</v>
      </c>
    </row>
    <row r="1055" spans="1:4" x14ac:dyDescent="0.25">
      <c r="A1055" s="4" t="s">
        <v>17016</v>
      </c>
      <c r="B1055" s="4">
        <v>27457409</v>
      </c>
      <c r="C1055" s="4">
        <v>6000000</v>
      </c>
      <c r="D1055" s="4">
        <v>21457409</v>
      </c>
    </row>
    <row r="1056" spans="1:4" x14ac:dyDescent="0.25">
      <c r="A1056" s="9" t="s">
        <v>8280</v>
      </c>
      <c r="B1056" s="9">
        <v>51432423</v>
      </c>
      <c r="C1056" s="9">
        <v>30000000</v>
      </c>
      <c r="D1056" s="9">
        <v>21432423</v>
      </c>
    </row>
    <row r="1057" spans="1:4" x14ac:dyDescent="0.25">
      <c r="A1057" s="4" t="s">
        <v>18510</v>
      </c>
      <c r="B1057" s="4">
        <v>25359200</v>
      </c>
      <c r="C1057" s="4">
        <v>4000000</v>
      </c>
      <c r="D1057" s="4">
        <v>21359200</v>
      </c>
    </row>
    <row r="1058" spans="1:4" x14ac:dyDescent="0.25">
      <c r="A1058" s="9" t="s">
        <v>5621</v>
      </c>
      <c r="B1058" s="9">
        <v>69304264</v>
      </c>
      <c r="C1058" s="9">
        <v>48000000</v>
      </c>
      <c r="D1058" s="9">
        <v>21304264</v>
      </c>
    </row>
    <row r="1059" spans="1:4" x14ac:dyDescent="0.25">
      <c r="A1059" s="4" t="s">
        <v>12442</v>
      </c>
      <c r="B1059" s="4">
        <v>37300107</v>
      </c>
      <c r="C1059" s="4">
        <v>16000000</v>
      </c>
      <c r="D1059" s="4">
        <v>21300107</v>
      </c>
    </row>
    <row r="1060" spans="1:4" x14ac:dyDescent="0.25">
      <c r="A1060" s="9" t="s">
        <v>9537</v>
      </c>
      <c r="B1060" s="9">
        <v>47285499</v>
      </c>
      <c r="C1060" s="9">
        <v>26000000</v>
      </c>
      <c r="D1060" s="9">
        <v>21285499</v>
      </c>
    </row>
    <row r="1061" spans="1:4" x14ac:dyDescent="0.25">
      <c r="A1061" s="4" t="s">
        <v>5660</v>
      </c>
      <c r="B1061" s="4">
        <v>67263182</v>
      </c>
      <c r="C1061" s="4">
        <v>46000000</v>
      </c>
      <c r="D1061" s="4">
        <v>21263182</v>
      </c>
    </row>
    <row r="1062" spans="1:4" x14ac:dyDescent="0.25">
      <c r="A1062" s="9" t="s">
        <v>6469</v>
      </c>
      <c r="B1062" s="9">
        <v>51185897</v>
      </c>
      <c r="C1062" s="9">
        <v>30000000</v>
      </c>
      <c r="D1062" s="9">
        <v>21185897</v>
      </c>
    </row>
    <row r="1063" spans="1:4" x14ac:dyDescent="0.25">
      <c r="A1063" s="4" t="s">
        <v>4724</v>
      </c>
      <c r="B1063" s="4">
        <v>76137505</v>
      </c>
      <c r="C1063" s="4">
        <v>55000000</v>
      </c>
      <c r="D1063" s="4">
        <v>21137505</v>
      </c>
    </row>
    <row r="1064" spans="1:4" x14ac:dyDescent="0.25">
      <c r="A1064" s="9" t="s">
        <v>16475</v>
      </c>
      <c r="B1064" s="9">
        <v>32131483</v>
      </c>
      <c r="C1064" s="9">
        <v>11000000</v>
      </c>
      <c r="D1064" s="9">
        <v>21131483</v>
      </c>
    </row>
    <row r="1065" spans="1:4" x14ac:dyDescent="0.25">
      <c r="A1065" s="4" t="s">
        <v>2643</v>
      </c>
      <c r="B1065" s="4">
        <v>101111837</v>
      </c>
      <c r="C1065" s="4">
        <v>80000000</v>
      </c>
      <c r="D1065" s="4">
        <v>21111837</v>
      </c>
    </row>
    <row r="1066" spans="1:4" x14ac:dyDescent="0.25">
      <c r="A1066" s="9" t="s">
        <v>8284</v>
      </c>
      <c r="B1066" s="9">
        <v>51109400</v>
      </c>
      <c r="C1066" s="9">
        <v>30000000</v>
      </c>
      <c r="D1066" s="9">
        <v>21109400</v>
      </c>
    </row>
    <row r="1067" spans="1:4" x14ac:dyDescent="0.25">
      <c r="A1067" s="4" t="s">
        <v>9526</v>
      </c>
      <c r="B1067" s="4">
        <v>51097664</v>
      </c>
      <c r="C1067" s="4">
        <v>30000000</v>
      </c>
      <c r="D1067" s="4">
        <v>21097664</v>
      </c>
    </row>
    <row r="1068" spans="1:4" x14ac:dyDescent="0.25">
      <c r="A1068" s="9" t="s">
        <v>17437</v>
      </c>
      <c r="B1068" s="9">
        <v>27545445</v>
      </c>
      <c r="C1068" s="9">
        <v>6500000</v>
      </c>
      <c r="D1068" s="9">
        <v>21045445</v>
      </c>
    </row>
    <row r="1069" spans="1:4" x14ac:dyDescent="0.25">
      <c r="A1069" s="4" t="s">
        <v>7920</v>
      </c>
      <c r="B1069" s="4">
        <v>50041732</v>
      </c>
      <c r="C1069" s="4">
        <v>29000000</v>
      </c>
      <c r="D1069" s="4">
        <v>21041732</v>
      </c>
    </row>
    <row r="1070" spans="1:4" x14ac:dyDescent="0.25">
      <c r="A1070" s="9" t="s">
        <v>6944</v>
      </c>
      <c r="B1070" s="9">
        <v>60000000</v>
      </c>
      <c r="C1070" s="9">
        <v>39000000</v>
      </c>
      <c r="D1070" s="9">
        <v>21000000</v>
      </c>
    </row>
    <row r="1071" spans="1:4" x14ac:dyDescent="0.25">
      <c r="A1071" s="4" t="s">
        <v>9552</v>
      </c>
      <c r="B1071" s="4">
        <v>43984230</v>
      </c>
      <c r="C1071" s="4">
        <v>23000000</v>
      </c>
      <c r="D1071" s="4">
        <v>20984230</v>
      </c>
    </row>
    <row r="1072" spans="1:4" x14ac:dyDescent="0.25">
      <c r="A1072" s="9" t="s">
        <v>12189</v>
      </c>
      <c r="B1072" s="9">
        <v>37939782</v>
      </c>
      <c r="C1072" s="9">
        <v>17000000</v>
      </c>
      <c r="D1072" s="9">
        <v>20939782</v>
      </c>
    </row>
    <row r="1073" spans="1:4" x14ac:dyDescent="0.25">
      <c r="A1073" s="4" t="s">
        <v>8311</v>
      </c>
      <c r="B1073" s="4">
        <v>50921738</v>
      </c>
      <c r="C1073" s="4">
        <v>30000000</v>
      </c>
      <c r="D1073" s="4">
        <v>20921738</v>
      </c>
    </row>
    <row r="1074" spans="1:4" x14ac:dyDescent="0.25">
      <c r="A1074" s="9" t="s">
        <v>3735</v>
      </c>
      <c r="B1074" s="9">
        <v>85911262</v>
      </c>
      <c r="C1074" s="9">
        <v>65000000</v>
      </c>
      <c r="D1074" s="9">
        <v>20911262</v>
      </c>
    </row>
    <row r="1075" spans="1:4" x14ac:dyDescent="0.25">
      <c r="A1075" s="4" t="s">
        <v>12808</v>
      </c>
      <c r="B1075" s="4">
        <v>35887263</v>
      </c>
      <c r="C1075" s="4">
        <v>15000000</v>
      </c>
      <c r="D1075" s="4">
        <v>20887263</v>
      </c>
    </row>
    <row r="1076" spans="1:4" x14ac:dyDescent="0.25">
      <c r="A1076" s="9" t="s">
        <v>7356</v>
      </c>
      <c r="B1076" s="9">
        <v>55802754</v>
      </c>
      <c r="C1076" s="9">
        <v>35000000</v>
      </c>
      <c r="D1076" s="9">
        <v>20802754</v>
      </c>
    </row>
    <row r="1077" spans="1:4" x14ac:dyDescent="0.25">
      <c r="A1077" s="4" t="s">
        <v>13412</v>
      </c>
      <c r="B1077" s="4">
        <v>34793160</v>
      </c>
      <c r="C1077" s="4">
        <v>14000000</v>
      </c>
      <c r="D1077" s="4">
        <v>20793160</v>
      </c>
    </row>
    <row r="1078" spans="1:4" x14ac:dyDescent="0.25">
      <c r="A1078" s="9" t="s">
        <v>6984</v>
      </c>
      <c r="B1078" s="9">
        <v>58700247</v>
      </c>
      <c r="C1078" s="9">
        <v>38000000</v>
      </c>
      <c r="D1078" s="9">
        <v>20700247</v>
      </c>
    </row>
    <row r="1079" spans="1:4" x14ac:dyDescent="0.25">
      <c r="A1079" s="4" t="s">
        <v>10072</v>
      </c>
      <c r="B1079" s="4">
        <v>34700000</v>
      </c>
      <c r="C1079" s="4">
        <v>14000000</v>
      </c>
      <c r="D1079" s="4">
        <v>20700000</v>
      </c>
    </row>
    <row r="1080" spans="1:4" x14ac:dyDescent="0.25">
      <c r="A1080" s="9" t="s">
        <v>15846</v>
      </c>
      <c r="B1080" s="9">
        <v>29200000</v>
      </c>
      <c r="C1080" s="9">
        <v>8500000</v>
      </c>
      <c r="D1080" s="9">
        <v>20700000</v>
      </c>
    </row>
    <row r="1081" spans="1:4" x14ac:dyDescent="0.25">
      <c r="A1081" s="4" t="s">
        <v>4023</v>
      </c>
      <c r="B1081" s="4">
        <v>81687587</v>
      </c>
      <c r="C1081" s="4">
        <v>61000000</v>
      </c>
      <c r="D1081" s="4">
        <v>20687587</v>
      </c>
    </row>
    <row r="1082" spans="1:4" x14ac:dyDescent="0.25">
      <c r="A1082" s="9" t="s">
        <v>14899</v>
      </c>
      <c r="B1082" s="9">
        <v>30651422</v>
      </c>
      <c r="C1082" s="9">
        <v>10000000</v>
      </c>
      <c r="D1082" s="9">
        <v>20651422</v>
      </c>
    </row>
    <row r="1083" spans="1:4" x14ac:dyDescent="0.25">
      <c r="A1083" s="4" t="s">
        <v>4028</v>
      </c>
      <c r="B1083" s="4">
        <v>80574010</v>
      </c>
      <c r="C1083" s="4">
        <v>60000000</v>
      </c>
      <c r="D1083" s="4">
        <v>20574010</v>
      </c>
    </row>
    <row r="1084" spans="1:4" x14ac:dyDescent="0.25">
      <c r="A1084" s="9" t="s">
        <v>12175</v>
      </c>
      <c r="B1084" s="9">
        <v>37566230</v>
      </c>
      <c r="C1084" s="9">
        <v>17000000</v>
      </c>
      <c r="D1084" s="9">
        <v>20566230</v>
      </c>
    </row>
    <row r="1085" spans="1:4" x14ac:dyDescent="0.25">
      <c r="A1085" s="4" t="s">
        <v>5783</v>
      </c>
      <c r="B1085" s="4">
        <v>65557989</v>
      </c>
      <c r="C1085" s="4">
        <v>45000000</v>
      </c>
      <c r="D1085" s="4">
        <v>20557989</v>
      </c>
    </row>
    <row r="1086" spans="1:4" x14ac:dyDescent="0.25">
      <c r="A1086" s="9" t="s">
        <v>4038</v>
      </c>
      <c r="B1086" s="9">
        <v>75530832</v>
      </c>
      <c r="C1086" s="9">
        <v>55000000</v>
      </c>
      <c r="D1086" s="9">
        <v>20530832</v>
      </c>
    </row>
    <row r="1087" spans="1:4" x14ac:dyDescent="0.25">
      <c r="A1087" s="4" t="s">
        <v>9271</v>
      </c>
      <c r="B1087" s="4">
        <v>46455802</v>
      </c>
      <c r="C1087" s="4">
        <v>26000000</v>
      </c>
      <c r="D1087" s="4">
        <v>20455802</v>
      </c>
    </row>
    <row r="1088" spans="1:4" x14ac:dyDescent="0.25">
      <c r="A1088" s="9" t="s">
        <v>3706</v>
      </c>
      <c r="B1088" s="9">
        <v>70450000</v>
      </c>
      <c r="C1088" s="9">
        <v>50000000</v>
      </c>
      <c r="D1088" s="9">
        <v>20450000</v>
      </c>
    </row>
    <row r="1089" spans="1:4" x14ac:dyDescent="0.25">
      <c r="A1089" s="4" t="s">
        <v>11832</v>
      </c>
      <c r="B1089" s="4">
        <v>21378000</v>
      </c>
      <c r="C1089" s="4">
        <v>1000000</v>
      </c>
      <c r="D1089" s="4">
        <v>20378000</v>
      </c>
    </row>
    <row r="1090" spans="1:4" x14ac:dyDescent="0.25">
      <c r="A1090" s="9" t="s">
        <v>11832</v>
      </c>
      <c r="B1090" s="9">
        <v>21378000</v>
      </c>
      <c r="C1090" s="9">
        <v>1000000</v>
      </c>
      <c r="D1090" s="9">
        <v>20378000</v>
      </c>
    </row>
    <row r="1091" spans="1:4" x14ac:dyDescent="0.25">
      <c r="A1091" s="4" t="s">
        <v>14903</v>
      </c>
      <c r="B1091" s="4">
        <v>30306281</v>
      </c>
      <c r="C1091" s="4">
        <v>10000000</v>
      </c>
      <c r="D1091" s="4">
        <v>20306281</v>
      </c>
    </row>
    <row r="1092" spans="1:4" x14ac:dyDescent="0.25">
      <c r="A1092" s="9" t="s">
        <v>8289</v>
      </c>
      <c r="B1092" s="9">
        <v>50300000</v>
      </c>
      <c r="C1092" s="9">
        <v>30000000</v>
      </c>
      <c r="D1092" s="9">
        <v>20300000</v>
      </c>
    </row>
    <row r="1093" spans="1:4" x14ac:dyDescent="0.25">
      <c r="A1093" s="4" t="s">
        <v>7359</v>
      </c>
      <c r="B1093" s="4">
        <v>55291815</v>
      </c>
      <c r="C1093" s="4">
        <v>35000000</v>
      </c>
      <c r="D1093" s="4">
        <v>20291815</v>
      </c>
    </row>
    <row r="1094" spans="1:4" x14ac:dyDescent="0.25">
      <c r="A1094" s="9" t="s">
        <v>3358</v>
      </c>
      <c r="B1094" s="9">
        <v>80281096</v>
      </c>
      <c r="C1094" s="9">
        <v>60000000</v>
      </c>
      <c r="D1094" s="9">
        <v>20281096</v>
      </c>
    </row>
    <row r="1095" spans="1:4" x14ac:dyDescent="0.25">
      <c r="A1095" s="4" t="s">
        <v>17037</v>
      </c>
      <c r="B1095" s="4">
        <v>26236603</v>
      </c>
      <c r="C1095" s="4">
        <v>6000000</v>
      </c>
      <c r="D1095" s="4">
        <v>20236603</v>
      </c>
    </row>
    <row r="1096" spans="1:4" x14ac:dyDescent="0.25">
      <c r="A1096" s="9" t="s">
        <v>2705</v>
      </c>
      <c r="B1096" s="9">
        <v>100169068</v>
      </c>
      <c r="C1096" s="9">
        <v>80000000</v>
      </c>
      <c r="D1096" s="9">
        <v>20169068</v>
      </c>
    </row>
    <row r="1097" spans="1:4" x14ac:dyDescent="0.25">
      <c r="A1097" s="4" t="s">
        <v>7349</v>
      </c>
      <c r="B1097" s="4">
        <v>54132596</v>
      </c>
      <c r="C1097" s="4">
        <v>34000000</v>
      </c>
      <c r="D1097" s="4">
        <v>20132596</v>
      </c>
    </row>
    <row r="1098" spans="1:4" x14ac:dyDescent="0.25">
      <c r="A1098" s="9" t="s">
        <v>9603</v>
      </c>
      <c r="B1098" s="9">
        <v>45089048</v>
      </c>
      <c r="C1098" s="9">
        <v>25000000</v>
      </c>
      <c r="D1098" s="9">
        <v>20089048</v>
      </c>
    </row>
    <row r="1099" spans="1:4" x14ac:dyDescent="0.25">
      <c r="A1099" s="4" t="s">
        <v>14918</v>
      </c>
      <c r="B1099" s="4">
        <v>28563926</v>
      </c>
      <c r="C1099" s="4">
        <v>8500000</v>
      </c>
      <c r="D1099" s="4">
        <v>20063926</v>
      </c>
    </row>
    <row r="1100" spans="1:4" x14ac:dyDescent="0.25">
      <c r="A1100" s="9" t="s">
        <v>12850</v>
      </c>
      <c r="B1100" s="9">
        <v>35054909</v>
      </c>
      <c r="C1100" s="9">
        <v>15000000</v>
      </c>
      <c r="D1100" s="9">
        <v>20054909</v>
      </c>
    </row>
    <row r="1101" spans="1:4" x14ac:dyDescent="0.25">
      <c r="A1101" s="4" t="s">
        <v>4059</v>
      </c>
      <c r="B1101" s="4">
        <v>80033643</v>
      </c>
      <c r="C1101" s="4">
        <v>60000000</v>
      </c>
      <c r="D1101" s="4">
        <v>20033643</v>
      </c>
    </row>
    <row r="1102" spans="1:4" x14ac:dyDescent="0.25">
      <c r="A1102" s="9" t="s">
        <v>4059</v>
      </c>
      <c r="B1102" s="9">
        <v>80033643</v>
      </c>
      <c r="C1102" s="9">
        <v>60000000</v>
      </c>
      <c r="D1102" s="9">
        <v>20033643</v>
      </c>
    </row>
    <row r="1103" spans="1:4" x14ac:dyDescent="0.25">
      <c r="A1103" s="4" t="s">
        <v>12803</v>
      </c>
      <c r="B1103" s="4">
        <v>35007180</v>
      </c>
      <c r="C1103" s="4">
        <v>15000000</v>
      </c>
      <c r="D1103" s="4">
        <v>20007180</v>
      </c>
    </row>
    <row r="1104" spans="1:4" x14ac:dyDescent="0.25">
      <c r="A1104" s="9" t="s">
        <v>3186</v>
      </c>
      <c r="B1104" s="9">
        <v>94999143</v>
      </c>
      <c r="C1104" s="9">
        <v>75000000</v>
      </c>
      <c r="D1104" s="9">
        <v>19999143</v>
      </c>
    </row>
    <row r="1105" spans="1:4" x14ac:dyDescent="0.25">
      <c r="A1105" s="4" t="s">
        <v>1539</v>
      </c>
      <c r="B1105" s="4">
        <v>129995817</v>
      </c>
      <c r="C1105" s="4">
        <v>110000000</v>
      </c>
      <c r="D1105" s="4">
        <v>19995817</v>
      </c>
    </row>
    <row r="1106" spans="1:4" x14ac:dyDescent="0.25">
      <c r="A1106" s="9" t="s">
        <v>14185</v>
      </c>
      <c r="B1106" s="9">
        <v>31990064</v>
      </c>
      <c r="C1106" s="9">
        <v>12000000</v>
      </c>
      <c r="D1106" s="9">
        <v>19990064</v>
      </c>
    </row>
    <row r="1107" spans="1:4" x14ac:dyDescent="0.25">
      <c r="A1107" s="4" t="s">
        <v>292</v>
      </c>
      <c r="B1107" s="4">
        <v>234903076</v>
      </c>
      <c r="C1107" s="4">
        <v>215000000</v>
      </c>
      <c r="D1107" s="4">
        <v>19903076</v>
      </c>
    </row>
    <row r="1108" spans="1:4" x14ac:dyDescent="0.25">
      <c r="A1108" s="9" t="s">
        <v>292</v>
      </c>
      <c r="B1108" s="9">
        <v>234903076</v>
      </c>
      <c r="C1108" s="9">
        <v>215000000</v>
      </c>
      <c r="D1108" s="9">
        <v>19903076</v>
      </c>
    </row>
    <row r="1109" spans="1:4" x14ac:dyDescent="0.25">
      <c r="A1109" s="4" t="s">
        <v>17659</v>
      </c>
      <c r="B1109" s="4">
        <v>24809547</v>
      </c>
      <c r="C1109" s="4">
        <v>5000000</v>
      </c>
      <c r="D1109" s="4">
        <v>19809547</v>
      </c>
    </row>
    <row r="1110" spans="1:4" x14ac:dyDescent="0.25">
      <c r="A1110" s="9" t="s">
        <v>13698</v>
      </c>
      <c r="B1110" s="9">
        <v>27979400</v>
      </c>
      <c r="C1110" s="9">
        <v>8200000</v>
      </c>
      <c r="D1110" s="9">
        <v>19779400</v>
      </c>
    </row>
    <row r="1111" spans="1:4" x14ac:dyDescent="0.25">
      <c r="A1111" s="4" t="s">
        <v>10807</v>
      </c>
      <c r="B1111" s="4">
        <v>39737645</v>
      </c>
      <c r="C1111" s="4">
        <v>20000000</v>
      </c>
      <c r="D1111" s="4">
        <v>19737645</v>
      </c>
    </row>
    <row r="1112" spans="1:4" x14ac:dyDescent="0.25">
      <c r="A1112" s="9" t="s">
        <v>9544</v>
      </c>
      <c r="B1112" s="9">
        <v>44700000</v>
      </c>
      <c r="C1112" s="9">
        <v>25000000</v>
      </c>
      <c r="D1112" s="9">
        <v>19700000</v>
      </c>
    </row>
    <row r="1113" spans="1:4" x14ac:dyDescent="0.25">
      <c r="A1113" s="4" t="s">
        <v>14109</v>
      </c>
      <c r="B1113" s="4">
        <v>31691811</v>
      </c>
      <c r="C1113" s="4">
        <v>12000000</v>
      </c>
      <c r="D1113" s="4">
        <v>19691811</v>
      </c>
    </row>
    <row r="1114" spans="1:4" x14ac:dyDescent="0.25">
      <c r="A1114" s="9" t="s">
        <v>14105</v>
      </c>
      <c r="B1114" s="9">
        <v>31597131</v>
      </c>
      <c r="C1114" s="9">
        <v>12000000</v>
      </c>
      <c r="D1114" s="9">
        <v>19597131</v>
      </c>
    </row>
    <row r="1115" spans="1:4" x14ac:dyDescent="0.25">
      <c r="A1115" s="4" t="s">
        <v>6516</v>
      </c>
      <c r="B1115" s="4">
        <v>59588068</v>
      </c>
      <c r="C1115" s="4">
        <v>40000000</v>
      </c>
      <c r="D1115" s="4">
        <v>19588068</v>
      </c>
    </row>
    <row r="1116" spans="1:4" x14ac:dyDescent="0.25">
      <c r="A1116" s="9" t="s">
        <v>4055</v>
      </c>
      <c r="B1116" s="9">
        <v>74540762</v>
      </c>
      <c r="C1116" s="9">
        <v>55000000</v>
      </c>
      <c r="D1116" s="9">
        <v>19540762</v>
      </c>
    </row>
    <row r="1117" spans="1:4" x14ac:dyDescent="0.25">
      <c r="A1117" s="4" t="s">
        <v>9276</v>
      </c>
      <c r="B1117" s="4">
        <v>45506619</v>
      </c>
      <c r="C1117" s="4">
        <v>26000000</v>
      </c>
      <c r="D1117" s="4">
        <v>19506619</v>
      </c>
    </row>
    <row r="1118" spans="1:4" x14ac:dyDescent="0.25">
      <c r="A1118" s="9" t="s">
        <v>7177</v>
      </c>
      <c r="B1118" s="9">
        <v>55500000</v>
      </c>
      <c r="C1118" s="9">
        <v>36000000</v>
      </c>
      <c r="D1118" s="9">
        <v>19500000</v>
      </c>
    </row>
    <row r="1119" spans="1:4" x14ac:dyDescent="0.25">
      <c r="A1119" s="4" t="s">
        <v>14908</v>
      </c>
      <c r="B1119" s="4">
        <v>29500000</v>
      </c>
      <c r="C1119" s="4">
        <v>10000000</v>
      </c>
      <c r="D1119" s="4">
        <v>19500000</v>
      </c>
    </row>
    <row r="1120" spans="1:4" x14ac:dyDescent="0.25">
      <c r="A1120" s="9" t="s">
        <v>9287</v>
      </c>
      <c r="B1120" s="9">
        <v>45489752</v>
      </c>
      <c r="C1120" s="9">
        <v>26000000</v>
      </c>
      <c r="D1120" s="9">
        <v>19489752</v>
      </c>
    </row>
    <row r="1121" spans="1:4" x14ac:dyDescent="0.25">
      <c r="A1121" s="4" t="s">
        <v>9547</v>
      </c>
      <c r="B1121" s="4">
        <v>44455658</v>
      </c>
      <c r="C1121" s="4">
        <v>25000000</v>
      </c>
      <c r="D1121" s="4">
        <v>19455658</v>
      </c>
    </row>
    <row r="1122" spans="1:4" x14ac:dyDescent="0.25">
      <c r="A1122" s="9" t="s">
        <v>19681</v>
      </c>
      <c r="B1122" s="9">
        <v>22202612</v>
      </c>
      <c r="C1122" s="9">
        <v>2800000</v>
      </c>
      <c r="D1122" s="9">
        <v>19402612</v>
      </c>
    </row>
    <row r="1123" spans="1:4" x14ac:dyDescent="0.25">
      <c r="A1123" s="4" t="s">
        <v>14113</v>
      </c>
      <c r="B1123" s="4">
        <v>31397498</v>
      </c>
      <c r="C1123" s="4">
        <v>12000000</v>
      </c>
      <c r="D1123" s="4">
        <v>19397498</v>
      </c>
    </row>
    <row r="1124" spans="1:4" x14ac:dyDescent="0.25">
      <c r="A1124" s="9" t="s">
        <v>14914</v>
      </c>
      <c r="B1124" s="9">
        <v>29392418</v>
      </c>
      <c r="C1124" s="9">
        <v>10000000</v>
      </c>
      <c r="D1124" s="9">
        <v>19392418</v>
      </c>
    </row>
    <row r="1125" spans="1:4" x14ac:dyDescent="0.25">
      <c r="A1125" s="4" t="s">
        <v>16008</v>
      </c>
      <c r="B1125" s="4">
        <v>27362712</v>
      </c>
      <c r="C1125" s="4">
        <v>8000000</v>
      </c>
      <c r="D1125" s="4">
        <v>19362712</v>
      </c>
    </row>
    <row r="1126" spans="1:4" x14ac:dyDescent="0.25">
      <c r="A1126" s="9" t="s">
        <v>17050</v>
      </c>
      <c r="B1126" s="9">
        <v>25244700</v>
      </c>
      <c r="C1126" s="9">
        <v>6000000</v>
      </c>
      <c r="D1126" s="9">
        <v>19244700</v>
      </c>
    </row>
    <row r="1127" spans="1:4" x14ac:dyDescent="0.25">
      <c r="A1127" s="4" t="s">
        <v>1194</v>
      </c>
      <c r="B1127" s="4">
        <v>149234747</v>
      </c>
      <c r="C1127" s="4">
        <v>130000000</v>
      </c>
      <c r="D1127" s="4">
        <v>19234747</v>
      </c>
    </row>
    <row r="1128" spans="1:4" x14ac:dyDescent="0.25">
      <c r="A1128" s="9" t="s">
        <v>6438</v>
      </c>
      <c r="B1128" s="9">
        <v>54228104</v>
      </c>
      <c r="C1128" s="9">
        <v>35000000</v>
      </c>
      <c r="D1128" s="9">
        <v>19228104</v>
      </c>
    </row>
    <row r="1129" spans="1:4" x14ac:dyDescent="0.25">
      <c r="A1129" s="4" t="s">
        <v>1753</v>
      </c>
      <c r="B1129" s="4">
        <v>119219978</v>
      </c>
      <c r="C1129" s="4">
        <v>100000000</v>
      </c>
      <c r="D1129" s="4">
        <v>19219978</v>
      </c>
    </row>
    <row r="1130" spans="1:4" x14ac:dyDescent="0.25">
      <c r="A1130" s="9" t="s">
        <v>10571</v>
      </c>
      <c r="B1130" s="9">
        <v>40219708</v>
      </c>
      <c r="C1130" s="9">
        <v>21000000</v>
      </c>
      <c r="D1130" s="9">
        <v>19219708</v>
      </c>
    </row>
    <row r="1131" spans="1:4" x14ac:dyDescent="0.25">
      <c r="A1131" s="4" t="s">
        <v>9058</v>
      </c>
      <c r="B1131" s="4">
        <v>49185998</v>
      </c>
      <c r="C1131" s="4">
        <v>30000000</v>
      </c>
      <c r="D1131" s="4">
        <v>19185998</v>
      </c>
    </row>
    <row r="1132" spans="1:4" x14ac:dyDescent="0.25">
      <c r="A1132" s="9" t="s">
        <v>14117</v>
      </c>
      <c r="B1132" s="9">
        <v>31179516</v>
      </c>
      <c r="C1132" s="9">
        <v>12000000</v>
      </c>
      <c r="D1132" s="9">
        <v>19179516</v>
      </c>
    </row>
    <row r="1133" spans="1:4" x14ac:dyDescent="0.25">
      <c r="A1133" s="4" t="s">
        <v>14120</v>
      </c>
      <c r="B1133" s="4">
        <v>31155435</v>
      </c>
      <c r="C1133" s="4">
        <v>12000000</v>
      </c>
      <c r="D1133" s="4">
        <v>19155435</v>
      </c>
    </row>
    <row r="1134" spans="1:4" x14ac:dyDescent="0.25">
      <c r="A1134" s="9" t="s">
        <v>10820</v>
      </c>
      <c r="B1134" s="9">
        <v>39143839</v>
      </c>
      <c r="C1134" s="9">
        <v>20000000</v>
      </c>
      <c r="D1134" s="9">
        <v>19143839</v>
      </c>
    </row>
    <row r="1135" spans="1:4" x14ac:dyDescent="0.25">
      <c r="A1135" s="4" t="s">
        <v>17619</v>
      </c>
      <c r="B1135" s="4">
        <v>24138847</v>
      </c>
      <c r="C1135" s="4">
        <v>5000000</v>
      </c>
      <c r="D1135" s="4">
        <v>19138847</v>
      </c>
    </row>
    <row r="1136" spans="1:4" x14ac:dyDescent="0.25">
      <c r="A1136" s="9" t="s">
        <v>11624</v>
      </c>
      <c r="B1136" s="9">
        <v>39103378</v>
      </c>
      <c r="C1136" s="9">
        <v>20000000</v>
      </c>
      <c r="D1136" s="9">
        <v>19103378</v>
      </c>
    </row>
    <row r="1137" spans="1:4" x14ac:dyDescent="0.25">
      <c r="A1137" s="4" t="s">
        <v>20024</v>
      </c>
      <c r="B1137" s="4">
        <v>21300000</v>
      </c>
      <c r="C1137" s="4">
        <v>2200000</v>
      </c>
      <c r="D1137" s="4">
        <v>19100000</v>
      </c>
    </row>
    <row r="1138" spans="1:4" x14ac:dyDescent="0.25">
      <c r="A1138" s="9" t="s">
        <v>6413</v>
      </c>
      <c r="B1138" s="9">
        <v>59068786</v>
      </c>
      <c r="C1138" s="9">
        <v>40000000</v>
      </c>
      <c r="D1138" s="9">
        <v>19068786</v>
      </c>
    </row>
    <row r="1139" spans="1:4" x14ac:dyDescent="0.25">
      <c r="A1139" s="4" t="s">
        <v>17019</v>
      </c>
      <c r="B1139" s="4">
        <v>25047631</v>
      </c>
      <c r="C1139" s="4">
        <v>6000000</v>
      </c>
      <c r="D1139" s="4">
        <v>19047631</v>
      </c>
    </row>
    <row r="1140" spans="1:4" x14ac:dyDescent="0.25">
      <c r="A1140" s="9" t="s">
        <v>8252</v>
      </c>
      <c r="B1140" s="9">
        <v>56044241</v>
      </c>
      <c r="C1140" s="9">
        <v>37000000</v>
      </c>
      <c r="D1140" s="9">
        <v>19044241</v>
      </c>
    </row>
    <row r="1141" spans="1:4" x14ac:dyDescent="0.25">
      <c r="A1141" s="4" t="s">
        <v>15030</v>
      </c>
      <c r="B1141" s="4">
        <v>28873374</v>
      </c>
      <c r="C1141" s="4">
        <v>10000000</v>
      </c>
      <c r="D1141" s="4">
        <v>18873374</v>
      </c>
    </row>
    <row r="1142" spans="1:4" x14ac:dyDescent="0.25">
      <c r="A1142" s="9" t="s">
        <v>12885</v>
      </c>
      <c r="B1142" s="9">
        <v>33860010</v>
      </c>
      <c r="C1142" s="9">
        <v>15000000</v>
      </c>
      <c r="D1142" s="9">
        <v>18860010</v>
      </c>
    </row>
    <row r="1143" spans="1:4" x14ac:dyDescent="0.25">
      <c r="A1143" s="4" t="s">
        <v>12815</v>
      </c>
      <c r="B1143" s="4">
        <v>33771174</v>
      </c>
      <c r="C1143" s="4">
        <v>15000000</v>
      </c>
      <c r="D1143" s="4">
        <v>18771174</v>
      </c>
    </row>
    <row r="1144" spans="1:4" x14ac:dyDescent="0.25">
      <c r="A1144" s="9" t="s">
        <v>7817</v>
      </c>
      <c r="B1144" s="9">
        <v>51758599</v>
      </c>
      <c r="C1144" s="9">
        <v>33000000</v>
      </c>
      <c r="D1144" s="9">
        <v>18758599</v>
      </c>
    </row>
    <row r="1145" spans="1:4" x14ac:dyDescent="0.25">
      <c r="A1145" s="4" t="s">
        <v>12873</v>
      </c>
      <c r="B1145" s="4">
        <v>32645546</v>
      </c>
      <c r="C1145" s="4">
        <v>14000000</v>
      </c>
      <c r="D1145" s="4">
        <v>18645546</v>
      </c>
    </row>
    <row r="1146" spans="1:4" x14ac:dyDescent="0.25">
      <c r="A1146" s="9" t="s">
        <v>12181</v>
      </c>
      <c r="B1146" s="9">
        <v>35635046</v>
      </c>
      <c r="C1146" s="9">
        <v>17000000</v>
      </c>
      <c r="D1146" s="9">
        <v>18635046</v>
      </c>
    </row>
    <row r="1147" spans="1:4" x14ac:dyDescent="0.25">
      <c r="A1147" s="4" t="s">
        <v>16504</v>
      </c>
      <c r="B1147" s="4">
        <v>25625110</v>
      </c>
      <c r="C1147" s="4">
        <v>7000000</v>
      </c>
      <c r="D1147" s="4">
        <v>18625110</v>
      </c>
    </row>
    <row r="1148" spans="1:4" x14ac:dyDescent="0.25">
      <c r="A1148" s="9" t="s">
        <v>9363</v>
      </c>
      <c r="B1148" s="9">
        <v>33565375</v>
      </c>
      <c r="C1148" s="9">
        <v>15000000</v>
      </c>
      <c r="D1148" s="9">
        <v>18565375</v>
      </c>
    </row>
    <row r="1149" spans="1:4" x14ac:dyDescent="0.25">
      <c r="A1149" s="4" t="s">
        <v>17667</v>
      </c>
      <c r="B1149" s="4">
        <v>23031390</v>
      </c>
      <c r="C1149" s="4">
        <v>4500000</v>
      </c>
      <c r="D1149" s="4">
        <v>18531390</v>
      </c>
    </row>
    <row r="1150" spans="1:4" x14ac:dyDescent="0.25">
      <c r="A1150" s="9" t="s">
        <v>5533</v>
      </c>
      <c r="B1150" s="9">
        <v>66488090</v>
      </c>
      <c r="C1150" s="9">
        <v>48000000</v>
      </c>
      <c r="D1150" s="9">
        <v>18488090</v>
      </c>
    </row>
    <row r="1151" spans="1:4" x14ac:dyDescent="0.25">
      <c r="A1151" s="4" t="s">
        <v>2137</v>
      </c>
      <c r="B1151" s="4">
        <v>110416702</v>
      </c>
      <c r="C1151" s="4">
        <v>92000000</v>
      </c>
      <c r="D1151" s="4">
        <v>18416702</v>
      </c>
    </row>
    <row r="1152" spans="1:4" x14ac:dyDescent="0.25">
      <c r="A1152" s="9" t="s">
        <v>14078</v>
      </c>
      <c r="B1152" s="9">
        <v>30400000</v>
      </c>
      <c r="C1152" s="9">
        <v>12000000</v>
      </c>
      <c r="D1152" s="9">
        <v>18400000</v>
      </c>
    </row>
    <row r="1153" spans="1:4" x14ac:dyDescent="0.25">
      <c r="A1153" s="4" t="s">
        <v>12823</v>
      </c>
      <c r="B1153" s="4">
        <v>33386128</v>
      </c>
      <c r="C1153" s="4">
        <v>15000000</v>
      </c>
      <c r="D1153" s="4">
        <v>18386128</v>
      </c>
    </row>
    <row r="1154" spans="1:4" x14ac:dyDescent="0.25">
      <c r="A1154" s="9" t="s">
        <v>1248</v>
      </c>
      <c r="B1154" s="9">
        <v>148337537</v>
      </c>
      <c r="C1154" s="9">
        <v>130000000</v>
      </c>
      <c r="D1154" s="9">
        <v>18337537</v>
      </c>
    </row>
    <row r="1155" spans="1:4" x14ac:dyDescent="0.25">
      <c r="A1155" s="4" t="s">
        <v>12811</v>
      </c>
      <c r="B1155" s="4">
        <v>34308901</v>
      </c>
      <c r="C1155" s="4">
        <v>16000000</v>
      </c>
      <c r="D1155" s="4">
        <v>18308901</v>
      </c>
    </row>
    <row r="1156" spans="1:4" x14ac:dyDescent="0.25">
      <c r="A1156" s="9" t="s">
        <v>16335</v>
      </c>
      <c r="B1156" s="9">
        <v>24792061</v>
      </c>
      <c r="C1156" s="9">
        <v>6500000</v>
      </c>
      <c r="D1156" s="9">
        <v>18292061</v>
      </c>
    </row>
    <row r="1157" spans="1:4" x14ac:dyDescent="0.25">
      <c r="A1157" s="4" t="s">
        <v>10378</v>
      </c>
      <c r="B1157" s="4">
        <v>40270895</v>
      </c>
      <c r="C1157" s="4">
        <v>22000000</v>
      </c>
      <c r="D1157" s="4">
        <v>18270895</v>
      </c>
    </row>
    <row r="1158" spans="1:4" x14ac:dyDescent="0.25">
      <c r="A1158" s="9" t="s">
        <v>965</v>
      </c>
      <c r="B1158" s="9">
        <v>160201106</v>
      </c>
      <c r="C1158" s="9">
        <v>142000000</v>
      </c>
      <c r="D1158" s="9">
        <v>18201106</v>
      </c>
    </row>
    <row r="1159" spans="1:4" x14ac:dyDescent="0.25">
      <c r="A1159" s="4" t="s">
        <v>18938</v>
      </c>
      <c r="B1159" s="4">
        <v>20167424</v>
      </c>
      <c r="C1159" s="4">
        <v>2000000</v>
      </c>
      <c r="D1159" s="4">
        <v>18167424</v>
      </c>
    </row>
    <row r="1160" spans="1:4" x14ac:dyDescent="0.25">
      <c r="A1160" s="9" t="s">
        <v>9612</v>
      </c>
      <c r="B1160" s="9">
        <v>35143332</v>
      </c>
      <c r="C1160" s="9">
        <v>17000000</v>
      </c>
      <c r="D1160" s="9">
        <v>18143332</v>
      </c>
    </row>
    <row r="1161" spans="1:4" x14ac:dyDescent="0.25">
      <c r="A1161" s="4" t="s">
        <v>16029</v>
      </c>
      <c r="B1161" s="4">
        <v>26049082</v>
      </c>
      <c r="C1161" s="4">
        <v>8000000</v>
      </c>
      <c r="D1161" s="4">
        <v>18049082</v>
      </c>
    </row>
    <row r="1162" spans="1:4" x14ac:dyDescent="0.25">
      <c r="A1162" s="9" t="s">
        <v>8938</v>
      </c>
      <c r="B1162" s="9">
        <v>48043505</v>
      </c>
      <c r="C1162" s="9">
        <v>30000000</v>
      </c>
      <c r="D1162" s="9">
        <v>18043505</v>
      </c>
    </row>
    <row r="1163" spans="1:4" x14ac:dyDescent="0.25">
      <c r="A1163" s="4" t="s">
        <v>10828</v>
      </c>
      <c r="B1163" s="4">
        <v>38037513</v>
      </c>
      <c r="C1163" s="4">
        <v>20000000</v>
      </c>
      <c r="D1163" s="4">
        <v>18037513</v>
      </c>
    </row>
    <row r="1164" spans="1:4" x14ac:dyDescent="0.25">
      <c r="A1164" s="9" t="s">
        <v>6138</v>
      </c>
      <c r="B1164" s="9">
        <v>59992760</v>
      </c>
      <c r="C1164" s="9">
        <v>42000000</v>
      </c>
      <c r="D1164" s="9">
        <v>17992760</v>
      </c>
    </row>
    <row r="1165" spans="1:4" x14ac:dyDescent="0.25">
      <c r="A1165" s="4" t="s">
        <v>6442</v>
      </c>
      <c r="B1165" s="4">
        <v>57981889</v>
      </c>
      <c r="C1165" s="4">
        <v>40000000</v>
      </c>
      <c r="D1165" s="4">
        <v>17981889</v>
      </c>
    </row>
    <row r="1166" spans="1:4" x14ac:dyDescent="0.25">
      <c r="A1166" s="9" t="s">
        <v>19201</v>
      </c>
      <c r="B1166" s="9">
        <v>20966644</v>
      </c>
      <c r="C1166" s="9">
        <v>3000000</v>
      </c>
      <c r="D1166" s="9">
        <v>17966644</v>
      </c>
    </row>
    <row r="1167" spans="1:4" x14ac:dyDescent="0.25">
      <c r="A1167" s="4" t="s">
        <v>16022</v>
      </c>
      <c r="B1167" s="4">
        <v>25926543</v>
      </c>
      <c r="C1167" s="4">
        <v>8000000</v>
      </c>
      <c r="D1167" s="4">
        <v>17926543</v>
      </c>
    </row>
    <row r="1168" spans="1:4" x14ac:dyDescent="0.25">
      <c r="A1168" s="9" t="s">
        <v>10107</v>
      </c>
      <c r="B1168" s="9">
        <v>41895491</v>
      </c>
      <c r="C1168" s="9">
        <v>24000000</v>
      </c>
      <c r="D1168" s="9">
        <v>17895491</v>
      </c>
    </row>
    <row r="1169" spans="1:4" x14ac:dyDescent="0.25">
      <c r="A1169" s="4" t="s">
        <v>3615</v>
      </c>
      <c r="B1169" s="4">
        <v>83892374</v>
      </c>
      <c r="C1169" s="4">
        <v>66000000</v>
      </c>
      <c r="D1169" s="4">
        <v>17892374</v>
      </c>
    </row>
    <row r="1170" spans="1:4" x14ac:dyDescent="0.25">
      <c r="A1170" s="9" t="s">
        <v>21232</v>
      </c>
      <c r="B1170" s="9">
        <v>19100000</v>
      </c>
      <c r="C1170" s="9">
        <v>1250000</v>
      </c>
      <c r="D1170" s="9">
        <v>17850000</v>
      </c>
    </row>
    <row r="1171" spans="1:4" x14ac:dyDescent="0.25">
      <c r="A1171" s="4" t="s">
        <v>5125</v>
      </c>
      <c r="B1171" s="4">
        <v>67823573</v>
      </c>
      <c r="C1171" s="4">
        <v>50000000</v>
      </c>
      <c r="D1171" s="4">
        <v>17823573</v>
      </c>
    </row>
    <row r="1172" spans="1:4" x14ac:dyDescent="0.25">
      <c r="A1172" s="9" t="s">
        <v>14942</v>
      </c>
      <c r="B1172" s="9">
        <v>27736779</v>
      </c>
      <c r="C1172" s="9">
        <v>10000000</v>
      </c>
      <c r="D1172" s="9">
        <v>17736779</v>
      </c>
    </row>
    <row r="1173" spans="1:4" x14ac:dyDescent="0.25">
      <c r="A1173" s="4" t="s">
        <v>12830</v>
      </c>
      <c r="B1173" s="4">
        <v>32721635</v>
      </c>
      <c r="C1173" s="4">
        <v>15000000</v>
      </c>
      <c r="D1173" s="4">
        <v>17721635</v>
      </c>
    </row>
    <row r="1174" spans="1:4" x14ac:dyDescent="0.25">
      <c r="A1174" s="9" t="s">
        <v>12830</v>
      </c>
      <c r="B1174" s="9">
        <v>32721635</v>
      </c>
      <c r="C1174" s="9">
        <v>15000000</v>
      </c>
      <c r="D1174" s="9">
        <v>17721635</v>
      </c>
    </row>
    <row r="1175" spans="1:4" x14ac:dyDescent="0.25">
      <c r="A1175" s="4" t="s">
        <v>2694</v>
      </c>
      <c r="B1175" s="4">
        <v>85707116</v>
      </c>
      <c r="C1175" s="4">
        <v>68000000</v>
      </c>
      <c r="D1175" s="4">
        <v>17707116</v>
      </c>
    </row>
    <row r="1176" spans="1:4" x14ac:dyDescent="0.25">
      <c r="A1176" s="9" t="s">
        <v>10824</v>
      </c>
      <c r="B1176" s="9">
        <v>37672350</v>
      </c>
      <c r="C1176" s="9">
        <v>20000000</v>
      </c>
      <c r="D1176" s="9">
        <v>17672350</v>
      </c>
    </row>
    <row r="1177" spans="1:4" x14ac:dyDescent="0.25">
      <c r="A1177" s="4" t="s">
        <v>16878</v>
      </c>
      <c r="B1177" s="4">
        <v>24103594</v>
      </c>
      <c r="C1177" s="4">
        <v>6500000</v>
      </c>
      <c r="D1177" s="4">
        <v>17603594</v>
      </c>
    </row>
    <row r="1178" spans="1:4" x14ac:dyDescent="0.25">
      <c r="A1178" s="9" t="s">
        <v>2279</v>
      </c>
      <c r="B1178" s="9">
        <v>37567440</v>
      </c>
      <c r="C1178" s="9">
        <v>20000000</v>
      </c>
      <c r="D1178" s="9">
        <v>17567440</v>
      </c>
    </row>
    <row r="1179" spans="1:4" x14ac:dyDescent="0.25">
      <c r="A1179" s="4" t="s">
        <v>2279</v>
      </c>
      <c r="B1179" s="4">
        <v>37567440</v>
      </c>
      <c r="C1179" s="4">
        <v>20000000</v>
      </c>
      <c r="D1179" s="4">
        <v>17567440</v>
      </c>
    </row>
    <row r="1180" spans="1:4" x14ac:dyDescent="0.25">
      <c r="A1180" s="9" t="s">
        <v>8352</v>
      </c>
      <c r="B1180" s="9">
        <v>42478175</v>
      </c>
      <c r="C1180" s="9">
        <v>25000000</v>
      </c>
      <c r="D1180" s="9">
        <v>17478175</v>
      </c>
    </row>
    <row r="1181" spans="1:4" x14ac:dyDescent="0.25">
      <c r="A1181" s="4" t="s">
        <v>8913</v>
      </c>
      <c r="B1181" s="4">
        <v>44450000</v>
      </c>
      <c r="C1181" s="4">
        <v>27000000</v>
      </c>
      <c r="D1181" s="4">
        <v>17450000</v>
      </c>
    </row>
    <row r="1182" spans="1:4" x14ac:dyDescent="0.25">
      <c r="A1182" s="9" t="s">
        <v>10832</v>
      </c>
      <c r="B1182" s="9">
        <v>37442180</v>
      </c>
      <c r="C1182" s="9">
        <v>20000000</v>
      </c>
      <c r="D1182" s="9">
        <v>17442180</v>
      </c>
    </row>
    <row r="1183" spans="1:4" x14ac:dyDescent="0.25">
      <c r="A1183" s="4" t="s">
        <v>18482</v>
      </c>
      <c r="B1183" s="4">
        <v>20803237</v>
      </c>
      <c r="C1183" s="4">
        <v>3500000</v>
      </c>
      <c r="D1183" s="4">
        <v>17303237</v>
      </c>
    </row>
    <row r="1184" spans="1:4" x14ac:dyDescent="0.25">
      <c r="A1184" s="9" t="s">
        <v>21284</v>
      </c>
      <c r="B1184" s="9">
        <v>18488314</v>
      </c>
      <c r="C1184" s="9">
        <v>1200000</v>
      </c>
      <c r="D1184" s="9">
        <v>17288314</v>
      </c>
    </row>
    <row r="1185" spans="1:4" x14ac:dyDescent="0.25">
      <c r="A1185" s="4" t="s">
        <v>7353</v>
      </c>
      <c r="B1185" s="4">
        <v>52277485</v>
      </c>
      <c r="C1185" s="4">
        <v>35000000</v>
      </c>
      <c r="D1185" s="4">
        <v>17277485</v>
      </c>
    </row>
    <row r="1186" spans="1:4" x14ac:dyDescent="0.25">
      <c r="A1186" s="9" t="s">
        <v>17022</v>
      </c>
      <c r="B1186" s="9">
        <v>23272306</v>
      </c>
      <c r="C1186" s="9">
        <v>6000000</v>
      </c>
      <c r="D1186" s="9">
        <v>17272306</v>
      </c>
    </row>
    <row r="1187" spans="1:4" x14ac:dyDescent="0.25">
      <c r="A1187" s="4" t="s">
        <v>10816</v>
      </c>
      <c r="B1187" s="4">
        <v>39263506</v>
      </c>
      <c r="C1187" s="4">
        <v>22000000</v>
      </c>
      <c r="D1187" s="4">
        <v>17263506</v>
      </c>
    </row>
    <row r="1188" spans="1:4" x14ac:dyDescent="0.25">
      <c r="A1188" s="9" t="s">
        <v>19189</v>
      </c>
      <c r="B1188" s="9">
        <v>21244913</v>
      </c>
      <c r="C1188" s="9">
        <v>4000000</v>
      </c>
      <c r="D1188" s="9">
        <v>17244913</v>
      </c>
    </row>
    <row r="1189" spans="1:4" x14ac:dyDescent="0.25">
      <c r="A1189" s="4" t="s">
        <v>2678</v>
      </c>
      <c r="B1189" s="4">
        <v>82226474</v>
      </c>
      <c r="C1189" s="4">
        <v>65000000</v>
      </c>
      <c r="D1189" s="4">
        <v>17226474</v>
      </c>
    </row>
    <row r="1190" spans="1:4" x14ac:dyDescent="0.25">
      <c r="A1190" s="9" t="s">
        <v>8917</v>
      </c>
      <c r="B1190" s="9">
        <v>45162741</v>
      </c>
      <c r="C1190" s="9">
        <v>28000000</v>
      </c>
      <c r="D1190" s="9">
        <v>17162741</v>
      </c>
    </row>
    <row r="1191" spans="1:4" x14ac:dyDescent="0.25">
      <c r="A1191" s="4" t="s">
        <v>21538</v>
      </c>
      <c r="B1191" s="4">
        <v>18112929</v>
      </c>
      <c r="C1191" s="4">
        <v>1000000</v>
      </c>
      <c r="D1191" s="4">
        <v>17112929</v>
      </c>
    </row>
    <row r="1192" spans="1:4" x14ac:dyDescent="0.25">
      <c r="A1192" s="9" t="s">
        <v>20881</v>
      </c>
      <c r="B1192" s="9">
        <v>19067631</v>
      </c>
      <c r="C1192" s="9">
        <v>2000000</v>
      </c>
      <c r="D1192" s="9">
        <v>17067631</v>
      </c>
    </row>
    <row r="1193" spans="1:4" x14ac:dyDescent="0.25">
      <c r="A1193" s="4" t="s">
        <v>3047</v>
      </c>
      <c r="B1193" s="4">
        <v>77032279</v>
      </c>
      <c r="C1193" s="4">
        <v>60000000</v>
      </c>
      <c r="D1193" s="4">
        <v>17032279</v>
      </c>
    </row>
    <row r="1194" spans="1:4" x14ac:dyDescent="0.25">
      <c r="A1194" s="9" t="s">
        <v>6458</v>
      </c>
      <c r="B1194" s="9">
        <v>57011847</v>
      </c>
      <c r="C1194" s="9">
        <v>40000000</v>
      </c>
      <c r="D1194" s="9">
        <v>17011847</v>
      </c>
    </row>
    <row r="1195" spans="1:4" x14ac:dyDescent="0.25">
      <c r="A1195" s="4" t="s">
        <v>1707</v>
      </c>
      <c r="B1195" s="4">
        <v>167007184</v>
      </c>
      <c r="C1195" s="4">
        <v>150000000</v>
      </c>
      <c r="D1195" s="4">
        <v>17007184</v>
      </c>
    </row>
    <row r="1196" spans="1:4" x14ac:dyDescent="0.25">
      <c r="A1196" s="9" t="s">
        <v>1707</v>
      </c>
      <c r="B1196" s="9">
        <v>167007184</v>
      </c>
      <c r="C1196" s="9">
        <v>150000000</v>
      </c>
      <c r="D1196" s="9">
        <v>17007184</v>
      </c>
    </row>
    <row r="1197" spans="1:4" x14ac:dyDescent="0.25">
      <c r="A1197" s="4" t="s">
        <v>17623</v>
      </c>
      <c r="B1197" s="4">
        <v>21994911</v>
      </c>
      <c r="C1197" s="4">
        <v>5000000</v>
      </c>
      <c r="D1197" s="4">
        <v>16994911</v>
      </c>
    </row>
    <row r="1198" spans="1:4" x14ac:dyDescent="0.25">
      <c r="A1198" s="9" t="s">
        <v>21529</v>
      </c>
      <c r="B1198" s="9">
        <v>17986000</v>
      </c>
      <c r="C1198" s="9">
        <v>1000000</v>
      </c>
      <c r="D1198" s="9">
        <v>16986000</v>
      </c>
    </row>
    <row r="1199" spans="1:4" x14ac:dyDescent="0.25">
      <c r="A1199" s="4" t="s">
        <v>13419</v>
      </c>
      <c r="B1199" s="4">
        <v>29959436</v>
      </c>
      <c r="C1199" s="4">
        <v>13000000</v>
      </c>
      <c r="D1199" s="4">
        <v>16959436</v>
      </c>
    </row>
    <row r="1200" spans="1:4" x14ac:dyDescent="0.25">
      <c r="A1200" s="9" t="s">
        <v>8341</v>
      </c>
      <c r="B1200" s="9">
        <v>46875468</v>
      </c>
      <c r="C1200" s="9">
        <v>30000000</v>
      </c>
      <c r="D1200" s="9">
        <v>16875468</v>
      </c>
    </row>
    <row r="1201" spans="1:4" x14ac:dyDescent="0.25">
      <c r="A1201" s="4" t="s">
        <v>10899</v>
      </c>
      <c r="B1201" s="4">
        <v>36874745</v>
      </c>
      <c r="C1201" s="4">
        <v>20000000</v>
      </c>
      <c r="D1201" s="4">
        <v>16874745</v>
      </c>
    </row>
    <row r="1202" spans="1:4" x14ac:dyDescent="0.25">
      <c r="A1202" s="9" t="s">
        <v>1832</v>
      </c>
      <c r="B1202" s="9">
        <v>116866727</v>
      </c>
      <c r="C1202" s="9">
        <v>100000000</v>
      </c>
      <c r="D1202" s="9">
        <v>16866727</v>
      </c>
    </row>
    <row r="1203" spans="1:4" x14ac:dyDescent="0.25">
      <c r="A1203" s="4" t="s">
        <v>7923</v>
      </c>
      <c r="B1203" s="4">
        <v>48814909</v>
      </c>
      <c r="C1203" s="4">
        <v>32000000</v>
      </c>
      <c r="D1203" s="4">
        <v>16814909</v>
      </c>
    </row>
    <row r="1204" spans="1:4" x14ac:dyDescent="0.25">
      <c r="A1204" s="9" t="s">
        <v>14551</v>
      </c>
      <c r="B1204" s="9">
        <v>27669413</v>
      </c>
      <c r="C1204" s="9">
        <v>11000000</v>
      </c>
      <c r="D1204" s="9">
        <v>16669413</v>
      </c>
    </row>
    <row r="1205" spans="1:4" x14ac:dyDescent="0.25">
      <c r="A1205" s="4" t="s">
        <v>10853</v>
      </c>
      <c r="B1205" s="4">
        <v>36658108</v>
      </c>
      <c r="C1205" s="4">
        <v>20000000</v>
      </c>
      <c r="D1205" s="4">
        <v>16658108</v>
      </c>
    </row>
    <row r="1206" spans="1:4" x14ac:dyDescent="0.25">
      <c r="A1206" s="9" t="s">
        <v>1962</v>
      </c>
      <c r="B1206" s="9">
        <v>108638745</v>
      </c>
      <c r="C1206" s="9">
        <v>92000000</v>
      </c>
      <c r="D1206" s="9">
        <v>16638745</v>
      </c>
    </row>
    <row r="1207" spans="1:4" x14ac:dyDescent="0.25">
      <c r="A1207" s="4" t="s">
        <v>2649</v>
      </c>
      <c r="B1207" s="4">
        <v>95632614</v>
      </c>
      <c r="C1207" s="4">
        <v>79000000</v>
      </c>
      <c r="D1207" s="4">
        <v>16632614</v>
      </c>
    </row>
    <row r="1208" spans="1:4" x14ac:dyDescent="0.25">
      <c r="A1208" s="9" t="s">
        <v>13416</v>
      </c>
      <c r="B1208" s="9">
        <v>30628981</v>
      </c>
      <c r="C1208" s="9">
        <v>14000000</v>
      </c>
      <c r="D1208" s="9">
        <v>16628981</v>
      </c>
    </row>
    <row r="1209" spans="1:4" x14ac:dyDescent="0.25">
      <c r="A1209" s="4" t="s">
        <v>9624</v>
      </c>
      <c r="B1209" s="4">
        <v>41597830</v>
      </c>
      <c r="C1209" s="4">
        <v>25000000</v>
      </c>
      <c r="D1209" s="4">
        <v>16597830</v>
      </c>
    </row>
    <row r="1210" spans="1:4" x14ac:dyDescent="0.25">
      <c r="A1210" s="9" t="s">
        <v>12834</v>
      </c>
      <c r="B1210" s="9">
        <v>31585300</v>
      </c>
      <c r="C1210" s="9">
        <v>15000000</v>
      </c>
      <c r="D1210" s="9">
        <v>16585300</v>
      </c>
    </row>
    <row r="1211" spans="1:4" x14ac:dyDescent="0.25">
      <c r="A1211" s="4" t="s">
        <v>15227</v>
      </c>
      <c r="B1211" s="4">
        <v>26583369</v>
      </c>
      <c r="C1211" s="4">
        <v>10000000</v>
      </c>
      <c r="D1211" s="4">
        <v>16583369</v>
      </c>
    </row>
    <row r="1212" spans="1:4" x14ac:dyDescent="0.25">
      <c r="A1212" s="9" t="s">
        <v>17609</v>
      </c>
      <c r="B1212" s="9">
        <v>25530884</v>
      </c>
      <c r="C1212" s="9">
        <v>9000000</v>
      </c>
      <c r="D1212" s="9">
        <v>16530884</v>
      </c>
    </row>
    <row r="1213" spans="1:4" x14ac:dyDescent="0.25">
      <c r="A1213" s="4" t="s">
        <v>4092</v>
      </c>
      <c r="B1213" s="4">
        <v>64505912</v>
      </c>
      <c r="C1213" s="4">
        <v>48000000</v>
      </c>
      <c r="D1213" s="4">
        <v>16505912</v>
      </c>
    </row>
    <row r="1214" spans="1:4" x14ac:dyDescent="0.25">
      <c r="A1214" s="9" t="s">
        <v>17627</v>
      </c>
      <c r="B1214" s="9">
        <v>21501098</v>
      </c>
      <c r="C1214" s="9">
        <v>5000000</v>
      </c>
      <c r="D1214" s="9">
        <v>16501098</v>
      </c>
    </row>
    <row r="1215" spans="1:4" x14ac:dyDescent="0.25">
      <c r="A1215" s="4" t="s">
        <v>22510</v>
      </c>
      <c r="B1215" s="4">
        <v>17000000</v>
      </c>
      <c r="C1215" s="4">
        <v>500000</v>
      </c>
      <c r="D1215" s="4">
        <v>16500000</v>
      </c>
    </row>
    <row r="1216" spans="1:4" x14ac:dyDescent="0.25">
      <c r="A1216" s="9" t="s">
        <v>5140</v>
      </c>
      <c r="B1216" s="9">
        <v>70496802</v>
      </c>
      <c r="C1216" s="9">
        <v>54000000</v>
      </c>
      <c r="D1216" s="9">
        <v>16496802</v>
      </c>
    </row>
    <row r="1217" spans="1:4" x14ac:dyDescent="0.25">
      <c r="A1217" s="4" t="s">
        <v>19243</v>
      </c>
      <c r="B1217" s="4">
        <v>19472057</v>
      </c>
      <c r="C1217" s="4">
        <v>3000000</v>
      </c>
      <c r="D1217" s="4">
        <v>16472057</v>
      </c>
    </row>
    <row r="1218" spans="1:4" x14ac:dyDescent="0.25">
      <c r="A1218" s="9" t="s">
        <v>11817</v>
      </c>
      <c r="B1218" s="9">
        <v>31471430</v>
      </c>
      <c r="C1218" s="9">
        <v>15000000</v>
      </c>
      <c r="D1218" s="9">
        <v>16471430</v>
      </c>
    </row>
    <row r="1219" spans="1:4" x14ac:dyDescent="0.25">
      <c r="A1219" s="4" t="s">
        <v>14922</v>
      </c>
      <c r="B1219" s="4">
        <v>28435406</v>
      </c>
      <c r="C1219" s="4">
        <v>12000000</v>
      </c>
      <c r="D1219" s="4">
        <v>16435406</v>
      </c>
    </row>
    <row r="1220" spans="1:4" x14ac:dyDescent="0.25">
      <c r="A1220" s="9" t="s">
        <v>19675</v>
      </c>
      <c r="B1220" s="9">
        <v>19170001</v>
      </c>
      <c r="C1220" s="9">
        <v>2800000</v>
      </c>
      <c r="D1220" s="9">
        <v>16370001</v>
      </c>
    </row>
    <row r="1221" spans="1:4" x14ac:dyDescent="0.25">
      <c r="A1221" s="4" t="s">
        <v>13757</v>
      </c>
      <c r="B1221" s="4">
        <v>22235901</v>
      </c>
      <c r="C1221" s="4">
        <v>6000000</v>
      </c>
      <c r="D1221" s="4">
        <v>16235901</v>
      </c>
    </row>
    <row r="1222" spans="1:4" x14ac:dyDescent="0.25">
      <c r="A1222" s="9" t="s">
        <v>10223</v>
      </c>
      <c r="B1222" s="9">
        <v>39235088</v>
      </c>
      <c r="C1222" s="9">
        <v>23000000</v>
      </c>
      <c r="D1222" s="9">
        <v>16235088</v>
      </c>
    </row>
    <row r="1223" spans="1:4" x14ac:dyDescent="0.25">
      <c r="A1223" s="4" t="s">
        <v>17672</v>
      </c>
      <c r="B1223" s="4">
        <v>21197315</v>
      </c>
      <c r="C1223" s="4">
        <v>5000000</v>
      </c>
      <c r="D1223" s="4">
        <v>16197315</v>
      </c>
    </row>
    <row r="1224" spans="1:4" x14ac:dyDescent="0.25">
      <c r="A1224" s="9" t="s">
        <v>19215</v>
      </c>
      <c r="B1224" s="9">
        <v>19184015</v>
      </c>
      <c r="C1224" s="9">
        <v>3000000</v>
      </c>
      <c r="D1224" s="9">
        <v>16184015</v>
      </c>
    </row>
    <row r="1225" spans="1:4" x14ac:dyDescent="0.25">
      <c r="A1225" s="4" t="s">
        <v>2022</v>
      </c>
      <c r="B1225" s="4">
        <v>131144183</v>
      </c>
      <c r="C1225" s="4">
        <v>115000000</v>
      </c>
      <c r="D1225" s="4">
        <v>16144183</v>
      </c>
    </row>
    <row r="1226" spans="1:4" x14ac:dyDescent="0.25">
      <c r="A1226" s="9" t="s">
        <v>13983</v>
      </c>
      <c r="B1226" s="9">
        <v>26589953</v>
      </c>
      <c r="C1226" s="9">
        <v>10500000</v>
      </c>
      <c r="D1226" s="9">
        <v>16089953</v>
      </c>
    </row>
    <row r="1227" spans="1:4" x14ac:dyDescent="0.25">
      <c r="A1227" s="4" t="s">
        <v>9559</v>
      </c>
      <c r="B1227" s="4">
        <v>41067398</v>
      </c>
      <c r="C1227" s="4">
        <v>25000000</v>
      </c>
      <c r="D1227" s="4">
        <v>16067398</v>
      </c>
    </row>
    <row r="1228" spans="1:4" x14ac:dyDescent="0.25">
      <c r="A1228" s="9" t="s">
        <v>10910</v>
      </c>
      <c r="B1228" s="9">
        <v>35033759</v>
      </c>
      <c r="C1228" s="9">
        <v>19000000</v>
      </c>
      <c r="D1228" s="9">
        <v>16033759</v>
      </c>
    </row>
    <row r="1229" spans="1:4" x14ac:dyDescent="0.25">
      <c r="A1229" s="4" t="s">
        <v>5160</v>
      </c>
      <c r="B1229" s="4">
        <v>66002004</v>
      </c>
      <c r="C1229" s="4">
        <v>50000000</v>
      </c>
      <c r="D1229" s="4">
        <v>16002004</v>
      </c>
    </row>
    <row r="1230" spans="1:4" x14ac:dyDescent="0.25">
      <c r="A1230" s="9" t="s">
        <v>16511</v>
      </c>
      <c r="B1230" s="9">
        <v>25000000</v>
      </c>
      <c r="C1230" s="9">
        <v>9000000</v>
      </c>
      <c r="D1230" s="9">
        <v>16000000</v>
      </c>
    </row>
    <row r="1231" spans="1:4" x14ac:dyDescent="0.25">
      <c r="A1231" s="4" t="s">
        <v>9607</v>
      </c>
      <c r="B1231" s="4">
        <v>35990505</v>
      </c>
      <c r="C1231" s="4">
        <v>20000000</v>
      </c>
      <c r="D1231" s="4">
        <v>15990505</v>
      </c>
    </row>
    <row r="1232" spans="1:4" x14ac:dyDescent="0.25">
      <c r="A1232" s="9" t="s">
        <v>10111</v>
      </c>
      <c r="B1232" s="9">
        <v>39989008</v>
      </c>
      <c r="C1232" s="9">
        <v>24000000</v>
      </c>
      <c r="D1232" s="9">
        <v>15989008</v>
      </c>
    </row>
    <row r="1233" spans="1:4" x14ac:dyDescent="0.25">
      <c r="A1233" s="4" t="s">
        <v>13693</v>
      </c>
      <c r="B1233" s="4">
        <v>28972187</v>
      </c>
      <c r="C1233" s="4">
        <v>13000000</v>
      </c>
      <c r="D1233" s="4">
        <v>15972187</v>
      </c>
    </row>
    <row r="1234" spans="1:4" x14ac:dyDescent="0.25">
      <c r="A1234" s="9" t="s">
        <v>14207</v>
      </c>
      <c r="B1234" s="9">
        <v>27829874</v>
      </c>
      <c r="C1234" s="9">
        <v>12000000</v>
      </c>
      <c r="D1234" s="9">
        <v>15829874</v>
      </c>
    </row>
    <row r="1235" spans="1:4" x14ac:dyDescent="0.25">
      <c r="A1235" s="4" t="s">
        <v>16049</v>
      </c>
      <c r="B1235" s="4">
        <v>22800000</v>
      </c>
      <c r="C1235" s="4">
        <v>7000000</v>
      </c>
      <c r="D1235" s="4">
        <v>15800000</v>
      </c>
    </row>
    <row r="1236" spans="1:4" x14ac:dyDescent="0.25">
      <c r="A1236" s="9" t="s">
        <v>5789</v>
      </c>
      <c r="B1236" s="9">
        <v>60786269</v>
      </c>
      <c r="C1236" s="9">
        <v>45000000</v>
      </c>
      <c r="D1236" s="9">
        <v>15786269</v>
      </c>
    </row>
    <row r="1237" spans="1:4" x14ac:dyDescent="0.25">
      <c r="A1237" s="4" t="s">
        <v>21551</v>
      </c>
      <c r="B1237" s="4">
        <v>20773070</v>
      </c>
      <c r="C1237" s="4">
        <v>5000000</v>
      </c>
      <c r="D1237" s="4">
        <v>15773070</v>
      </c>
    </row>
    <row r="1238" spans="1:4" x14ac:dyDescent="0.25">
      <c r="A1238" s="9" t="s">
        <v>4031</v>
      </c>
      <c r="B1238" s="9">
        <v>75764085</v>
      </c>
      <c r="C1238" s="9">
        <v>60000000</v>
      </c>
      <c r="D1238" s="9">
        <v>15764085</v>
      </c>
    </row>
    <row r="1239" spans="1:4" x14ac:dyDescent="0.25">
      <c r="A1239" s="4" t="s">
        <v>17649</v>
      </c>
      <c r="B1239" s="4">
        <v>20733485</v>
      </c>
      <c r="C1239" s="4">
        <v>5000000</v>
      </c>
      <c r="D1239" s="4">
        <v>15733485</v>
      </c>
    </row>
    <row r="1240" spans="1:4" x14ac:dyDescent="0.25">
      <c r="A1240" s="9" t="s">
        <v>12117</v>
      </c>
      <c r="B1240" s="9">
        <v>39687528</v>
      </c>
      <c r="C1240" s="9">
        <v>24000000</v>
      </c>
      <c r="D1240" s="9">
        <v>15687528</v>
      </c>
    </row>
    <row r="1241" spans="1:4" x14ac:dyDescent="0.25">
      <c r="A1241" s="4" t="s">
        <v>8321</v>
      </c>
      <c r="B1241" s="4">
        <v>45645204</v>
      </c>
      <c r="C1241" s="4">
        <v>30000000</v>
      </c>
      <c r="D1241" s="4">
        <v>15645204</v>
      </c>
    </row>
    <row r="1242" spans="1:4" x14ac:dyDescent="0.25">
      <c r="A1242" s="9" t="s">
        <v>4076</v>
      </c>
      <c r="B1242" s="9">
        <v>75638743</v>
      </c>
      <c r="C1242" s="9">
        <v>60000000</v>
      </c>
      <c r="D1242" s="9">
        <v>15638743</v>
      </c>
    </row>
    <row r="1243" spans="1:4" x14ac:dyDescent="0.25">
      <c r="A1243" s="4" t="s">
        <v>12457</v>
      </c>
      <c r="B1243" s="4">
        <v>23618786</v>
      </c>
      <c r="C1243" s="4">
        <v>8000000</v>
      </c>
      <c r="D1243" s="4">
        <v>15618786</v>
      </c>
    </row>
    <row r="1244" spans="1:4" x14ac:dyDescent="0.25">
      <c r="A1244" s="9" t="s">
        <v>14928</v>
      </c>
      <c r="B1244" s="9">
        <v>25600000</v>
      </c>
      <c r="C1244" s="9">
        <v>10000000</v>
      </c>
      <c r="D1244" s="9">
        <v>15600000</v>
      </c>
    </row>
    <row r="1245" spans="1:4" x14ac:dyDescent="0.25">
      <c r="A1245" s="4" t="s">
        <v>10844</v>
      </c>
      <c r="B1245" s="4">
        <v>35596227</v>
      </c>
      <c r="C1245" s="4">
        <v>20000000</v>
      </c>
      <c r="D1245" s="4">
        <v>15596227</v>
      </c>
    </row>
    <row r="1246" spans="1:4" x14ac:dyDescent="0.25">
      <c r="A1246" s="9" t="s">
        <v>10578</v>
      </c>
      <c r="B1246" s="9">
        <v>36581633</v>
      </c>
      <c r="C1246" s="9">
        <v>21000000</v>
      </c>
      <c r="D1246" s="9">
        <v>15581633</v>
      </c>
    </row>
    <row r="1247" spans="1:4" x14ac:dyDescent="0.25">
      <c r="A1247" s="4" t="s">
        <v>10789</v>
      </c>
      <c r="B1247" s="4">
        <v>45542421</v>
      </c>
      <c r="C1247" s="4">
        <v>30000000</v>
      </c>
      <c r="D1247" s="4">
        <v>15542421</v>
      </c>
    </row>
    <row r="1248" spans="1:4" x14ac:dyDescent="0.25">
      <c r="A1248" s="9" t="s">
        <v>1529</v>
      </c>
      <c r="B1248" s="9">
        <v>125531634</v>
      </c>
      <c r="C1248" s="9">
        <v>110000000</v>
      </c>
      <c r="D1248" s="9">
        <v>15531634</v>
      </c>
    </row>
    <row r="1249" spans="1:4" x14ac:dyDescent="0.25">
      <c r="A1249" s="4" t="s">
        <v>15637</v>
      </c>
      <c r="B1249" s="4">
        <v>24530513</v>
      </c>
      <c r="C1249" s="4">
        <v>9000000</v>
      </c>
      <c r="D1249" s="4">
        <v>15530513</v>
      </c>
    </row>
    <row r="1250" spans="1:4" x14ac:dyDescent="0.25">
      <c r="A1250" s="9" t="s">
        <v>13732</v>
      </c>
      <c r="B1250" s="9">
        <v>28501605</v>
      </c>
      <c r="C1250" s="9">
        <v>13000000</v>
      </c>
      <c r="D1250" s="9">
        <v>15501605</v>
      </c>
    </row>
    <row r="1251" spans="1:4" x14ac:dyDescent="0.25">
      <c r="A1251" s="4" t="s">
        <v>14955</v>
      </c>
      <c r="B1251" s="4">
        <v>25464480</v>
      </c>
      <c r="C1251" s="4">
        <v>10000000</v>
      </c>
      <c r="D1251" s="4">
        <v>15464480</v>
      </c>
    </row>
    <row r="1252" spans="1:4" x14ac:dyDescent="0.25">
      <c r="A1252" s="9" t="s">
        <v>10849</v>
      </c>
      <c r="B1252" s="9">
        <v>35422828</v>
      </c>
      <c r="C1252" s="9">
        <v>20000000</v>
      </c>
      <c r="D1252" s="9">
        <v>15422828</v>
      </c>
    </row>
    <row r="1253" spans="1:4" x14ac:dyDescent="0.25">
      <c r="A1253" s="4" t="s">
        <v>10328</v>
      </c>
      <c r="B1253" s="4">
        <v>38119483</v>
      </c>
      <c r="C1253" s="4">
        <v>22700000</v>
      </c>
      <c r="D1253" s="4">
        <v>15419483</v>
      </c>
    </row>
    <row r="1254" spans="1:4" x14ac:dyDescent="0.25">
      <c r="A1254" s="9" t="s">
        <v>11811</v>
      </c>
      <c r="B1254" s="9">
        <v>33404871</v>
      </c>
      <c r="C1254" s="9">
        <v>18000000</v>
      </c>
      <c r="D1254" s="9">
        <v>15404871</v>
      </c>
    </row>
    <row r="1255" spans="1:4" x14ac:dyDescent="0.25">
      <c r="A1255" s="4" t="s">
        <v>13901</v>
      </c>
      <c r="B1255" s="4">
        <v>28399192</v>
      </c>
      <c r="C1255" s="4">
        <v>13000000</v>
      </c>
      <c r="D1255" s="4">
        <v>15399192</v>
      </c>
    </row>
    <row r="1256" spans="1:4" x14ac:dyDescent="0.25">
      <c r="A1256" s="9" t="s">
        <v>4043</v>
      </c>
      <c r="B1256" s="9">
        <v>75370763</v>
      </c>
      <c r="C1256" s="9">
        <v>60000000</v>
      </c>
      <c r="D1256" s="9">
        <v>15370763</v>
      </c>
    </row>
    <row r="1257" spans="1:4" x14ac:dyDescent="0.25">
      <c r="A1257" s="4" t="s">
        <v>14925</v>
      </c>
      <c r="B1257" s="4">
        <v>25339117</v>
      </c>
      <c r="C1257" s="4">
        <v>10000000</v>
      </c>
      <c r="D1257" s="4">
        <v>15339117</v>
      </c>
    </row>
    <row r="1258" spans="1:4" x14ac:dyDescent="0.25">
      <c r="A1258" s="9" t="s">
        <v>1518</v>
      </c>
      <c r="B1258" s="9">
        <v>125332007</v>
      </c>
      <c r="C1258" s="9">
        <v>110000000</v>
      </c>
      <c r="D1258" s="9">
        <v>15332007</v>
      </c>
    </row>
    <row r="1259" spans="1:4" x14ac:dyDescent="0.25">
      <c r="A1259" s="4" t="s">
        <v>14126</v>
      </c>
      <c r="B1259" s="4">
        <v>27281507</v>
      </c>
      <c r="C1259" s="4">
        <v>12000000</v>
      </c>
      <c r="D1259" s="4">
        <v>15281507</v>
      </c>
    </row>
    <row r="1260" spans="1:4" x14ac:dyDescent="0.25">
      <c r="A1260" s="9" t="s">
        <v>4088</v>
      </c>
      <c r="B1260" s="9">
        <v>75280058</v>
      </c>
      <c r="C1260" s="9">
        <v>60000000</v>
      </c>
      <c r="D1260" s="9">
        <v>15280058</v>
      </c>
    </row>
    <row r="1261" spans="1:4" x14ac:dyDescent="0.25">
      <c r="A1261" s="4" t="s">
        <v>12839</v>
      </c>
      <c r="B1261" s="4">
        <v>30259652</v>
      </c>
      <c r="C1261" s="4">
        <v>15000000</v>
      </c>
      <c r="D1261" s="4">
        <v>15259652</v>
      </c>
    </row>
    <row r="1262" spans="1:4" x14ac:dyDescent="0.25">
      <c r="A1262" s="9" t="s">
        <v>908</v>
      </c>
      <c r="B1262" s="9">
        <v>165230261</v>
      </c>
      <c r="C1262" s="9">
        <v>150000000</v>
      </c>
      <c r="D1262" s="9">
        <v>15230261</v>
      </c>
    </row>
    <row r="1263" spans="1:4" x14ac:dyDescent="0.25">
      <c r="A1263" s="4" t="s">
        <v>12846</v>
      </c>
      <c r="B1263" s="4">
        <v>30226144</v>
      </c>
      <c r="C1263" s="4">
        <v>15000000</v>
      </c>
      <c r="D1263" s="4">
        <v>15226144</v>
      </c>
    </row>
    <row r="1264" spans="1:4" x14ac:dyDescent="0.25">
      <c r="A1264" s="9" t="s">
        <v>9563</v>
      </c>
      <c r="B1264" s="9">
        <v>40218903</v>
      </c>
      <c r="C1264" s="9">
        <v>25000000</v>
      </c>
      <c r="D1264" s="9">
        <v>15218903</v>
      </c>
    </row>
    <row r="1265" spans="1:4" x14ac:dyDescent="0.25">
      <c r="A1265" s="4" t="s">
        <v>22079</v>
      </c>
      <c r="B1265" s="4">
        <v>16097842</v>
      </c>
      <c r="C1265" s="4">
        <v>900000</v>
      </c>
      <c r="D1265" s="4">
        <v>15197842</v>
      </c>
    </row>
    <row r="1266" spans="1:4" x14ac:dyDescent="0.25">
      <c r="A1266" s="9" t="s">
        <v>7367</v>
      </c>
      <c r="B1266" s="9">
        <v>48169908</v>
      </c>
      <c r="C1266" s="9">
        <v>33000000</v>
      </c>
      <c r="D1266" s="9">
        <v>15169908</v>
      </c>
    </row>
    <row r="1267" spans="1:4" x14ac:dyDescent="0.25">
      <c r="A1267" s="4" t="s">
        <v>12868</v>
      </c>
      <c r="B1267" s="4">
        <v>30127963</v>
      </c>
      <c r="C1267" s="4">
        <v>15000000</v>
      </c>
      <c r="D1267" s="4">
        <v>15127963</v>
      </c>
    </row>
    <row r="1268" spans="1:4" x14ac:dyDescent="0.25">
      <c r="A1268" s="9" t="s">
        <v>12451</v>
      </c>
      <c r="B1268" s="9">
        <v>30102717</v>
      </c>
      <c r="C1268" s="9">
        <v>15000000</v>
      </c>
      <c r="D1268" s="9">
        <v>15102717</v>
      </c>
    </row>
    <row r="1269" spans="1:4" x14ac:dyDescent="0.25">
      <c r="A1269" s="4" t="s">
        <v>8933</v>
      </c>
      <c r="B1269" s="4">
        <v>43097652</v>
      </c>
      <c r="C1269" s="4">
        <v>28000000</v>
      </c>
      <c r="D1269" s="4">
        <v>15097652</v>
      </c>
    </row>
    <row r="1270" spans="1:4" x14ac:dyDescent="0.25">
      <c r="A1270" s="9" t="s">
        <v>3887</v>
      </c>
      <c r="B1270" s="9">
        <v>77086030</v>
      </c>
      <c r="C1270" s="9">
        <v>62000000</v>
      </c>
      <c r="D1270" s="9">
        <v>15086030</v>
      </c>
    </row>
    <row r="1271" spans="1:4" x14ac:dyDescent="0.25">
      <c r="A1271" s="4" t="s">
        <v>17032</v>
      </c>
      <c r="B1271" s="4">
        <v>21005329</v>
      </c>
      <c r="C1271" s="4">
        <v>6000000</v>
      </c>
      <c r="D1271" s="4">
        <v>15005329</v>
      </c>
    </row>
    <row r="1272" spans="1:4" x14ac:dyDescent="0.25">
      <c r="A1272" s="9" t="s">
        <v>6434</v>
      </c>
      <c r="B1272" s="9">
        <v>54967359</v>
      </c>
      <c r="C1272" s="9">
        <v>40000000</v>
      </c>
      <c r="D1272" s="9">
        <v>14967359</v>
      </c>
    </row>
    <row r="1273" spans="1:4" x14ac:dyDescent="0.25">
      <c r="A1273" s="4" t="s">
        <v>21534</v>
      </c>
      <c r="B1273" s="4">
        <v>16067035</v>
      </c>
      <c r="C1273" s="4">
        <v>1100000</v>
      </c>
      <c r="D1273" s="4">
        <v>14967035</v>
      </c>
    </row>
    <row r="1274" spans="1:4" x14ac:dyDescent="0.25">
      <c r="A1274" s="9" t="s">
        <v>5744</v>
      </c>
      <c r="B1274" s="9">
        <v>60962878</v>
      </c>
      <c r="C1274" s="9">
        <v>46000000</v>
      </c>
      <c r="D1274" s="9">
        <v>14962878</v>
      </c>
    </row>
    <row r="1275" spans="1:4" x14ac:dyDescent="0.25">
      <c r="A1275" s="4" t="s">
        <v>4841</v>
      </c>
      <c r="B1275" s="4">
        <v>69951824</v>
      </c>
      <c r="C1275" s="4">
        <v>55000000</v>
      </c>
      <c r="D1275" s="4">
        <v>14951824</v>
      </c>
    </row>
    <row r="1276" spans="1:4" x14ac:dyDescent="0.25">
      <c r="A1276" s="9" t="s">
        <v>2932</v>
      </c>
      <c r="B1276" s="9">
        <v>92930005</v>
      </c>
      <c r="C1276" s="9">
        <v>78000000</v>
      </c>
      <c r="D1276" s="9">
        <v>14930005</v>
      </c>
    </row>
    <row r="1277" spans="1:4" x14ac:dyDescent="0.25">
      <c r="A1277" s="4" t="s">
        <v>9569</v>
      </c>
      <c r="B1277" s="4">
        <v>39880476</v>
      </c>
      <c r="C1277" s="4">
        <v>25000000</v>
      </c>
      <c r="D1277" s="4">
        <v>14880476</v>
      </c>
    </row>
    <row r="1278" spans="1:4" x14ac:dyDescent="0.25">
      <c r="A1278" s="9" t="s">
        <v>12842</v>
      </c>
      <c r="B1278" s="9">
        <v>30857814</v>
      </c>
      <c r="C1278" s="9">
        <v>16000000</v>
      </c>
      <c r="D1278" s="9">
        <v>14857814</v>
      </c>
    </row>
    <row r="1279" spans="1:4" x14ac:dyDescent="0.25">
      <c r="A1279" s="4" t="s">
        <v>2653</v>
      </c>
      <c r="B1279" s="4">
        <v>94822707</v>
      </c>
      <c r="C1279" s="4">
        <v>80000000</v>
      </c>
      <c r="D1279" s="4">
        <v>14822707</v>
      </c>
    </row>
    <row r="1280" spans="1:4" x14ac:dyDescent="0.25">
      <c r="A1280" s="9" t="s">
        <v>18384</v>
      </c>
      <c r="B1280" s="9">
        <v>20772796</v>
      </c>
      <c r="C1280" s="9">
        <v>6000000</v>
      </c>
      <c r="D1280" s="9">
        <v>14772796</v>
      </c>
    </row>
    <row r="1281" spans="1:4" x14ac:dyDescent="0.25">
      <c r="A1281" s="4" t="s">
        <v>23556</v>
      </c>
      <c r="B1281" s="4">
        <v>15180000</v>
      </c>
      <c r="C1281" s="4">
        <v>500000</v>
      </c>
      <c r="D1281" s="4">
        <v>14680000</v>
      </c>
    </row>
    <row r="1282" spans="1:4" x14ac:dyDescent="0.25">
      <c r="A1282" s="9" t="s">
        <v>3985</v>
      </c>
      <c r="B1282" s="9">
        <v>75573300</v>
      </c>
      <c r="C1282" s="9">
        <v>61000000</v>
      </c>
      <c r="D1282" s="9">
        <v>14573300</v>
      </c>
    </row>
    <row r="1283" spans="1:4" x14ac:dyDescent="0.25">
      <c r="A1283" s="4" t="s">
        <v>16043</v>
      </c>
      <c r="B1283" s="4">
        <v>22551000</v>
      </c>
      <c r="C1283" s="4">
        <v>8000000</v>
      </c>
      <c r="D1283" s="4">
        <v>14551000</v>
      </c>
    </row>
    <row r="1284" spans="1:4" x14ac:dyDescent="0.25">
      <c r="A1284" s="9" t="s">
        <v>10862</v>
      </c>
      <c r="B1284" s="9">
        <v>34290142</v>
      </c>
      <c r="C1284" s="9">
        <v>19800000</v>
      </c>
      <c r="D1284" s="9">
        <v>14490142</v>
      </c>
    </row>
    <row r="1285" spans="1:4" x14ac:dyDescent="0.25">
      <c r="A1285" s="4" t="s">
        <v>7376</v>
      </c>
      <c r="B1285" s="4">
        <v>49474048</v>
      </c>
      <c r="C1285" s="4">
        <v>35000000</v>
      </c>
      <c r="D1285" s="4">
        <v>14474048</v>
      </c>
    </row>
    <row r="1286" spans="1:4" x14ac:dyDescent="0.25">
      <c r="A1286" s="9" t="s">
        <v>17644</v>
      </c>
      <c r="B1286" s="9">
        <v>19421271</v>
      </c>
      <c r="C1286" s="9">
        <v>5000000</v>
      </c>
      <c r="D1286" s="9">
        <v>14421271</v>
      </c>
    </row>
    <row r="1287" spans="1:4" x14ac:dyDescent="0.25">
      <c r="A1287" s="4" t="s">
        <v>9573</v>
      </c>
      <c r="B1287" s="4">
        <v>39399750</v>
      </c>
      <c r="C1287" s="4">
        <v>25000000</v>
      </c>
      <c r="D1287" s="4">
        <v>14399750</v>
      </c>
    </row>
    <row r="1288" spans="1:4" x14ac:dyDescent="0.25">
      <c r="A1288" s="9" t="s">
        <v>5793</v>
      </c>
      <c r="B1288" s="9">
        <v>59365105</v>
      </c>
      <c r="C1288" s="9">
        <v>45000000</v>
      </c>
      <c r="D1288" s="9">
        <v>14365105</v>
      </c>
    </row>
    <row r="1289" spans="1:4" x14ac:dyDescent="0.25">
      <c r="A1289" s="4" t="s">
        <v>12856</v>
      </c>
      <c r="B1289" s="4">
        <v>29302097</v>
      </c>
      <c r="C1289" s="4">
        <v>15000000</v>
      </c>
      <c r="D1289" s="4">
        <v>14302097</v>
      </c>
    </row>
    <row r="1290" spans="1:4" x14ac:dyDescent="0.25">
      <c r="A1290" s="9" t="s">
        <v>17632</v>
      </c>
      <c r="B1290" s="9">
        <v>19281235</v>
      </c>
      <c r="C1290" s="9">
        <v>5000000</v>
      </c>
      <c r="D1290" s="9">
        <v>14281235</v>
      </c>
    </row>
    <row r="1291" spans="1:4" x14ac:dyDescent="0.25">
      <c r="A1291" s="4" t="s">
        <v>7184</v>
      </c>
      <c r="B1291" s="4">
        <v>50213619</v>
      </c>
      <c r="C1291" s="4">
        <v>36000000</v>
      </c>
      <c r="D1291" s="4">
        <v>14213619</v>
      </c>
    </row>
    <row r="1292" spans="1:4" x14ac:dyDescent="0.25">
      <c r="A1292" s="9" t="s">
        <v>19663</v>
      </c>
      <c r="B1292" s="9">
        <v>22201636</v>
      </c>
      <c r="C1292" s="9">
        <v>8000000</v>
      </c>
      <c r="D1292" s="9">
        <v>14201636</v>
      </c>
    </row>
    <row r="1293" spans="1:4" x14ac:dyDescent="0.25">
      <c r="A1293" s="4" t="s">
        <v>17028</v>
      </c>
      <c r="B1293" s="4">
        <v>22168359</v>
      </c>
      <c r="C1293" s="4">
        <v>8000000</v>
      </c>
      <c r="D1293" s="4">
        <v>14168359</v>
      </c>
    </row>
    <row r="1294" spans="1:4" x14ac:dyDescent="0.25">
      <c r="A1294" s="9" t="s">
        <v>9280</v>
      </c>
      <c r="B1294" s="9">
        <v>40168080</v>
      </c>
      <c r="C1294" s="9">
        <v>26000000</v>
      </c>
      <c r="D1294" s="9">
        <v>14168080</v>
      </c>
    </row>
    <row r="1295" spans="1:4" x14ac:dyDescent="0.25">
      <c r="A1295" s="4" t="s">
        <v>7171</v>
      </c>
      <c r="B1295" s="4">
        <v>50129186</v>
      </c>
      <c r="C1295" s="4">
        <v>36000000</v>
      </c>
      <c r="D1295" s="4">
        <v>14129186</v>
      </c>
    </row>
    <row r="1296" spans="1:4" x14ac:dyDescent="0.25">
      <c r="A1296" s="9" t="s">
        <v>10943</v>
      </c>
      <c r="B1296" s="9">
        <v>34126138</v>
      </c>
      <c r="C1296" s="9">
        <v>20000000</v>
      </c>
      <c r="D1296" s="9">
        <v>14126138</v>
      </c>
    </row>
    <row r="1297" spans="1:4" x14ac:dyDescent="0.25">
      <c r="A1297" s="4" t="s">
        <v>12859</v>
      </c>
      <c r="B1297" s="4">
        <v>29106737</v>
      </c>
      <c r="C1297" s="4">
        <v>15000000</v>
      </c>
      <c r="D1297" s="4">
        <v>14106737</v>
      </c>
    </row>
    <row r="1298" spans="1:4" x14ac:dyDescent="0.25">
      <c r="A1298" s="9" t="s">
        <v>10984</v>
      </c>
      <c r="B1298" s="9">
        <v>23078294</v>
      </c>
      <c r="C1298" s="9">
        <v>9000000</v>
      </c>
      <c r="D1298" s="9">
        <v>14078294</v>
      </c>
    </row>
    <row r="1299" spans="1:4" x14ac:dyDescent="0.25">
      <c r="A1299" s="4" t="s">
        <v>8845</v>
      </c>
      <c r="B1299" s="4">
        <v>74058698</v>
      </c>
      <c r="C1299" s="4">
        <v>60000000</v>
      </c>
      <c r="D1299" s="4">
        <v>14058698</v>
      </c>
    </row>
    <row r="1300" spans="1:4" x14ac:dyDescent="0.25">
      <c r="A1300" s="9" t="s">
        <v>13721</v>
      </c>
      <c r="B1300" s="9">
        <v>27052167</v>
      </c>
      <c r="C1300" s="9">
        <v>13000000</v>
      </c>
      <c r="D1300" s="9">
        <v>14052167</v>
      </c>
    </row>
    <row r="1301" spans="1:4" x14ac:dyDescent="0.25">
      <c r="A1301" s="4" t="s">
        <v>3701</v>
      </c>
      <c r="B1301" s="4">
        <v>84049211</v>
      </c>
      <c r="C1301" s="4">
        <v>70000000</v>
      </c>
      <c r="D1301" s="4">
        <v>14049211</v>
      </c>
    </row>
    <row r="1302" spans="1:4" x14ac:dyDescent="0.25">
      <c r="A1302" s="9" t="s">
        <v>10391</v>
      </c>
      <c r="B1302" s="9">
        <v>36020063</v>
      </c>
      <c r="C1302" s="9">
        <v>22000000</v>
      </c>
      <c r="D1302" s="9">
        <v>14020063</v>
      </c>
    </row>
    <row r="1303" spans="1:4" x14ac:dyDescent="0.25">
      <c r="A1303" s="4" t="s">
        <v>9581</v>
      </c>
      <c r="B1303" s="4">
        <v>39008741</v>
      </c>
      <c r="C1303" s="4">
        <v>25000000</v>
      </c>
      <c r="D1303" s="4">
        <v>14008741</v>
      </c>
    </row>
    <row r="1304" spans="1:4" x14ac:dyDescent="0.25">
      <c r="A1304" s="9" t="s">
        <v>9185</v>
      </c>
      <c r="B1304" s="9">
        <v>41008532</v>
      </c>
      <c r="C1304" s="9">
        <v>27000000</v>
      </c>
      <c r="D1304" s="9">
        <v>14008532</v>
      </c>
    </row>
    <row r="1305" spans="1:4" x14ac:dyDescent="0.25">
      <c r="A1305" s="4" t="s">
        <v>8072</v>
      </c>
      <c r="B1305" s="4">
        <v>44983704</v>
      </c>
      <c r="C1305" s="4">
        <v>31000000</v>
      </c>
      <c r="D1305" s="4">
        <v>13983704</v>
      </c>
    </row>
    <row r="1306" spans="1:4" x14ac:dyDescent="0.25">
      <c r="A1306" s="9" t="s">
        <v>6429</v>
      </c>
      <c r="B1306" s="9">
        <v>53955614</v>
      </c>
      <c r="C1306" s="9">
        <v>40000000</v>
      </c>
      <c r="D1306" s="9">
        <v>13955614</v>
      </c>
    </row>
    <row r="1307" spans="1:4" x14ac:dyDescent="0.25">
      <c r="A1307" s="4" t="s">
        <v>7394</v>
      </c>
      <c r="B1307" s="4">
        <v>43894863</v>
      </c>
      <c r="C1307" s="4">
        <v>30000000</v>
      </c>
      <c r="D1307" s="4">
        <v>13894863</v>
      </c>
    </row>
    <row r="1308" spans="1:4" x14ac:dyDescent="0.25">
      <c r="A1308" s="9" t="s">
        <v>3398</v>
      </c>
      <c r="B1308" s="9">
        <v>79883359</v>
      </c>
      <c r="C1308" s="9">
        <v>66000000</v>
      </c>
      <c r="D1308" s="9">
        <v>13883359</v>
      </c>
    </row>
    <row r="1309" spans="1:4" x14ac:dyDescent="0.25">
      <c r="A1309" s="4" t="s">
        <v>14129</v>
      </c>
      <c r="B1309" s="4">
        <v>25776062</v>
      </c>
      <c r="C1309" s="4">
        <v>12000000</v>
      </c>
      <c r="D1309" s="4">
        <v>13776062</v>
      </c>
    </row>
    <row r="1310" spans="1:4" x14ac:dyDescent="0.25">
      <c r="A1310" s="9" t="s">
        <v>4680</v>
      </c>
      <c r="B1310" s="9">
        <v>68750000</v>
      </c>
      <c r="C1310" s="9">
        <v>55000000</v>
      </c>
      <c r="D1310" s="9">
        <v>13750000</v>
      </c>
    </row>
    <row r="1311" spans="1:4" x14ac:dyDescent="0.25">
      <c r="A1311" s="4" t="s">
        <v>8397</v>
      </c>
      <c r="B1311" s="4">
        <v>38747385</v>
      </c>
      <c r="C1311" s="4">
        <v>25000000</v>
      </c>
      <c r="D1311" s="4">
        <v>13747385</v>
      </c>
    </row>
    <row r="1312" spans="1:4" x14ac:dyDescent="0.25">
      <c r="A1312" s="9" t="s">
        <v>5118</v>
      </c>
      <c r="B1312" s="9">
        <v>73701902</v>
      </c>
      <c r="C1312" s="9">
        <v>60000000</v>
      </c>
      <c r="D1312" s="9">
        <v>13701902</v>
      </c>
    </row>
    <row r="1313" spans="1:4" x14ac:dyDescent="0.25">
      <c r="A1313" s="4" t="s">
        <v>14856</v>
      </c>
      <c r="B1313" s="4">
        <v>36696761</v>
      </c>
      <c r="C1313" s="4">
        <v>23000000</v>
      </c>
      <c r="D1313" s="4">
        <v>13696761</v>
      </c>
    </row>
    <row r="1314" spans="1:4" x14ac:dyDescent="0.25">
      <c r="A1314" s="9" t="s">
        <v>9628</v>
      </c>
      <c r="B1314" s="9">
        <v>33687630</v>
      </c>
      <c r="C1314" s="9">
        <v>20000000</v>
      </c>
      <c r="D1314" s="9">
        <v>13687630</v>
      </c>
    </row>
    <row r="1315" spans="1:4" x14ac:dyDescent="0.25">
      <c r="A1315" s="4" t="s">
        <v>17684</v>
      </c>
      <c r="B1315" s="4">
        <v>18656400</v>
      </c>
      <c r="C1315" s="4">
        <v>5000000</v>
      </c>
      <c r="D1315" s="4">
        <v>13656400</v>
      </c>
    </row>
    <row r="1316" spans="1:4" x14ac:dyDescent="0.25">
      <c r="A1316" s="9" t="s">
        <v>4062</v>
      </c>
      <c r="B1316" s="9">
        <v>73648142</v>
      </c>
      <c r="C1316" s="9">
        <v>60000000</v>
      </c>
      <c r="D1316" s="9">
        <v>13648142</v>
      </c>
    </row>
    <row r="1317" spans="1:4" x14ac:dyDescent="0.25">
      <c r="A1317" s="4" t="s">
        <v>12864</v>
      </c>
      <c r="B1317" s="4">
        <v>28637507</v>
      </c>
      <c r="C1317" s="4">
        <v>15000000</v>
      </c>
      <c r="D1317" s="4">
        <v>13637507</v>
      </c>
    </row>
    <row r="1318" spans="1:4" x14ac:dyDescent="0.25">
      <c r="A1318" s="9" t="s">
        <v>21544</v>
      </c>
      <c r="B1318" s="9">
        <v>14564027</v>
      </c>
      <c r="C1318" s="9">
        <v>1000000</v>
      </c>
      <c r="D1318" s="9">
        <v>13564027</v>
      </c>
    </row>
    <row r="1319" spans="1:4" x14ac:dyDescent="0.25">
      <c r="A1319" s="4" t="s">
        <v>3382</v>
      </c>
      <c r="B1319" s="4">
        <v>83552429</v>
      </c>
      <c r="C1319" s="4">
        <v>70000000</v>
      </c>
      <c r="D1319" s="4">
        <v>13552429</v>
      </c>
    </row>
    <row r="1320" spans="1:4" x14ac:dyDescent="0.25">
      <c r="A1320" s="9" t="s">
        <v>13726</v>
      </c>
      <c r="B1320" s="9">
        <v>26539321</v>
      </c>
      <c r="C1320" s="9">
        <v>13000000</v>
      </c>
      <c r="D1320" s="9">
        <v>13539321</v>
      </c>
    </row>
    <row r="1321" spans="1:4" x14ac:dyDescent="0.25">
      <c r="A1321" s="4" t="s">
        <v>13427</v>
      </c>
      <c r="B1321" s="4">
        <v>27515786</v>
      </c>
      <c r="C1321" s="4">
        <v>14000000</v>
      </c>
      <c r="D1321" s="4">
        <v>13515786</v>
      </c>
    </row>
    <row r="1322" spans="1:4" x14ac:dyDescent="0.25">
      <c r="A1322" s="9" t="s">
        <v>19266</v>
      </c>
      <c r="B1322" s="9">
        <v>15935068</v>
      </c>
      <c r="C1322" s="9">
        <v>2500000</v>
      </c>
      <c r="D1322" s="9">
        <v>13435068</v>
      </c>
    </row>
    <row r="1323" spans="1:4" x14ac:dyDescent="0.25">
      <c r="A1323" s="4" t="s">
        <v>10866</v>
      </c>
      <c r="B1323" s="4">
        <v>33422556</v>
      </c>
      <c r="C1323" s="4">
        <v>20000000</v>
      </c>
      <c r="D1323" s="4">
        <v>13422556</v>
      </c>
    </row>
    <row r="1324" spans="1:4" x14ac:dyDescent="0.25">
      <c r="A1324" s="9" t="s">
        <v>8330</v>
      </c>
      <c r="B1324" s="9">
        <v>53337608</v>
      </c>
      <c r="C1324" s="9">
        <v>40000000</v>
      </c>
      <c r="D1324" s="9">
        <v>13337608</v>
      </c>
    </row>
    <row r="1325" spans="1:4" x14ac:dyDescent="0.25">
      <c r="A1325" s="4" t="s">
        <v>12194</v>
      </c>
      <c r="B1325" s="4">
        <v>30324946</v>
      </c>
      <c r="C1325" s="4">
        <v>17000000</v>
      </c>
      <c r="D1325" s="4">
        <v>13324946</v>
      </c>
    </row>
    <row r="1326" spans="1:4" x14ac:dyDescent="0.25">
      <c r="A1326" s="9" t="s">
        <v>18549</v>
      </c>
      <c r="B1326" s="9">
        <v>17314483</v>
      </c>
      <c r="C1326" s="9">
        <v>4000000</v>
      </c>
      <c r="D1326" s="9">
        <v>13314483</v>
      </c>
    </row>
    <row r="1327" spans="1:4" x14ac:dyDescent="0.25">
      <c r="A1327" s="4" t="s">
        <v>14147</v>
      </c>
      <c r="B1327" s="4">
        <v>25277561</v>
      </c>
      <c r="C1327" s="4">
        <v>12000000</v>
      </c>
      <c r="D1327" s="4">
        <v>13277561</v>
      </c>
    </row>
    <row r="1328" spans="1:4" x14ac:dyDescent="0.25">
      <c r="A1328" s="9" t="s">
        <v>3560</v>
      </c>
      <c r="B1328" s="9">
        <v>81257500</v>
      </c>
      <c r="C1328" s="9">
        <v>68000000</v>
      </c>
      <c r="D1328" s="9">
        <v>13257500</v>
      </c>
    </row>
    <row r="1329" spans="1:4" x14ac:dyDescent="0.25">
      <c r="A1329" s="4" t="s">
        <v>16518</v>
      </c>
      <c r="B1329" s="4">
        <v>20257000</v>
      </c>
      <c r="C1329" s="4">
        <v>7000000</v>
      </c>
      <c r="D1329" s="4">
        <v>13257000</v>
      </c>
    </row>
    <row r="1330" spans="1:4" x14ac:dyDescent="0.25">
      <c r="A1330" s="9" t="s">
        <v>14135</v>
      </c>
      <c r="B1330" s="9">
        <v>25240988</v>
      </c>
      <c r="C1330" s="9">
        <v>12000000</v>
      </c>
      <c r="D1330" s="9">
        <v>13240988</v>
      </c>
    </row>
    <row r="1331" spans="1:4" x14ac:dyDescent="0.25">
      <c r="A1331" s="4" t="s">
        <v>9578</v>
      </c>
      <c r="B1331" s="4">
        <v>38230435</v>
      </c>
      <c r="C1331" s="4">
        <v>25000000</v>
      </c>
      <c r="D1331" s="4">
        <v>13230435</v>
      </c>
    </row>
    <row r="1332" spans="1:4" x14ac:dyDescent="0.25">
      <c r="A1332" s="9" t="s">
        <v>4686</v>
      </c>
      <c r="B1332" s="9">
        <v>68218041</v>
      </c>
      <c r="C1332" s="9">
        <v>55000000</v>
      </c>
      <c r="D1332" s="9">
        <v>13218041</v>
      </c>
    </row>
    <row r="1333" spans="1:4" x14ac:dyDescent="0.25">
      <c r="A1333" s="4" t="s">
        <v>5599</v>
      </c>
      <c r="B1333" s="4">
        <v>60154431</v>
      </c>
      <c r="C1333" s="4">
        <v>47000000</v>
      </c>
      <c r="D1333" s="4">
        <v>13154431</v>
      </c>
    </row>
    <row r="1334" spans="1:4" x14ac:dyDescent="0.25">
      <c r="A1334" s="9" t="s">
        <v>21424</v>
      </c>
      <c r="B1334" s="9">
        <v>16101109</v>
      </c>
      <c r="C1334" s="9">
        <v>3000000</v>
      </c>
      <c r="D1334" s="9">
        <v>13101109</v>
      </c>
    </row>
    <row r="1335" spans="1:4" x14ac:dyDescent="0.25">
      <c r="A1335" s="4" t="s">
        <v>6449</v>
      </c>
      <c r="B1335" s="4">
        <v>53082743</v>
      </c>
      <c r="C1335" s="4">
        <v>40000000</v>
      </c>
      <c r="D1335" s="4">
        <v>13082743</v>
      </c>
    </row>
    <row r="1336" spans="1:4" x14ac:dyDescent="0.25">
      <c r="A1336" s="9" t="s">
        <v>15851</v>
      </c>
      <c r="B1336" s="9">
        <v>21564616</v>
      </c>
      <c r="C1336" s="9">
        <v>8500000</v>
      </c>
      <c r="D1336" s="9">
        <v>13064616</v>
      </c>
    </row>
    <row r="1337" spans="1:4" x14ac:dyDescent="0.25">
      <c r="A1337" s="4" t="s">
        <v>14911</v>
      </c>
      <c r="B1337" s="4">
        <v>30050028</v>
      </c>
      <c r="C1337" s="4">
        <v>17000000</v>
      </c>
      <c r="D1337" s="4">
        <v>13050028</v>
      </c>
    </row>
    <row r="1338" spans="1:4" x14ac:dyDescent="0.25">
      <c r="A1338" s="9" t="s">
        <v>12880</v>
      </c>
      <c r="B1338" s="9">
        <v>28014536</v>
      </c>
      <c r="C1338" s="9">
        <v>15000000</v>
      </c>
      <c r="D1338" s="9">
        <v>13014536</v>
      </c>
    </row>
    <row r="1339" spans="1:4" x14ac:dyDescent="0.25">
      <c r="A1339" s="4" t="s">
        <v>19174</v>
      </c>
      <c r="B1339" s="4">
        <v>16501785</v>
      </c>
      <c r="C1339" s="4">
        <v>3500000</v>
      </c>
      <c r="D1339" s="4">
        <v>13001785</v>
      </c>
    </row>
    <row r="1340" spans="1:4" x14ac:dyDescent="0.25">
      <c r="A1340" s="9" t="s">
        <v>14877</v>
      </c>
      <c r="B1340" s="9">
        <v>32983713</v>
      </c>
      <c r="C1340" s="9">
        <v>20000000</v>
      </c>
      <c r="D1340" s="9">
        <v>12983713</v>
      </c>
    </row>
    <row r="1341" spans="1:4" x14ac:dyDescent="0.25">
      <c r="A1341" s="4" t="s">
        <v>14564</v>
      </c>
      <c r="B1341" s="4">
        <v>23978402</v>
      </c>
      <c r="C1341" s="4">
        <v>11000000</v>
      </c>
      <c r="D1341" s="4">
        <v>12978402</v>
      </c>
    </row>
    <row r="1342" spans="1:4" x14ac:dyDescent="0.25">
      <c r="A1342" s="9" t="s">
        <v>2659</v>
      </c>
      <c r="B1342" s="9">
        <v>92969824</v>
      </c>
      <c r="C1342" s="9">
        <v>80000000</v>
      </c>
      <c r="D1342" s="9">
        <v>12969824</v>
      </c>
    </row>
    <row r="1343" spans="1:4" x14ac:dyDescent="0.25">
      <c r="A1343" s="4" t="s">
        <v>5675</v>
      </c>
      <c r="B1343" s="4">
        <v>58918501</v>
      </c>
      <c r="C1343" s="4">
        <v>46000000</v>
      </c>
      <c r="D1343" s="4">
        <v>12918501</v>
      </c>
    </row>
    <row r="1344" spans="1:4" x14ac:dyDescent="0.25">
      <c r="A1344" s="9" t="s">
        <v>17736</v>
      </c>
      <c r="B1344" s="9">
        <v>17768000</v>
      </c>
      <c r="C1344" s="9">
        <v>5000000</v>
      </c>
      <c r="D1344" s="9">
        <v>12768000</v>
      </c>
    </row>
    <row r="1345" spans="1:4" x14ac:dyDescent="0.25">
      <c r="A1345" s="4" t="s">
        <v>9711</v>
      </c>
      <c r="B1345" s="4">
        <v>37738400</v>
      </c>
      <c r="C1345" s="4">
        <v>25000000</v>
      </c>
      <c r="D1345" s="4">
        <v>12738400</v>
      </c>
    </row>
    <row r="1346" spans="1:4" x14ac:dyDescent="0.25">
      <c r="A1346" s="9" t="s">
        <v>12437</v>
      </c>
      <c r="B1346" s="9">
        <v>28734552</v>
      </c>
      <c r="C1346" s="9">
        <v>16000000</v>
      </c>
      <c r="D1346" s="9">
        <v>12734552</v>
      </c>
    </row>
    <row r="1347" spans="1:4" x14ac:dyDescent="0.25">
      <c r="A1347" s="4" t="s">
        <v>22396</v>
      </c>
      <c r="B1347" s="4">
        <v>13300000</v>
      </c>
      <c r="C1347" s="4">
        <v>600000</v>
      </c>
      <c r="D1347" s="4">
        <v>12700000</v>
      </c>
    </row>
    <row r="1348" spans="1:4" x14ac:dyDescent="0.25">
      <c r="A1348" s="9" t="s">
        <v>17757</v>
      </c>
      <c r="B1348" s="9">
        <v>17683670</v>
      </c>
      <c r="C1348" s="9">
        <v>5000000</v>
      </c>
      <c r="D1348" s="9">
        <v>12683670</v>
      </c>
    </row>
    <row r="1349" spans="1:4" x14ac:dyDescent="0.25">
      <c r="A1349" s="4" t="s">
        <v>4851</v>
      </c>
      <c r="B1349" s="4">
        <v>66676062</v>
      </c>
      <c r="C1349" s="4">
        <v>54000000</v>
      </c>
      <c r="D1349" s="4">
        <v>12676062</v>
      </c>
    </row>
    <row r="1350" spans="1:4" x14ac:dyDescent="0.25">
      <c r="A1350" s="9" t="s">
        <v>13822</v>
      </c>
      <c r="B1350" s="9">
        <v>25675765</v>
      </c>
      <c r="C1350" s="9">
        <v>13000000</v>
      </c>
      <c r="D1350" s="9">
        <v>12675765</v>
      </c>
    </row>
    <row r="1351" spans="1:4" x14ac:dyDescent="0.25">
      <c r="A1351" s="4" t="s">
        <v>20142</v>
      </c>
      <c r="B1351" s="4">
        <v>14673301</v>
      </c>
      <c r="C1351" s="4">
        <v>2000000</v>
      </c>
      <c r="D1351" s="4">
        <v>12673301</v>
      </c>
    </row>
    <row r="1352" spans="1:4" x14ac:dyDescent="0.25">
      <c r="A1352" s="9" t="s">
        <v>6998</v>
      </c>
      <c r="B1352" s="9">
        <v>50668906</v>
      </c>
      <c r="C1352" s="9">
        <v>38000000</v>
      </c>
      <c r="D1352" s="9">
        <v>12668906</v>
      </c>
    </row>
    <row r="1353" spans="1:4" x14ac:dyDescent="0.25">
      <c r="A1353" s="4" t="s">
        <v>5551</v>
      </c>
      <c r="B1353" s="4">
        <v>60652036</v>
      </c>
      <c r="C1353" s="4">
        <v>48000000</v>
      </c>
      <c r="D1353" s="4">
        <v>12652036</v>
      </c>
    </row>
    <row r="1354" spans="1:4" x14ac:dyDescent="0.25">
      <c r="A1354" s="9" t="s">
        <v>17047</v>
      </c>
      <c r="B1354" s="9">
        <v>18621249</v>
      </c>
      <c r="C1354" s="9">
        <v>6000000</v>
      </c>
      <c r="D1354" s="9">
        <v>12621249</v>
      </c>
    </row>
    <row r="1355" spans="1:4" x14ac:dyDescent="0.25">
      <c r="A1355" s="4" t="s">
        <v>15158</v>
      </c>
      <c r="B1355" s="4">
        <v>21569041</v>
      </c>
      <c r="C1355" s="4">
        <v>9000000</v>
      </c>
      <c r="D1355" s="4">
        <v>12569041</v>
      </c>
    </row>
    <row r="1356" spans="1:4" x14ac:dyDescent="0.25">
      <c r="A1356" s="9" t="s">
        <v>1445</v>
      </c>
      <c r="B1356" s="9">
        <v>132550960</v>
      </c>
      <c r="C1356" s="9">
        <v>120000000</v>
      </c>
      <c r="D1356" s="9">
        <v>12550960</v>
      </c>
    </row>
    <row r="1357" spans="1:4" x14ac:dyDescent="0.25">
      <c r="A1357" s="4" t="s">
        <v>2143</v>
      </c>
      <c r="B1357" s="4">
        <v>102515793</v>
      </c>
      <c r="C1357" s="4">
        <v>90000000</v>
      </c>
      <c r="D1357" s="4">
        <v>12515793</v>
      </c>
    </row>
    <row r="1358" spans="1:4" x14ac:dyDescent="0.25">
      <c r="A1358" s="9" t="s">
        <v>12877</v>
      </c>
      <c r="B1358" s="9">
        <v>27441122</v>
      </c>
      <c r="C1358" s="9">
        <v>15000000</v>
      </c>
      <c r="D1358" s="9">
        <v>12441122</v>
      </c>
    </row>
    <row r="1359" spans="1:4" x14ac:dyDescent="0.25">
      <c r="A1359" s="4" t="s">
        <v>6452</v>
      </c>
      <c r="B1359" s="4">
        <v>54414716</v>
      </c>
      <c r="C1359" s="4">
        <v>42000000</v>
      </c>
      <c r="D1359" s="4">
        <v>12414716</v>
      </c>
    </row>
    <row r="1360" spans="1:4" x14ac:dyDescent="0.25">
      <c r="A1360" s="9" t="s">
        <v>17043</v>
      </c>
      <c r="B1360" s="9">
        <v>20400000</v>
      </c>
      <c r="C1360" s="9">
        <v>8000000</v>
      </c>
      <c r="D1360" s="9">
        <v>12400000</v>
      </c>
    </row>
    <row r="1361" spans="1:4" x14ac:dyDescent="0.25">
      <c r="A1361" s="4" t="s">
        <v>8360</v>
      </c>
      <c r="B1361" s="4">
        <v>42385520</v>
      </c>
      <c r="C1361" s="4">
        <v>30000000</v>
      </c>
      <c r="D1361" s="4">
        <v>12385520</v>
      </c>
    </row>
    <row r="1362" spans="1:4" x14ac:dyDescent="0.25">
      <c r="A1362" s="9" t="s">
        <v>17677</v>
      </c>
      <c r="B1362" s="9">
        <v>17382982</v>
      </c>
      <c r="C1362" s="9">
        <v>5000000</v>
      </c>
      <c r="D1362" s="9">
        <v>12382982</v>
      </c>
    </row>
    <row r="1363" spans="1:4" x14ac:dyDescent="0.25">
      <c r="A1363" s="4" t="s">
        <v>19251</v>
      </c>
      <c r="B1363" s="4">
        <v>15369573</v>
      </c>
      <c r="C1363" s="4">
        <v>3000000</v>
      </c>
      <c r="D1363" s="4">
        <v>12369573</v>
      </c>
    </row>
    <row r="1364" spans="1:4" x14ac:dyDescent="0.25">
      <c r="A1364" s="9" t="s">
        <v>5807</v>
      </c>
      <c r="B1364" s="9">
        <v>57362581</v>
      </c>
      <c r="C1364" s="9">
        <v>45000000</v>
      </c>
      <c r="D1364" s="9">
        <v>12362581</v>
      </c>
    </row>
    <row r="1365" spans="1:4" x14ac:dyDescent="0.25">
      <c r="A1365" s="4" t="s">
        <v>343</v>
      </c>
      <c r="B1365" s="4">
        <v>202351611</v>
      </c>
      <c r="C1365" s="4">
        <v>190000000</v>
      </c>
      <c r="D1365" s="4">
        <v>12351611</v>
      </c>
    </row>
    <row r="1366" spans="1:4" x14ac:dyDescent="0.25">
      <c r="A1366" s="9" t="s">
        <v>6486</v>
      </c>
      <c r="B1366" s="9">
        <v>52320979</v>
      </c>
      <c r="C1366" s="9">
        <v>40000000</v>
      </c>
      <c r="D1366" s="9">
        <v>12320979</v>
      </c>
    </row>
    <row r="1367" spans="1:4" x14ac:dyDescent="0.25">
      <c r="A1367" s="4" t="s">
        <v>6043</v>
      </c>
      <c r="B1367" s="4">
        <v>62318875</v>
      </c>
      <c r="C1367" s="4">
        <v>50000000</v>
      </c>
      <c r="D1367" s="4">
        <v>12318875</v>
      </c>
    </row>
    <row r="1368" spans="1:4" x14ac:dyDescent="0.25">
      <c r="A1368" s="9" t="s">
        <v>10394</v>
      </c>
      <c r="B1368" s="9">
        <v>33313582</v>
      </c>
      <c r="C1368" s="9">
        <v>21000000</v>
      </c>
      <c r="D1368" s="9">
        <v>12313582</v>
      </c>
    </row>
    <row r="1369" spans="1:4" x14ac:dyDescent="0.25">
      <c r="A1369" s="4" t="s">
        <v>5003</v>
      </c>
      <c r="B1369" s="4">
        <v>62453315</v>
      </c>
      <c r="C1369" s="4">
        <v>50200000</v>
      </c>
      <c r="D1369" s="4">
        <v>12253315</v>
      </c>
    </row>
    <row r="1370" spans="1:4" x14ac:dyDescent="0.25">
      <c r="A1370" s="9" t="s">
        <v>3378</v>
      </c>
      <c r="B1370" s="9">
        <v>70117571</v>
      </c>
      <c r="C1370" s="9">
        <v>58000000</v>
      </c>
      <c r="D1370" s="9">
        <v>12117571</v>
      </c>
    </row>
    <row r="1371" spans="1:4" x14ac:dyDescent="0.25">
      <c r="A1371" s="4" t="s">
        <v>6598</v>
      </c>
      <c r="B1371" s="4">
        <v>42071069</v>
      </c>
      <c r="C1371" s="4">
        <v>30000000</v>
      </c>
      <c r="D1371" s="4">
        <v>12071069</v>
      </c>
    </row>
    <row r="1372" spans="1:4" x14ac:dyDescent="0.25">
      <c r="A1372" s="9" t="s">
        <v>8348</v>
      </c>
      <c r="B1372" s="9">
        <v>42057340</v>
      </c>
      <c r="C1372" s="9">
        <v>30000000</v>
      </c>
      <c r="D1372" s="9">
        <v>12057340</v>
      </c>
    </row>
    <row r="1373" spans="1:4" x14ac:dyDescent="0.25">
      <c r="A1373" s="4" t="s">
        <v>10880</v>
      </c>
      <c r="B1373" s="4">
        <v>32051917</v>
      </c>
      <c r="C1373" s="4">
        <v>20000000</v>
      </c>
      <c r="D1373" s="4">
        <v>12051917</v>
      </c>
    </row>
    <row r="1374" spans="1:4" x14ac:dyDescent="0.25">
      <c r="A1374" s="9" t="s">
        <v>8379</v>
      </c>
      <c r="B1374" s="9">
        <v>42043633</v>
      </c>
      <c r="C1374" s="9">
        <v>30000000</v>
      </c>
      <c r="D1374" s="9">
        <v>12043633</v>
      </c>
    </row>
    <row r="1375" spans="1:4" x14ac:dyDescent="0.25">
      <c r="A1375" s="4" t="s">
        <v>10884</v>
      </c>
      <c r="B1375" s="4">
        <v>32014289</v>
      </c>
      <c r="C1375" s="4">
        <v>20000000</v>
      </c>
      <c r="D1375" s="4">
        <v>12014289</v>
      </c>
    </row>
    <row r="1376" spans="1:4" x14ac:dyDescent="0.25">
      <c r="A1376" s="9" t="s">
        <v>6474</v>
      </c>
      <c r="B1376" s="9">
        <v>52000688</v>
      </c>
      <c r="C1376" s="9">
        <v>40000000</v>
      </c>
      <c r="D1376" s="9">
        <v>12000688</v>
      </c>
    </row>
    <row r="1377" spans="1:4" x14ac:dyDescent="0.25">
      <c r="A1377" s="4" t="s">
        <v>19812</v>
      </c>
      <c r="B1377" s="4">
        <v>14400000</v>
      </c>
      <c r="C1377" s="4">
        <v>2500000</v>
      </c>
      <c r="D1377" s="4">
        <v>11900000</v>
      </c>
    </row>
    <row r="1378" spans="1:4" x14ac:dyDescent="0.25">
      <c r="A1378" s="9" t="s">
        <v>4070</v>
      </c>
      <c r="B1378" s="9">
        <v>71844424</v>
      </c>
      <c r="C1378" s="9">
        <v>60000000</v>
      </c>
      <c r="D1378" s="9">
        <v>11844424</v>
      </c>
    </row>
    <row r="1379" spans="1:4" x14ac:dyDescent="0.25">
      <c r="A1379" s="4" t="s">
        <v>10893</v>
      </c>
      <c r="B1379" s="4">
        <v>31838002</v>
      </c>
      <c r="C1379" s="4">
        <v>20000000</v>
      </c>
      <c r="D1379" s="4">
        <v>11838002</v>
      </c>
    </row>
    <row r="1380" spans="1:4" x14ac:dyDescent="0.25">
      <c r="A1380" s="9" t="s">
        <v>9585</v>
      </c>
      <c r="B1380" s="9">
        <v>36833473</v>
      </c>
      <c r="C1380" s="9">
        <v>25000000</v>
      </c>
      <c r="D1380" s="9">
        <v>11833473</v>
      </c>
    </row>
    <row r="1381" spans="1:4" x14ac:dyDescent="0.25">
      <c r="A1381" s="4" t="s">
        <v>23146</v>
      </c>
      <c r="B1381" s="4">
        <v>12006514</v>
      </c>
      <c r="C1381" s="4">
        <v>250000</v>
      </c>
      <c r="D1381" s="4">
        <v>11756514</v>
      </c>
    </row>
    <row r="1382" spans="1:4" x14ac:dyDescent="0.25">
      <c r="A1382" s="9" t="s">
        <v>10498</v>
      </c>
      <c r="B1382" s="9">
        <v>13746550</v>
      </c>
      <c r="C1382" s="9">
        <v>2000000</v>
      </c>
      <c r="D1382" s="9">
        <v>11746550</v>
      </c>
    </row>
    <row r="1383" spans="1:4" x14ac:dyDescent="0.25">
      <c r="A1383" s="4" t="s">
        <v>12241</v>
      </c>
      <c r="B1383" s="4">
        <v>15655665</v>
      </c>
      <c r="C1383" s="4">
        <v>4000000</v>
      </c>
      <c r="D1383" s="4">
        <v>11655665</v>
      </c>
    </row>
    <row r="1384" spans="1:4" x14ac:dyDescent="0.25">
      <c r="A1384" s="9" t="s">
        <v>1688</v>
      </c>
      <c r="B1384" s="9">
        <v>101643008</v>
      </c>
      <c r="C1384" s="9">
        <v>90000000</v>
      </c>
      <c r="D1384" s="9">
        <v>11643008</v>
      </c>
    </row>
    <row r="1385" spans="1:4" x14ac:dyDescent="0.25">
      <c r="A1385" s="4" t="s">
        <v>17718</v>
      </c>
      <c r="B1385" s="4">
        <v>13622333</v>
      </c>
      <c r="C1385" s="4">
        <v>2000000</v>
      </c>
      <c r="D1385" s="4">
        <v>11622333</v>
      </c>
    </row>
    <row r="1386" spans="1:4" x14ac:dyDescent="0.25">
      <c r="A1386" s="9" t="s">
        <v>17085</v>
      </c>
      <c r="B1386" s="9">
        <v>17605861</v>
      </c>
      <c r="C1386" s="9">
        <v>6000000</v>
      </c>
      <c r="D1386" s="9">
        <v>11605861</v>
      </c>
    </row>
    <row r="1387" spans="1:4" x14ac:dyDescent="0.25">
      <c r="A1387" s="4" t="s">
        <v>15019</v>
      </c>
      <c r="B1387" s="4">
        <v>21589307</v>
      </c>
      <c r="C1387" s="4">
        <v>10000000</v>
      </c>
      <c r="D1387" s="4">
        <v>11589307</v>
      </c>
    </row>
    <row r="1388" spans="1:4" x14ac:dyDescent="0.25">
      <c r="A1388" s="9" t="s">
        <v>10973</v>
      </c>
      <c r="B1388" s="9">
        <v>31584722</v>
      </c>
      <c r="C1388" s="9">
        <v>20000000</v>
      </c>
      <c r="D1388" s="9">
        <v>11584722</v>
      </c>
    </row>
    <row r="1389" spans="1:4" x14ac:dyDescent="0.25">
      <c r="A1389" s="4" t="s">
        <v>13423</v>
      </c>
      <c r="B1389" s="4">
        <v>25571351</v>
      </c>
      <c r="C1389" s="4">
        <v>14000000</v>
      </c>
      <c r="D1389" s="4">
        <v>11571351</v>
      </c>
    </row>
    <row r="1390" spans="1:4" x14ac:dyDescent="0.25">
      <c r="A1390" s="9" t="s">
        <v>14720</v>
      </c>
      <c r="B1390" s="9">
        <v>22160085</v>
      </c>
      <c r="C1390" s="9">
        <v>10600000</v>
      </c>
      <c r="D1390" s="9">
        <v>11560085</v>
      </c>
    </row>
    <row r="1391" spans="1:4" x14ac:dyDescent="0.25">
      <c r="A1391" s="4" t="s">
        <v>9181</v>
      </c>
      <c r="B1391" s="4">
        <v>38536376</v>
      </c>
      <c r="C1391" s="4">
        <v>27000000</v>
      </c>
      <c r="D1391" s="4">
        <v>11536376</v>
      </c>
    </row>
    <row r="1392" spans="1:4" x14ac:dyDescent="0.25">
      <c r="A1392" s="9" t="s">
        <v>8928</v>
      </c>
      <c r="B1392" s="9">
        <v>39514713</v>
      </c>
      <c r="C1392" s="9">
        <v>28000000</v>
      </c>
      <c r="D1392" s="9">
        <v>11514713</v>
      </c>
    </row>
    <row r="1393" spans="1:4" x14ac:dyDescent="0.25">
      <c r="A1393" s="4" t="s">
        <v>13432</v>
      </c>
      <c r="B1393" s="4">
        <v>25482931</v>
      </c>
      <c r="C1393" s="4">
        <v>14000000</v>
      </c>
      <c r="D1393" s="4">
        <v>11482931</v>
      </c>
    </row>
    <row r="1394" spans="1:4" x14ac:dyDescent="0.25">
      <c r="A1394" s="9" t="s">
        <v>23806</v>
      </c>
      <c r="B1394" s="9">
        <v>11529368</v>
      </c>
      <c r="C1394" s="9">
        <v>65000</v>
      </c>
      <c r="D1394" s="9">
        <v>11464368</v>
      </c>
    </row>
    <row r="1395" spans="1:4" x14ac:dyDescent="0.25">
      <c r="A1395" s="4" t="s">
        <v>12911</v>
      </c>
      <c r="B1395" s="4">
        <v>22954968</v>
      </c>
      <c r="C1395" s="4">
        <v>11500000</v>
      </c>
      <c r="D1395" s="4">
        <v>11454968</v>
      </c>
    </row>
    <row r="1396" spans="1:4" x14ac:dyDescent="0.25">
      <c r="A1396" s="9" t="s">
        <v>9599</v>
      </c>
      <c r="B1396" s="9">
        <v>36447959</v>
      </c>
      <c r="C1396" s="9">
        <v>25000000</v>
      </c>
      <c r="D1396" s="9">
        <v>11447959</v>
      </c>
    </row>
    <row r="1397" spans="1:4" x14ac:dyDescent="0.25">
      <c r="A1397" s="4" t="s">
        <v>12892</v>
      </c>
      <c r="B1397" s="4">
        <v>26421314</v>
      </c>
      <c r="C1397" s="4">
        <v>15000000</v>
      </c>
      <c r="D1397" s="4">
        <v>11421314</v>
      </c>
    </row>
    <row r="1398" spans="1:4" x14ac:dyDescent="0.25">
      <c r="A1398" s="9" t="s">
        <v>8356</v>
      </c>
      <c r="B1398" s="9">
        <v>41407470</v>
      </c>
      <c r="C1398" s="9">
        <v>30000000</v>
      </c>
      <c r="D1398" s="9">
        <v>11407470</v>
      </c>
    </row>
    <row r="1399" spans="1:4" x14ac:dyDescent="0.25">
      <c r="A1399" s="4" t="s">
        <v>12915</v>
      </c>
      <c r="B1399" s="4">
        <v>26384919</v>
      </c>
      <c r="C1399" s="4">
        <v>15000000</v>
      </c>
      <c r="D1399" s="4">
        <v>11384919</v>
      </c>
    </row>
    <row r="1400" spans="1:4" x14ac:dyDescent="0.25">
      <c r="A1400" s="9" t="s">
        <v>14977</v>
      </c>
      <c r="B1400" s="9">
        <v>21371425</v>
      </c>
      <c r="C1400" s="9">
        <v>10000000</v>
      </c>
      <c r="D1400" s="9">
        <v>11371425</v>
      </c>
    </row>
    <row r="1401" spans="1:4" x14ac:dyDescent="0.25">
      <c r="A1401" s="4" t="s">
        <v>4652</v>
      </c>
      <c r="B1401" s="4">
        <v>66365290</v>
      </c>
      <c r="C1401" s="4">
        <v>55000000</v>
      </c>
      <c r="D1401" s="4">
        <v>11365290</v>
      </c>
    </row>
    <row r="1402" spans="1:4" x14ac:dyDescent="0.25">
      <c r="A1402" s="9" t="s">
        <v>2665</v>
      </c>
      <c r="B1402" s="9">
        <v>91188905</v>
      </c>
      <c r="C1402" s="9">
        <v>80000000</v>
      </c>
      <c r="D1402" s="9">
        <v>11188905</v>
      </c>
    </row>
    <row r="1403" spans="1:4" x14ac:dyDescent="0.25">
      <c r="A1403" s="4" t="s">
        <v>12907</v>
      </c>
      <c r="B1403" s="4">
        <v>26161406</v>
      </c>
      <c r="C1403" s="4">
        <v>15000000</v>
      </c>
      <c r="D1403" s="4">
        <v>11161406</v>
      </c>
    </row>
    <row r="1404" spans="1:4" x14ac:dyDescent="0.25">
      <c r="A1404" s="9" t="s">
        <v>10924</v>
      </c>
      <c r="B1404" s="9">
        <v>31146570</v>
      </c>
      <c r="C1404" s="9">
        <v>20000000</v>
      </c>
      <c r="D1404" s="9">
        <v>11146570</v>
      </c>
    </row>
    <row r="1405" spans="1:4" x14ac:dyDescent="0.25">
      <c r="A1405" s="4" t="s">
        <v>8392</v>
      </c>
      <c r="B1405" s="4">
        <v>38122105</v>
      </c>
      <c r="C1405" s="4">
        <v>27000000</v>
      </c>
      <c r="D1405" s="4">
        <v>11122105</v>
      </c>
    </row>
    <row r="1406" spans="1:4" x14ac:dyDescent="0.25">
      <c r="A1406" s="9" t="s">
        <v>4100</v>
      </c>
      <c r="B1406" s="9">
        <v>61112916</v>
      </c>
      <c r="C1406" s="9">
        <v>50000000</v>
      </c>
      <c r="D1406" s="9">
        <v>11112916</v>
      </c>
    </row>
    <row r="1407" spans="1:4" x14ac:dyDescent="0.25">
      <c r="A1407" s="4" t="s">
        <v>7973</v>
      </c>
      <c r="B1407" s="4">
        <v>43095600</v>
      </c>
      <c r="C1407" s="4">
        <v>32000000</v>
      </c>
      <c r="D1407" s="4">
        <v>11095600</v>
      </c>
    </row>
    <row r="1408" spans="1:4" x14ac:dyDescent="0.25">
      <c r="A1408" s="9" t="s">
        <v>209</v>
      </c>
      <c r="B1408" s="9">
        <v>218051260</v>
      </c>
      <c r="C1408" s="9">
        <v>207000000</v>
      </c>
      <c r="D1408" s="9">
        <v>11051260</v>
      </c>
    </row>
    <row r="1409" spans="1:4" x14ac:dyDescent="0.25">
      <c r="A1409" s="4" t="s">
        <v>209</v>
      </c>
      <c r="B1409" s="4">
        <v>218051260</v>
      </c>
      <c r="C1409" s="4">
        <v>207000000</v>
      </c>
      <c r="D1409" s="4">
        <v>11051260</v>
      </c>
    </row>
    <row r="1410" spans="1:4" x14ac:dyDescent="0.25">
      <c r="A1410" s="9" t="s">
        <v>209</v>
      </c>
      <c r="B1410" s="9">
        <v>218051260</v>
      </c>
      <c r="C1410" s="9">
        <v>207000000</v>
      </c>
      <c r="D1410" s="9">
        <v>11051260</v>
      </c>
    </row>
    <row r="1411" spans="1:4" x14ac:dyDescent="0.25">
      <c r="A1411" s="4" t="s">
        <v>15646</v>
      </c>
      <c r="B1411" s="4">
        <v>20035310</v>
      </c>
      <c r="C1411" s="4">
        <v>9000000</v>
      </c>
      <c r="D1411" s="4">
        <v>11035310</v>
      </c>
    </row>
    <row r="1412" spans="1:4" x14ac:dyDescent="0.25">
      <c r="A1412" s="9" t="s">
        <v>14651</v>
      </c>
      <c r="B1412" s="9">
        <v>16017403</v>
      </c>
      <c r="C1412" s="9">
        <v>5000000</v>
      </c>
      <c r="D1412" s="9">
        <v>11017403</v>
      </c>
    </row>
    <row r="1413" spans="1:4" x14ac:dyDescent="0.25">
      <c r="A1413" s="4" t="s">
        <v>7119</v>
      </c>
      <c r="B1413" s="4">
        <v>48006503</v>
      </c>
      <c r="C1413" s="4">
        <v>37000000</v>
      </c>
      <c r="D1413" s="4">
        <v>11006503</v>
      </c>
    </row>
    <row r="1414" spans="1:4" x14ac:dyDescent="0.25">
      <c r="A1414" s="9" t="s">
        <v>9292</v>
      </c>
      <c r="B1414" s="9">
        <v>36985501</v>
      </c>
      <c r="C1414" s="9">
        <v>26000000</v>
      </c>
      <c r="D1414" s="9">
        <v>10985501</v>
      </c>
    </row>
    <row r="1415" spans="1:4" x14ac:dyDescent="0.25">
      <c r="A1415" s="4" t="s">
        <v>20679</v>
      </c>
      <c r="B1415" s="4">
        <v>12784397</v>
      </c>
      <c r="C1415" s="4">
        <v>1800000</v>
      </c>
      <c r="D1415" s="4">
        <v>10984397</v>
      </c>
    </row>
    <row r="1416" spans="1:4" x14ac:dyDescent="0.25">
      <c r="A1416" s="9" t="s">
        <v>14144</v>
      </c>
      <c r="B1416" s="9">
        <v>22905674</v>
      </c>
      <c r="C1416" s="9">
        <v>12000000</v>
      </c>
      <c r="D1416" s="9">
        <v>10905674</v>
      </c>
    </row>
    <row r="1417" spans="1:4" x14ac:dyDescent="0.25">
      <c r="A1417" s="4" t="s">
        <v>6464</v>
      </c>
      <c r="B1417" s="4">
        <v>50859889</v>
      </c>
      <c r="C1417" s="4">
        <v>40000000</v>
      </c>
      <c r="D1417" s="4">
        <v>10859889</v>
      </c>
    </row>
    <row r="1418" spans="1:4" x14ac:dyDescent="0.25">
      <c r="A1418" s="9" t="s">
        <v>12197</v>
      </c>
      <c r="B1418" s="9">
        <v>27854896</v>
      </c>
      <c r="C1418" s="9">
        <v>17000000</v>
      </c>
      <c r="D1418" s="9">
        <v>10854896</v>
      </c>
    </row>
    <row r="1419" spans="1:4" x14ac:dyDescent="0.25">
      <c r="A1419" s="4" t="s">
        <v>2203</v>
      </c>
      <c r="B1419" s="4">
        <v>100853835</v>
      </c>
      <c r="C1419" s="4">
        <v>90000000</v>
      </c>
      <c r="D1419" s="4">
        <v>10853835</v>
      </c>
    </row>
    <row r="1420" spans="1:4" x14ac:dyDescent="0.25">
      <c r="A1420" s="9" t="s">
        <v>7381</v>
      </c>
      <c r="B1420" s="9">
        <v>45802315</v>
      </c>
      <c r="C1420" s="9">
        <v>35000000</v>
      </c>
      <c r="D1420" s="9">
        <v>10802315</v>
      </c>
    </row>
    <row r="1421" spans="1:4" x14ac:dyDescent="0.25">
      <c r="A1421" s="4" t="s">
        <v>20886</v>
      </c>
      <c r="B1421" s="4">
        <v>11806119</v>
      </c>
      <c r="C1421" s="4">
        <v>1100000</v>
      </c>
      <c r="D1421" s="4">
        <v>10706119</v>
      </c>
    </row>
    <row r="1422" spans="1:4" x14ac:dyDescent="0.25">
      <c r="A1422" s="9" t="s">
        <v>20032</v>
      </c>
      <c r="B1422" s="9">
        <v>12985267</v>
      </c>
      <c r="C1422" s="9">
        <v>2300000</v>
      </c>
      <c r="D1422" s="9">
        <v>10685267</v>
      </c>
    </row>
    <row r="1423" spans="1:4" x14ac:dyDescent="0.25">
      <c r="A1423" s="4" t="s">
        <v>15039</v>
      </c>
      <c r="B1423" s="4">
        <v>13684949</v>
      </c>
      <c r="C1423" s="4">
        <v>3000000</v>
      </c>
      <c r="D1423" s="4">
        <v>10684949</v>
      </c>
    </row>
    <row r="1424" spans="1:4" x14ac:dyDescent="0.25">
      <c r="A1424" s="9" t="s">
        <v>9117</v>
      </c>
      <c r="B1424" s="9">
        <v>40566655</v>
      </c>
      <c r="C1424" s="9">
        <v>30000000</v>
      </c>
      <c r="D1424" s="9">
        <v>10566655</v>
      </c>
    </row>
    <row r="1425" spans="1:4" x14ac:dyDescent="0.25">
      <c r="A1425" s="4" t="s">
        <v>20172</v>
      </c>
      <c r="B1425" s="4">
        <v>12555230</v>
      </c>
      <c r="C1425" s="4">
        <v>2000000</v>
      </c>
      <c r="D1425" s="4">
        <v>10555230</v>
      </c>
    </row>
    <row r="1426" spans="1:4" x14ac:dyDescent="0.25">
      <c r="A1426" s="9" t="s">
        <v>18890</v>
      </c>
      <c r="B1426" s="9">
        <v>14000000</v>
      </c>
      <c r="C1426" s="9">
        <v>3500000</v>
      </c>
      <c r="D1426" s="9">
        <v>10500000</v>
      </c>
    </row>
    <row r="1427" spans="1:4" x14ac:dyDescent="0.25">
      <c r="A1427" s="4" t="s">
        <v>19894</v>
      </c>
      <c r="B1427" s="4">
        <v>12995673</v>
      </c>
      <c r="C1427" s="4">
        <v>2500000</v>
      </c>
      <c r="D1427" s="4">
        <v>10495673</v>
      </c>
    </row>
    <row r="1428" spans="1:4" x14ac:dyDescent="0.25">
      <c r="A1428" s="9" t="s">
        <v>16552</v>
      </c>
      <c r="B1428" s="9">
        <v>17474107</v>
      </c>
      <c r="C1428" s="9">
        <v>7000000</v>
      </c>
      <c r="D1428" s="9">
        <v>10474107</v>
      </c>
    </row>
    <row r="1429" spans="1:4" x14ac:dyDescent="0.25">
      <c r="A1429" s="4" t="s">
        <v>5146</v>
      </c>
      <c r="B1429" s="4">
        <v>60470220</v>
      </c>
      <c r="C1429" s="4">
        <v>50000000</v>
      </c>
      <c r="D1429" s="4">
        <v>10470220</v>
      </c>
    </row>
    <row r="1430" spans="1:4" x14ac:dyDescent="0.25">
      <c r="A1430" s="9" t="s">
        <v>2671</v>
      </c>
      <c r="B1430" s="9">
        <v>90443603</v>
      </c>
      <c r="C1430" s="9">
        <v>80000000</v>
      </c>
      <c r="D1430" s="9">
        <v>10443603</v>
      </c>
    </row>
    <row r="1431" spans="1:4" x14ac:dyDescent="0.25">
      <c r="A1431" s="4" t="s">
        <v>13748</v>
      </c>
      <c r="B1431" s="4">
        <v>25440971</v>
      </c>
      <c r="C1431" s="4">
        <v>15000000</v>
      </c>
      <c r="D1431" s="4">
        <v>10440971</v>
      </c>
    </row>
    <row r="1432" spans="1:4" x14ac:dyDescent="0.25">
      <c r="A1432" s="9" t="s">
        <v>9067</v>
      </c>
      <c r="B1432" s="9">
        <v>26400000</v>
      </c>
      <c r="C1432" s="9">
        <v>16000000</v>
      </c>
      <c r="D1432" s="9">
        <v>10400000</v>
      </c>
    </row>
    <row r="1433" spans="1:4" x14ac:dyDescent="0.25">
      <c r="A1433" s="4" t="s">
        <v>12461</v>
      </c>
      <c r="B1433" s="4">
        <v>26896744</v>
      </c>
      <c r="C1433" s="4">
        <v>16500000</v>
      </c>
      <c r="D1433" s="4">
        <v>10396744</v>
      </c>
    </row>
    <row r="1434" spans="1:4" x14ac:dyDescent="0.25">
      <c r="A1434" s="9" t="s">
        <v>14950</v>
      </c>
      <c r="B1434" s="9">
        <v>20384136</v>
      </c>
      <c r="C1434" s="9">
        <v>10000000</v>
      </c>
      <c r="D1434" s="9">
        <v>10384136</v>
      </c>
    </row>
    <row r="1435" spans="1:4" x14ac:dyDescent="0.25">
      <c r="A1435" s="4" t="s">
        <v>8955</v>
      </c>
      <c r="B1435" s="4">
        <v>38372662</v>
      </c>
      <c r="C1435" s="4">
        <v>28000000</v>
      </c>
      <c r="D1435" s="4">
        <v>10372662</v>
      </c>
    </row>
    <row r="1436" spans="1:4" x14ac:dyDescent="0.25">
      <c r="A1436" s="9" t="s">
        <v>16881</v>
      </c>
      <c r="B1436" s="9">
        <v>16842303</v>
      </c>
      <c r="C1436" s="9">
        <v>6500000</v>
      </c>
      <c r="D1436" s="9">
        <v>10342303</v>
      </c>
    </row>
    <row r="1437" spans="1:4" x14ac:dyDescent="0.25">
      <c r="A1437" s="4" t="s">
        <v>15023</v>
      </c>
      <c r="B1437" s="4">
        <v>20339754</v>
      </c>
      <c r="C1437" s="4">
        <v>10000000</v>
      </c>
      <c r="D1437" s="4">
        <v>10339754</v>
      </c>
    </row>
    <row r="1438" spans="1:4" x14ac:dyDescent="0.25">
      <c r="A1438" s="9" t="s">
        <v>14958</v>
      </c>
      <c r="B1438" s="9">
        <v>20338609</v>
      </c>
      <c r="C1438" s="9">
        <v>10000000</v>
      </c>
      <c r="D1438" s="9">
        <v>10338609</v>
      </c>
    </row>
    <row r="1439" spans="1:4" x14ac:dyDescent="0.25">
      <c r="A1439" s="4" t="s">
        <v>1011</v>
      </c>
      <c r="B1439" s="4">
        <v>110332737</v>
      </c>
      <c r="C1439" s="4">
        <v>100000000</v>
      </c>
      <c r="D1439" s="4">
        <v>10332737</v>
      </c>
    </row>
    <row r="1440" spans="1:4" x14ac:dyDescent="0.25">
      <c r="A1440" s="9" t="s">
        <v>14257</v>
      </c>
      <c r="B1440" s="9">
        <v>22331028</v>
      </c>
      <c r="C1440" s="9">
        <v>12000000</v>
      </c>
      <c r="D1440" s="9">
        <v>10331028</v>
      </c>
    </row>
    <row r="1441" spans="1:4" x14ac:dyDescent="0.25">
      <c r="A1441" s="4" t="s">
        <v>1233</v>
      </c>
      <c r="B1441" s="4">
        <v>137748063</v>
      </c>
      <c r="C1441" s="4">
        <v>127500000</v>
      </c>
      <c r="D1441" s="4">
        <v>10248063</v>
      </c>
    </row>
    <row r="1442" spans="1:4" x14ac:dyDescent="0.25">
      <c r="A1442" s="9" t="s">
        <v>8403</v>
      </c>
      <c r="B1442" s="9">
        <v>40247512</v>
      </c>
      <c r="C1442" s="9">
        <v>30000000</v>
      </c>
      <c r="D1442" s="9">
        <v>10247512</v>
      </c>
    </row>
    <row r="1443" spans="1:4" x14ac:dyDescent="0.25">
      <c r="A1443" s="4" t="s">
        <v>23844</v>
      </c>
      <c r="B1443" s="4">
        <v>10246600</v>
      </c>
      <c r="C1443" s="4">
        <v>25000</v>
      </c>
      <c r="D1443" s="4">
        <v>10221600</v>
      </c>
    </row>
    <row r="1444" spans="1:4" x14ac:dyDescent="0.25">
      <c r="A1444" s="9" t="s">
        <v>12252</v>
      </c>
      <c r="B1444" s="9">
        <v>27154426</v>
      </c>
      <c r="C1444" s="9">
        <v>17000000</v>
      </c>
      <c r="D1444" s="9">
        <v>10154426</v>
      </c>
    </row>
    <row r="1445" spans="1:4" x14ac:dyDescent="0.25">
      <c r="A1445" s="4" t="s">
        <v>18504</v>
      </c>
      <c r="B1445" s="4">
        <v>15152879</v>
      </c>
      <c r="C1445" s="4">
        <v>5000000</v>
      </c>
      <c r="D1445" s="4">
        <v>10152879</v>
      </c>
    </row>
    <row r="1446" spans="1:4" x14ac:dyDescent="0.25">
      <c r="A1446" s="9" t="s">
        <v>17714</v>
      </c>
      <c r="B1446" s="9">
        <v>15126948</v>
      </c>
      <c r="C1446" s="9">
        <v>5000000</v>
      </c>
      <c r="D1446" s="9">
        <v>10126948</v>
      </c>
    </row>
    <row r="1447" spans="1:4" x14ac:dyDescent="0.25">
      <c r="A1447" s="4" t="s">
        <v>8364</v>
      </c>
      <c r="B1447" s="4">
        <v>40118420</v>
      </c>
      <c r="C1447" s="4">
        <v>30000000</v>
      </c>
      <c r="D1447" s="4">
        <v>10118420</v>
      </c>
    </row>
    <row r="1448" spans="1:4" x14ac:dyDescent="0.25">
      <c r="A1448" s="9" t="s">
        <v>3909</v>
      </c>
      <c r="B1448" s="9">
        <v>54116191</v>
      </c>
      <c r="C1448" s="9">
        <v>44000000</v>
      </c>
      <c r="D1448" s="9">
        <v>10116191</v>
      </c>
    </row>
    <row r="1449" spans="1:4" x14ac:dyDescent="0.25">
      <c r="A1449" s="4" t="s">
        <v>16059</v>
      </c>
      <c r="B1449" s="4">
        <v>18090181</v>
      </c>
      <c r="C1449" s="4">
        <v>8000000</v>
      </c>
      <c r="D1449" s="4">
        <v>10090181</v>
      </c>
    </row>
    <row r="1450" spans="1:4" x14ac:dyDescent="0.25">
      <c r="A1450" s="9" t="s">
        <v>23682</v>
      </c>
      <c r="B1450" s="9">
        <v>10174663</v>
      </c>
      <c r="C1450" s="9">
        <v>100000</v>
      </c>
      <c r="D1450" s="9">
        <v>10074663</v>
      </c>
    </row>
    <row r="1451" spans="1:4" x14ac:dyDescent="0.25">
      <c r="A1451" s="4" t="s">
        <v>10940</v>
      </c>
      <c r="B1451" s="4">
        <v>30028592</v>
      </c>
      <c r="C1451" s="4">
        <v>20000000</v>
      </c>
      <c r="D1451" s="4">
        <v>10028592</v>
      </c>
    </row>
    <row r="1452" spans="1:4" x14ac:dyDescent="0.25">
      <c r="A1452" s="9" t="s">
        <v>2181</v>
      </c>
      <c r="B1452" s="9">
        <v>100018837</v>
      </c>
      <c r="C1452" s="9">
        <v>90000000</v>
      </c>
      <c r="D1452" s="9">
        <v>10018837</v>
      </c>
    </row>
    <row r="1453" spans="1:4" x14ac:dyDescent="0.25">
      <c r="A1453" s="4" t="s">
        <v>2148</v>
      </c>
      <c r="B1453" s="4">
        <v>100012500</v>
      </c>
      <c r="C1453" s="4">
        <v>90000000</v>
      </c>
      <c r="D1453" s="4">
        <v>10012500</v>
      </c>
    </row>
    <row r="1454" spans="1:4" x14ac:dyDescent="0.25">
      <c r="A1454" s="9" t="s">
        <v>9617</v>
      </c>
      <c r="B1454" s="9">
        <v>35000629</v>
      </c>
      <c r="C1454" s="9">
        <v>25000000</v>
      </c>
      <c r="D1454" s="9">
        <v>10000629</v>
      </c>
    </row>
    <row r="1455" spans="1:4" x14ac:dyDescent="0.25">
      <c r="A1455" s="4" t="s">
        <v>12964</v>
      </c>
      <c r="B1455" s="4">
        <v>24984868</v>
      </c>
      <c r="C1455" s="4">
        <v>15000000</v>
      </c>
      <c r="D1455" s="4">
        <v>9984868</v>
      </c>
    </row>
    <row r="1456" spans="1:4" x14ac:dyDescent="0.25">
      <c r="A1456" s="9" t="s">
        <v>10968</v>
      </c>
      <c r="B1456" s="9">
        <v>29975979</v>
      </c>
      <c r="C1456" s="9">
        <v>20000000</v>
      </c>
      <c r="D1456" s="9">
        <v>9975979</v>
      </c>
    </row>
    <row r="1457" spans="1:4" x14ac:dyDescent="0.25">
      <c r="A1457" s="4" t="s">
        <v>16545</v>
      </c>
      <c r="B1457" s="4">
        <v>16901126</v>
      </c>
      <c r="C1457" s="4">
        <v>7000000</v>
      </c>
      <c r="D1457" s="4">
        <v>9901126</v>
      </c>
    </row>
    <row r="1458" spans="1:4" x14ac:dyDescent="0.25">
      <c r="A1458" s="9" t="s">
        <v>12897</v>
      </c>
      <c r="B1458" s="9">
        <v>24881000</v>
      </c>
      <c r="C1458" s="9">
        <v>15000000</v>
      </c>
      <c r="D1458" s="9">
        <v>9881000</v>
      </c>
    </row>
    <row r="1459" spans="1:4" x14ac:dyDescent="0.25">
      <c r="A1459" s="4" t="s">
        <v>13753</v>
      </c>
      <c r="B1459" s="4">
        <v>22858926</v>
      </c>
      <c r="C1459" s="4">
        <v>13000000</v>
      </c>
      <c r="D1459" s="4">
        <v>9858926</v>
      </c>
    </row>
    <row r="1460" spans="1:4" x14ac:dyDescent="0.25">
      <c r="A1460" s="9" t="s">
        <v>6478</v>
      </c>
      <c r="B1460" s="9">
        <v>49851591</v>
      </c>
      <c r="C1460" s="9">
        <v>40000000</v>
      </c>
      <c r="D1460" s="9">
        <v>9851591</v>
      </c>
    </row>
    <row r="1461" spans="1:4" x14ac:dyDescent="0.25">
      <c r="A1461" s="4" t="s">
        <v>16063</v>
      </c>
      <c r="B1461" s="4">
        <v>17843379</v>
      </c>
      <c r="C1461" s="4">
        <v>8000000</v>
      </c>
      <c r="D1461" s="4">
        <v>9843379</v>
      </c>
    </row>
    <row r="1462" spans="1:4" x14ac:dyDescent="0.25">
      <c r="A1462" s="9" t="s">
        <v>19070</v>
      </c>
      <c r="B1462" s="9">
        <v>13092000</v>
      </c>
      <c r="C1462" s="9">
        <v>3300000</v>
      </c>
      <c r="D1462" s="9">
        <v>9792000</v>
      </c>
    </row>
    <row r="1463" spans="1:4" x14ac:dyDescent="0.25">
      <c r="A1463" s="4" t="s">
        <v>14172</v>
      </c>
      <c r="B1463" s="4">
        <v>18761993</v>
      </c>
      <c r="C1463" s="4">
        <v>9000000</v>
      </c>
      <c r="D1463" s="4">
        <v>9761993</v>
      </c>
    </row>
    <row r="1464" spans="1:4" x14ac:dyDescent="0.25">
      <c r="A1464" s="9" t="s">
        <v>10914</v>
      </c>
      <c r="B1464" s="9">
        <v>29753944</v>
      </c>
      <c r="C1464" s="9">
        <v>20000000</v>
      </c>
      <c r="D1464" s="9">
        <v>9753944</v>
      </c>
    </row>
    <row r="1465" spans="1:4" x14ac:dyDescent="0.25">
      <c r="A1465" s="4" t="s">
        <v>3710</v>
      </c>
      <c r="B1465" s="4">
        <v>69688384</v>
      </c>
      <c r="C1465" s="4">
        <v>60000000</v>
      </c>
      <c r="D1465" s="4">
        <v>9688384</v>
      </c>
    </row>
    <row r="1466" spans="1:4" x14ac:dyDescent="0.25">
      <c r="A1466" s="9" t="s">
        <v>4894</v>
      </c>
      <c r="B1466" s="9">
        <v>62563543</v>
      </c>
      <c r="C1466" s="9">
        <v>53000000</v>
      </c>
      <c r="D1466" s="9">
        <v>9563543</v>
      </c>
    </row>
    <row r="1467" spans="1:4" x14ac:dyDescent="0.25">
      <c r="A1467" s="4" t="s">
        <v>20160</v>
      </c>
      <c r="B1467" s="4">
        <v>11546543</v>
      </c>
      <c r="C1467" s="4">
        <v>2000000</v>
      </c>
      <c r="D1467" s="4">
        <v>9546543</v>
      </c>
    </row>
    <row r="1468" spans="1:4" x14ac:dyDescent="0.25">
      <c r="A1468" s="9" t="s">
        <v>16103</v>
      </c>
      <c r="B1468" s="9">
        <v>17536788</v>
      </c>
      <c r="C1468" s="9">
        <v>8000000</v>
      </c>
      <c r="D1468" s="9">
        <v>9536788</v>
      </c>
    </row>
    <row r="1469" spans="1:4" x14ac:dyDescent="0.25">
      <c r="A1469" s="4" t="s">
        <v>20165</v>
      </c>
      <c r="B1469" s="4">
        <v>11533945</v>
      </c>
      <c r="C1469" s="4">
        <v>2000000</v>
      </c>
      <c r="D1469" s="4">
        <v>9533945</v>
      </c>
    </row>
    <row r="1470" spans="1:4" x14ac:dyDescent="0.25">
      <c r="A1470" s="9" t="s">
        <v>17723</v>
      </c>
      <c r="B1470" s="9">
        <v>13464388</v>
      </c>
      <c r="C1470" s="9">
        <v>4000000</v>
      </c>
      <c r="D1470" s="9">
        <v>9464388</v>
      </c>
    </row>
    <row r="1471" spans="1:4" x14ac:dyDescent="0.25">
      <c r="A1471" s="4" t="s">
        <v>9809</v>
      </c>
      <c r="B1471" s="4">
        <v>17427926</v>
      </c>
      <c r="C1471" s="4">
        <v>8000000</v>
      </c>
      <c r="D1471" s="4">
        <v>9427926</v>
      </c>
    </row>
    <row r="1472" spans="1:4" x14ac:dyDescent="0.25">
      <c r="A1472" s="9" t="s">
        <v>44</v>
      </c>
      <c r="B1472" s="9">
        <v>309404152</v>
      </c>
      <c r="C1472" s="9">
        <v>300000000</v>
      </c>
      <c r="D1472" s="9">
        <v>9404152</v>
      </c>
    </row>
    <row r="1473" spans="1:4" x14ac:dyDescent="0.25">
      <c r="A1473" s="4" t="s">
        <v>12445</v>
      </c>
      <c r="B1473" s="4">
        <v>27087695</v>
      </c>
      <c r="C1473" s="4">
        <v>17700000</v>
      </c>
      <c r="D1473" s="4">
        <v>9387695</v>
      </c>
    </row>
    <row r="1474" spans="1:4" x14ac:dyDescent="0.25">
      <c r="A1474" s="9" t="s">
        <v>14569</v>
      </c>
      <c r="B1474" s="9">
        <v>21370057</v>
      </c>
      <c r="C1474" s="9">
        <v>12000000</v>
      </c>
      <c r="D1474" s="9">
        <v>9370057</v>
      </c>
    </row>
    <row r="1475" spans="1:4" x14ac:dyDescent="0.25">
      <c r="A1475" s="4" t="s">
        <v>17701</v>
      </c>
      <c r="B1475" s="4">
        <v>14343976</v>
      </c>
      <c r="C1475" s="4">
        <v>5000000</v>
      </c>
      <c r="D1475" s="4">
        <v>9343976</v>
      </c>
    </row>
    <row r="1476" spans="1:4" x14ac:dyDescent="0.25">
      <c r="A1476" s="9" t="s">
        <v>6016</v>
      </c>
      <c r="B1476" s="9">
        <v>53300852</v>
      </c>
      <c r="C1476" s="9">
        <v>44000000</v>
      </c>
      <c r="D1476" s="9">
        <v>9300852</v>
      </c>
    </row>
    <row r="1477" spans="1:4" x14ac:dyDescent="0.25">
      <c r="A1477" s="4" t="s">
        <v>10858</v>
      </c>
      <c r="B1477" s="4">
        <v>34300771</v>
      </c>
      <c r="C1477" s="4">
        <v>25000000</v>
      </c>
      <c r="D1477" s="4">
        <v>9300771</v>
      </c>
    </row>
    <row r="1478" spans="1:4" x14ac:dyDescent="0.25">
      <c r="A1478" s="9" t="s">
        <v>20176</v>
      </c>
      <c r="B1478" s="9">
        <v>11284657</v>
      </c>
      <c r="C1478" s="9">
        <v>2000000</v>
      </c>
      <c r="D1478" s="9">
        <v>9284657</v>
      </c>
    </row>
    <row r="1479" spans="1:4" x14ac:dyDescent="0.25">
      <c r="A1479" s="4" t="s">
        <v>11887</v>
      </c>
      <c r="B1479" s="4">
        <v>26284475</v>
      </c>
      <c r="C1479" s="4">
        <v>17000000</v>
      </c>
      <c r="D1479" s="4">
        <v>9284475</v>
      </c>
    </row>
    <row r="1480" spans="1:4" x14ac:dyDescent="0.25">
      <c r="A1480" s="9" t="s">
        <v>16072</v>
      </c>
      <c r="B1480" s="9">
        <v>17278980</v>
      </c>
      <c r="C1480" s="9">
        <v>8000000</v>
      </c>
      <c r="D1480" s="9">
        <v>9278980</v>
      </c>
    </row>
    <row r="1481" spans="1:4" x14ac:dyDescent="0.25">
      <c r="A1481" s="4" t="s">
        <v>23571</v>
      </c>
      <c r="B1481" s="4">
        <v>9437933</v>
      </c>
      <c r="C1481" s="4">
        <v>180000</v>
      </c>
      <c r="D1481" s="4">
        <v>9257933</v>
      </c>
    </row>
    <row r="1482" spans="1:4" x14ac:dyDescent="0.25">
      <c r="A1482" s="9" t="s">
        <v>15649</v>
      </c>
      <c r="B1482" s="9">
        <v>18225165</v>
      </c>
      <c r="C1482" s="9">
        <v>9000000</v>
      </c>
      <c r="D1482" s="9">
        <v>9225165</v>
      </c>
    </row>
    <row r="1483" spans="1:4" x14ac:dyDescent="0.25">
      <c r="A1483" s="4" t="s">
        <v>13717</v>
      </c>
      <c r="B1483" s="4">
        <v>27141959</v>
      </c>
      <c r="C1483" s="4">
        <v>18000000</v>
      </c>
      <c r="D1483" s="4">
        <v>9141959</v>
      </c>
    </row>
    <row r="1484" spans="1:4" x14ac:dyDescent="0.25">
      <c r="A1484" s="9" t="s">
        <v>14157</v>
      </c>
      <c r="B1484" s="9">
        <v>21133087</v>
      </c>
      <c r="C1484" s="9">
        <v>12000000</v>
      </c>
      <c r="D1484" s="9">
        <v>9133087</v>
      </c>
    </row>
    <row r="1485" spans="1:4" x14ac:dyDescent="0.25">
      <c r="A1485" s="4" t="s">
        <v>17708</v>
      </c>
      <c r="B1485" s="4">
        <v>14123773</v>
      </c>
      <c r="C1485" s="4">
        <v>5000000</v>
      </c>
      <c r="D1485" s="4">
        <v>9123773</v>
      </c>
    </row>
    <row r="1486" spans="1:4" x14ac:dyDescent="0.25">
      <c r="A1486" s="9" t="s">
        <v>17746</v>
      </c>
      <c r="B1486" s="9">
        <v>14100000</v>
      </c>
      <c r="C1486" s="9">
        <v>5000000</v>
      </c>
      <c r="D1486" s="9">
        <v>9100000</v>
      </c>
    </row>
    <row r="1487" spans="1:4" x14ac:dyDescent="0.25">
      <c r="A1487" s="4" t="s">
        <v>8942</v>
      </c>
      <c r="B1487" s="4">
        <v>37053924</v>
      </c>
      <c r="C1487" s="4">
        <v>28000000</v>
      </c>
      <c r="D1487" s="4">
        <v>9053924</v>
      </c>
    </row>
    <row r="1488" spans="1:4" x14ac:dyDescent="0.25">
      <c r="A1488" s="9" t="s">
        <v>3577</v>
      </c>
      <c r="B1488" s="9">
        <v>45045037</v>
      </c>
      <c r="C1488" s="9">
        <v>36000000</v>
      </c>
      <c r="D1488" s="9">
        <v>9045037</v>
      </c>
    </row>
    <row r="1489" spans="1:4" x14ac:dyDescent="0.25">
      <c r="A1489" s="4" t="s">
        <v>21555</v>
      </c>
      <c r="B1489" s="4">
        <v>10042266</v>
      </c>
      <c r="C1489" s="4">
        <v>1000000</v>
      </c>
      <c r="D1489" s="4">
        <v>9042266</v>
      </c>
    </row>
    <row r="1490" spans="1:4" x14ac:dyDescent="0.25">
      <c r="A1490" s="9" t="s">
        <v>16083</v>
      </c>
      <c r="B1490" s="9">
        <v>14015786</v>
      </c>
      <c r="C1490" s="9">
        <v>5000000</v>
      </c>
      <c r="D1490" s="9">
        <v>9015786</v>
      </c>
    </row>
    <row r="1491" spans="1:4" x14ac:dyDescent="0.25">
      <c r="A1491" s="4" t="s">
        <v>18486</v>
      </c>
      <c r="B1491" s="4">
        <v>13008928</v>
      </c>
      <c r="C1491" s="4">
        <v>4000000</v>
      </c>
      <c r="D1491" s="4">
        <v>9008928</v>
      </c>
    </row>
    <row r="1492" spans="1:4" x14ac:dyDescent="0.25">
      <c r="A1492" s="9" t="s">
        <v>15656</v>
      </c>
      <c r="B1492" s="9">
        <v>16938179</v>
      </c>
      <c r="C1492" s="9">
        <v>8000000</v>
      </c>
      <c r="D1492" s="9">
        <v>8938179</v>
      </c>
    </row>
    <row r="1493" spans="1:4" x14ac:dyDescent="0.25">
      <c r="A1493" s="4" t="s">
        <v>11828</v>
      </c>
      <c r="B1493" s="4">
        <v>26906039</v>
      </c>
      <c r="C1493" s="4">
        <v>18000000</v>
      </c>
      <c r="D1493" s="4">
        <v>8906039</v>
      </c>
    </row>
    <row r="1494" spans="1:4" x14ac:dyDescent="0.25">
      <c r="A1494" s="9" t="s">
        <v>11015</v>
      </c>
      <c r="B1494" s="9">
        <v>28876924</v>
      </c>
      <c r="C1494" s="9">
        <v>20000000</v>
      </c>
      <c r="D1494" s="9">
        <v>8876924</v>
      </c>
    </row>
    <row r="1495" spans="1:4" x14ac:dyDescent="0.25">
      <c r="A1495" s="4" t="s">
        <v>5812</v>
      </c>
      <c r="B1495" s="4">
        <v>53854588</v>
      </c>
      <c r="C1495" s="4">
        <v>45000000</v>
      </c>
      <c r="D1495" s="4">
        <v>8854588</v>
      </c>
    </row>
    <row r="1496" spans="1:4" x14ac:dyDescent="0.25">
      <c r="A1496" s="9" t="s">
        <v>8659</v>
      </c>
      <c r="B1496" s="9">
        <v>26830000</v>
      </c>
      <c r="C1496" s="9">
        <v>18000000</v>
      </c>
      <c r="D1496" s="9">
        <v>8830000</v>
      </c>
    </row>
    <row r="1497" spans="1:4" x14ac:dyDescent="0.25">
      <c r="A1497" s="4" t="s">
        <v>8659</v>
      </c>
      <c r="B1497" s="4">
        <v>26830000</v>
      </c>
      <c r="C1497" s="4">
        <v>18000000</v>
      </c>
      <c r="D1497" s="4">
        <v>8830000</v>
      </c>
    </row>
    <row r="1498" spans="1:4" x14ac:dyDescent="0.25">
      <c r="A1498" s="9" t="s">
        <v>17680</v>
      </c>
      <c r="B1498" s="9">
        <v>14821531</v>
      </c>
      <c r="C1498" s="9">
        <v>6000000</v>
      </c>
      <c r="D1498" s="9">
        <v>8821531</v>
      </c>
    </row>
    <row r="1499" spans="1:4" x14ac:dyDescent="0.25">
      <c r="A1499" s="4" t="s">
        <v>16535</v>
      </c>
      <c r="B1499" s="4">
        <v>15818967</v>
      </c>
      <c r="C1499" s="4">
        <v>7000000</v>
      </c>
      <c r="D1499" s="4">
        <v>8818967</v>
      </c>
    </row>
    <row r="1500" spans="1:4" x14ac:dyDescent="0.25">
      <c r="A1500" s="9" t="s">
        <v>7139</v>
      </c>
      <c r="B1500" s="9">
        <v>46813366</v>
      </c>
      <c r="C1500" s="9">
        <v>38000000</v>
      </c>
      <c r="D1500" s="9">
        <v>8813366</v>
      </c>
    </row>
    <row r="1501" spans="1:4" x14ac:dyDescent="0.25">
      <c r="A1501" s="4" t="s">
        <v>7386</v>
      </c>
      <c r="B1501" s="4">
        <v>43792641</v>
      </c>
      <c r="C1501" s="4">
        <v>35000000</v>
      </c>
      <c r="D1501" s="4">
        <v>8792641</v>
      </c>
    </row>
    <row r="1502" spans="1:4" x14ac:dyDescent="0.25">
      <c r="A1502" s="9" t="s">
        <v>6053</v>
      </c>
      <c r="B1502" s="9">
        <v>51768623</v>
      </c>
      <c r="C1502" s="9">
        <v>43000000</v>
      </c>
      <c r="D1502" s="9">
        <v>8768623</v>
      </c>
    </row>
    <row r="1503" spans="1:4" x14ac:dyDescent="0.25">
      <c r="A1503" s="4" t="s">
        <v>11600</v>
      </c>
      <c r="B1503" s="4">
        <v>27758465</v>
      </c>
      <c r="C1503" s="4">
        <v>19000000</v>
      </c>
      <c r="D1503" s="4">
        <v>8758465</v>
      </c>
    </row>
    <row r="1504" spans="1:4" x14ac:dyDescent="0.25">
      <c r="A1504" s="9" t="s">
        <v>16076</v>
      </c>
      <c r="B1504" s="9">
        <v>16699684</v>
      </c>
      <c r="C1504" s="9">
        <v>8000000</v>
      </c>
      <c r="D1504" s="9">
        <v>8699684</v>
      </c>
    </row>
    <row r="1505" spans="1:4" x14ac:dyDescent="0.25">
      <c r="A1505" s="4" t="s">
        <v>19277</v>
      </c>
      <c r="B1505" s="4">
        <v>11694528</v>
      </c>
      <c r="C1505" s="4">
        <v>3000000</v>
      </c>
      <c r="D1505" s="4">
        <v>8694528</v>
      </c>
    </row>
    <row r="1506" spans="1:4" x14ac:dyDescent="0.25">
      <c r="A1506" s="9" t="s">
        <v>22042</v>
      </c>
      <c r="B1506" s="9">
        <v>9600000</v>
      </c>
      <c r="C1506" s="9">
        <v>910000</v>
      </c>
      <c r="D1506" s="9">
        <v>8690000</v>
      </c>
    </row>
    <row r="1507" spans="1:4" x14ac:dyDescent="0.25">
      <c r="A1507" s="4" t="s">
        <v>10114</v>
      </c>
      <c r="B1507" s="4">
        <v>32662299</v>
      </c>
      <c r="C1507" s="4">
        <v>24000000</v>
      </c>
      <c r="D1507" s="4">
        <v>8662299</v>
      </c>
    </row>
    <row r="1508" spans="1:4" x14ac:dyDescent="0.25">
      <c r="A1508" s="9" t="s">
        <v>17091</v>
      </c>
      <c r="B1508" s="9">
        <v>11642254</v>
      </c>
      <c r="C1508" s="9">
        <v>3000000</v>
      </c>
      <c r="D1508" s="9">
        <v>8642254</v>
      </c>
    </row>
    <row r="1509" spans="1:4" x14ac:dyDescent="0.25">
      <c r="A1509" s="4" t="s">
        <v>9706</v>
      </c>
      <c r="B1509" s="4">
        <v>33631221</v>
      </c>
      <c r="C1509" s="4">
        <v>25000000</v>
      </c>
      <c r="D1509" s="4">
        <v>8631221</v>
      </c>
    </row>
    <row r="1510" spans="1:4" x14ac:dyDescent="0.25">
      <c r="A1510" s="9" t="s">
        <v>9706</v>
      </c>
      <c r="B1510" s="9">
        <v>33631221</v>
      </c>
      <c r="C1510" s="9">
        <v>25000000</v>
      </c>
      <c r="D1510" s="9">
        <v>8631221</v>
      </c>
    </row>
    <row r="1511" spans="1:4" x14ac:dyDescent="0.25">
      <c r="A1511" s="4" t="s">
        <v>5563</v>
      </c>
      <c r="B1511" s="4">
        <v>56607223</v>
      </c>
      <c r="C1511" s="4">
        <v>48000000</v>
      </c>
      <c r="D1511" s="4">
        <v>8607223</v>
      </c>
    </row>
    <row r="1512" spans="1:4" x14ac:dyDescent="0.25">
      <c r="A1512" s="9" t="s">
        <v>13917</v>
      </c>
      <c r="B1512" s="9">
        <v>21078145</v>
      </c>
      <c r="C1512" s="9">
        <v>12500000</v>
      </c>
      <c r="D1512" s="9">
        <v>8578145</v>
      </c>
    </row>
    <row r="1513" spans="1:4" x14ac:dyDescent="0.25">
      <c r="A1513" s="4" t="s">
        <v>3145</v>
      </c>
      <c r="B1513" s="4">
        <v>83503161</v>
      </c>
      <c r="C1513" s="4">
        <v>75000000</v>
      </c>
      <c r="D1513" s="4">
        <v>8503161</v>
      </c>
    </row>
    <row r="1514" spans="1:4" x14ac:dyDescent="0.25">
      <c r="A1514" s="9" t="s">
        <v>8433</v>
      </c>
      <c r="B1514" s="9">
        <v>38432823</v>
      </c>
      <c r="C1514" s="9">
        <v>30000000</v>
      </c>
      <c r="D1514" s="9">
        <v>8432823</v>
      </c>
    </row>
    <row r="1515" spans="1:4" x14ac:dyDescent="0.25">
      <c r="A1515" s="4" t="s">
        <v>8388</v>
      </c>
      <c r="B1515" s="4">
        <v>38413606</v>
      </c>
      <c r="C1515" s="4">
        <v>30000000</v>
      </c>
      <c r="D1515" s="4">
        <v>8413606</v>
      </c>
    </row>
    <row r="1516" spans="1:4" x14ac:dyDescent="0.25">
      <c r="A1516" s="9" t="s">
        <v>4666</v>
      </c>
      <c r="B1516" s="9">
        <v>63408614</v>
      </c>
      <c r="C1516" s="9">
        <v>55000000</v>
      </c>
      <c r="D1516" s="9">
        <v>8408614</v>
      </c>
    </row>
    <row r="1517" spans="1:4" x14ac:dyDescent="0.25">
      <c r="A1517" s="4" t="s">
        <v>11852</v>
      </c>
      <c r="B1517" s="4">
        <v>26400000</v>
      </c>
      <c r="C1517" s="4">
        <v>18000000</v>
      </c>
      <c r="D1517" s="4">
        <v>8400000</v>
      </c>
    </row>
    <row r="1518" spans="1:4" x14ac:dyDescent="0.25">
      <c r="A1518" s="9" t="s">
        <v>1189</v>
      </c>
      <c r="B1518" s="9">
        <v>138396624</v>
      </c>
      <c r="C1518" s="9">
        <v>130000000</v>
      </c>
      <c r="D1518" s="9">
        <v>8396624</v>
      </c>
    </row>
    <row r="1519" spans="1:4" x14ac:dyDescent="0.25">
      <c r="A1519" s="4" t="s">
        <v>17728</v>
      </c>
      <c r="B1519" s="4">
        <v>13350177</v>
      </c>
      <c r="C1519" s="4">
        <v>5000000</v>
      </c>
      <c r="D1519" s="4">
        <v>8350177</v>
      </c>
    </row>
    <row r="1520" spans="1:4" x14ac:dyDescent="0.25">
      <c r="A1520" s="9" t="s">
        <v>5155</v>
      </c>
      <c r="B1520" s="9">
        <v>58336565</v>
      </c>
      <c r="C1520" s="9">
        <v>50000000</v>
      </c>
      <c r="D1520" s="9">
        <v>8336565</v>
      </c>
    </row>
    <row r="1521" spans="1:4" x14ac:dyDescent="0.25">
      <c r="A1521" s="4" t="s">
        <v>1200</v>
      </c>
      <c r="B1521" s="4">
        <v>118311368</v>
      </c>
      <c r="C1521" s="4">
        <v>110000000</v>
      </c>
      <c r="D1521" s="4">
        <v>8311368</v>
      </c>
    </row>
    <row r="1522" spans="1:4" x14ac:dyDescent="0.25">
      <c r="A1522" s="9" t="s">
        <v>4881</v>
      </c>
      <c r="B1522" s="9">
        <v>58297830</v>
      </c>
      <c r="C1522" s="9">
        <v>50000000</v>
      </c>
      <c r="D1522" s="9">
        <v>8297830</v>
      </c>
    </row>
    <row r="1523" spans="1:4" x14ac:dyDescent="0.25">
      <c r="A1523" s="4" t="s">
        <v>14962</v>
      </c>
      <c r="B1523" s="4">
        <v>18272447</v>
      </c>
      <c r="C1523" s="4">
        <v>10000000</v>
      </c>
      <c r="D1523" s="4">
        <v>8272447</v>
      </c>
    </row>
    <row r="1524" spans="1:4" x14ac:dyDescent="0.25">
      <c r="A1524" s="9" t="s">
        <v>17731</v>
      </c>
      <c r="B1524" s="9">
        <v>13269963</v>
      </c>
      <c r="C1524" s="9">
        <v>5000000</v>
      </c>
      <c r="D1524" s="9">
        <v>8269963</v>
      </c>
    </row>
    <row r="1525" spans="1:4" x14ac:dyDescent="0.25">
      <c r="A1525" s="4" t="s">
        <v>8383</v>
      </c>
      <c r="B1525" s="4">
        <v>38232624</v>
      </c>
      <c r="C1525" s="4">
        <v>30000000</v>
      </c>
      <c r="D1525" s="4">
        <v>8232624</v>
      </c>
    </row>
    <row r="1526" spans="1:4" x14ac:dyDescent="0.25">
      <c r="A1526" s="9" t="s">
        <v>15042</v>
      </c>
      <c r="B1526" s="9">
        <v>14597405</v>
      </c>
      <c r="C1526" s="9">
        <v>6400000</v>
      </c>
      <c r="D1526" s="9">
        <v>8197405</v>
      </c>
    </row>
    <row r="1527" spans="1:4" x14ac:dyDescent="0.25">
      <c r="A1527" s="4" t="s">
        <v>6520</v>
      </c>
      <c r="B1527" s="4">
        <v>44175394</v>
      </c>
      <c r="C1527" s="4">
        <v>36000000</v>
      </c>
      <c r="D1527" s="4">
        <v>8175394</v>
      </c>
    </row>
    <row r="1528" spans="1:4" x14ac:dyDescent="0.25">
      <c r="A1528" s="9" t="s">
        <v>16194</v>
      </c>
      <c r="B1528" s="9">
        <v>16168741</v>
      </c>
      <c r="C1528" s="9">
        <v>8000000</v>
      </c>
      <c r="D1528" s="9">
        <v>8168741</v>
      </c>
    </row>
    <row r="1529" spans="1:4" x14ac:dyDescent="0.25">
      <c r="A1529" s="4" t="s">
        <v>23028</v>
      </c>
      <c r="B1529" s="4">
        <v>16115878</v>
      </c>
      <c r="C1529" s="4">
        <v>8000000</v>
      </c>
      <c r="D1529" s="4">
        <v>8115878</v>
      </c>
    </row>
    <row r="1530" spans="1:4" x14ac:dyDescent="0.25">
      <c r="A1530" s="9" t="s">
        <v>21580</v>
      </c>
      <c r="B1530" s="9">
        <v>9000000</v>
      </c>
      <c r="C1530" s="9">
        <v>900000</v>
      </c>
      <c r="D1530" s="9">
        <v>8100000</v>
      </c>
    </row>
    <row r="1531" spans="1:4" x14ac:dyDescent="0.25">
      <c r="A1531" s="4" t="s">
        <v>14974</v>
      </c>
      <c r="B1531" s="4">
        <v>17096053</v>
      </c>
      <c r="C1531" s="4">
        <v>9000000</v>
      </c>
      <c r="D1531" s="4">
        <v>8096053</v>
      </c>
    </row>
    <row r="1532" spans="1:4" x14ac:dyDescent="0.25">
      <c r="A1532" s="9" t="s">
        <v>12901</v>
      </c>
      <c r="B1532" s="9">
        <v>23089926</v>
      </c>
      <c r="C1532" s="9">
        <v>15000000</v>
      </c>
      <c r="D1532" s="9">
        <v>8089926</v>
      </c>
    </row>
    <row r="1533" spans="1:4" x14ac:dyDescent="0.25">
      <c r="A1533" s="4" t="s">
        <v>14197</v>
      </c>
      <c r="B1533" s="4">
        <v>21088568</v>
      </c>
      <c r="C1533" s="4">
        <v>13000000</v>
      </c>
      <c r="D1533" s="4">
        <v>8088568</v>
      </c>
    </row>
    <row r="1534" spans="1:4" x14ac:dyDescent="0.25">
      <c r="A1534" s="9" t="s">
        <v>2175</v>
      </c>
      <c r="B1534" s="9">
        <v>83077470</v>
      </c>
      <c r="C1534" s="9">
        <v>75000000</v>
      </c>
      <c r="D1534" s="9">
        <v>8077470</v>
      </c>
    </row>
    <row r="1535" spans="1:4" x14ac:dyDescent="0.25">
      <c r="A1535" s="4" t="s">
        <v>16344</v>
      </c>
      <c r="B1535" s="4">
        <v>12574715</v>
      </c>
      <c r="C1535" s="4">
        <v>4500000</v>
      </c>
      <c r="D1535" s="4">
        <v>8074715</v>
      </c>
    </row>
    <row r="1536" spans="1:4" x14ac:dyDescent="0.25">
      <c r="A1536" s="9" t="s">
        <v>10431</v>
      </c>
      <c r="B1536" s="9">
        <v>30059386</v>
      </c>
      <c r="C1536" s="9">
        <v>22000000</v>
      </c>
      <c r="D1536" s="9">
        <v>8059386</v>
      </c>
    </row>
    <row r="1537" spans="1:4" x14ac:dyDescent="0.25">
      <c r="A1537" s="4" t="s">
        <v>16080</v>
      </c>
      <c r="B1537" s="4">
        <v>15047419</v>
      </c>
      <c r="C1537" s="4">
        <v>7000000</v>
      </c>
      <c r="D1537" s="4">
        <v>8047419</v>
      </c>
    </row>
    <row r="1538" spans="1:4" x14ac:dyDescent="0.25">
      <c r="A1538" s="9" t="s">
        <v>17055</v>
      </c>
      <c r="B1538" s="9">
        <v>14545844</v>
      </c>
      <c r="C1538" s="9">
        <v>6500000</v>
      </c>
      <c r="D1538" s="9">
        <v>8045844</v>
      </c>
    </row>
    <row r="1539" spans="1:4" x14ac:dyDescent="0.25">
      <c r="A1539" s="4" t="s">
        <v>3402</v>
      </c>
      <c r="B1539" s="4">
        <v>78031620</v>
      </c>
      <c r="C1539" s="4">
        <v>70000000</v>
      </c>
      <c r="D1539" s="4">
        <v>8031620</v>
      </c>
    </row>
    <row r="1540" spans="1:4" x14ac:dyDescent="0.25">
      <c r="A1540" s="9" t="s">
        <v>21569</v>
      </c>
      <c r="B1540" s="9">
        <v>9013113</v>
      </c>
      <c r="C1540" s="9">
        <v>1000000</v>
      </c>
      <c r="D1540" s="9">
        <v>8013113</v>
      </c>
    </row>
    <row r="1541" spans="1:4" x14ac:dyDescent="0.25">
      <c r="A1541" s="4" t="s">
        <v>16515</v>
      </c>
      <c r="B1541" s="4">
        <v>21000000</v>
      </c>
      <c r="C1541" s="4">
        <v>13000000</v>
      </c>
      <c r="D1541" s="4">
        <v>8000000</v>
      </c>
    </row>
    <row r="1542" spans="1:4" x14ac:dyDescent="0.25">
      <c r="A1542" s="9" t="s">
        <v>10441</v>
      </c>
      <c r="B1542" s="9">
        <v>29997095</v>
      </c>
      <c r="C1542" s="9">
        <v>22000000</v>
      </c>
      <c r="D1542" s="9">
        <v>7997095</v>
      </c>
    </row>
    <row r="1543" spans="1:4" x14ac:dyDescent="0.25">
      <c r="A1543" s="4" t="s">
        <v>21304</v>
      </c>
      <c r="B1543" s="4">
        <v>9180275</v>
      </c>
      <c r="C1543" s="4">
        <v>1200000</v>
      </c>
      <c r="D1543" s="4">
        <v>7980275</v>
      </c>
    </row>
    <row r="1544" spans="1:4" x14ac:dyDescent="0.25">
      <c r="A1544" s="9" t="s">
        <v>17742</v>
      </c>
      <c r="B1544" s="9">
        <v>12947763</v>
      </c>
      <c r="C1544" s="9">
        <v>5000000</v>
      </c>
      <c r="D1544" s="9">
        <v>7947763</v>
      </c>
    </row>
    <row r="1545" spans="1:4" x14ac:dyDescent="0.25">
      <c r="A1545" s="4" t="s">
        <v>16540</v>
      </c>
      <c r="B1545" s="4">
        <v>14891000</v>
      </c>
      <c r="C1545" s="4">
        <v>7000000</v>
      </c>
      <c r="D1545" s="4">
        <v>7891000</v>
      </c>
    </row>
    <row r="1546" spans="1:4" x14ac:dyDescent="0.25">
      <c r="A1546" s="9" t="s">
        <v>6426</v>
      </c>
      <c r="B1546" s="9">
        <v>57887882</v>
      </c>
      <c r="C1546" s="9">
        <v>50000000</v>
      </c>
      <c r="D1546" s="9">
        <v>7887882</v>
      </c>
    </row>
    <row r="1547" spans="1:4" x14ac:dyDescent="0.25">
      <c r="A1547" s="4" t="s">
        <v>7135</v>
      </c>
      <c r="B1547" s="4">
        <v>44867349</v>
      </c>
      <c r="C1547" s="4">
        <v>37000000</v>
      </c>
      <c r="D1547" s="4">
        <v>7867349</v>
      </c>
    </row>
    <row r="1548" spans="1:4" x14ac:dyDescent="0.25">
      <c r="A1548" s="9" t="s">
        <v>4096</v>
      </c>
      <c r="B1548" s="9">
        <v>77862546</v>
      </c>
      <c r="C1548" s="9">
        <v>70000000</v>
      </c>
      <c r="D1548" s="9">
        <v>7862546</v>
      </c>
    </row>
    <row r="1549" spans="1:4" x14ac:dyDescent="0.25">
      <c r="A1549" s="4" t="s">
        <v>6482</v>
      </c>
      <c r="B1549" s="4">
        <v>47781388</v>
      </c>
      <c r="C1549" s="4">
        <v>40000000</v>
      </c>
      <c r="D1549" s="4">
        <v>7781388</v>
      </c>
    </row>
    <row r="1550" spans="1:4" x14ac:dyDescent="0.25">
      <c r="A1550" s="9" t="s">
        <v>12464</v>
      </c>
      <c r="B1550" s="9">
        <v>23213577</v>
      </c>
      <c r="C1550" s="9">
        <v>15500000</v>
      </c>
      <c r="D1550" s="9">
        <v>7713577</v>
      </c>
    </row>
    <row r="1551" spans="1:4" x14ac:dyDescent="0.25">
      <c r="A1551" s="4" t="s">
        <v>3965</v>
      </c>
      <c r="B1551" s="4">
        <v>102678089</v>
      </c>
      <c r="C1551" s="4">
        <v>95000000</v>
      </c>
      <c r="D1551" s="4">
        <v>7678089</v>
      </c>
    </row>
    <row r="1552" spans="1:4" x14ac:dyDescent="0.25">
      <c r="A1552" s="9" t="s">
        <v>14986</v>
      </c>
      <c r="B1552" s="9">
        <v>17655201</v>
      </c>
      <c r="C1552" s="9">
        <v>10000000</v>
      </c>
      <c r="D1552" s="9">
        <v>7655201</v>
      </c>
    </row>
    <row r="1553" spans="1:4" x14ac:dyDescent="0.25">
      <c r="A1553" s="4" t="s">
        <v>7464</v>
      </c>
      <c r="B1553" s="4">
        <v>37617947</v>
      </c>
      <c r="C1553" s="4">
        <v>30000000</v>
      </c>
      <c r="D1553" s="4">
        <v>7617947</v>
      </c>
    </row>
    <row r="1554" spans="1:4" x14ac:dyDescent="0.25">
      <c r="A1554" s="9" t="s">
        <v>16582</v>
      </c>
      <c r="B1554" s="9">
        <v>14612840</v>
      </c>
      <c r="C1554" s="9">
        <v>7000000</v>
      </c>
      <c r="D1554" s="9">
        <v>7612840</v>
      </c>
    </row>
    <row r="1555" spans="1:4" x14ac:dyDescent="0.25">
      <c r="A1555" s="4" t="s">
        <v>13742</v>
      </c>
      <c r="B1555" s="4">
        <v>25592632</v>
      </c>
      <c r="C1555" s="4">
        <v>18000000</v>
      </c>
      <c r="D1555" s="4">
        <v>7592632</v>
      </c>
    </row>
    <row r="1556" spans="1:4" x14ac:dyDescent="0.25">
      <c r="A1556" s="9" t="s">
        <v>5822</v>
      </c>
      <c r="B1556" s="9">
        <v>52580895</v>
      </c>
      <c r="C1556" s="9">
        <v>45000000</v>
      </c>
      <c r="D1556" s="9">
        <v>7580895</v>
      </c>
    </row>
    <row r="1557" spans="1:4" x14ac:dyDescent="0.25">
      <c r="A1557" s="4" t="s">
        <v>8374</v>
      </c>
      <c r="B1557" s="4">
        <v>39568996</v>
      </c>
      <c r="C1557" s="4">
        <v>32000000</v>
      </c>
      <c r="D1557" s="4">
        <v>7568996</v>
      </c>
    </row>
    <row r="1558" spans="1:4" x14ac:dyDescent="0.25">
      <c r="A1558" s="9" t="s">
        <v>8974</v>
      </c>
      <c r="B1558" s="9">
        <v>28563179</v>
      </c>
      <c r="C1558" s="9">
        <v>21000000</v>
      </c>
      <c r="D1558" s="9">
        <v>7563179</v>
      </c>
    </row>
    <row r="1559" spans="1:4" x14ac:dyDescent="0.25">
      <c r="A1559" s="4" t="s">
        <v>9635</v>
      </c>
      <c r="B1559" s="4">
        <v>32553210</v>
      </c>
      <c r="C1559" s="4">
        <v>25000000</v>
      </c>
      <c r="D1559" s="4">
        <v>7553210</v>
      </c>
    </row>
    <row r="1560" spans="1:4" x14ac:dyDescent="0.25">
      <c r="A1560" s="9" t="s">
        <v>16340</v>
      </c>
      <c r="B1560" s="9">
        <v>17544812</v>
      </c>
      <c r="C1560" s="9">
        <v>10000000</v>
      </c>
      <c r="D1560" s="9">
        <v>7544812</v>
      </c>
    </row>
    <row r="1561" spans="1:4" x14ac:dyDescent="0.25">
      <c r="A1561" s="4" t="s">
        <v>1809</v>
      </c>
      <c r="B1561" s="4">
        <v>107515297</v>
      </c>
      <c r="C1561" s="4">
        <v>100000000</v>
      </c>
      <c r="D1561" s="4">
        <v>7515297</v>
      </c>
    </row>
    <row r="1562" spans="1:4" x14ac:dyDescent="0.25">
      <c r="A1562" s="9" t="s">
        <v>12934</v>
      </c>
      <c r="B1562" s="9">
        <v>21468807</v>
      </c>
      <c r="C1562" s="9">
        <v>14000000</v>
      </c>
      <c r="D1562" s="9">
        <v>7468807</v>
      </c>
    </row>
    <row r="1563" spans="1:4" x14ac:dyDescent="0.25">
      <c r="A1563" s="4" t="s">
        <v>10118</v>
      </c>
      <c r="B1563" s="4">
        <v>31452765</v>
      </c>
      <c r="C1563" s="4">
        <v>24000000</v>
      </c>
      <c r="D1563" s="4">
        <v>7452765</v>
      </c>
    </row>
    <row r="1564" spans="1:4" x14ac:dyDescent="0.25">
      <c r="A1564" s="9" t="s">
        <v>10127</v>
      </c>
      <c r="B1564" s="9">
        <v>32416109</v>
      </c>
      <c r="C1564" s="9">
        <v>25000000</v>
      </c>
      <c r="D1564" s="9">
        <v>7416109</v>
      </c>
    </row>
    <row r="1565" spans="1:4" x14ac:dyDescent="0.25">
      <c r="A1565" s="4" t="s">
        <v>14947</v>
      </c>
      <c r="B1565" s="4">
        <v>24397469</v>
      </c>
      <c r="C1565" s="4">
        <v>17000000</v>
      </c>
      <c r="D1565" s="4">
        <v>7397469</v>
      </c>
    </row>
    <row r="1566" spans="1:4" x14ac:dyDescent="0.25">
      <c r="A1566" s="9" t="s">
        <v>14600</v>
      </c>
      <c r="B1566" s="9">
        <v>18381787</v>
      </c>
      <c r="C1566" s="9">
        <v>11000000</v>
      </c>
      <c r="D1566" s="9">
        <v>7381787</v>
      </c>
    </row>
    <row r="1567" spans="1:4" x14ac:dyDescent="0.25">
      <c r="A1567" s="4" t="s">
        <v>9663</v>
      </c>
      <c r="B1567" s="4">
        <v>32368960</v>
      </c>
      <c r="C1567" s="4">
        <v>25000000</v>
      </c>
      <c r="D1567" s="4">
        <v>7368960</v>
      </c>
    </row>
    <row r="1568" spans="1:4" x14ac:dyDescent="0.25">
      <c r="A1568" s="9" t="s">
        <v>10928</v>
      </c>
      <c r="B1568" s="9">
        <v>27277055</v>
      </c>
      <c r="C1568" s="9">
        <v>20000000</v>
      </c>
      <c r="D1568" s="9">
        <v>7277055</v>
      </c>
    </row>
    <row r="1569" spans="1:4" x14ac:dyDescent="0.25">
      <c r="A1569" s="4" t="s">
        <v>3715</v>
      </c>
      <c r="B1569" s="4">
        <v>70236496</v>
      </c>
      <c r="C1569" s="4">
        <v>63000000</v>
      </c>
      <c r="D1569" s="4">
        <v>7236496</v>
      </c>
    </row>
    <row r="1570" spans="1:4" x14ac:dyDescent="0.25">
      <c r="A1570" s="9" t="s">
        <v>15665</v>
      </c>
      <c r="B1570" s="9">
        <v>16235293</v>
      </c>
      <c r="C1570" s="9">
        <v>9000000</v>
      </c>
      <c r="D1570" s="9">
        <v>7235293</v>
      </c>
    </row>
    <row r="1571" spans="1:4" x14ac:dyDescent="0.25">
      <c r="A1571" s="4" t="s">
        <v>17059</v>
      </c>
      <c r="B1571" s="4">
        <v>13235267</v>
      </c>
      <c r="C1571" s="4">
        <v>6000000</v>
      </c>
      <c r="D1571" s="4">
        <v>7235267</v>
      </c>
    </row>
    <row r="1572" spans="1:4" x14ac:dyDescent="0.25">
      <c r="A1572" s="9" t="s">
        <v>9298</v>
      </c>
      <c r="B1572" s="9">
        <v>33200000</v>
      </c>
      <c r="C1572" s="9">
        <v>26000000</v>
      </c>
      <c r="D1572" s="9">
        <v>7200000</v>
      </c>
    </row>
    <row r="1573" spans="1:4" x14ac:dyDescent="0.25">
      <c r="A1573" s="4" t="s">
        <v>17751</v>
      </c>
      <c r="B1573" s="4">
        <v>12200000</v>
      </c>
      <c r="C1573" s="4">
        <v>5000000</v>
      </c>
      <c r="D1573" s="4">
        <v>7200000</v>
      </c>
    </row>
    <row r="1574" spans="1:4" x14ac:dyDescent="0.25">
      <c r="A1574" s="9" t="s">
        <v>12919</v>
      </c>
      <c r="B1574" s="9">
        <v>22189039</v>
      </c>
      <c r="C1574" s="9">
        <v>15000000</v>
      </c>
      <c r="D1574" s="9">
        <v>7189039</v>
      </c>
    </row>
    <row r="1575" spans="1:4" x14ac:dyDescent="0.25">
      <c r="A1575" s="4" t="s">
        <v>9062</v>
      </c>
      <c r="B1575" s="4">
        <v>42168445</v>
      </c>
      <c r="C1575" s="4">
        <v>35000000</v>
      </c>
      <c r="D1575" s="4">
        <v>7168445</v>
      </c>
    </row>
    <row r="1576" spans="1:4" x14ac:dyDescent="0.25">
      <c r="A1576" s="9" t="s">
        <v>22295</v>
      </c>
      <c r="B1576" s="9">
        <v>7830611</v>
      </c>
      <c r="C1576" s="9">
        <v>700000</v>
      </c>
      <c r="D1576" s="9">
        <v>7130611</v>
      </c>
    </row>
    <row r="1577" spans="1:4" x14ac:dyDescent="0.25">
      <c r="A1577" s="4" t="s">
        <v>8462</v>
      </c>
      <c r="B1577" s="4">
        <v>26096584</v>
      </c>
      <c r="C1577" s="4">
        <v>19000000</v>
      </c>
      <c r="D1577" s="4">
        <v>7096584</v>
      </c>
    </row>
    <row r="1578" spans="1:4" x14ac:dyDescent="0.25">
      <c r="A1578" s="9" t="s">
        <v>6617</v>
      </c>
      <c r="B1578" s="9">
        <v>32055248</v>
      </c>
      <c r="C1578" s="9">
        <v>25000000</v>
      </c>
      <c r="D1578" s="9">
        <v>7055248</v>
      </c>
    </row>
    <row r="1579" spans="1:4" x14ac:dyDescent="0.25">
      <c r="A1579" s="4" t="s">
        <v>8783</v>
      </c>
      <c r="B1579" s="4">
        <v>37036404</v>
      </c>
      <c r="C1579" s="4">
        <v>30000000</v>
      </c>
      <c r="D1579" s="4">
        <v>7036404</v>
      </c>
    </row>
    <row r="1580" spans="1:4" x14ac:dyDescent="0.25">
      <c r="A1580" s="9" t="s">
        <v>6509</v>
      </c>
      <c r="B1580" s="9">
        <v>47034272</v>
      </c>
      <c r="C1580" s="9">
        <v>40000000</v>
      </c>
      <c r="D1580" s="9">
        <v>7034272</v>
      </c>
    </row>
    <row r="1581" spans="1:4" x14ac:dyDescent="0.25">
      <c r="A1581" s="4" t="s">
        <v>19291</v>
      </c>
      <c r="B1581" s="4">
        <v>10017041</v>
      </c>
      <c r="C1581" s="4">
        <v>3000000</v>
      </c>
      <c r="D1581" s="4">
        <v>7017041</v>
      </c>
    </row>
    <row r="1582" spans="1:4" x14ac:dyDescent="0.25">
      <c r="A1582" s="9" t="s">
        <v>1654</v>
      </c>
      <c r="B1582" s="9">
        <v>140015224</v>
      </c>
      <c r="C1582" s="9">
        <v>133000000</v>
      </c>
      <c r="D1582" s="9">
        <v>7015224</v>
      </c>
    </row>
    <row r="1583" spans="1:4" x14ac:dyDescent="0.25">
      <c r="A1583" s="4" t="s">
        <v>5863</v>
      </c>
      <c r="B1583" s="4">
        <v>32003620</v>
      </c>
      <c r="C1583" s="4">
        <v>25000000</v>
      </c>
      <c r="D1583" s="4">
        <v>7003620</v>
      </c>
    </row>
    <row r="1584" spans="1:4" x14ac:dyDescent="0.25">
      <c r="A1584" s="9" t="s">
        <v>16555</v>
      </c>
      <c r="B1584" s="9">
        <v>14003141</v>
      </c>
      <c r="C1584" s="9">
        <v>7000000</v>
      </c>
      <c r="D1584" s="9">
        <v>7003141</v>
      </c>
    </row>
    <row r="1585" spans="1:4" x14ac:dyDescent="0.25">
      <c r="A1585" s="4" t="s">
        <v>20155</v>
      </c>
      <c r="B1585" s="4">
        <v>9003011</v>
      </c>
      <c r="C1585" s="4">
        <v>2000000</v>
      </c>
      <c r="D1585" s="4">
        <v>7003011</v>
      </c>
    </row>
    <row r="1586" spans="1:4" x14ac:dyDescent="0.25">
      <c r="A1586" s="9" t="s">
        <v>7473</v>
      </c>
      <c r="B1586" s="9">
        <v>33987757</v>
      </c>
      <c r="C1586" s="9">
        <v>27000000</v>
      </c>
      <c r="D1586" s="9">
        <v>6987757</v>
      </c>
    </row>
    <row r="1587" spans="1:4" x14ac:dyDescent="0.25">
      <c r="A1587" s="4" t="s">
        <v>23534</v>
      </c>
      <c r="B1587" s="4">
        <v>7137502</v>
      </c>
      <c r="C1587" s="4">
        <v>175000</v>
      </c>
      <c r="D1587" s="4">
        <v>6962502</v>
      </c>
    </row>
    <row r="1588" spans="1:4" x14ac:dyDescent="0.25">
      <c r="A1588" s="9" t="s">
        <v>7397</v>
      </c>
      <c r="B1588" s="9">
        <v>41954997</v>
      </c>
      <c r="C1588" s="9">
        <v>35000000</v>
      </c>
      <c r="D1588" s="9">
        <v>6954997</v>
      </c>
    </row>
    <row r="1589" spans="1:4" x14ac:dyDescent="0.25">
      <c r="A1589" s="4" t="s">
        <v>15867</v>
      </c>
      <c r="B1589" s="4">
        <v>14879556</v>
      </c>
      <c r="C1589" s="4">
        <v>8000000</v>
      </c>
      <c r="D1589" s="4">
        <v>6879556</v>
      </c>
    </row>
    <row r="1590" spans="1:4" x14ac:dyDescent="0.25">
      <c r="A1590" s="9" t="s">
        <v>21301</v>
      </c>
      <c r="B1590" s="9">
        <v>13876974</v>
      </c>
      <c r="C1590" s="9">
        <v>7000000</v>
      </c>
      <c r="D1590" s="9">
        <v>6876974</v>
      </c>
    </row>
    <row r="1591" spans="1:4" x14ac:dyDescent="0.25">
      <c r="A1591" s="4" t="s">
        <v>16885</v>
      </c>
      <c r="B1591" s="4">
        <v>13367101</v>
      </c>
      <c r="C1591" s="4">
        <v>6500000</v>
      </c>
      <c r="D1591" s="4">
        <v>6867101</v>
      </c>
    </row>
    <row r="1592" spans="1:4" x14ac:dyDescent="0.25">
      <c r="A1592" s="9" t="s">
        <v>18925</v>
      </c>
      <c r="B1592" s="9">
        <v>10305534</v>
      </c>
      <c r="C1592" s="9">
        <v>3500000</v>
      </c>
      <c r="D1592" s="9">
        <v>6805534</v>
      </c>
    </row>
    <row r="1593" spans="1:4" x14ac:dyDescent="0.25">
      <c r="A1593" s="4" t="s">
        <v>14847</v>
      </c>
      <c r="B1593" s="4">
        <v>16800000</v>
      </c>
      <c r="C1593" s="4">
        <v>10000000</v>
      </c>
      <c r="D1593" s="4">
        <v>6800000</v>
      </c>
    </row>
    <row r="1594" spans="1:4" x14ac:dyDescent="0.25">
      <c r="A1594" s="9" t="s">
        <v>17070</v>
      </c>
      <c r="B1594" s="9">
        <v>12793213</v>
      </c>
      <c r="C1594" s="9">
        <v>6000000</v>
      </c>
      <c r="D1594" s="9">
        <v>6793213</v>
      </c>
    </row>
    <row r="1595" spans="1:4" x14ac:dyDescent="0.25">
      <c r="A1595" s="4" t="s">
        <v>11082</v>
      </c>
      <c r="B1595" s="4">
        <v>25753840</v>
      </c>
      <c r="C1595" s="4">
        <v>19000000</v>
      </c>
      <c r="D1595" s="4">
        <v>6753840</v>
      </c>
    </row>
    <row r="1596" spans="1:4" x14ac:dyDescent="0.25">
      <c r="A1596" s="9" t="s">
        <v>4082</v>
      </c>
      <c r="B1596" s="9">
        <v>66734992</v>
      </c>
      <c r="C1596" s="9">
        <v>60000000</v>
      </c>
      <c r="D1596" s="9">
        <v>6734992</v>
      </c>
    </row>
    <row r="1597" spans="1:4" x14ac:dyDescent="0.25">
      <c r="A1597" s="4" t="s">
        <v>5232</v>
      </c>
      <c r="B1597" s="4">
        <v>56724080</v>
      </c>
      <c r="C1597" s="4">
        <v>50000000</v>
      </c>
      <c r="D1597" s="4">
        <v>6724080</v>
      </c>
    </row>
    <row r="1598" spans="1:4" x14ac:dyDescent="0.25">
      <c r="A1598" s="9" t="s">
        <v>17783</v>
      </c>
      <c r="B1598" s="9">
        <v>11675178</v>
      </c>
      <c r="C1598" s="9">
        <v>5000000</v>
      </c>
      <c r="D1598" s="9">
        <v>6675178</v>
      </c>
    </row>
    <row r="1599" spans="1:4" x14ac:dyDescent="0.25">
      <c r="A1599" s="4" t="s">
        <v>13470</v>
      </c>
      <c r="B1599" s="4">
        <v>15171475</v>
      </c>
      <c r="C1599" s="4">
        <v>8500000</v>
      </c>
      <c r="D1599" s="4">
        <v>6671475</v>
      </c>
    </row>
    <row r="1600" spans="1:4" x14ac:dyDescent="0.25">
      <c r="A1600" s="9" t="s">
        <v>22146</v>
      </c>
      <c r="B1600" s="9">
        <v>7098492</v>
      </c>
      <c r="C1600" s="9">
        <v>500000</v>
      </c>
      <c r="D1600" s="9">
        <v>6598492</v>
      </c>
    </row>
    <row r="1601" spans="1:4" x14ac:dyDescent="0.25">
      <c r="A1601" s="4" t="s">
        <v>14180</v>
      </c>
      <c r="B1601" s="4">
        <v>18595716</v>
      </c>
      <c r="C1601" s="4">
        <v>12000000</v>
      </c>
      <c r="D1601" s="4">
        <v>6595716</v>
      </c>
    </row>
    <row r="1602" spans="1:4" x14ac:dyDescent="0.25">
      <c r="A1602" s="9" t="s">
        <v>23629</v>
      </c>
      <c r="B1602" s="9">
        <v>6706368</v>
      </c>
      <c r="C1602" s="9">
        <v>160000</v>
      </c>
      <c r="D1602" s="9">
        <v>6546368</v>
      </c>
    </row>
    <row r="1603" spans="1:4" x14ac:dyDescent="0.25">
      <c r="A1603" s="4" t="s">
        <v>7401</v>
      </c>
      <c r="B1603" s="4">
        <v>39532308</v>
      </c>
      <c r="C1603" s="4">
        <v>33000000</v>
      </c>
      <c r="D1603" s="4">
        <v>6532308</v>
      </c>
    </row>
    <row r="1604" spans="1:4" x14ac:dyDescent="0.25">
      <c r="A1604" s="9" t="s">
        <v>9642</v>
      </c>
      <c r="B1604" s="9">
        <v>31526393</v>
      </c>
      <c r="C1604" s="9">
        <v>25000000</v>
      </c>
      <c r="D1604" s="9">
        <v>6526393</v>
      </c>
    </row>
    <row r="1605" spans="1:4" x14ac:dyDescent="0.25">
      <c r="A1605" s="4" t="s">
        <v>18514</v>
      </c>
      <c r="B1605" s="4">
        <v>10515579</v>
      </c>
      <c r="C1605" s="4">
        <v>4000000</v>
      </c>
      <c r="D1605" s="4">
        <v>6515579</v>
      </c>
    </row>
    <row r="1606" spans="1:4" x14ac:dyDescent="0.25">
      <c r="A1606" s="9" t="s">
        <v>10951</v>
      </c>
      <c r="B1606" s="9">
        <v>26415649</v>
      </c>
      <c r="C1606" s="9">
        <v>20000000</v>
      </c>
      <c r="D1606" s="9">
        <v>6415649</v>
      </c>
    </row>
    <row r="1607" spans="1:4" x14ac:dyDescent="0.25">
      <c r="A1607" s="4" t="s">
        <v>12959</v>
      </c>
      <c r="B1607" s="4">
        <v>21383298</v>
      </c>
      <c r="C1607" s="4">
        <v>15000000</v>
      </c>
      <c r="D1607" s="4">
        <v>6383298</v>
      </c>
    </row>
    <row r="1608" spans="1:4" x14ac:dyDescent="0.25">
      <c r="A1608" s="9" t="s">
        <v>19699</v>
      </c>
      <c r="B1608" s="9">
        <v>9054736</v>
      </c>
      <c r="C1608" s="9">
        <v>2700000</v>
      </c>
      <c r="D1608" s="9">
        <v>6354736</v>
      </c>
    </row>
    <row r="1609" spans="1:4" x14ac:dyDescent="0.25">
      <c r="A1609" s="4" t="s">
        <v>5839</v>
      </c>
      <c r="B1609" s="4">
        <v>46280507</v>
      </c>
      <c r="C1609" s="4">
        <v>40000000</v>
      </c>
      <c r="D1609" s="4">
        <v>6280507</v>
      </c>
    </row>
    <row r="1610" spans="1:4" x14ac:dyDescent="0.25">
      <c r="A1610" s="9" t="s">
        <v>13456</v>
      </c>
      <c r="B1610" s="9">
        <v>20246959</v>
      </c>
      <c r="C1610" s="9">
        <v>14000000</v>
      </c>
      <c r="D1610" s="9">
        <v>6246959</v>
      </c>
    </row>
    <row r="1611" spans="1:4" x14ac:dyDescent="0.25">
      <c r="A1611" s="4" t="s">
        <v>21565</v>
      </c>
      <c r="B1611" s="4">
        <v>9701559</v>
      </c>
      <c r="C1611" s="4">
        <v>3500000</v>
      </c>
      <c r="D1611" s="4">
        <v>6201559</v>
      </c>
    </row>
    <row r="1612" spans="1:4" x14ac:dyDescent="0.25">
      <c r="A1612" s="9" t="s">
        <v>14992</v>
      </c>
      <c r="B1612" s="9">
        <v>16153600</v>
      </c>
      <c r="C1612" s="9">
        <v>10000000</v>
      </c>
      <c r="D1612" s="9">
        <v>6153600</v>
      </c>
    </row>
    <row r="1613" spans="1:4" x14ac:dyDescent="0.25">
      <c r="A1613" s="4" t="s">
        <v>18519</v>
      </c>
      <c r="B1613" s="4">
        <v>10097096</v>
      </c>
      <c r="C1613" s="4">
        <v>4000000</v>
      </c>
      <c r="D1613" s="4">
        <v>6097096</v>
      </c>
    </row>
    <row r="1614" spans="1:4" x14ac:dyDescent="0.25">
      <c r="A1614" s="9" t="s">
        <v>14997</v>
      </c>
      <c r="B1614" s="9">
        <v>16033556</v>
      </c>
      <c r="C1614" s="9">
        <v>10000000</v>
      </c>
      <c r="D1614" s="9">
        <v>6033556</v>
      </c>
    </row>
    <row r="1615" spans="1:4" x14ac:dyDescent="0.25">
      <c r="A1615" s="4" t="s">
        <v>20906</v>
      </c>
      <c r="B1615" s="4">
        <v>7022940</v>
      </c>
      <c r="C1615" s="4">
        <v>1000000</v>
      </c>
      <c r="D1615" s="4">
        <v>6022940</v>
      </c>
    </row>
    <row r="1616" spans="1:4" x14ac:dyDescent="0.25">
      <c r="A1616" s="9" t="s">
        <v>7188</v>
      </c>
      <c r="B1616" s="9">
        <v>42019483</v>
      </c>
      <c r="C1616" s="9">
        <v>36000000</v>
      </c>
      <c r="D1616" s="9">
        <v>6019483</v>
      </c>
    </row>
    <row r="1617" spans="1:4" x14ac:dyDescent="0.25">
      <c r="A1617" s="4" t="s">
        <v>6503</v>
      </c>
      <c r="B1617" s="4">
        <v>46012734</v>
      </c>
      <c r="C1617" s="4">
        <v>40000000</v>
      </c>
      <c r="D1617" s="4">
        <v>6012734</v>
      </c>
    </row>
    <row r="1618" spans="1:4" x14ac:dyDescent="0.25">
      <c r="A1618" s="9" t="s">
        <v>10955</v>
      </c>
      <c r="B1618" s="9">
        <v>26003149</v>
      </c>
      <c r="C1618" s="9">
        <v>20000000</v>
      </c>
      <c r="D1618" s="9">
        <v>6003149</v>
      </c>
    </row>
    <row r="1619" spans="1:4" x14ac:dyDescent="0.25">
      <c r="A1619" s="4" t="s">
        <v>12925</v>
      </c>
      <c r="B1619" s="4">
        <v>20998709</v>
      </c>
      <c r="C1619" s="4">
        <v>15000000</v>
      </c>
      <c r="D1619" s="4">
        <v>5998709</v>
      </c>
    </row>
    <row r="1620" spans="1:4" x14ac:dyDescent="0.25">
      <c r="A1620" s="9" t="s">
        <v>11847</v>
      </c>
      <c r="B1620" s="9">
        <v>23993605</v>
      </c>
      <c r="C1620" s="9">
        <v>18000000</v>
      </c>
      <c r="D1620" s="9">
        <v>5993605</v>
      </c>
    </row>
    <row r="1621" spans="1:4" x14ac:dyDescent="0.25">
      <c r="A1621" s="4" t="s">
        <v>12111</v>
      </c>
      <c r="B1621" s="4">
        <v>23472900</v>
      </c>
      <c r="C1621" s="4">
        <v>17500000</v>
      </c>
      <c r="D1621" s="4">
        <v>5972900</v>
      </c>
    </row>
    <row r="1622" spans="1:4" x14ac:dyDescent="0.25">
      <c r="A1622" s="9" t="s">
        <v>18929</v>
      </c>
      <c r="B1622" s="9">
        <v>9449219</v>
      </c>
      <c r="C1622" s="9">
        <v>3500000</v>
      </c>
      <c r="D1622" s="9">
        <v>5949219</v>
      </c>
    </row>
    <row r="1623" spans="1:4" x14ac:dyDescent="0.25">
      <c r="A1623" s="4" t="s">
        <v>8411</v>
      </c>
      <c r="B1623" s="4">
        <v>35927406</v>
      </c>
      <c r="C1623" s="4">
        <v>30000000</v>
      </c>
      <c r="D1623" s="4">
        <v>5927406</v>
      </c>
    </row>
    <row r="1624" spans="1:4" x14ac:dyDescent="0.25">
      <c r="A1624" s="9" t="s">
        <v>9112</v>
      </c>
      <c r="B1624" s="9">
        <v>30920167</v>
      </c>
      <c r="C1624" s="9">
        <v>25000000</v>
      </c>
      <c r="D1624" s="9">
        <v>5920167</v>
      </c>
    </row>
    <row r="1625" spans="1:4" x14ac:dyDescent="0.25">
      <c r="A1625" s="4" t="s">
        <v>20894</v>
      </c>
      <c r="B1625" s="4">
        <v>7417210</v>
      </c>
      <c r="C1625" s="4">
        <v>1500000</v>
      </c>
      <c r="D1625" s="4">
        <v>5917210</v>
      </c>
    </row>
    <row r="1626" spans="1:4" x14ac:dyDescent="0.25">
      <c r="A1626" s="9" t="s">
        <v>7934</v>
      </c>
      <c r="B1626" s="9">
        <v>37911876</v>
      </c>
      <c r="C1626" s="9">
        <v>32000000</v>
      </c>
      <c r="D1626" s="9">
        <v>5911876</v>
      </c>
    </row>
    <row r="1627" spans="1:4" x14ac:dyDescent="0.25">
      <c r="A1627" s="4" t="s">
        <v>20900</v>
      </c>
      <c r="B1627" s="4">
        <v>7362100</v>
      </c>
      <c r="C1627" s="4">
        <v>1500000</v>
      </c>
      <c r="D1627" s="4">
        <v>5862100</v>
      </c>
    </row>
    <row r="1628" spans="1:4" x14ac:dyDescent="0.25">
      <c r="A1628" s="9" t="s">
        <v>6513</v>
      </c>
      <c r="B1628" s="9">
        <v>45856732</v>
      </c>
      <c r="C1628" s="9">
        <v>40000000</v>
      </c>
      <c r="D1628" s="9">
        <v>5856732</v>
      </c>
    </row>
    <row r="1629" spans="1:4" x14ac:dyDescent="0.25">
      <c r="A1629" s="4" t="s">
        <v>1365</v>
      </c>
      <c r="B1629" s="4">
        <v>115802596</v>
      </c>
      <c r="C1629" s="4">
        <v>110000000</v>
      </c>
      <c r="D1629" s="4">
        <v>5802596</v>
      </c>
    </row>
    <row r="1630" spans="1:4" x14ac:dyDescent="0.25">
      <c r="A1630" s="9" t="s">
        <v>12929</v>
      </c>
      <c r="B1630" s="9">
        <v>20801344</v>
      </c>
      <c r="C1630" s="9">
        <v>15000000</v>
      </c>
      <c r="D1630" s="9">
        <v>5801344</v>
      </c>
    </row>
    <row r="1631" spans="1:4" x14ac:dyDescent="0.25">
      <c r="A1631" s="4" t="s">
        <v>17081</v>
      </c>
      <c r="B1631" s="4">
        <v>11797927</v>
      </c>
      <c r="C1631" s="4">
        <v>6000000</v>
      </c>
      <c r="D1631" s="4">
        <v>5797927</v>
      </c>
    </row>
    <row r="1632" spans="1:4" x14ac:dyDescent="0.25">
      <c r="A1632" s="9" t="s">
        <v>15824</v>
      </c>
      <c r="B1632" s="9">
        <v>14373825</v>
      </c>
      <c r="C1632" s="9">
        <v>8600000</v>
      </c>
      <c r="D1632" s="9">
        <v>5773825</v>
      </c>
    </row>
    <row r="1633" spans="1:4" x14ac:dyDescent="0.25">
      <c r="A1633" s="4" t="s">
        <v>5264</v>
      </c>
      <c r="B1633" s="4">
        <v>50740078</v>
      </c>
      <c r="C1633" s="4">
        <v>45000000</v>
      </c>
      <c r="D1633" s="4">
        <v>5740078</v>
      </c>
    </row>
    <row r="1634" spans="1:4" x14ac:dyDescent="0.25">
      <c r="A1634" s="9" t="s">
        <v>12204</v>
      </c>
      <c r="B1634" s="9">
        <v>22734486</v>
      </c>
      <c r="C1634" s="9">
        <v>17000000</v>
      </c>
      <c r="D1634" s="9">
        <v>5734486</v>
      </c>
    </row>
    <row r="1635" spans="1:4" x14ac:dyDescent="0.25">
      <c r="A1635" s="4" t="s">
        <v>7415</v>
      </c>
      <c r="B1635" s="4">
        <v>40687294</v>
      </c>
      <c r="C1635" s="4">
        <v>35000000</v>
      </c>
      <c r="D1635" s="4">
        <v>5687294</v>
      </c>
    </row>
    <row r="1636" spans="1:4" x14ac:dyDescent="0.25">
      <c r="A1636" s="9" t="s">
        <v>5172</v>
      </c>
      <c r="B1636" s="9">
        <v>55682070</v>
      </c>
      <c r="C1636" s="9">
        <v>50000000</v>
      </c>
      <c r="D1636" s="9">
        <v>5682070</v>
      </c>
    </row>
    <row r="1637" spans="1:4" x14ac:dyDescent="0.25">
      <c r="A1637" s="4" t="s">
        <v>10947</v>
      </c>
      <c r="B1637" s="4">
        <v>25677801</v>
      </c>
      <c r="C1637" s="4">
        <v>20000000</v>
      </c>
      <c r="D1637" s="4">
        <v>5677801</v>
      </c>
    </row>
    <row r="1638" spans="1:4" x14ac:dyDescent="0.25">
      <c r="A1638" s="9" t="s">
        <v>15002</v>
      </c>
      <c r="B1638" s="9">
        <v>16667084</v>
      </c>
      <c r="C1638" s="9">
        <v>11000000</v>
      </c>
      <c r="D1638" s="9">
        <v>5667084</v>
      </c>
    </row>
    <row r="1639" spans="1:4" x14ac:dyDescent="0.25">
      <c r="A1639" s="4" t="s">
        <v>5835</v>
      </c>
      <c r="B1639" s="4">
        <v>50648679</v>
      </c>
      <c r="C1639" s="4">
        <v>45000000</v>
      </c>
      <c r="D1639" s="4">
        <v>5648679</v>
      </c>
    </row>
    <row r="1640" spans="1:4" x14ac:dyDescent="0.25">
      <c r="A1640" s="9" t="s">
        <v>14193</v>
      </c>
      <c r="B1640" s="9">
        <v>17613460</v>
      </c>
      <c r="C1640" s="9">
        <v>12000000</v>
      </c>
      <c r="D1640" s="9">
        <v>5613460</v>
      </c>
    </row>
    <row r="1641" spans="1:4" x14ac:dyDescent="0.25">
      <c r="A1641" s="4" t="s">
        <v>10962</v>
      </c>
      <c r="B1641" s="4">
        <v>25584685</v>
      </c>
      <c r="C1641" s="4">
        <v>20000000</v>
      </c>
      <c r="D1641" s="4">
        <v>5584685</v>
      </c>
    </row>
    <row r="1642" spans="1:4" x14ac:dyDescent="0.25">
      <c r="A1642" s="9" t="s">
        <v>16559</v>
      </c>
      <c r="B1642" s="9">
        <v>12583510</v>
      </c>
      <c r="C1642" s="9">
        <v>7000000</v>
      </c>
      <c r="D1642" s="9">
        <v>5583510</v>
      </c>
    </row>
    <row r="1643" spans="1:4" x14ac:dyDescent="0.25">
      <c r="A1643" s="4" t="s">
        <v>12946</v>
      </c>
      <c r="B1643" s="4">
        <v>20566327</v>
      </c>
      <c r="C1643" s="4">
        <v>15000000</v>
      </c>
      <c r="D1643" s="4">
        <v>5566327</v>
      </c>
    </row>
    <row r="1644" spans="1:4" x14ac:dyDescent="0.25">
      <c r="A1644" s="9" t="s">
        <v>8414</v>
      </c>
      <c r="B1644" s="9">
        <v>35565975</v>
      </c>
      <c r="C1644" s="9">
        <v>30000000</v>
      </c>
      <c r="D1644" s="9">
        <v>5565975</v>
      </c>
    </row>
    <row r="1645" spans="1:4" x14ac:dyDescent="0.25">
      <c r="A1645" s="4" t="s">
        <v>6525</v>
      </c>
      <c r="B1645" s="4">
        <v>45500797</v>
      </c>
      <c r="C1645" s="4">
        <v>40000000</v>
      </c>
      <c r="D1645" s="4">
        <v>5500797</v>
      </c>
    </row>
    <row r="1646" spans="1:4" x14ac:dyDescent="0.25">
      <c r="A1646" s="9" t="s">
        <v>4700</v>
      </c>
      <c r="B1646" s="9">
        <v>55473600</v>
      </c>
      <c r="C1646" s="9">
        <v>50000000</v>
      </c>
      <c r="D1646" s="9">
        <v>5473600</v>
      </c>
    </row>
    <row r="1647" spans="1:4" x14ac:dyDescent="0.25">
      <c r="A1647" s="4" t="s">
        <v>17114</v>
      </c>
      <c r="B1647" s="4">
        <v>11434867</v>
      </c>
      <c r="C1647" s="4">
        <v>6000000</v>
      </c>
      <c r="D1647" s="4">
        <v>5434867</v>
      </c>
    </row>
    <row r="1648" spans="1:4" x14ac:dyDescent="0.25">
      <c r="A1648" s="9" t="s">
        <v>11698</v>
      </c>
      <c r="B1648" s="9">
        <v>20433940</v>
      </c>
      <c r="C1648" s="9">
        <v>15000000</v>
      </c>
      <c r="D1648" s="9">
        <v>5433940</v>
      </c>
    </row>
    <row r="1649" spans="1:4" x14ac:dyDescent="0.25">
      <c r="A1649" s="4" t="s">
        <v>18270</v>
      </c>
      <c r="B1649" s="4">
        <v>10429707</v>
      </c>
      <c r="C1649" s="4">
        <v>5000000</v>
      </c>
      <c r="D1649" s="4">
        <v>5429707</v>
      </c>
    </row>
    <row r="1650" spans="1:4" x14ac:dyDescent="0.25">
      <c r="A1650" s="9" t="s">
        <v>20282</v>
      </c>
      <c r="B1650" s="9">
        <v>7369373</v>
      </c>
      <c r="C1650" s="9">
        <v>2000000</v>
      </c>
      <c r="D1650" s="9">
        <v>5369373</v>
      </c>
    </row>
    <row r="1651" spans="1:4" x14ac:dyDescent="0.25">
      <c r="A1651" s="4" t="s">
        <v>7006</v>
      </c>
      <c r="B1651" s="4">
        <v>40334024</v>
      </c>
      <c r="C1651" s="4">
        <v>35000000</v>
      </c>
      <c r="D1651" s="4">
        <v>5334024</v>
      </c>
    </row>
    <row r="1652" spans="1:4" x14ac:dyDescent="0.25">
      <c r="A1652" s="9" t="s">
        <v>14201</v>
      </c>
      <c r="B1652" s="9">
        <v>17292381</v>
      </c>
      <c r="C1652" s="9">
        <v>12000000</v>
      </c>
      <c r="D1652" s="9">
        <v>5292381</v>
      </c>
    </row>
    <row r="1653" spans="1:4" x14ac:dyDescent="0.25">
      <c r="A1653" s="4" t="s">
        <v>8418</v>
      </c>
      <c r="B1653" s="4">
        <v>35266619</v>
      </c>
      <c r="C1653" s="4">
        <v>30000000</v>
      </c>
      <c r="D1653" s="4">
        <v>5266619</v>
      </c>
    </row>
    <row r="1654" spans="1:4" x14ac:dyDescent="0.25">
      <c r="A1654" s="9" t="s">
        <v>8418</v>
      </c>
      <c r="B1654" s="9">
        <v>35266619</v>
      </c>
      <c r="C1654" s="9">
        <v>30000000</v>
      </c>
      <c r="D1654" s="9">
        <v>5266619</v>
      </c>
    </row>
    <row r="1655" spans="1:4" x14ac:dyDescent="0.25">
      <c r="A1655" s="4" t="s">
        <v>22522</v>
      </c>
      <c r="B1655" s="4">
        <v>5739376</v>
      </c>
      <c r="C1655" s="4">
        <v>500000</v>
      </c>
      <c r="D1655" s="4">
        <v>5239376</v>
      </c>
    </row>
    <row r="1656" spans="1:4" x14ac:dyDescent="0.25">
      <c r="A1656" s="9" t="s">
        <v>11822</v>
      </c>
      <c r="B1656" s="9">
        <v>30222640</v>
      </c>
      <c r="C1656" s="9">
        <v>25000000</v>
      </c>
      <c r="D1656" s="9">
        <v>5222640</v>
      </c>
    </row>
    <row r="1657" spans="1:4" x14ac:dyDescent="0.25">
      <c r="A1657" s="4" t="s">
        <v>12950</v>
      </c>
      <c r="B1657" s="4">
        <v>20218921</v>
      </c>
      <c r="C1657" s="4">
        <v>15000000</v>
      </c>
      <c r="D1657" s="4">
        <v>5218921</v>
      </c>
    </row>
    <row r="1658" spans="1:4" x14ac:dyDescent="0.25">
      <c r="A1658" s="9" t="s">
        <v>23705</v>
      </c>
      <c r="B1658" s="9">
        <v>5228617</v>
      </c>
      <c r="C1658" s="9">
        <v>100000</v>
      </c>
      <c r="D1658" s="9">
        <v>5128617</v>
      </c>
    </row>
    <row r="1659" spans="1:4" x14ac:dyDescent="0.25">
      <c r="A1659" s="4" t="s">
        <v>19325</v>
      </c>
      <c r="B1659" s="4">
        <v>8114507</v>
      </c>
      <c r="C1659" s="4">
        <v>3000000</v>
      </c>
      <c r="D1659" s="4">
        <v>5114507</v>
      </c>
    </row>
    <row r="1660" spans="1:4" x14ac:dyDescent="0.25">
      <c r="A1660" s="9" t="s">
        <v>16437</v>
      </c>
      <c r="B1660" s="9">
        <v>12610552</v>
      </c>
      <c r="C1660" s="9">
        <v>7500000</v>
      </c>
      <c r="D1660" s="9">
        <v>5110552</v>
      </c>
    </row>
    <row r="1661" spans="1:4" x14ac:dyDescent="0.25">
      <c r="A1661" s="4" t="s">
        <v>175</v>
      </c>
      <c r="B1661" s="4">
        <v>255108370</v>
      </c>
      <c r="C1661" s="4">
        <v>250000000</v>
      </c>
      <c r="D1661" s="4">
        <v>5108370</v>
      </c>
    </row>
    <row r="1662" spans="1:4" x14ac:dyDescent="0.25">
      <c r="A1662" s="9" t="s">
        <v>10992</v>
      </c>
      <c r="B1662" s="9">
        <v>25077977</v>
      </c>
      <c r="C1662" s="9">
        <v>20000000</v>
      </c>
      <c r="D1662" s="9">
        <v>5077977</v>
      </c>
    </row>
    <row r="1663" spans="1:4" x14ac:dyDescent="0.25">
      <c r="A1663" s="4" t="s">
        <v>18526</v>
      </c>
      <c r="B1663" s="4">
        <v>8243880</v>
      </c>
      <c r="C1663" s="4">
        <v>3200000</v>
      </c>
      <c r="D1663" s="4">
        <v>5043880</v>
      </c>
    </row>
    <row r="1664" spans="1:4" x14ac:dyDescent="0.25">
      <c r="A1664" s="9" t="s">
        <v>8815</v>
      </c>
      <c r="B1664" s="9">
        <v>17016190</v>
      </c>
      <c r="C1664" s="9">
        <v>12000000</v>
      </c>
      <c r="D1664" s="9">
        <v>5016190</v>
      </c>
    </row>
    <row r="1665" spans="1:4" x14ac:dyDescent="0.25">
      <c r="A1665" s="4" t="s">
        <v>9656</v>
      </c>
      <c r="B1665" s="4">
        <v>30012990</v>
      </c>
      <c r="C1665" s="4">
        <v>25000000</v>
      </c>
      <c r="D1665" s="4">
        <v>5012990</v>
      </c>
    </row>
    <row r="1666" spans="1:4" x14ac:dyDescent="0.25">
      <c r="A1666" s="9" t="s">
        <v>13836</v>
      </c>
      <c r="B1666" s="9">
        <v>18004225</v>
      </c>
      <c r="C1666" s="9">
        <v>13000000</v>
      </c>
      <c r="D1666" s="9">
        <v>5004225</v>
      </c>
    </row>
    <row r="1667" spans="1:4" x14ac:dyDescent="0.25">
      <c r="A1667" s="4" t="s">
        <v>8946</v>
      </c>
      <c r="B1667" s="4">
        <v>33000377</v>
      </c>
      <c r="C1667" s="4">
        <v>28000000</v>
      </c>
      <c r="D1667" s="4">
        <v>5000377</v>
      </c>
    </row>
    <row r="1668" spans="1:4" x14ac:dyDescent="0.25">
      <c r="A1668" s="9" t="s">
        <v>5166</v>
      </c>
      <c r="B1668" s="9">
        <v>54997476</v>
      </c>
      <c r="C1668" s="9">
        <v>50000000</v>
      </c>
      <c r="D1668" s="9">
        <v>4997476</v>
      </c>
    </row>
    <row r="1669" spans="1:4" x14ac:dyDescent="0.25">
      <c r="A1669" s="4" t="s">
        <v>21621</v>
      </c>
      <c r="B1669" s="4">
        <v>5997134</v>
      </c>
      <c r="C1669" s="4">
        <v>1000000</v>
      </c>
      <c r="D1669" s="4">
        <v>4997134</v>
      </c>
    </row>
    <row r="1670" spans="1:4" x14ac:dyDescent="0.25">
      <c r="A1670" s="9" t="s">
        <v>1358</v>
      </c>
      <c r="B1670" s="9">
        <v>124976634</v>
      </c>
      <c r="C1670" s="9">
        <v>120000000</v>
      </c>
      <c r="D1670" s="9">
        <v>4976634</v>
      </c>
    </row>
    <row r="1671" spans="1:4" x14ac:dyDescent="0.25">
      <c r="A1671" s="4" t="s">
        <v>11862</v>
      </c>
      <c r="B1671" s="4">
        <v>22927390</v>
      </c>
      <c r="C1671" s="4">
        <v>18000000</v>
      </c>
      <c r="D1671" s="4">
        <v>4927390</v>
      </c>
    </row>
    <row r="1672" spans="1:4" x14ac:dyDescent="0.25">
      <c r="A1672" s="9" t="s">
        <v>21329</v>
      </c>
      <c r="B1672" s="9">
        <v>6100000</v>
      </c>
      <c r="C1672" s="9">
        <v>1200000</v>
      </c>
      <c r="D1672" s="9">
        <v>4900000</v>
      </c>
    </row>
    <row r="1673" spans="1:4" x14ac:dyDescent="0.25">
      <c r="A1673" s="4" t="s">
        <v>19332</v>
      </c>
      <c r="B1673" s="4">
        <v>7888703</v>
      </c>
      <c r="C1673" s="4">
        <v>3000000</v>
      </c>
      <c r="D1673" s="4">
        <v>4888703</v>
      </c>
    </row>
    <row r="1674" spans="1:4" x14ac:dyDescent="0.25">
      <c r="A1674" s="9" t="s">
        <v>4886</v>
      </c>
      <c r="B1674" s="9">
        <v>57386369</v>
      </c>
      <c r="C1674" s="9">
        <v>52500000</v>
      </c>
      <c r="D1674" s="9">
        <v>4886369</v>
      </c>
    </row>
    <row r="1675" spans="1:4" x14ac:dyDescent="0.25">
      <c r="A1675" s="4" t="s">
        <v>10134</v>
      </c>
      <c r="B1675" s="4">
        <v>28871190</v>
      </c>
      <c r="C1675" s="4">
        <v>24000000</v>
      </c>
      <c r="D1675" s="4">
        <v>4871190</v>
      </c>
    </row>
    <row r="1676" spans="1:4" x14ac:dyDescent="0.25">
      <c r="A1676" s="9" t="s">
        <v>10589</v>
      </c>
      <c r="B1676" s="9">
        <v>24848292</v>
      </c>
      <c r="C1676" s="9">
        <v>20000000</v>
      </c>
      <c r="D1676" s="9">
        <v>4848292</v>
      </c>
    </row>
    <row r="1677" spans="1:4" x14ac:dyDescent="0.25">
      <c r="A1677" s="4" t="s">
        <v>19103</v>
      </c>
      <c r="B1677" s="4">
        <v>8108247</v>
      </c>
      <c r="C1677" s="4">
        <v>3300000</v>
      </c>
      <c r="D1677" s="4">
        <v>4808247</v>
      </c>
    </row>
    <row r="1678" spans="1:4" x14ac:dyDescent="0.25">
      <c r="A1678" s="9" t="s">
        <v>6492</v>
      </c>
      <c r="B1678" s="9">
        <v>47806295</v>
      </c>
      <c r="C1678" s="9">
        <v>43000000</v>
      </c>
      <c r="D1678" s="9">
        <v>4806295</v>
      </c>
    </row>
    <row r="1679" spans="1:4" x14ac:dyDescent="0.25">
      <c r="A1679" s="4" t="s">
        <v>23373</v>
      </c>
      <c r="B1679" s="4">
        <v>5000000</v>
      </c>
      <c r="C1679" s="4">
        <v>210000</v>
      </c>
      <c r="D1679" s="4">
        <v>4790000</v>
      </c>
    </row>
    <row r="1680" spans="1:4" x14ac:dyDescent="0.25">
      <c r="A1680" s="9" t="s">
        <v>22241</v>
      </c>
      <c r="B1680" s="9">
        <v>5518918</v>
      </c>
      <c r="C1680" s="9">
        <v>750000</v>
      </c>
      <c r="D1680" s="9">
        <v>4768918</v>
      </c>
    </row>
    <row r="1681" spans="1:4" x14ac:dyDescent="0.25">
      <c r="A1681" s="4" t="s">
        <v>9121</v>
      </c>
      <c r="B1681" s="4">
        <v>31768374</v>
      </c>
      <c r="C1681" s="4">
        <v>27000000</v>
      </c>
      <c r="D1681" s="4">
        <v>4768374</v>
      </c>
    </row>
    <row r="1682" spans="1:4" x14ac:dyDescent="0.25">
      <c r="A1682" s="9" t="s">
        <v>13859</v>
      </c>
      <c r="B1682" s="9">
        <v>17738570</v>
      </c>
      <c r="C1682" s="9">
        <v>13000000</v>
      </c>
      <c r="D1682" s="9">
        <v>4738570</v>
      </c>
    </row>
    <row r="1683" spans="1:4" x14ac:dyDescent="0.25">
      <c r="A1683" s="4" t="s">
        <v>7945</v>
      </c>
      <c r="B1683" s="4">
        <v>36733909</v>
      </c>
      <c r="C1683" s="4">
        <v>32000000</v>
      </c>
      <c r="D1683" s="4">
        <v>4733909</v>
      </c>
    </row>
    <row r="1684" spans="1:4" x14ac:dyDescent="0.25">
      <c r="A1684" s="9" t="s">
        <v>20204</v>
      </c>
      <c r="B1684" s="9">
        <v>6719300</v>
      </c>
      <c r="C1684" s="9">
        <v>2000000</v>
      </c>
      <c r="D1684" s="9">
        <v>4719300</v>
      </c>
    </row>
    <row r="1685" spans="1:4" x14ac:dyDescent="0.25">
      <c r="A1685" s="4" t="s">
        <v>8423</v>
      </c>
      <c r="B1685" s="4">
        <v>34703228</v>
      </c>
      <c r="C1685" s="4">
        <v>30000000</v>
      </c>
      <c r="D1685" s="4">
        <v>4703228</v>
      </c>
    </row>
    <row r="1686" spans="1:4" x14ac:dyDescent="0.25">
      <c r="A1686" s="9" t="s">
        <v>7411</v>
      </c>
      <c r="B1686" s="9">
        <v>39692139</v>
      </c>
      <c r="C1686" s="9">
        <v>35000000</v>
      </c>
      <c r="D1686" s="9">
        <v>4692139</v>
      </c>
    </row>
    <row r="1687" spans="1:4" x14ac:dyDescent="0.25">
      <c r="A1687" s="4" t="s">
        <v>10408</v>
      </c>
      <c r="B1687" s="4">
        <v>30659817</v>
      </c>
      <c r="C1687" s="4">
        <v>26000000</v>
      </c>
      <c r="D1687" s="4">
        <v>4659817</v>
      </c>
    </row>
    <row r="1688" spans="1:4" x14ac:dyDescent="0.25">
      <c r="A1688" s="9" t="s">
        <v>17796</v>
      </c>
      <c r="B1688" s="9">
        <v>9658370</v>
      </c>
      <c r="C1688" s="9">
        <v>5000000</v>
      </c>
      <c r="D1688" s="9">
        <v>4658370</v>
      </c>
    </row>
    <row r="1689" spans="1:4" x14ac:dyDescent="0.25">
      <c r="A1689" s="4" t="s">
        <v>17802</v>
      </c>
      <c r="B1689" s="4">
        <v>9628751</v>
      </c>
      <c r="C1689" s="4">
        <v>5000000</v>
      </c>
      <c r="D1689" s="4">
        <v>4628751</v>
      </c>
    </row>
    <row r="1690" spans="1:4" x14ac:dyDescent="0.25">
      <c r="A1690" s="9" t="s">
        <v>12475</v>
      </c>
      <c r="B1690" s="9">
        <v>20627372</v>
      </c>
      <c r="C1690" s="9">
        <v>16000000</v>
      </c>
      <c r="D1690" s="9">
        <v>4627372</v>
      </c>
    </row>
    <row r="1691" spans="1:4" x14ac:dyDescent="0.25">
      <c r="A1691" s="4" t="s">
        <v>9620</v>
      </c>
      <c r="B1691" s="4">
        <v>34604054</v>
      </c>
      <c r="C1691" s="4">
        <v>30000000</v>
      </c>
      <c r="D1691" s="4">
        <v>4604054</v>
      </c>
    </row>
    <row r="1692" spans="1:4" x14ac:dyDescent="0.25">
      <c r="A1692" s="9" t="s">
        <v>14711</v>
      </c>
      <c r="B1692" s="9">
        <v>18535191</v>
      </c>
      <c r="C1692" s="9">
        <v>14000000</v>
      </c>
      <c r="D1692" s="9">
        <v>4535191</v>
      </c>
    </row>
    <row r="1693" spans="1:4" x14ac:dyDescent="0.25">
      <c r="A1693" s="4" t="s">
        <v>20234</v>
      </c>
      <c r="B1693" s="4">
        <v>6531491</v>
      </c>
      <c r="C1693" s="4">
        <v>2000000</v>
      </c>
      <c r="D1693" s="4">
        <v>4531491</v>
      </c>
    </row>
    <row r="1694" spans="1:4" x14ac:dyDescent="0.25">
      <c r="A1694" s="9" t="s">
        <v>15075</v>
      </c>
      <c r="B1694" s="9">
        <v>14479776</v>
      </c>
      <c r="C1694" s="9">
        <v>10000000</v>
      </c>
      <c r="D1694" s="9">
        <v>4479776</v>
      </c>
    </row>
    <row r="1695" spans="1:4" x14ac:dyDescent="0.25">
      <c r="A1695" s="4" t="s">
        <v>11872</v>
      </c>
      <c r="B1695" s="4">
        <v>22452209</v>
      </c>
      <c r="C1695" s="4">
        <v>18000000</v>
      </c>
      <c r="D1695" s="4">
        <v>4452209</v>
      </c>
    </row>
    <row r="1696" spans="1:4" x14ac:dyDescent="0.25">
      <c r="A1696" s="9" t="s">
        <v>9698</v>
      </c>
      <c r="B1696" s="9">
        <v>25590119</v>
      </c>
      <c r="C1696" s="9">
        <v>21150000</v>
      </c>
      <c r="D1696" s="9">
        <v>4440119</v>
      </c>
    </row>
    <row r="1697" spans="1:4" x14ac:dyDescent="0.25">
      <c r="A1697" s="4" t="s">
        <v>19882</v>
      </c>
      <c r="B1697" s="4">
        <v>6851969</v>
      </c>
      <c r="C1697" s="4">
        <v>2500000</v>
      </c>
      <c r="D1697" s="4">
        <v>4351969</v>
      </c>
    </row>
    <row r="1698" spans="1:4" x14ac:dyDescent="0.25">
      <c r="A1698" s="9" t="s">
        <v>10226</v>
      </c>
      <c r="B1698" s="9">
        <v>27338033</v>
      </c>
      <c r="C1698" s="9">
        <v>23000000</v>
      </c>
      <c r="D1698" s="9">
        <v>4338033</v>
      </c>
    </row>
    <row r="1699" spans="1:4" x14ac:dyDescent="0.25">
      <c r="A1699" s="4" t="s">
        <v>2700</v>
      </c>
      <c r="B1699" s="4">
        <v>74329966</v>
      </c>
      <c r="C1699" s="4">
        <v>70000000</v>
      </c>
      <c r="D1699" s="4">
        <v>4329966</v>
      </c>
    </row>
    <row r="1700" spans="1:4" x14ac:dyDescent="0.25">
      <c r="A1700" s="9" t="s">
        <v>23383</v>
      </c>
      <c r="B1700" s="9">
        <v>4505922</v>
      </c>
      <c r="C1700" s="9">
        <v>200000</v>
      </c>
      <c r="D1700" s="9">
        <v>4305922</v>
      </c>
    </row>
    <row r="1701" spans="1:4" x14ac:dyDescent="0.25">
      <c r="A1701" s="4" t="s">
        <v>14204</v>
      </c>
      <c r="B1701" s="4">
        <v>16300302</v>
      </c>
      <c r="C1701" s="4">
        <v>12000000</v>
      </c>
      <c r="D1701" s="4">
        <v>4300302</v>
      </c>
    </row>
    <row r="1702" spans="1:4" x14ac:dyDescent="0.25">
      <c r="A1702" s="9" t="s">
        <v>10585</v>
      </c>
      <c r="B1702" s="9">
        <v>25296447</v>
      </c>
      <c r="C1702" s="9">
        <v>21000000</v>
      </c>
      <c r="D1702" s="9">
        <v>4296447</v>
      </c>
    </row>
    <row r="1703" spans="1:4" x14ac:dyDescent="0.25">
      <c r="A1703" s="4" t="s">
        <v>19337</v>
      </c>
      <c r="B1703" s="4">
        <v>7282851</v>
      </c>
      <c r="C1703" s="4">
        <v>3000000</v>
      </c>
      <c r="D1703" s="4">
        <v>4282851</v>
      </c>
    </row>
    <row r="1704" spans="1:4" x14ac:dyDescent="0.25">
      <c r="A1704" s="9" t="s">
        <v>19073</v>
      </c>
      <c r="B1704" s="9">
        <v>7563397</v>
      </c>
      <c r="C1704" s="9">
        <v>3300000</v>
      </c>
      <c r="D1704" s="9">
        <v>4263397</v>
      </c>
    </row>
    <row r="1705" spans="1:4" x14ac:dyDescent="0.25">
      <c r="A1705" s="4" t="s">
        <v>9677</v>
      </c>
      <c r="B1705" s="4">
        <v>29247405</v>
      </c>
      <c r="C1705" s="4">
        <v>25000000</v>
      </c>
      <c r="D1705" s="4">
        <v>4247405</v>
      </c>
    </row>
    <row r="1706" spans="1:4" x14ac:dyDescent="0.25">
      <c r="A1706" s="9" t="s">
        <v>18816</v>
      </c>
      <c r="B1706" s="9">
        <v>8000000</v>
      </c>
      <c r="C1706" s="9">
        <v>3768785</v>
      </c>
      <c r="D1706" s="9">
        <v>4231215</v>
      </c>
    </row>
    <row r="1707" spans="1:4" x14ac:dyDescent="0.25">
      <c r="A1707" s="4" t="s">
        <v>17095</v>
      </c>
      <c r="B1707" s="4">
        <v>9203192</v>
      </c>
      <c r="C1707" s="4">
        <v>5000000</v>
      </c>
      <c r="D1707" s="4">
        <v>4203192</v>
      </c>
    </row>
    <row r="1708" spans="1:4" x14ac:dyDescent="0.25">
      <c r="A1708" s="9" t="s">
        <v>9415</v>
      </c>
      <c r="B1708" s="9">
        <v>84185387</v>
      </c>
      <c r="C1708" s="9">
        <v>80000000</v>
      </c>
      <c r="D1708" s="9">
        <v>4185387</v>
      </c>
    </row>
    <row r="1709" spans="1:4" x14ac:dyDescent="0.25">
      <c r="A1709" s="4" t="s">
        <v>12937</v>
      </c>
      <c r="B1709" s="4">
        <v>19158074</v>
      </c>
      <c r="C1709" s="4">
        <v>15000000</v>
      </c>
      <c r="D1709" s="4">
        <v>4158074</v>
      </c>
    </row>
    <row r="1710" spans="1:4" x14ac:dyDescent="0.25">
      <c r="A1710" s="9" t="s">
        <v>10615</v>
      </c>
      <c r="B1710" s="9">
        <v>24104113</v>
      </c>
      <c r="C1710" s="9">
        <v>20000000</v>
      </c>
      <c r="D1710" s="9">
        <v>4104113</v>
      </c>
    </row>
    <row r="1711" spans="1:4" x14ac:dyDescent="0.25">
      <c r="A1711" s="4" t="s">
        <v>19319</v>
      </c>
      <c r="B1711" s="4">
        <v>7059537</v>
      </c>
      <c r="C1711" s="4">
        <v>3000000</v>
      </c>
      <c r="D1711" s="4">
        <v>4059537</v>
      </c>
    </row>
    <row r="1712" spans="1:4" x14ac:dyDescent="0.25">
      <c r="A1712" s="9" t="s">
        <v>17762</v>
      </c>
      <c r="B1712" s="9">
        <v>12055108</v>
      </c>
      <c r="C1712" s="9">
        <v>8000000</v>
      </c>
      <c r="D1712" s="9">
        <v>4055108</v>
      </c>
    </row>
    <row r="1713" spans="1:4" x14ac:dyDescent="0.25">
      <c r="A1713" s="4" t="s">
        <v>20828</v>
      </c>
      <c r="B1713" s="4">
        <v>6026908</v>
      </c>
      <c r="C1713" s="4">
        <v>2000000</v>
      </c>
      <c r="D1713" s="4">
        <v>4026908</v>
      </c>
    </row>
    <row r="1714" spans="1:4" x14ac:dyDescent="0.25">
      <c r="A1714" s="9" t="s">
        <v>7430</v>
      </c>
      <c r="B1714" s="9">
        <v>39026186</v>
      </c>
      <c r="C1714" s="9">
        <v>35000000</v>
      </c>
      <c r="D1714" s="9">
        <v>4026186</v>
      </c>
    </row>
    <row r="1715" spans="1:4" x14ac:dyDescent="0.25">
      <c r="A1715" s="4" t="s">
        <v>7054</v>
      </c>
      <c r="B1715" s="4">
        <v>41997790</v>
      </c>
      <c r="C1715" s="4">
        <v>38000000</v>
      </c>
      <c r="D1715" s="4">
        <v>3997790</v>
      </c>
    </row>
    <row r="1716" spans="1:4" x14ac:dyDescent="0.25">
      <c r="A1716" s="9" t="s">
        <v>4513</v>
      </c>
      <c r="B1716" s="9">
        <v>60984028</v>
      </c>
      <c r="C1716" s="9">
        <v>57000000</v>
      </c>
      <c r="D1716" s="9">
        <v>3984028</v>
      </c>
    </row>
    <row r="1717" spans="1:4" x14ac:dyDescent="0.25">
      <c r="A1717" s="4" t="s">
        <v>22158</v>
      </c>
      <c r="B1717" s="4">
        <v>4771000</v>
      </c>
      <c r="C1717" s="4">
        <v>800000</v>
      </c>
      <c r="D1717" s="4">
        <v>3971000</v>
      </c>
    </row>
    <row r="1718" spans="1:4" x14ac:dyDescent="0.25">
      <c r="A1718" s="9" t="s">
        <v>21664</v>
      </c>
      <c r="B1718" s="9">
        <v>4946250</v>
      </c>
      <c r="C1718" s="9">
        <v>1000000</v>
      </c>
      <c r="D1718" s="9">
        <v>3946250</v>
      </c>
    </row>
    <row r="1719" spans="1:4" x14ac:dyDescent="0.25">
      <c r="A1719" s="4" t="s">
        <v>23149</v>
      </c>
      <c r="B1719" s="4">
        <v>4186931</v>
      </c>
      <c r="C1719" s="4">
        <v>250000</v>
      </c>
      <c r="D1719" s="4">
        <v>3936931</v>
      </c>
    </row>
    <row r="1720" spans="1:4" x14ac:dyDescent="0.25">
      <c r="A1720" s="9" t="s">
        <v>20674</v>
      </c>
      <c r="B1720" s="9">
        <v>5709616</v>
      </c>
      <c r="C1720" s="9">
        <v>1800000</v>
      </c>
      <c r="D1720" s="9">
        <v>3909616</v>
      </c>
    </row>
    <row r="1721" spans="1:4" x14ac:dyDescent="0.25">
      <c r="A1721" s="4" t="s">
        <v>19833</v>
      </c>
      <c r="B1721" s="4">
        <v>6401336</v>
      </c>
      <c r="C1721" s="4">
        <v>2500000</v>
      </c>
      <c r="D1721" s="4">
        <v>3901336</v>
      </c>
    </row>
    <row r="1722" spans="1:4" x14ac:dyDescent="0.25">
      <c r="A1722" s="9" t="s">
        <v>10397</v>
      </c>
      <c r="B1722" s="9">
        <v>25842000</v>
      </c>
      <c r="C1722" s="9">
        <v>22000000</v>
      </c>
      <c r="D1722" s="9">
        <v>3842000</v>
      </c>
    </row>
    <row r="1723" spans="1:4" x14ac:dyDescent="0.25">
      <c r="A1723" s="4" t="s">
        <v>9856</v>
      </c>
      <c r="B1723" s="4">
        <v>28831145</v>
      </c>
      <c r="C1723" s="4">
        <v>25000000</v>
      </c>
      <c r="D1723" s="4">
        <v>3831145</v>
      </c>
    </row>
    <row r="1724" spans="1:4" x14ac:dyDescent="0.25">
      <c r="A1724" s="9" t="s">
        <v>18535</v>
      </c>
      <c r="B1724" s="9">
        <v>7825820</v>
      </c>
      <c r="C1724" s="9">
        <v>4000000</v>
      </c>
      <c r="D1724" s="9">
        <v>3825820</v>
      </c>
    </row>
    <row r="1725" spans="1:4" x14ac:dyDescent="0.25">
      <c r="A1725" s="4" t="s">
        <v>18522</v>
      </c>
      <c r="B1725" s="4">
        <v>9821335</v>
      </c>
      <c r="C1725" s="4">
        <v>6000000</v>
      </c>
      <c r="D1725" s="4">
        <v>3821335</v>
      </c>
    </row>
    <row r="1726" spans="1:4" x14ac:dyDescent="0.25">
      <c r="A1726" s="9" t="s">
        <v>17807</v>
      </c>
      <c r="B1726" s="9">
        <v>8786715</v>
      </c>
      <c r="C1726" s="9">
        <v>5000000</v>
      </c>
      <c r="D1726" s="9">
        <v>3786715</v>
      </c>
    </row>
    <row r="1727" spans="1:4" x14ac:dyDescent="0.25">
      <c r="A1727" s="4" t="s">
        <v>20751</v>
      </c>
      <c r="B1727" s="4">
        <v>7267324</v>
      </c>
      <c r="C1727" s="4">
        <v>3500000</v>
      </c>
      <c r="D1727" s="4">
        <v>3767324</v>
      </c>
    </row>
    <row r="1728" spans="1:4" x14ac:dyDescent="0.25">
      <c r="A1728" s="9" t="s">
        <v>18544</v>
      </c>
      <c r="B1728" s="9">
        <v>7159147</v>
      </c>
      <c r="C1728" s="9">
        <v>3400000</v>
      </c>
      <c r="D1728" s="9">
        <v>3759147</v>
      </c>
    </row>
    <row r="1729" spans="1:4" x14ac:dyDescent="0.25">
      <c r="A1729" s="4" t="s">
        <v>3740</v>
      </c>
      <c r="B1729" s="4">
        <v>53846915</v>
      </c>
      <c r="C1729" s="4">
        <v>50100000</v>
      </c>
      <c r="D1729" s="4">
        <v>3746915</v>
      </c>
    </row>
    <row r="1730" spans="1:4" x14ac:dyDescent="0.25">
      <c r="A1730" s="9" t="s">
        <v>5616</v>
      </c>
      <c r="B1730" s="9">
        <v>103738726</v>
      </c>
      <c r="C1730" s="9">
        <v>100000000</v>
      </c>
      <c r="D1730" s="9">
        <v>3738726</v>
      </c>
    </row>
    <row r="1731" spans="1:4" x14ac:dyDescent="0.25">
      <c r="A1731" s="4" t="s">
        <v>22974</v>
      </c>
      <c r="B1731" s="4">
        <v>4000000</v>
      </c>
      <c r="C1731" s="4">
        <v>350000</v>
      </c>
      <c r="D1731" s="4">
        <v>3650000</v>
      </c>
    </row>
    <row r="1732" spans="1:4" x14ac:dyDescent="0.25">
      <c r="A1732" s="9" t="s">
        <v>16896</v>
      </c>
      <c r="B1732" s="9">
        <v>10149779</v>
      </c>
      <c r="C1732" s="9">
        <v>6500000</v>
      </c>
      <c r="D1732" s="9">
        <v>3649779</v>
      </c>
    </row>
    <row r="1733" spans="1:4" x14ac:dyDescent="0.25">
      <c r="A1733" s="4" t="s">
        <v>846</v>
      </c>
      <c r="B1733" s="4">
        <v>153629485</v>
      </c>
      <c r="C1733" s="4">
        <v>150000000</v>
      </c>
      <c r="D1733" s="4">
        <v>3629485</v>
      </c>
    </row>
    <row r="1734" spans="1:4" x14ac:dyDescent="0.25">
      <c r="A1734" s="9" t="s">
        <v>15530</v>
      </c>
      <c r="B1734" s="9">
        <v>14114488</v>
      </c>
      <c r="C1734" s="9">
        <v>10500000</v>
      </c>
      <c r="D1734" s="9">
        <v>3614488</v>
      </c>
    </row>
    <row r="1735" spans="1:4" x14ac:dyDescent="0.25">
      <c r="A1735" s="4" t="s">
        <v>3243</v>
      </c>
      <c r="B1735" s="4">
        <v>75600000</v>
      </c>
      <c r="C1735" s="4">
        <v>72000000</v>
      </c>
      <c r="D1735" s="4">
        <v>3600000</v>
      </c>
    </row>
    <row r="1736" spans="1:4" x14ac:dyDescent="0.25">
      <c r="A1736" s="9" t="s">
        <v>8964</v>
      </c>
      <c r="B1736" s="9">
        <v>31600000</v>
      </c>
      <c r="C1736" s="9">
        <v>28000000</v>
      </c>
      <c r="D1736" s="9">
        <v>3600000</v>
      </c>
    </row>
    <row r="1737" spans="1:4" x14ac:dyDescent="0.25">
      <c r="A1737" s="4" t="s">
        <v>13808</v>
      </c>
      <c r="B1737" s="4">
        <v>16574731</v>
      </c>
      <c r="C1737" s="4">
        <v>13000000</v>
      </c>
      <c r="D1737" s="4">
        <v>3574731</v>
      </c>
    </row>
    <row r="1738" spans="1:4" x14ac:dyDescent="0.25">
      <c r="A1738" s="9" t="s">
        <v>23162</v>
      </c>
      <c r="B1738" s="9">
        <v>3799339</v>
      </c>
      <c r="C1738" s="9">
        <v>250000</v>
      </c>
      <c r="D1738" s="9">
        <v>3549339</v>
      </c>
    </row>
    <row r="1739" spans="1:4" x14ac:dyDescent="0.25">
      <c r="A1739" s="4" t="s">
        <v>19141</v>
      </c>
      <c r="B1739" s="4">
        <v>6517198</v>
      </c>
      <c r="C1739" s="4">
        <v>3000000</v>
      </c>
      <c r="D1739" s="4">
        <v>3517198</v>
      </c>
    </row>
    <row r="1740" spans="1:4" x14ac:dyDescent="0.25">
      <c r="A1740" s="9" t="s">
        <v>4205</v>
      </c>
      <c r="B1740" s="9">
        <v>48472213</v>
      </c>
      <c r="C1740" s="9">
        <v>45000000</v>
      </c>
      <c r="D1740" s="9">
        <v>3472213</v>
      </c>
    </row>
    <row r="1741" spans="1:4" x14ac:dyDescent="0.25">
      <c r="A1741" s="4" t="s">
        <v>7788</v>
      </c>
      <c r="B1741" s="4">
        <v>37432299</v>
      </c>
      <c r="C1741" s="4">
        <v>34000000</v>
      </c>
      <c r="D1741" s="4">
        <v>3432299</v>
      </c>
    </row>
    <row r="1742" spans="1:4" x14ac:dyDescent="0.25">
      <c r="A1742" s="9" t="s">
        <v>4670</v>
      </c>
      <c r="B1742" s="9">
        <v>58422650</v>
      </c>
      <c r="C1742" s="9">
        <v>55000000</v>
      </c>
      <c r="D1742" s="9">
        <v>3422650</v>
      </c>
    </row>
    <row r="1743" spans="1:4" x14ac:dyDescent="0.25">
      <c r="A1743" s="4" t="s">
        <v>11044</v>
      </c>
      <c r="B1743" s="4">
        <v>23393765</v>
      </c>
      <c r="C1743" s="4">
        <v>20000000</v>
      </c>
      <c r="D1743" s="4">
        <v>3393765</v>
      </c>
    </row>
    <row r="1744" spans="1:4" x14ac:dyDescent="0.25">
      <c r="A1744" s="9" t="s">
        <v>20218</v>
      </c>
      <c r="B1744" s="9">
        <v>5383834</v>
      </c>
      <c r="C1744" s="9">
        <v>2000000</v>
      </c>
      <c r="D1744" s="9">
        <v>3383834</v>
      </c>
    </row>
    <row r="1745" spans="1:4" x14ac:dyDescent="0.25">
      <c r="A1745" s="4" t="s">
        <v>11070</v>
      </c>
      <c r="B1745" s="4">
        <v>18352454</v>
      </c>
      <c r="C1745" s="4">
        <v>15000000</v>
      </c>
      <c r="D1745" s="4">
        <v>3352454</v>
      </c>
    </row>
    <row r="1746" spans="1:4" x14ac:dyDescent="0.25">
      <c r="A1746" s="9" t="s">
        <v>9693</v>
      </c>
      <c r="B1746" s="9">
        <v>28341469</v>
      </c>
      <c r="C1746" s="9">
        <v>25000000</v>
      </c>
      <c r="D1746" s="9">
        <v>3341469</v>
      </c>
    </row>
    <row r="1747" spans="1:4" x14ac:dyDescent="0.25">
      <c r="A1747" s="4" t="s">
        <v>19950</v>
      </c>
      <c r="B1747" s="4">
        <v>5731103</v>
      </c>
      <c r="C1747" s="4">
        <v>2400000</v>
      </c>
      <c r="D1747" s="4">
        <v>3331103</v>
      </c>
    </row>
    <row r="1748" spans="1:4" x14ac:dyDescent="0.25">
      <c r="A1748" s="9" t="s">
        <v>1523</v>
      </c>
      <c r="B1748" s="9">
        <v>113330342</v>
      </c>
      <c r="C1748" s="9">
        <v>110000000</v>
      </c>
      <c r="D1748" s="9">
        <v>3330342</v>
      </c>
    </row>
    <row r="1749" spans="1:4" x14ac:dyDescent="0.25">
      <c r="A1749" s="4" t="s">
        <v>18151</v>
      </c>
      <c r="B1749" s="4">
        <v>8025872</v>
      </c>
      <c r="C1749" s="4">
        <v>4700000</v>
      </c>
      <c r="D1749" s="4">
        <v>3325872</v>
      </c>
    </row>
    <row r="1750" spans="1:4" x14ac:dyDescent="0.25">
      <c r="A1750" s="9" t="s">
        <v>23388</v>
      </c>
      <c r="B1750" s="9">
        <v>3500000</v>
      </c>
      <c r="C1750" s="9">
        <v>200000</v>
      </c>
      <c r="D1750" s="9">
        <v>3300000</v>
      </c>
    </row>
    <row r="1751" spans="1:4" x14ac:dyDescent="0.25">
      <c r="A1751" s="4" t="s">
        <v>14243</v>
      </c>
      <c r="B1751" s="4">
        <v>15294553</v>
      </c>
      <c r="C1751" s="4">
        <v>12000000</v>
      </c>
      <c r="D1751" s="4">
        <v>3294553</v>
      </c>
    </row>
    <row r="1752" spans="1:4" x14ac:dyDescent="0.25">
      <c r="A1752" s="9" t="s">
        <v>10995</v>
      </c>
      <c r="B1752" s="9">
        <v>23292105</v>
      </c>
      <c r="C1752" s="9">
        <v>20000000</v>
      </c>
      <c r="D1752" s="9">
        <v>3292105</v>
      </c>
    </row>
    <row r="1753" spans="1:4" x14ac:dyDescent="0.25">
      <c r="A1753" s="4" t="s">
        <v>6119</v>
      </c>
      <c r="B1753" s="4">
        <v>45290318</v>
      </c>
      <c r="C1753" s="4">
        <v>42000000</v>
      </c>
      <c r="D1753" s="4">
        <v>3290318</v>
      </c>
    </row>
    <row r="1754" spans="1:4" x14ac:dyDescent="0.25">
      <c r="A1754" s="9" t="s">
        <v>22244</v>
      </c>
      <c r="B1754" s="9">
        <v>4007792</v>
      </c>
      <c r="C1754" s="9">
        <v>750000</v>
      </c>
      <c r="D1754" s="9">
        <v>3257792</v>
      </c>
    </row>
    <row r="1755" spans="1:4" x14ac:dyDescent="0.25">
      <c r="A1755" s="4" t="s">
        <v>11695</v>
      </c>
      <c r="B1755" s="4">
        <v>22245861</v>
      </c>
      <c r="C1755" s="4">
        <v>19000000</v>
      </c>
      <c r="D1755" s="4">
        <v>3245861</v>
      </c>
    </row>
    <row r="1756" spans="1:4" x14ac:dyDescent="0.25">
      <c r="A1756" s="9" t="s">
        <v>20802</v>
      </c>
      <c r="B1756" s="9">
        <v>4231500</v>
      </c>
      <c r="C1756" s="9">
        <v>1000000</v>
      </c>
      <c r="D1756" s="9">
        <v>3231500</v>
      </c>
    </row>
    <row r="1757" spans="1:4" x14ac:dyDescent="0.25">
      <c r="A1757" s="4" t="s">
        <v>6133</v>
      </c>
      <c r="B1757" s="4">
        <v>35228696</v>
      </c>
      <c r="C1757" s="4">
        <v>32000000</v>
      </c>
      <c r="D1757" s="4">
        <v>3228696</v>
      </c>
    </row>
    <row r="1758" spans="1:4" x14ac:dyDescent="0.25">
      <c r="A1758" s="9" t="s">
        <v>7155</v>
      </c>
      <c r="B1758" s="9">
        <v>68208190</v>
      </c>
      <c r="C1758" s="9">
        <v>65000000</v>
      </c>
      <c r="D1758" s="9">
        <v>3208190</v>
      </c>
    </row>
    <row r="1759" spans="1:4" x14ac:dyDescent="0.25">
      <c r="A1759" s="4" t="s">
        <v>10978</v>
      </c>
      <c r="B1759" s="4">
        <v>23179303</v>
      </c>
      <c r="C1759" s="4">
        <v>20000000</v>
      </c>
      <c r="D1759" s="4">
        <v>3179303</v>
      </c>
    </row>
    <row r="1760" spans="1:4" x14ac:dyDescent="0.25">
      <c r="A1760" s="9" t="s">
        <v>23781</v>
      </c>
      <c r="B1760" s="9">
        <v>3216970</v>
      </c>
      <c r="C1760" s="9">
        <v>60000</v>
      </c>
      <c r="D1760" s="9">
        <v>3156970</v>
      </c>
    </row>
    <row r="1761" spans="1:4" x14ac:dyDescent="0.25">
      <c r="A1761" s="4" t="s">
        <v>23209</v>
      </c>
      <c r="B1761" s="4">
        <v>3388210</v>
      </c>
      <c r="C1761" s="4">
        <v>250000</v>
      </c>
      <c r="D1761" s="4">
        <v>3138210</v>
      </c>
    </row>
    <row r="1762" spans="1:4" x14ac:dyDescent="0.25">
      <c r="A1762" s="9" t="s">
        <v>20922</v>
      </c>
      <c r="B1762" s="9">
        <v>5132222</v>
      </c>
      <c r="C1762" s="9">
        <v>2000000</v>
      </c>
      <c r="D1762" s="9">
        <v>3132222</v>
      </c>
    </row>
    <row r="1763" spans="1:4" x14ac:dyDescent="0.25">
      <c r="A1763" s="4" t="s">
        <v>3368</v>
      </c>
      <c r="B1763" s="4">
        <v>78120196</v>
      </c>
      <c r="C1763" s="4">
        <v>75000000</v>
      </c>
      <c r="D1763" s="4">
        <v>3120196</v>
      </c>
    </row>
    <row r="1764" spans="1:4" x14ac:dyDescent="0.25">
      <c r="A1764" s="9" t="s">
        <v>20223</v>
      </c>
      <c r="B1764" s="9">
        <v>4599680</v>
      </c>
      <c r="C1764" s="9">
        <v>1500000</v>
      </c>
      <c r="D1764" s="9">
        <v>3099680</v>
      </c>
    </row>
    <row r="1765" spans="1:4" x14ac:dyDescent="0.25">
      <c r="A1765" s="4" t="s">
        <v>20213</v>
      </c>
      <c r="B1765" s="4">
        <v>5792822</v>
      </c>
      <c r="C1765" s="4">
        <v>2700000</v>
      </c>
      <c r="D1765" s="4">
        <v>3092822</v>
      </c>
    </row>
    <row r="1766" spans="1:4" x14ac:dyDescent="0.25">
      <c r="A1766" s="9" t="s">
        <v>3545</v>
      </c>
      <c r="B1766" s="9">
        <v>71069884</v>
      </c>
      <c r="C1766" s="9">
        <v>68000000</v>
      </c>
      <c r="D1766" s="9">
        <v>3069884</v>
      </c>
    </row>
    <row r="1767" spans="1:4" x14ac:dyDescent="0.25">
      <c r="A1767" s="4" t="s">
        <v>7949</v>
      </c>
      <c r="B1767" s="4">
        <v>35063732</v>
      </c>
      <c r="C1767" s="4">
        <v>32000000</v>
      </c>
      <c r="D1767" s="4">
        <v>3063732</v>
      </c>
    </row>
    <row r="1768" spans="1:4" x14ac:dyDescent="0.25">
      <c r="A1768" s="9" t="s">
        <v>12498</v>
      </c>
      <c r="B1768" s="9">
        <v>19057024</v>
      </c>
      <c r="C1768" s="9">
        <v>16000000</v>
      </c>
      <c r="D1768" s="9">
        <v>3057024</v>
      </c>
    </row>
    <row r="1769" spans="1:4" x14ac:dyDescent="0.25">
      <c r="A1769" s="4" t="s">
        <v>2364</v>
      </c>
      <c r="B1769" s="4">
        <v>78009155</v>
      </c>
      <c r="C1769" s="4">
        <v>75000000</v>
      </c>
      <c r="D1769" s="4">
        <v>3009155</v>
      </c>
    </row>
    <row r="1770" spans="1:4" x14ac:dyDescent="0.25">
      <c r="A1770" s="9" t="s">
        <v>21469</v>
      </c>
      <c r="B1770" s="9">
        <v>4105123</v>
      </c>
      <c r="C1770" s="9">
        <v>1100000</v>
      </c>
      <c r="D1770" s="9">
        <v>3005123</v>
      </c>
    </row>
    <row r="1771" spans="1:4" x14ac:dyDescent="0.25">
      <c r="A1771" s="4" t="s">
        <v>3893</v>
      </c>
      <c r="B1771" s="4">
        <v>65000000</v>
      </c>
      <c r="C1771" s="4">
        <v>62000000</v>
      </c>
      <c r="D1771" s="4">
        <v>3000000</v>
      </c>
    </row>
    <row r="1772" spans="1:4" x14ac:dyDescent="0.25">
      <c r="A1772" s="9" t="s">
        <v>16356</v>
      </c>
      <c r="B1772" s="9">
        <v>10460089</v>
      </c>
      <c r="C1772" s="9">
        <v>7500000</v>
      </c>
      <c r="D1772" s="9">
        <v>2960089</v>
      </c>
    </row>
    <row r="1773" spans="1:4" x14ac:dyDescent="0.25">
      <c r="A1773" s="4" t="s">
        <v>13767</v>
      </c>
      <c r="B1773" s="4">
        <v>16929123</v>
      </c>
      <c r="C1773" s="4">
        <v>14000000</v>
      </c>
      <c r="D1773" s="4">
        <v>2929123</v>
      </c>
    </row>
    <row r="1774" spans="1:4" x14ac:dyDescent="0.25">
      <c r="A1774" s="9" t="s">
        <v>23974</v>
      </c>
      <c r="B1774" s="9">
        <v>3151130</v>
      </c>
      <c r="C1774" s="9">
        <v>230000</v>
      </c>
      <c r="D1774" s="9">
        <v>2921130</v>
      </c>
    </row>
    <row r="1775" spans="1:4" x14ac:dyDescent="0.25">
      <c r="A1775" s="4" t="s">
        <v>14592</v>
      </c>
      <c r="B1775" s="4">
        <v>13903262</v>
      </c>
      <c r="C1775" s="4">
        <v>11000000</v>
      </c>
      <c r="D1775" s="4">
        <v>2903262</v>
      </c>
    </row>
    <row r="1776" spans="1:4" x14ac:dyDescent="0.25">
      <c r="A1776" s="9" t="s">
        <v>19842</v>
      </c>
      <c r="B1776" s="9">
        <v>5400000</v>
      </c>
      <c r="C1776" s="9">
        <v>2500000</v>
      </c>
      <c r="D1776" s="9">
        <v>2900000</v>
      </c>
    </row>
    <row r="1777" spans="1:4" x14ac:dyDescent="0.25">
      <c r="A1777" s="4" t="s">
        <v>18933</v>
      </c>
      <c r="B1777" s="4">
        <v>6390032</v>
      </c>
      <c r="C1777" s="4">
        <v>3500000</v>
      </c>
      <c r="D1777" s="4">
        <v>2890032</v>
      </c>
    </row>
    <row r="1778" spans="1:4" x14ac:dyDescent="0.25">
      <c r="A1778" s="9" t="s">
        <v>17076</v>
      </c>
      <c r="B1778" s="9">
        <v>11883495</v>
      </c>
      <c r="C1778" s="9">
        <v>9000000</v>
      </c>
      <c r="D1778" s="9">
        <v>2883495</v>
      </c>
    </row>
    <row r="1779" spans="1:4" x14ac:dyDescent="0.25">
      <c r="A1779" s="4" t="s">
        <v>10537</v>
      </c>
      <c r="B1779" s="4">
        <v>24362501</v>
      </c>
      <c r="C1779" s="4">
        <v>21500000</v>
      </c>
      <c r="D1779" s="4">
        <v>2862501</v>
      </c>
    </row>
    <row r="1780" spans="1:4" x14ac:dyDescent="0.25">
      <c r="A1780" s="9" t="s">
        <v>15738</v>
      </c>
      <c r="B1780" s="9">
        <v>11860839</v>
      </c>
      <c r="C1780" s="9">
        <v>9000000</v>
      </c>
      <c r="D1780" s="9">
        <v>2860839</v>
      </c>
    </row>
    <row r="1781" spans="1:4" x14ac:dyDescent="0.25">
      <c r="A1781" s="4" t="s">
        <v>295</v>
      </c>
      <c r="B1781" s="4">
        <v>202853933</v>
      </c>
      <c r="C1781" s="4">
        <v>200000000</v>
      </c>
      <c r="D1781" s="4">
        <v>2853933</v>
      </c>
    </row>
    <row r="1782" spans="1:4" x14ac:dyDescent="0.25">
      <c r="A1782" s="9" t="s">
        <v>19346</v>
      </c>
      <c r="B1782" s="9">
        <v>5844929</v>
      </c>
      <c r="C1782" s="9">
        <v>3000000</v>
      </c>
      <c r="D1782" s="9">
        <v>2844929</v>
      </c>
    </row>
    <row r="1783" spans="1:4" x14ac:dyDescent="0.25">
      <c r="A1783" s="4" t="s">
        <v>23987</v>
      </c>
      <c r="B1783" s="4">
        <v>2856622</v>
      </c>
      <c r="C1783" s="4">
        <v>25000</v>
      </c>
      <c r="D1783" s="4">
        <v>2831622</v>
      </c>
    </row>
    <row r="1784" spans="1:4" x14ac:dyDescent="0.25">
      <c r="A1784" s="9" t="s">
        <v>15094</v>
      </c>
      <c r="B1784" s="9">
        <v>8828771</v>
      </c>
      <c r="C1784" s="9">
        <v>6000000</v>
      </c>
      <c r="D1784" s="9">
        <v>2828771</v>
      </c>
    </row>
    <row r="1785" spans="1:4" x14ac:dyDescent="0.25">
      <c r="A1785" s="4" t="s">
        <v>5195</v>
      </c>
      <c r="B1785" s="4">
        <v>52822418</v>
      </c>
      <c r="C1785" s="4">
        <v>50000000</v>
      </c>
      <c r="D1785" s="4">
        <v>2822418</v>
      </c>
    </row>
    <row r="1786" spans="1:4" x14ac:dyDescent="0.25">
      <c r="A1786" s="9" t="s">
        <v>15008</v>
      </c>
      <c r="B1786" s="9">
        <v>15417771</v>
      </c>
      <c r="C1786" s="9">
        <v>12600000</v>
      </c>
      <c r="D1786" s="9">
        <v>2817771</v>
      </c>
    </row>
    <row r="1787" spans="1:4" x14ac:dyDescent="0.25">
      <c r="A1787" s="4" t="s">
        <v>16373</v>
      </c>
      <c r="B1787" s="4">
        <v>10814185</v>
      </c>
      <c r="C1787" s="4">
        <v>8000000</v>
      </c>
      <c r="D1787" s="4">
        <v>2814185</v>
      </c>
    </row>
    <row r="1788" spans="1:4" x14ac:dyDescent="0.25">
      <c r="A1788" s="9" t="s">
        <v>3091</v>
      </c>
      <c r="B1788" s="9">
        <v>55808744</v>
      </c>
      <c r="C1788" s="9">
        <v>53000000</v>
      </c>
      <c r="D1788" s="9">
        <v>2808744</v>
      </c>
    </row>
    <row r="1789" spans="1:4" x14ac:dyDescent="0.25">
      <c r="A1789" s="4" t="s">
        <v>10870</v>
      </c>
      <c r="B1789" s="4">
        <v>32774834</v>
      </c>
      <c r="C1789" s="4">
        <v>30000000</v>
      </c>
      <c r="D1789" s="4">
        <v>2774834</v>
      </c>
    </row>
    <row r="1790" spans="1:4" x14ac:dyDescent="0.25">
      <c r="A1790" s="9" t="s">
        <v>22526</v>
      </c>
      <c r="B1790" s="9">
        <v>3773863</v>
      </c>
      <c r="C1790" s="9">
        <v>1000000</v>
      </c>
      <c r="D1790" s="9">
        <v>2773863</v>
      </c>
    </row>
    <row r="1791" spans="1:4" x14ac:dyDescent="0.25">
      <c r="A1791" s="4" t="s">
        <v>5178</v>
      </c>
      <c r="B1791" s="4">
        <v>52752475</v>
      </c>
      <c r="C1791" s="4">
        <v>50000000</v>
      </c>
      <c r="D1791" s="4">
        <v>2752475</v>
      </c>
    </row>
    <row r="1792" spans="1:4" x14ac:dyDescent="0.25">
      <c r="A1792" s="9" t="s">
        <v>23566</v>
      </c>
      <c r="B1792" s="9">
        <v>2882062</v>
      </c>
      <c r="C1792" s="9">
        <v>150000</v>
      </c>
      <c r="D1792" s="9">
        <v>2732062</v>
      </c>
    </row>
    <row r="1793" spans="1:4" x14ac:dyDescent="0.25">
      <c r="A1793" s="4" t="s">
        <v>22813</v>
      </c>
      <c r="B1793" s="4">
        <v>2938208</v>
      </c>
      <c r="C1793" s="4">
        <v>225000</v>
      </c>
      <c r="D1793" s="4">
        <v>2713208</v>
      </c>
    </row>
    <row r="1794" spans="1:4" x14ac:dyDescent="0.25">
      <c r="A1794" s="9" t="s">
        <v>20601</v>
      </c>
      <c r="B1794" s="9">
        <v>4600000</v>
      </c>
      <c r="C1794" s="9">
        <v>1900000</v>
      </c>
      <c r="D1794" s="9">
        <v>2700000</v>
      </c>
    </row>
    <row r="1795" spans="1:4" x14ac:dyDescent="0.25">
      <c r="A1795" s="4" t="s">
        <v>19614</v>
      </c>
      <c r="B1795" s="4">
        <v>5595428</v>
      </c>
      <c r="C1795" s="4">
        <v>2900000</v>
      </c>
      <c r="D1795" s="4">
        <v>2695428</v>
      </c>
    </row>
    <row r="1796" spans="1:4" x14ac:dyDescent="0.25">
      <c r="A1796" s="9" t="s">
        <v>21152</v>
      </c>
      <c r="B1796" s="9">
        <v>3650677</v>
      </c>
      <c r="C1796" s="9">
        <v>960000</v>
      </c>
      <c r="D1796" s="9">
        <v>2690677</v>
      </c>
    </row>
    <row r="1797" spans="1:4" x14ac:dyDescent="0.25">
      <c r="A1797" s="4" t="s">
        <v>8968</v>
      </c>
      <c r="B1797" s="4">
        <v>30688364</v>
      </c>
      <c r="C1797" s="4">
        <v>28000000</v>
      </c>
      <c r="D1797" s="4">
        <v>2688364</v>
      </c>
    </row>
    <row r="1798" spans="1:4" x14ac:dyDescent="0.25">
      <c r="A1798" s="9" t="s">
        <v>6144</v>
      </c>
      <c r="B1798" s="9">
        <v>34667015</v>
      </c>
      <c r="C1798" s="9">
        <v>32000000</v>
      </c>
      <c r="D1798" s="9">
        <v>2667015</v>
      </c>
    </row>
    <row r="1799" spans="1:4" x14ac:dyDescent="0.25">
      <c r="A1799" s="4" t="s">
        <v>6613</v>
      </c>
      <c r="B1799" s="4">
        <v>42615685</v>
      </c>
      <c r="C1799" s="4">
        <v>40000000</v>
      </c>
      <c r="D1799" s="4">
        <v>2615685</v>
      </c>
    </row>
    <row r="1800" spans="1:4" x14ac:dyDescent="0.25">
      <c r="A1800" s="9" t="s">
        <v>17105</v>
      </c>
      <c r="B1800" s="9">
        <v>8596914</v>
      </c>
      <c r="C1800" s="9">
        <v>6000000</v>
      </c>
      <c r="D1800" s="9">
        <v>2596914</v>
      </c>
    </row>
    <row r="1801" spans="1:4" x14ac:dyDescent="0.25">
      <c r="A1801" s="4" t="s">
        <v>14595</v>
      </c>
      <c r="B1801" s="4">
        <v>13592872</v>
      </c>
      <c r="C1801" s="4">
        <v>11000000</v>
      </c>
      <c r="D1801" s="4">
        <v>2592872</v>
      </c>
    </row>
    <row r="1802" spans="1:4" x14ac:dyDescent="0.25">
      <c r="A1802" s="9" t="s">
        <v>7228</v>
      </c>
      <c r="B1802" s="9">
        <v>37788228</v>
      </c>
      <c r="C1802" s="9">
        <v>35200000</v>
      </c>
      <c r="D1802" s="9">
        <v>2588228</v>
      </c>
    </row>
    <row r="1803" spans="1:4" x14ac:dyDescent="0.25">
      <c r="A1803" s="4" t="s">
        <v>19146</v>
      </c>
      <c r="B1803" s="4">
        <v>5776314</v>
      </c>
      <c r="C1803" s="4">
        <v>3200000</v>
      </c>
      <c r="D1803" s="4">
        <v>2576314</v>
      </c>
    </row>
    <row r="1804" spans="1:4" x14ac:dyDescent="0.25">
      <c r="A1804" s="9" t="s">
        <v>6585</v>
      </c>
      <c r="B1804" s="9">
        <v>42575718</v>
      </c>
      <c r="C1804" s="9">
        <v>40000000</v>
      </c>
      <c r="D1804" s="9">
        <v>2575718</v>
      </c>
    </row>
    <row r="1805" spans="1:4" x14ac:dyDescent="0.25">
      <c r="A1805" s="4" t="s">
        <v>17786</v>
      </c>
      <c r="B1805" s="4">
        <v>10572742</v>
      </c>
      <c r="C1805" s="4">
        <v>8000000</v>
      </c>
      <c r="D1805" s="4">
        <v>2572742</v>
      </c>
    </row>
    <row r="1806" spans="1:4" x14ac:dyDescent="0.25">
      <c r="A1806" s="9" t="s">
        <v>15045</v>
      </c>
      <c r="B1806" s="9">
        <v>12570442</v>
      </c>
      <c r="C1806" s="9">
        <v>10000000</v>
      </c>
      <c r="D1806" s="9">
        <v>2570442</v>
      </c>
    </row>
    <row r="1807" spans="1:4" x14ac:dyDescent="0.25">
      <c r="A1807" s="4" t="s">
        <v>14605</v>
      </c>
      <c r="B1807" s="4">
        <v>13558739</v>
      </c>
      <c r="C1807" s="4">
        <v>11000000</v>
      </c>
      <c r="D1807" s="4">
        <v>2558739</v>
      </c>
    </row>
    <row r="1808" spans="1:4" x14ac:dyDescent="0.25">
      <c r="A1808" s="9" t="s">
        <v>10231</v>
      </c>
      <c r="B1808" s="9">
        <v>25556065</v>
      </c>
      <c r="C1808" s="9">
        <v>23000000</v>
      </c>
      <c r="D1808" s="9">
        <v>2556065</v>
      </c>
    </row>
    <row r="1809" spans="1:4" x14ac:dyDescent="0.25">
      <c r="A1809" s="4" t="s">
        <v>18554</v>
      </c>
      <c r="B1809" s="4">
        <v>6525762</v>
      </c>
      <c r="C1809" s="4">
        <v>4000000</v>
      </c>
      <c r="D1809" s="4">
        <v>2525762</v>
      </c>
    </row>
    <row r="1810" spans="1:4" x14ac:dyDescent="0.25">
      <c r="A1810" s="9" t="s">
        <v>15049</v>
      </c>
      <c r="B1810" s="9">
        <v>12514138</v>
      </c>
      <c r="C1810" s="9">
        <v>10000000</v>
      </c>
      <c r="D1810" s="9">
        <v>2514138</v>
      </c>
    </row>
    <row r="1811" spans="1:4" x14ac:dyDescent="0.25">
      <c r="A1811" s="4" t="s">
        <v>9073</v>
      </c>
      <c r="B1811" s="4">
        <v>17508670</v>
      </c>
      <c r="C1811" s="4">
        <v>15000000</v>
      </c>
      <c r="D1811" s="4">
        <v>2508670</v>
      </c>
    </row>
    <row r="1812" spans="1:4" x14ac:dyDescent="0.25">
      <c r="A1812" s="9" t="s">
        <v>9302</v>
      </c>
      <c r="B1812" s="9">
        <v>28501651</v>
      </c>
      <c r="C1812" s="9">
        <v>26000000</v>
      </c>
      <c r="D1812" s="9">
        <v>2501651</v>
      </c>
    </row>
    <row r="1813" spans="1:4" x14ac:dyDescent="0.25">
      <c r="A1813" s="4" t="s">
        <v>9302</v>
      </c>
      <c r="B1813" s="4">
        <v>28501651</v>
      </c>
      <c r="C1813" s="4">
        <v>26000000</v>
      </c>
      <c r="D1813" s="4">
        <v>2501651</v>
      </c>
    </row>
    <row r="1814" spans="1:4" x14ac:dyDescent="0.25">
      <c r="A1814" s="9" t="s">
        <v>11644</v>
      </c>
      <c r="B1814" s="9">
        <v>21483154</v>
      </c>
      <c r="C1814" s="9">
        <v>19000000</v>
      </c>
      <c r="D1814" s="9">
        <v>2483154</v>
      </c>
    </row>
    <row r="1815" spans="1:4" x14ac:dyDescent="0.25">
      <c r="A1815" s="4" t="s">
        <v>7424</v>
      </c>
      <c r="B1815" s="4">
        <v>37481242</v>
      </c>
      <c r="C1815" s="4">
        <v>35000000</v>
      </c>
      <c r="D1815" s="4">
        <v>2481242</v>
      </c>
    </row>
    <row r="1816" spans="1:4" x14ac:dyDescent="0.25">
      <c r="A1816" s="9" t="s">
        <v>13075</v>
      </c>
      <c r="B1816" s="9">
        <v>17439163</v>
      </c>
      <c r="C1816" s="9">
        <v>15000000</v>
      </c>
      <c r="D1816" s="9">
        <v>2439163</v>
      </c>
    </row>
    <row r="1817" spans="1:4" x14ac:dyDescent="0.25">
      <c r="A1817" s="4" t="s">
        <v>22947</v>
      </c>
      <c r="B1817" s="4">
        <v>2808000</v>
      </c>
      <c r="C1817" s="4">
        <v>379000</v>
      </c>
      <c r="D1817" s="4">
        <v>2429000</v>
      </c>
    </row>
    <row r="1818" spans="1:4" x14ac:dyDescent="0.25">
      <c r="A1818" s="9" t="s">
        <v>12955</v>
      </c>
      <c r="B1818" s="9">
        <v>17411331</v>
      </c>
      <c r="C1818" s="9">
        <v>15000000</v>
      </c>
      <c r="D1818" s="9">
        <v>2411331</v>
      </c>
    </row>
    <row r="1819" spans="1:4" x14ac:dyDescent="0.25">
      <c r="A1819" s="4" t="s">
        <v>21248</v>
      </c>
      <c r="B1819" s="4">
        <v>2833383</v>
      </c>
      <c r="C1819" s="4">
        <v>427000</v>
      </c>
      <c r="D1819" s="4">
        <v>2406383</v>
      </c>
    </row>
    <row r="1820" spans="1:4" x14ac:dyDescent="0.25">
      <c r="A1820" s="9" t="s">
        <v>4172</v>
      </c>
      <c r="B1820" s="9">
        <v>62401264</v>
      </c>
      <c r="C1820" s="9">
        <v>60000000</v>
      </c>
      <c r="D1820" s="9">
        <v>2401264</v>
      </c>
    </row>
    <row r="1821" spans="1:4" x14ac:dyDescent="0.25">
      <c r="A1821" s="4" t="s">
        <v>22381</v>
      </c>
      <c r="B1821" s="4">
        <v>3000000</v>
      </c>
      <c r="C1821" s="4">
        <v>609000</v>
      </c>
      <c r="D1821" s="4">
        <v>2391000</v>
      </c>
    </row>
    <row r="1822" spans="1:4" x14ac:dyDescent="0.25">
      <c r="A1822" s="9" t="s">
        <v>21637</v>
      </c>
      <c r="B1822" s="9">
        <v>3386698</v>
      </c>
      <c r="C1822" s="9">
        <v>1000000</v>
      </c>
      <c r="D1822" s="9">
        <v>2386698</v>
      </c>
    </row>
    <row r="1823" spans="1:4" x14ac:dyDescent="0.25">
      <c r="A1823" s="4" t="s">
        <v>9776</v>
      </c>
      <c r="B1823" s="4">
        <v>15361537</v>
      </c>
      <c r="C1823" s="4">
        <v>13000000</v>
      </c>
      <c r="D1823" s="4">
        <v>2361537</v>
      </c>
    </row>
    <row r="1824" spans="1:4" x14ac:dyDescent="0.25">
      <c r="A1824" s="9" t="s">
        <v>8540</v>
      </c>
      <c r="B1824" s="9">
        <v>32357532</v>
      </c>
      <c r="C1824" s="9">
        <v>30000000</v>
      </c>
      <c r="D1824" s="9">
        <v>2357532</v>
      </c>
    </row>
    <row r="1825" spans="1:4" x14ac:dyDescent="0.25">
      <c r="A1825" s="4" t="s">
        <v>13593</v>
      </c>
      <c r="B1825" s="4">
        <v>15854988</v>
      </c>
      <c r="C1825" s="4">
        <v>13500000</v>
      </c>
      <c r="D1825" s="4">
        <v>2354988</v>
      </c>
    </row>
    <row r="1826" spans="1:4" x14ac:dyDescent="0.25">
      <c r="A1826" s="9" t="s">
        <v>13464</v>
      </c>
      <c r="B1826" s="9">
        <v>14348123</v>
      </c>
      <c r="C1826" s="9">
        <v>12000000</v>
      </c>
      <c r="D1826" s="9">
        <v>2348123</v>
      </c>
    </row>
    <row r="1827" spans="1:4" x14ac:dyDescent="0.25">
      <c r="A1827" s="4" t="s">
        <v>18951</v>
      </c>
      <c r="B1827" s="4">
        <v>5923044</v>
      </c>
      <c r="C1827" s="4">
        <v>3600000</v>
      </c>
      <c r="D1827" s="4">
        <v>2323044</v>
      </c>
    </row>
    <row r="1828" spans="1:4" x14ac:dyDescent="0.25">
      <c r="A1828" s="9" t="s">
        <v>5857</v>
      </c>
      <c r="B1828" s="9">
        <v>47307550</v>
      </c>
      <c r="C1828" s="9">
        <v>45000000</v>
      </c>
      <c r="D1828" s="9">
        <v>2307550</v>
      </c>
    </row>
    <row r="1829" spans="1:4" x14ac:dyDescent="0.25">
      <c r="A1829" s="4" t="s">
        <v>7477</v>
      </c>
      <c r="B1829" s="4">
        <v>37304950</v>
      </c>
      <c r="C1829" s="4">
        <v>35000000</v>
      </c>
      <c r="D1829" s="4">
        <v>2304950</v>
      </c>
    </row>
    <row r="1830" spans="1:4" x14ac:dyDescent="0.25">
      <c r="A1830" s="9" t="s">
        <v>13444</v>
      </c>
      <c r="B1830" s="9">
        <v>16298046</v>
      </c>
      <c r="C1830" s="9">
        <v>14000000</v>
      </c>
      <c r="D1830" s="9">
        <v>2298046</v>
      </c>
    </row>
    <row r="1831" spans="1:4" x14ac:dyDescent="0.25">
      <c r="A1831" s="4" t="s">
        <v>19359</v>
      </c>
      <c r="B1831" s="4">
        <v>4170647</v>
      </c>
      <c r="C1831" s="4">
        <v>1900000</v>
      </c>
      <c r="D1831" s="4">
        <v>2270647</v>
      </c>
    </row>
    <row r="1832" spans="1:4" x14ac:dyDescent="0.25">
      <c r="A1832" s="9" t="s">
        <v>16093</v>
      </c>
      <c r="B1832" s="9">
        <v>10269307</v>
      </c>
      <c r="C1832" s="9">
        <v>8000000</v>
      </c>
      <c r="D1832" s="9">
        <v>2269307</v>
      </c>
    </row>
    <row r="1833" spans="1:4" x14ac:dyDescent="0.25">
      <c r="A1833" s="4" t="s">
        <v>22767</v>
      </c>
      <c r="B1833" s="4">
        <v>2712293</v>
      </c>
      <c r="C1833" s="4">
        <v>450000</v>
      </c>
      <c r="D1833" s="4">
        <v>2262293</v>
      </c>
    </row>
    <row r="1834" spans="1:4" x14ac:dyDescent="0.25">
      <c r="A1834" s="9" t="s">
        <v>12985</v>
      </c>
      <c r="B1834" s="9">
        <v>17237244</v>
      </c>
      <c r="C1834" s="9">
        <v>15000000</v>
      </c>
      <c r="D1834" s="9">
        <v>2237244</v>
      </c>
    </row>
    <row r="1835" spans="1:4" x14ac:dyDescent="0.25">
      <c r="A1835" s="4" t="s">
        <v>23409</v>
      </c>
      <c r="B1835" s="4">
        <v>2428241</v>
      </c>
      <c r="C1835" s="4">
        <v>200000</v>
      </c>
      <c r="D1835" s="4">
        <v>2228241</v>
      </c>
    </row>
    <row r="1836" spans="1:4" x14ac:dyDescent="0.25">
      <c r="A1836" s="9" t="s">
        <v>14647</v>
      </c>
      <c r="B1836" s="9">
        <v>13214255</v>
      </c>
      <c r="C1836" s="9">
        <v>11000000</v>
      </c>
      <c r="D1836" s="9">
        <v>2214255</v>
      </c>
    </row>
    <row r="1837" spans="1:4" x14ac:dyDescent="0.25">
      <c r="A1837" s="4" t="s">
        <v>16571</v>
      </c>
      <c r="B1837" s="4">
        <v>9190525</v>
      </c>
      <c r="C1837" s="4">
        <v>7000000</v>
      </c>
      <c r="D1837" s="4">
        <v>2190525</v>
      </c>
    </row>
    <row r="1838" spans="1:4" x14ac:dyDescent="0.25">
      <c r="A1838" s="9" t="s">
        <v>7881</v>
      </c>
      <c r="B1838" s="9">
        <v>34180954</v>
      </c>
      <c r="C1838" s="9">
        <v>32000000</v>
      </c>
      <c r="D1838" s="9">
        <v>2180954</v>
      </c>
    </row>
    <row r="1839" spans="1:4" x14ac:dyDescent="0.25">
      <c r="A1839" s="4" t="s">
        <v>5568</v>
      </c>
      <c r="B1839" s="4">
        <v>50173190</v>
      </c>
      <c r="C1839" s="4">
        <v>48000000</v>
      </c>
      <c r="D1839" s="4">
        <v>2173190</v>
      </c>
    </row>
    <row r="1840" spans="1:4" x14ac:dyDescent="0.25">
      <c r="A1840" s="9" t="s">
        <v>16588</v>
      </c>
      <c r="B1840" s="9">
        <v>9166863</v>
      </c>
      <c r="C1840" s="9">
        <v>7000000</v>
      </c>
      <c r="D1840" s="9">
        <v>2166863</v>
      </c>
    </row>
    <row r="1841" spans="1:4" x14ac:dyDescent="0.25">
      <c r="A1841" s="4" t="s">
        <v>12361</v>
      </c>
      <c r="B1841" s="4">
        <v>18663911</v>
      </c>
      <c r="C1841" s="4">
        <v>16500000</v>
      </c>
      <c r="D1841" s="4">
        <v>2163911</v>
      </c>
    </row>
    <row r="1842" spans="1:4" x14ac:dyDescent="0.25">
      <c r="A1842" s="9" t="s">
        <v>8446</v>
      </c>
      <c r="B1842" s="9">
        <v>32154410</v>
      </c>
      <c r="C1842" s="9">
        <v>30000000</v>
      </c>
      <c r="D1842" s="9">
        <v>2154410</v>
      </c>
    </row>
    <row r="1843" spans="1:4" x14ac:dyDescent="0.25">
      <c r="A1843" s="4" t="s">
        <v>8446</v>
      </c>
      <c r="B1843" s="4">
        <v>32154410</v>
      </c>
      <c r="C1843" s="4">
        <v>30000000</v>
      </c>
      <c r="D1843" s="4">
        <v>2154410</v>
      </c>
    </row>
    <row r="1844" spans="1:4" x14ac:dyDescent="0.25">
      <c r="A1844" s="9" t="s">
        <v>8369</v>
      </c>
      <c r="B1844" s="9">
        <v>40137776</v>
      </c>
      <c r="C1844" s="9">
        <v>38000000</v>
      </c>
      <c r="D1844" s="9">
        <v>2137776</v>
      </c>
    </row>
    <row r="1845" spans="1:4" x14ac:dyDescent="0.25">
      <c r="A1845" s="4" t="s">
        <v>5136</v>
      </c>
      <c r="B1845" s="4">
        <v>67128202</v>
      </c>
      <c r="C1845" s="4">
        <v>65000000</v>
      </c>
      <c r="D1845" s="4">
        <v>2128202</v>
      </c>
    </row>
    <row r="1846" spans="1:4" x14ac:dyDescent="0.25">
      <c r="A1846" s="9" t="s">
        <v>16118</v>
      </c>
      <c r="B1846" s="9">
        <v>10106233</v>
      </c>
      <c r="C1846" s="9">
        <v>8000000</v>
      </c>
      <c r="D1846" s="9">
        <v>2106233</v>
      </c>
    </row>
    <row r="1847" spans="1:4" x14ac:dyDescent="0.25">
      <c r="A1847" s="4" t="s">
        <v>14608</v>
      </c>
      <c r="B1847" s="4">
        <v>13103828</v>
      </c>
      <c r="C1847" s="4">
        <v>11000000</v>
      </c>
      <c r="D1847" s="4">
        <v>2103828</v>
      </c>
    </row>
    <row r="1848" spans="1:4" x14ac:dyDescent="0.25">
      <c r="A1848" s="9" t="s">
        <v>16579</v>
      </c>
      <c r="B1848" s="9">
        <v>9094451</v>
      </c>
      <c r="C1848" s="9">
        <v>7000000</v>
      </c>
      <c r="D1848" s="9">
        <v>2094451</v>
      </c>
    </row>
    <row r="1849" spans="1:4" x14ac:dyDescent="0.25">
      <c r="A1849" s="4" t="s">
        <v>23036</v>
      </c>
      <c r="B1849" s="4">
        <v>2360184</v>
      </c>
      <c r="C1849" s="4">
        <v>300000</v>
      </c>
      <c r="D1849" s="4">
        <v>2060184</v>
      </c>
    </row>
    <row r="1850" spans="1:4" x14ac:dyDescent="0.25">
      <c r="A1850" s="9" t="s">
        <v>7839</v>
      </c>
      <c r="B1850" s="9">
        <v>35057332</v>
      </c>
      <c r="C1850" s="9">
        <v>33000000</v>
      </c>
      <c r="D1850" s="9">
        <v>2057332</v>
      </c>
    </row>
    <row r="1851" spans="1:4" x14ac:dyDescent="0.25">
      <c r="A1851" s="4" t="s">
        <v>302</v>
      </c>
      <c r="B1851" s="4">
        <v>172051787</v>
      </c>
      <c r="C1851" s="4">
        <v>170000000</v>
      </c>
      <c r="D1851" s="4">
        <v>2051787</v>
      </c>
    </row>
    <row r="1852" spans="1:4" x14ac:dyDescent="0.25">
      <c r="A1852" s="9" t="s">
        <v>302</v>
      </c>
      <c r="B1852" s="9">
        <v>172051787</v>
      </c>
      <c r="C1852" s="9">
        <v>170000000</v>
      </c>
      <c r="D1852" s="9">
        <v>2051787</v>
      </c>
    </row>
    <row r="1853" spans="1:4" x14ac:dyDescent="0.25">
      <c r="A1853" s="4" t="s">
        <v>7469</v>
      </c>
      <c r="B1853" s="4">
        <v>32048809</v>
      </c>
      <c r="C1853" s="4">
        <v>30000000</v>
      </c>
      <c r="D1853" s="4">
        <v>2048809</v>
      </c>
    </row>
    <row r="1854" spans="1:4" x14ac:dyDescent="0.25">
      <c r="A1854" s="9" t="s">
        <v>7469</v>
      </c>
      <c r="B1854" s="9">
        <v>32048809</v>
      </c>
      <c r="C1854" s="9">
        <v>30000000</v>
      </c>
      <c r="D1854" s="9">
        <v>2048809</v>
      </c>
    </row>
    <row r="1855" spans="1:4" x14ac:dyDescent="0.25">
      <c r="A1855" s="4" t="s">
        <v>24120</v>
      </c>
      <c r="B1855" s="4">
        <v>2040920</v>
      </c>
      <c r="C1855" s="4">
        <v>7000</v>
      </c>
      <c r="D1855" s="4">
        <v>2033920</v>
      </c>
    </row>
    <row r="1856" spans="1:4" x14ac:dyDescent="0.25">
      <c r="A1856" s="9" t="s">
        <v>7760</v>
      </c>
      <c r="B1856" s="9">
        <v>32000000</v>
      </c>
      <c r="C1856" s="9">
        <v>30000000</v>
      </c>
      <c r="D1856" s="9">
        <v>2000000</v>
      </c>
    </row>
    <row r="1857" spans="1:4" x14ac:dyDescent="0.25">
      <c r="A1857" s="4" t="s">
        <v>22325</v>
      </c>
      <c r="B1857" s="4">
        <v>2694973</v>
      </c>
      <c r="C1857" s="4">
        <v>700000</v>
      </c>
      <c r="D1857" s="4">
        <v>1994973</v>
      </c>
    </row>
    <row r="1858" spans="1:4" x14ac:dyDescent="0.25">
      <c r="A1858" s="9" t="s">
        <v>20641</v>
      </c>
      <c r="B1858" s="9">
        <v>2957978</v>
      </c>
      <c r="C1858" s="9">
        <v>1000000</v>
      </c>
      <c r="D1858" s="9">
        <v>1957978</v>
      </c>
    </row>
    <row r="1859" spans="1:4" x14ac:dyDescent="0.25">
      <c r="A1859" s="4" t="s">
        <v>20957</v>
      </c>
      <c r="B1859" s="4">
        <v>3447339</v>
      </c>
      <c r="C1859" s="4">
        <v>1500000</v>
      </c>
      <c r="D1859" s="4">
        <v>1947339</v>
      </c>
    </row>
    <row r="1860" spans="1:4" x14ac:dyDescent="0.25">
      <c r="A1860" s="9" t="s">
        <v>4676</v>
      </c>
      <c r="B1860" s="9">
        <v>56932305</v>
      </c>
      <c r="C1860" s="9">
        <v>55000000</v>
      </c>
      <c r="D1860" s="9">
        <v>1932305</v>
      </c>
    </row>
    <row r="1861" spans="1:4" x14ac:dyDescent="0.25">
      <c r="A1861" s="4" t="s">
        <v>1353</v>
      </c>
      <c r="B1861" s="4">
        <v>131920333</v>
      </c>
      <c r="C1861" s="4">
        <v>130000000</v>
      </c>
      <c r="D1861" s="4">
        <v>1920333</v>
      </c>
    </row>
    <row r="1862" spans="1:4" x14ac:dyDescent="0.25">
      <c r="A1862" s="9" t="s">
        <v>20252</v>
      </c>
      <c r="B1862" s="9">
        <v>3885134</v>
      </c>
      <c r="C1862" s="9">
        <v>2000000</v>
      </c>
      <c r="D1862" s="9">
        <v>1885134</v>
      </c>
    </row>
    <row r="1863" spans="1:4" x14ac:dyDescent="0.25">
      <c r="A1863" s="4" t="s">
        <v>22800</v>
      </c>
      <c r="B1863" s="4">
        <v>2300000</v>
      </c>
      <c r="C1863" s="4">
        <v>439000</v>
      </c>
      <c r="D1863" s="4">
        <v>1861000</v>
      </c>
    </row>
    <row r="1864" spans="1:4" x14ac:dyDescent="0.25">
      <c r="A1864" s="9" t="s">
        <v>19055</v>
      </c>
      <c r="B1864" s="9">
        <v>5354039</v>
      </c>
      <c r="C1864" s="9">
        <v>3500000</v>
      </c>
      <c r="D1864" s="9">
        <v>1854039</v>
      </c>
    </row>
    <row r="1865" spans="1:4" x14ac:dyDescent="0.25">
      <c r="A1865" s="4" t="s">
        <v>5846</v>
      </c>
      <c r="B1865" s="4">
        <v>46815748</v>
      </c>
      <c r="C1865" s="4">
        <v>45000000</v>
      </c>
      <c r="D1865" s="4">
        <v>1815748</v>
      </c>
    </row>
    <row r="1866" spans="1:4" x14ac:dyDescent="0.25">
      <c r="A1866" s="9" t="s">
        <v>6532</v>
      </c>
      <c r="B1866" s="9">
        <v>41797066</v>
      </c>
      <c r="C1866" s="9">
        <v>40000000</v>
      </c>
      <c r="D1866" s="9">
        <v>1797066</v>
      </c>
    </row>
    <row r="1867" spans="1:4" x14ac:dyDescent="0.25">
      <c r="A1867" s="4" t="s">
        <v>17821</v>
      </c>
      <c r="B1867" s="4">
        <v>6755271</v>
      </c>
      <c r="C1867" s="4">
        <v>5000000</v>
      </c>
      <c r="D1867" s="4">
        <v>1755271</v>
      </c>
    </row>
    <row r="1868" spans="1:4" x14ac:dyDescent="0.25">
      <c r="A1868" s="9" t="s">
        <v>8442</v>
      </c>
      <c r="B1868" s="9">
        <v>31743332</v>
      </c>
      <c r="C1868" s="9">
        <v>30000000</v>
      </c>
      <c r="D1868" s="9">
        <v>1743332</v>
      </c>
    </row>
    <row r="1869" spans="1:4" x14ac:dyDescent="0.25">
      <c r="A1869" s="4" t="s">
        <v>23167</v>
      </c>
      <c r="B1869" s="4">
        <v>1977544</v>
      </c>
      <c r="C1869" s="4">
        <v>250000</v>
      </c>
      <c r="D1869" s="4">
        <v>1727544</v>
      </c>
    </row>
    <row r="1870" spans="1:4" x14ac:dyDescent="0.25">
      <c r="A1870" s="9" t="s">
        <v>15059</v>
      </c>
      <c r="B1870" s="9">
        <v>11703287</v>
      </c>
      <c r="C1870" s="9">
        <v>10000000</v>
      </c>
      <c r="D1870" s="9">
        <v>1703287</v>
      </c>
    </row>
    <row r="1871" spans="1:4" x14ac:dyDescent="0.25">
      <c r="A1871" s="4" t="s">
        <v>12167</v>
      </c>
      <c r="B1871" s="4">
        <v>19179969</v>
      </c>
      <c r="C1871" s="4">
        <v>17500000</v>
      </c>
      <c r="D1871" s="4">
        <v>1679969</v>
      </c>
    </row>
    <row r="1872" spans="1:4" x14ac:dyDescent="0.25">
      <c r="A1872" s="9" t="s">
        <v>13786</v>
      </c>
      <c r="B1872" s="9">
        <v>14677654</v>
      </c>
      <c r="C1872" s="9">
        <v>13000000</v>
      </c>
      <c r="D1872" s="9">
        <v>1677654</v>
      </c>
    </row>
    <row r="1873" spans="1:4" x14ac:dyDescent="0.25">
      <c r="A1873" s="4" t="s">
        <v>16576</v>
      </c>
      <c r="B1873" s="4">
        <v>9176553</v>
      </c>
      <c r="C1873" s="4">
        <v>7500000</v>
      </c>
      <c r="D1873" s="4">
        <v>1676553</v>
      </c>
    </row>
    <row r="1874" spans="1:4" x14ac:dyDescent="0.25">
      <c r="A1874" s="9" t="s">
        <v>21316</v>
      </c>
      <c r="B1874" s="9">
        <v>2859955</v>
      </c>
      <c r="C1874" s="9">
        <v>1200000</v>
      </c>
      <c r="D1874" s="9">
        <v>1659955</v>
      </c>
    </row>
    <row r="1875" spans="1:4" x14ac:dyDescent="0.25">
      <c r="A1875" s="4" t="s">
        <v>9652</v>
      </c>
      <c r="B1875" s="4">
        <v>31655091</v>
      </c>
      <c r="C1875" s="4">
        <v>30000000</v>
      </c>
      <c r="D1875" s="4">
        <v>1655091</v>
      </c>
    </row>
    <row r="1876" spans="1:4" x14ac:dyDescent="0.25">
      <c r="A1876" s="9" t="s">
        <v>22337</v>
      </c>
      <c r="B1876" s="9">
        <v>2301777</v>
      </c>
      <c r="C1876" s="9">
        <v>650000</v>
      </c>
      <c r="D1876" s="9">
        <v>1651777</v>
      </c>
    </row>
    <row r="1877" spans="1:4" x14ac:dyDescent="0.25">
      <c r="A1877" s="4" t="s">
        <v>19629</v>
      </c>
      <c r="B1877" s="4">
        <v>3123749</v>
      </c>
      <c r="C1877" s="4">
        <v>1500000</v>
      </c>
      <c r="D1877" s="4">
        <v>1623749</v>
      </c>
    </row>
    <row r="1878" spans="1:4" x14ac:dyDescent="0.25">
      <c r="A1878" s="9" t="s">
        <v>21319</v>
      </c>
      <c r="B1878" s="9">
        <v>2812029</v>
      </c>
      <c r="C1878" s="9">
        <v>1200000</v>
      </c>
      <c r="D1878" s="9">
        <v>1612029</v>
      </c>
    </row>
    <row r="1879" spans="1:4" x14ac:dyDescent="0.25">
      <c r="A1879" s="4" t="s">
        <v>13485</v>
      </c>
      <c r="B1879" s="4">
        <v>12610731</v>
      </c>
      <c r="C1879" s="4">
        <v>11000000</v>
      </c>
      <c r="D1879" s="4">
        <v>1610731</v>
      </c>
    </row>
    <row r="1880" spans="1:4" x14ac:dyDescent="0.25">
      <c r="A1880" s="9" t="s">
        <v>20261</v>
      </c>
      <c r="B1880" s="9">
        <v>3590010</v>
      </c>
      <c r="C1880" s="9">
        <v>2000000</v>
      </c>
      <c r="D1880" s="9">
        <v>1590010</v>
      </c>
    </row>
    <row r="1881" spans="1:4" x14ac:dyDescent="0.25">
      <c r="A1881" s="4" t="s">
        <v>13921</v>
      </c>
      <c r="B1881" s="4">
        <v>14060950</v>
      </c>
      <c r="C1881" s="4">
        <v>12500000</v>
      </c>
      <c r="D1881" s="4">
        <v>1560950</v>
      </c>
    </row>
    <row r="1882" spans="1:4" x14ac:dyDescent="0.25">
      <c r="A1882" s="9" t="s">
        <v>13447</v>
      </c>
      <c r="B1882" s="9">
        <v>15549702</v>
      </c>
      <c r="C1882" s="9">
        <v>14000000</v>
      </c>
      <c r="D1882" s="9">
        <v>1549702</v>
      </c>
    </row>
    <row r="1883" spans="1:4" x14ac:dyDescent="0.25">
      <c r="A1883" s="4" t="s">
        <v>22539</v>
      </c>
      <c r="B1883" s="4">
        <v>2047570</v>
      </c>
      <c r="C1883" s="4">
        <v>500000</v>
      </c>
      <c r="D1883" s="4">
        <v>1547570</v>
      </c>
    </row>
    <row r="1884" spans="1:4" x14ac:dyDescent="0.25">
      <c r="A1884" s="9" t="s">
        <v>17102</v>
      </c>
      <c r="B1884" s="9">
        <v>7518876</v>
      </c>
      <c r="C1884" s="9">
        <v>6000000</v>
      </c>
      <c r="D1884" s="9">
        <v>1518876</v>
      </c>
    </row>
    <row r="1885" spans="1:4" x14ac:dyDescent="0.25">
      <c r="A1885" s="4" t="s">
        <v>21658</v>
      </c>
      <c r="B1885" s="4">
        <v>2508841</v>
      </c>
      <c r="C1885" s="4">
        <v>1000000</v>
      </c>
      <c r="D1885" s="4">
        <v>1508841</v>
      </c>
    </row>
    <row r="1886" spans="1:4" x14ac:dyDescent="0.25">
      <c r="A1886" s="9" t="s">
        <v>13451</v>
      </c>
      <c r="B1886" s="9">
        <v>15483540</v>
      </c>
      <c r="C1886" s="9">
        <v>14000000</v>
      </c>
      <c r="D1886" s="9">
        <v>1483540</v>
      </c>
    </row>
    <row r="1887" spans="1:4" x14ac:dyDescent="0.25">
      <c r="A1887" s="4" t="s">
        <v>12969</v>
      </c>
      <c r="B1887" s="4">
        <v>16459004</v>
      </c>
      <c r="C1887" s="4">
        <v>15000000</v>
      </c>
      <c r="D1887" s="4">
        <v>1459004</v>
      </c>
    </row>
    <row r="1888" spans="1:4" x14ac:dyDescent="0.25">
      <c r="A1888" s="9" t="s">
        <v>23656</v>
      </c>
      <c r="B1888" s="9">
        <v>1573712</v>
      </c>
      <c r="C1888" s="9">
        <v>125000</v>
      </c>
      <c r="D1888" s="9">
        <v>1448712</v>
      </c>
    </row>
    <row r="1889" spans="1:4" x14ac:dyDescent="0.25">
      <c r="A1889" s="4" t="s">
        <v>19644</v>
      </c>
      <c r="B1889" s="4">
        <v>3645438</v>
      </c>
      <c r="C1889" s="4">
        <v>2200000</v>
      </c>
      <c r="D1889" s="4">
        <v>1445438</v>
      </c>
    </row>
    <row r="1890" spans="1:4" x14ac:dyDescent="0.25">
      <c r="A1890" s="9" t="s">
        <v>10988</v>
      </c>
      <c r="B1890" s="9">
        <v>21413105</v>
      </c>
      <c r="C1890" s="9">
        <v>20000000</v>
      </c>
      <c r="D1890" s="9">
        <v>1413105</v>
      </c>
    </row>
    <row r="1891" spans="1:4" x14ac:dyDescent="0.25">
      <c r="A1891" s="4" t="s">
        <v>17360</v>
      </c>
      <c r="B1891" s="4">
        <v>7009668</v>
      </c>
      <c r="C1891" s="4">
        <v>5600000</v>
      </c>
      <c r="D1891" s="4">
        <v>1409668</v>
      </c>
    </row>
    <row r="1892" spans="1:4" x14ac:dyDescent="0.25">
      <c r="A1892" s="9" t="s">
        <v>16592</v>
      </c>
      <c r="B1892" s="9">
        <v>8373585</v>
      </c>
      <c r="C1892" s="9">
        <v>7000000</v>
      </c>
      <c r="D1892" s="9">
        <v>1373585</v>
      </c>
    </row>
    <row r="1893" spans="1:4" x14ac:dyDescent="0.25">
      <c r="A1893" s="4" t="s">
        <v>23032</v>
      </c>
      <c r="B1893" s="4">
        <v>1652472</v>
      </c>
      <c r="C1893" s="4">
        <v>300000</v>
      </c>
      <c r="D1893" s="4">
        <v>1352472</v>
      </c>
    </row>
    <row r="1894" spans="1:4" x14ac:dyDescent="0.25">
      <c r="A1894" s="9" t="s">
        <v>20270</v>
      </c>
      <c r="B1894" s="9">
        <v>3335839</v>
      </c>
      <c r="C1894" s="9">
        <v>2000000</v>
      </c>
      <c r="D1894" s="9">
        <v>1335839</v>
      </c>
    </row>
    <row r="1895" spans="1:4" x14ac:dyDescent="0.25">
      <c r="A1895" s="4" t="s">
        <v>22853</v>
      </c>
      <c r="B1895" s="4">
        <v>1689999</v>
      </c>
      <c r="C1895" s="4">
        <v>400000</v>
      </c>
      <c r="D1895" s="4">
        <v>1289999</v>
      </c>
    </row>
    <row r="1896" spans="1:4" x14ac:dyDescent="0.25">
      <c r="A1896" s="9" t="s">
        <v>22168</v>
      </c>
      <c r="B1896" s="9">
        <v>2073984</v>
      </c>
      <c r="C1896" s="9">
        <v>800000</v>
      </c>
      <c r="D1896" s="9">
        <v>1273984</v>
      </c>
    </row>
    <row r="1897" spans="1:4" x14ac:dyDescent="0.25">
      <c r="A1897" s="4" t="s">
        <v>20689</v>
      </c>
      <c r="B1897" s="4">
        <v>3050934</v>
      </c>
      <c r="C1897" s="4">
        <v>1800000</v>
      </c>
      <c r="D1897" s="4">
        <v>1250934</v>
      </c>
    </row>
    <row r="1898" spans="1:4" x14ac:dyDescent="0.25">
      <c r="A1898" s="9" t="s">
        <v>17428</v>
      </c>
      <c r="B1898" s="9">
        <v>6239558</v>
      </c>
      <c r="C1898" s="9">
        <v>5000000</v>
      </c>
      <c r="D1898" s="9">
        <v>1239558</v>
      </c>
    </row>
    <row r="1899" spans="1:4" x14ac:dyDescent="0.25">
      <c r="A1899" s="4" t="s">
        <v>1760</v>
      </c>
      <c r="B1899" s="4">
        <v>101228120</v>
      </c>
      <c r="C1899" s="4">
        <v>100000000</v>
      </c>
      <c r="D1899" s="4">
        <v>1228120</v>
      </c>
    </row>
    <row r="1900" spans="1:4" x14ac:dyDescent="0.25">
      <c r="A1900" s="9" t="s">
        <v>23551</v>
      </c>
      <c r="B1900" s="9">
        <v>1316074</v>
      </c>
      <c r="C1900" s="9">
        <v>100000</v>
      </c>
      <c r="D1900" s="9">
        <v>1216074</v>
      </c>
    </row>
    <row r="1901" spans="1:4" x14ac:dyDescent="0.25">
      <c r="A1901" s="4" t="s">
        <v>24001</v>
      </c>
      <c r="B1901" s="4">
        <v>1227508</v>
      </c>
      <c r="C1901" s="4">
        <v>23000</v>
      </c>
      <c r="D1901" s="4">
        <v>1204508</v>
      </c>
    </row>
    <row r="1902" spans="1:4" x14ac:dyDescent="0.25">
      <c r="A1902" s="9" t="s">
        <v>11009</v>
      </c>
      <c r="B1902" s="9">
        <v>21200000</v>
      </c>
      <c r="C1902" s="9">
        <v>20000000</v>
      </c>
      <c r="D1902" s="9">
        <v>1200000</v>
      </c>
    </row>
    <row r="1903" spans="1:4" x14ac:dyDescent="0.25">
      <c r="A1903" s="4" t="s">
        <v>21610</v>
      </c>
      <c r="B1903" s="4">
        <v>7186670</v>
      </c>
      <c r="C1903" s="4">
        <v>6000000</v>
      </c>
      <c r="D1903" s="4">
        <v>1186670</v>
      </c>
    </row>
    <row r="1904" spans="1:4" x14ac:dyDescent="0.25">
      <c r="A1904" s="9" t="s">
        <v>4801</v>
      </c>
      <c r="B1904" s="9">
        <v>51178893</v>
      </c>
      <c r="C1904" s="9">
        <v>50000000</v>
      </c>
      <c r="D1904" s="9">
        <v>1178893</v>
      </c>
    </row>
    <row r="1905" spans="1:4" x14ac:dyDescent="0.25">
      <c r="A1905" s="4" t="s">
        <v>7002</v>
      </c>
      <c r="B1905" s="4">
        <v>39177215</v>
      </c>
      <c r="C1905" s="4">
        <v>38000000</v>
      </c>
      <c r="D1905" s="4">
        <v>1177215</v>
      </c>
    </row>
    <row r="1906" spans="1:4" x14ac:dyDescent="0.25">
      <c r="A1906" s="9" t="s">
        <v>10123</v>
      </c>
      <c r="B1906" s="9">
        <v>25167270</v>
      </c>
      <c r="C1906" s="9">
        <v>24000000</v>
      </c>
      <c r="D1906" s="9">
        <v>1167270</v>
      </c>
    </row>
    <row r="1907" spans="1:4" x14ac:dyDescent="0.25">
      <c r="A1907" s="4" t="s">
        <v>15674</v>
      </c>
      <c r="B1907" s="4">
        <v>10161099</v>
      </c>
      <c r="C1907" s="4">
        <v>9000000</v>
      </c>
      <c r="D1907" s="4">
        <v>1161099</v>
      </c>
    </row>
    <row r="1908" spans="1:4" x14ac:dyDescent="0.25">
      <c r="A1908" s="9" t="s">
        <v>17828</v>
      </c>
      <c r="B1908" s="9">
        <v>6157157</v>
      </c>
      <c r="C1908" s="9">
        <v>5000000</v>
      </c>
      <c r="D1908" s="9">
        <v>1157157</v>
      </c>
    </row>
    <row r="1909" spans="1:4" x14ac:dyDescent="0.25">
      <c r="A1909" s="4" t="s">
        <v>19364</v>
      </c>
      <c r="B1909" s="4">
        <v>4142507</v>
      </c>
      <c r="C1909" s="4">
        <v>3000000</v>
      </c>
      <c r="D1909" s="4">
        <v>1142507</v>
      </c>
    </row>
    <row r="1910" spans="1:4" x14ac:dyDescent="0.25">
      <c r="A1910" s="9" t="s">
        <v>19369</v>
      </c>
      <c r="B1910" s="9">
        <v>4109095</v>
      </c>
      <c r="C1910" s="9">
        <v>3000000</v>
      </c>
      <c r="D1910" s="9">
        <v>1109095</v>
      </c>
    </row>
    <row r="1911" spans="1:4" x14ac:dyDescent="0.25">
      <c r="A1911" s="4" t="s">
        <v>7110</v>
      </c>
      <c r="B1911" s="4">
        <v>41102171</v>
      </c>
      <c r="C1911" s="4">
        <v>40000000</v>
      </c>
      <c r="D1911" s="4">
        <v>1102171</v>
      </c>
    </row>
    <row r="1912" spans="1:4" x14ac:dyDescent="0.25">
      <c r="A1912" s="9" t="s">
        <v>16778</v>
      </c>
      <c r="B1912" s="9">
        <v>7993039</v>
      </c>
      <c r="C1912" s="9">
        <v>6900000</v>
      </c>
      <c r="D1912" s="9">
        <v>1093039</v>
      </c>
    </row>
    <row r="1913" spans="1:4" x14ac:dyDescent="0.25">
      <c r="A1913" s="4" t="s">
        <v>2690</v>
      </c>
      <c r="B1913" s="4">
        <v>76081498</v>
      </c>
      <c r="C1913" s="4">
        <v>75000000</v>
      </c>
      <c r="D1913" s="4">
        <v>1081498</v>
      </c>
    </row>
    <row r="1914" spans="1:4" x14ac:dyDescent="0.25">
      <c r="A1914" s="9" t="s">
        <v>22552</v>
      </c>
      <c r="B1914" s="9">
        <v>1127331</v>
      </c>
      <c r="C1914" s="9">
        <v>46000</v>
      </c>
      <c r="D1914" s="9">
        <v>1081331</v>
      </c>
    </row>
    <row r="1915" spans="1:4" x14ac:dyDescent="0.25">
      <c r="A1915" s="4" t="s">
        <v>13460</v>
      </c>
      <c r="B1915" s="4">
        <v>15062898</v>
      </c>
      <c r="C1915" s="4">
        <v>14000000</v>
      </c>
      <c r="D1915" s="4">
        <v>1062898</v>
      </c>
    </row>
    <row r="1916" spans="1:4" x14ac:dyDescent="0.25">
      <c r="A1916" s="9" t="s">
        <v>14736</v>
      </c>
      <c r="B1916" s="9">
        <v>11043445</v>
      </c>
      <c r="C1916" s="9">
        <v>10000000</v>
      </c>
      <c r="D1916" s="9">
        <v>1043445</v>
      </c>
    </row>
    <row r="1917" spans="1:4" x14ac:dyDescent="0.25">
      <c r="A1917" s="4" t="s">
        <v>5826</v>
      </c>
      <c r="B1917" s="4">
        <v>51019112</v>
      </c>
      <c r="C1917" s="4">
        <v>50000000</v>
      </c>
      <c r="D1917" s="4">
        <v>1019112</v>
      </c>
    </row>
    <row r="1918" spans="1:4" x14ac:dyDescent="0.25">
      <c r="A1918" s="9" t="s">
        <v>7843</v>
      </c>
      <c r="B1918" s="9">
        <v>34014398</v>
      </c>
      <c r="C1918" s="9">
        <v>33000000</v>
      </c>
      <c r="D1918" s="9">
        <v>1014398</v>
      </c>
    </row>
    <row r="1919" spans="1:4" x14ac:dyDescent="0.25">
      <c r="A1919" s="4" t="s">
        <v>7843</v>
      </c>
      <c r="B1919" s="4">
        <v>34014398</v>
      </c>
      <c r="C1919" s="4">
        <v>33000000</v>
      </c>
      <c r="D1919" s="4">
        <v>1014398</v>
      </c>
    </row>
    <row r="1920" spans="1:4" x14ac:dyDescent="0.25">
      <c r="A1920" s="9" t="s">
        <v>10166</v>
      </c>
      <c r="B1920" s="9">
        <v>25003072</v>
      </c>
      <c r="C1920" s="9">
        <v>24000000</v>
      </c>
      <c r="D1920" s="9">
        <v>1003072</v>
      </c>
    </row>
    <row r="1921" spans="1:4" x14ac:dyDescent="0.25">
      <c r="A1921" s="4" t="s">
        <v>21312</v>
      </c>
      <c r="B1921" s="4">
        <v>2199853</v>
      </c>
      <c r="C1921" s="4">
        <v>1200000</v>
      </c>
      <c r="D1921" s="4">
        <v>999853</v>
      </c>
    </row>
    <row r="1922" spans="1:4" x14ac:dyDescent="0.25">
      <c r="A1922" s="9" t="s">
        <v>22848</v>
      </c>
      <c r="B1922" s="9">
        <v>1229197</v>
      </c>
      <c r="C1922" s="9">
        <v>229575</v>
      </c>
      <c r="D1922" s="9">
        <v>999622</v>
      </c>
    </row>
    <row r="1923" spans="1:4" x14ac:dyDescent="0.25">
      <c r="A1923" s="4" t="s">
        <v>23023</v>
      </c>
      <c r="B1923" s="4">
        <v>1281176</v>
      </c>
      <c r="C1923" s="4">
        <v>312000</v>
      </c>
      <c r="D1923" s="4">
        <v>969176</v>
      </c>
    </row>
    <row r="1924" spans="1:4" x14ac:dyDescent="0.25">
      <c r="A1924" s="9" t="s">
        <v>21669</v>
      </c>
      <c r="B1924" s="9">
        <v>1950218</v>
      </c>
      <c r="C1924" s="9">
        <v>1000000</v>
      </c>
      <c r="D1924" s="9">
        <v>950218</v>
      </c>
    </row>
    <row r="1925" spans="1:4" x14ac:dyDescent="0.25">
      <c r="A1925" s="4" t="s">
        <v>14215</v>
      </c>
      <c r="B1925" s="4">
        <v>12902790</v>
      </c>
      <c r="C1925" s="4">
        <v>12000000</v>
      </c>
      <c r="D1925" s="4">
        <v>902790</v>
      </c>
    </row>
    <row r="1926" spans="1:4" x14ac:dyDescent="0.25">
      <c r="A1926" s="9" t="s">
        <v>19385</v>
      </c>
      <c r="B1926" s="9">
        <v>3902679</v>
      </c>
      <c r="C1926" s="9">
        <v>3000000</v>
      </c>
      <c r="D1926" s="9">
        <v>902679</v>
      </c>
    </row>
    <row r="1927" spans="1:4" x14ac:dyDescent="0.25">
      <c r="A1927" s="4" t="s">
        <v>20925</v>
      </c>
      <c r="B1927" s="4">
        <v>2365931</v>
      </c>
      <c r="C1927" s="4">
        <v>1500000</v>
      </c>
      <c r="D1927" s="4">
        <v>865931</v>
      </c>
    </row>
    <row r="1928" spans="1:4" x14ac:dyDescent="0.25">
      <c r="A1928" s="9" t="s">
        <v>17110</v>
      </c>
      <c r="B1928" s="9">
        <v>6851636</v>
      </c>
      <c r="C1928" s="9">
        <v>6000000</v>
      </c>
      <c r="D1928" s="9">
        <v>851636</v>
      </c>
    </row>
    <row r="1929" spans="1:4" x14ac:dyDescent="0.25">
      <c r="A1929" s="4" t="s">
        <v>6025</v>
      </c>
      <c r="B1929" s="4">
        <v>44834712</v>
      </c>
      <c r="C1929" s="4">
        <v>44000000</v>
      </c>
      <c r="D1929" s="4">
        <v>834712</v>
      </c>
    </row>
    <row r="1930" spans="1:4" x14ac:dyDescent="0.25">
      <c r="A1930" s="9" t="s">
        <v>19872</v>
      </c>
      <c r="B1930" s="9">
        <v>3325638</v>
      </c>
      <c r="C1930" s="9">
        <v>2500000</v>
      </c>
      <c r="D1930" s="9">
        <v>825638</v>
      </c>
    </row>
    <row r="1931" spans="1:4" x14ac:dyDescent="0.25">
      <c r="A1931" s="4" t="s">
        <v>15066</v>
      </c>
      <c r="B1931" s="4">
        <v>10824921</v>
      </c>
      <c r="C1931" s="4">
        <v>10000000</v>
      </c>
      <c r="D1931" s="4">
        <v>824921</v>
      </c>
    </row>
    <row r="1932" spans="1:4" x14ac:dyDescent="0.25">
      <c r="A1932" s="9" t="s">
        <v>5190</v>
      </c>
      <c r="B1932" s="9">
        <v>50815288</v>
      </c>
      <c r="C1932" s="9">
        <v>50000000</v>
      </c>
      <c r="D1932" s="9">
        <v>815288</v>
      </c>
    </row>
    <row r="1933" spans="1:4" x14ac:dyDescent="0.25">
      <c r="A1933" s="4" t="s">
        <v>5190</v>
      </c>
      <c r="B1933" s="4">
        <v>50815288</v>
      </c>
      <c r="C1933" s="4">
        <v>50000000</v>
      </c>
      <c r="D1933" s="4">
        <v>815288</v>
      </c>
    </row>
    <row r="1934" spans="1:4" x14ac:dyDescent="0.25">
      <c r="A1934" s="9" t="s">
        <v>23358</v>
      </c>
      <c r="B1934" s="9">
        <v>1027119</v>
      </c>
      <c r="C1934" s="9">
        <v>225000</v>
      </c>
      <c r="D1934" s="9">
        <v>802119</v>
      </c>
    </row>
    <row r="1935" spans="1:4" x14ac:dyDescent="0.25">
      <c r="A1935" s="4" t="s">
        <v>23171</v>
      </c>
      <c r="B1935" s="4">
        <v>1050600</v>
      </c>
      <c r="C1935" s="4">
        <v>250000</v>
      </c>
      <c r="D1935" s="4">
        <v>800600</v>
      </c>
    </row>
    <row r="1936" spans="1:4" x14ac:dyDescent="0.25">
      <c r="A1936" s="9" t="s">
        <v>12031</v>
      </c>
      <c r="B1936" s="9">
        <v>3500000</v>
      </c>
      <c r="C1936" s="9">
        <v>2700000</v>
      </c>
      <c r="D1936" s="9">
        <v>800000</v>
      </c>
    </row>
    <row r="1937" spans="1:4" x14ac:dyDescent="0.25">
      <c r="A1937" s="4" t="s">
        <v>10534</v>
      </c>
      <c r="B1937" s="4">
        <v>22294341</v>
      </c>
      <c r="C1937" s="4">
        <v>21500000</v>
      </c>
      <c r="D1937" s="4">
        <v>794341</v>
      </c>
    </row>
    <row r="1938" spans="1:4" x14ac:dyDescent="0.25">
      <c r="A1938" s="9" t="s">
        <v>20298</v>
      </c>
      <c r="B1938" s="9">
        <v>2283276</v>
      </c>
      <c r="C1938" s="9">
        <v>1500000</v>
      </c>
      <c r="D1938" s="9">
        <v>783276</v>
      </c>
    </row>
    <row r="1939" spans="1:4" x14ac:dyDescent="0.25">
      <c r="A1939" s="4" t="s">
        <v>9394</v>
      </c>
      <c r="B1939" s="4">
        <v>26761283</v>
      </c>
      <c r="C1939" s="4">
        <v>26000000</v>
      </c>
      <c r="D1939" s="4">
        <v>761283</v>
      </c>
    </row>
    <row r="1940" spans="1:4" x14ac:dyDescent="0.25">
      <c r="A1940" s="9" t="s">
        <v>9033</v>
      </c>
      <c r="B1940" s="9">
        <v>28751715</v>
      </c>
      <c r="C1940" s="9">
        <v>28000000</v>
      </c>
      <c r="D1940" s="9">
        <v>751715</v>
      </c>
    </row>
    <row r="1941" spans="1:4" x14ac:dyDescent="0.25">
      <c r="A1941" s="4" t="s">
        <v>22545</v>
      </c>
      <c r="B1941" s="4">
        <v>1250798</v>
      </c>
      <c r="C1941" s="4">
        <v>500000</v>
      </c>
      <c r="D1941" s="4">
        <v>750798</v>
      </c>
    </row>
    <row r="1942" spans="1:4" x14ac:dyDescent="0.25">
      <c r="A1942" s="9" t="s">
        <v>4695</v>
      </c>
      <c r="B1942" s="9">
        <v>55747724</v>
      </c>
      <c r="C1942" s="9">
        <v>55000000</v>
      </c>
      <c r="D1942" s="9">
        <v>747724</v>
      </c>
    </row>
    <row r="1943" spans="1:4" x14ac:dyDescent="0.25">
      <c r="A1943" s="4" t="s">
        <v>23523</v>
      </c>
      <c r="B1943" s="4">
        <v>925402</v>
      </c>
      <c r="C1943" s="4">
        <v>180000</v>
      </c>
      <c r="D1943" s="4">
        <v>745402</v>
      </c>
    </row>
    <row r="1944" spans="1:4" x14ac:dyDescent="0.25">
      <c r="A1944" s="9" t="s">
        <v>21683</v>
      </c>
      <c r="B1944" s="9">
        <v>1744858</v>
      </c>
      <c r="C1944" s="9">
        <v>1000000</v>
      </c>
      <c r="D1944" s="9">
        <v>744858</v>
      </c>
    </row>
    <row r="1945" spans="1:4" x14ac:dyDescent="0.25">
      <c r="A1945" s="4" t="s">
        <v>18849</v>
      </c>
      <c r="B1945" s="4">
        <v>2706659</v>
      </c>
      <c r="C1945" s="4">
        <v>2000000</v>
      </c>
      <c r="D1945" s="4">
        <v>706659</v>
      </c>
    </row>
    <row r="1946" spans="1:4" x14ac:dyDescent="0.25">
      <c r="A1946" s="9" t="s">
        <v>7965</v>
      </c>
      <c r="B1946" s="9">
        <v>32701088</v>
      </c>
      <c r="C1946" s="9">
        <v>32000000</v>
      </c>
      <c r="D1946" s="9">
        <v>701088</v>
      </c>
    </row>
    <row r="1947" spans="1:4" x14ac:dyDescent="0.25">
      <c r="A1947" s="4" t="s">
        <v>12973</v>
      </c>
      <c r="B1947" s="4">
        <v>15700000</v>
      </c>
      <c r="C1947" s="4">
        <v>15000000</v>
      </c>
      <c r="D1947" s="4">
        <v>700000</v>
      </c>
    </row>
    <row r="1948" spans="1:4" x14ac:dyDescent="0.25">
      <c r="A1948" s="9" t="s">
        <v>7854</v>
      </c>
      <c r="B1948" s="9">
        <v>33682273</v>
      </c>
      <c r="C1948" s="9">
        <v>33000000</v>
      </c>
      <c r="D1948" s="9">
        <v>682273</v>
      </c>
    </row>
    <row r="1949" spans="1:4" x14ac:dyDescent="0.25">
      <c r="A1949" s="4" t="s">
        <v>21678</v>
      </c>
      <c r="B1949" s="4">
        <v>1677838</v>
      </c>
      <c r="C1949" s="4">
        <v>1000000</v>
      </c>
      <c r="D1949" s="4">
        <v>677838</v>
      </c>
    </row>
    <row r="1950" spans="1:4" x14ac:dyDescent="0.25">
      <c r="A1950" s="9" t="s">
        <v>17123</v>
      </c>
      <c r="B1950" s="9">
        <v>6670712</v>
      </c>
      <c r="C1950" s="9">
        <v>6000000</v>
      </c>
      <c r="D1950" s="9">
        <v>670712</v>
      </c>
    </row>
    <row r="1951" spans="1:4" x14ac:dyDescent="0.25">
      <c r="A1951" s="4" t="s">
        <v>24068</v>
      </c>
      <c r="B1951" s="4">
        <v>673780</v>
      </c>
      <c r="C1951" s="4">
        <v>10000</v>
      </c>
      <c r="D1951" s="4">
        <v>663780</v>
      </c>
    </row>
    <row r="1952" spans="1:4" x14ac:dyDescent="0.25">
      <c r="A1952" s="9" t="s">
        <v>23052</v>
      </c>
      <c r="B1952" s="9">
        <v>856942</v>
      </c>
      <c r="C1952" s="9">
        <v>200000</v>
      </c>
      <c r="D1952" s="9">
        <v>656942</v>
      </c>
    </row>
    <row r="1953" spans="1:4" x14ac:dyDescent="0.25">
      <c r="A1953" s="4" t="s">
        <v>23177</v>
      </c>
      <c r="B1953" s="4">
        <v>902835</v>
      </c>
      <c r="C1953" s="4">
        <v>250000</v>
      </c>
      <c r="D1953" s="4">
        <v>652835</v>
      </c>
    </row>
    <row r="1954" spans="1:4" x14ac:dyDescent="0.25">
      <c r="A1954" s="9" t="s">
        <v>9690</v>
      </c>
      <c r="B1954" s="9">
        <v>25615792</v>
      </c>
      <c r="C1954" s="9">
        <v>25000000</v>
      </c>
      <c r="D1954" s="9">
        <v>615792</v>
      </c>
    </row>
    <row r="1955" spans="1:4" x14ac:dyDescent="0.25">
      <c r="A1955" s="4" t="s">
        <v>22565</v>
      </c>
      <c r="B1955" s="4">
        <v>1114943</v>
      </c>
      <c r="C1955" s="4">
        <v>500000</v>
      </c>
      <c r="D1955" s="4">
        <v>614943</v>
      </c>
    </row>
    <row r="1956" spans="1:4" x14ac:dyDescent="0.25">
      <c r="A1956" s="9" t="s">
        <v>22570</v>
      </c>
      <c r="B1956" s="9">
        <v>1111615</v>
      </c>
      <c r="C1956" s="9">
        <v>500000</v>
      </c>
      <c r="D1956" s="9">
        <v>611615</v>
      </c>
    </row>
    <row r="1957" spans="1:4" x14ac:dyDescent="0.25">
      <c r="A1957" s="4" t="s">
        <v>13051</v>
      </c>
      <c r="B1957" s="4">
        <v>15608545</v>
      </c>
      <c r="C1957" s="4">
        <v>15000000</v>
      </c>
      <c r="D1957" s="4">
        <v>608545</v>
      </c>
    </row>
    <row r="1958" spans="1:4" x14ac:dyDescent="0.25">
      <c r="A1958" s="9" t="s">
        <v>22052</v>
      </c>
      <c r="B1958" s="9">
        <v>1185783</v>
      </c>
      <c r="C1958" s="9">
        <v>590000</v>
      </c>
      <c r="D1958" s="9">
        <v>595783</v>
      </c>
    </row>
    <row r="1959" spans="1:4" x14ac:dyDescent="0.25">
      <c r="A1959" s="4" t="s">
        <v>22871</v>
      </c>
      <c r="B1959" s="4">
        <v>592014</v>
      </c>
      <c r="C1959" s="4">
        <v>218</v>
      </c>
      <c r="D1959" s="4">
        <v>591796</v>
      </c>
    </row>
    <row r="1960" spans="1:4" x14ac:dyDescent="0.25">
      <c r="A1960" s="9" t="s">
        <v>4109</v>
      </c>
      <c r="B1960" s="9">
        <v>60573641</v>
      </c>
      <c r="C1960" s="9">
        <v>60000000</v>
      </c>
      <c r="D1960" s="9">
        <v>573641</v>
      </c>
    </row>
    <row r="1961" spans="1:4" x14ac:dyDescent="0.25">
      <c r="A1961" s="4" t="s">
        <v>15071</v>
      </c>
      <c r="B1961" s="4">
        <v>10561238</v>
      </c>
      <c r="C1961" s="4">
        <v>10000000</v>
      </c>
      <c r="D1961" s="4">
        <v>561238</v>
      </c>
    </row>
    <row r="1962" spans="1:4" x14ac:dyDescent="0.25">
      <c r="A1962" s="9" t="s">
        <v>19391</v>
      </c>
      <c r="B1962" s="9">
        <v>3559990</v>
      </c>
      <c r="C1962" s="9">
        <v>3000000</v>
      </c>
      <c r="D1962" s="9">
        <v>559990</v>
      </c>
    </row>
    <row r="1963" spans="1:4" x14ac:dyDescent="0.25">
      <c r="A1963" s="4" t="s">
        <v>20273</v>
      </c>
      <c r="B1963" s="4">
        <v>2557668</v>
      </c>
      <c r="C1963" s="4">
        <v>2000000</v>
      </c>
      <c r="D1963" s="4">
        <v>557668</v>
      </c>
    </row>
    <row r="1964" spans="1:4" x14ac:dyDescent="0.25">
      <c r="A1964" s="9" t="s">
        <v>19757</v>
      </c>
      <c r="B1964" s="9">
        <v>3130592</v>
      </c>
      <c r="C1964" s="9">
        <v>2600000</v>
      </c>
      <c r="D1964" s="9">
        <v>530592</v>
      </c>
    </row>
    <row r="1965" spans="1:4" x14ac:dyDescent="0.25">
      <c r="A1965" s="4" t="s">
        <v>22218</v>
      </c>
      <c r="B1965" s="4">
        <v>1310270</v>
      </c>
      <c r="C1965" s="4">
        <v>780000</v>
      </c>
      <c r="D1965" s="4">
        <v>530270</v>
      </c>
    </row>
    <row r="1966" spans="1:4" x14ac:dyDescent="0.25">
      <c r="A1966" s="9" t="s">
        <v>8487</v>
      </c>
      <c r="B1966" s="9">
        <v>30523568</v>
      </c>
      <c r="C1966" s="9">
        <v>30000000</v>
      </c>
      <c r="D1966" s="9">
        <v>523568</v>
      </c>
    </row>
    <row r="1967" spans="1:4" x14ac:dyDescent="0.25">
      <c r="A1967" s="4" t="s">
        <v>8473</v>
      </c>
      <c r="B1967" s="4">
        <v>30513940</v>
      </c>
      <c r="C1967" s="4">
        <v>30000000</v>
      </c>
      <c r="D1967" s="4">
        <v>513940</v>
      </c>
    </row>
    <row r="1968" spans="1:4" x14ac:dyDescent="0.25">
      <c r="A1968" s="9" t="s">
        <v>20277</v>
      </c>
      <c r="B1968" s="9">
        <v>2506446</v>
      </c>
      <c r="C1968" s="9">
        <v>2000000</v>
      </c>
      <c r="D1968" s="9">
        <v>506446</v>
      </c>
    </row>
    <row r="1969" spans="1:4" x14ac:dyDescent="0.25">
      <c r="A1969" s="4" t="s">
        <v>22575</v>
      </c>
      <c r="B1969" s="4">
        <v>985341</v>
      </c>
      <c r="C1969" s="4">
        <v>500000</v>
      </c>
      <c r="D1969" s="4">
        <v>485341</v>
      </c>
    </row>
    <row r="1970" spans="1:4" x14ac:dyDescent="0.25">
      <c r="A1970" s="9" t="s">
        <v>17837</v>
      </c>
      <c r="B1970" s="9">
        <v>5480318</v>
      </c>
      <c r="C1970" s="9">
        <v>5000000</v>
      </c>
      <c r="D1970" s="9">
        <v>480318</v>
      </c>
    </row>
    <row r="1971" spans="1:4" x14ac:dyDescent="0.25">
      <c r="A1971" s="4" t="s">
        <v>23793</v>
      </c>
      <c r="B1971" s="4">
        <v>536767</v>
      </c>
      <c r="C1971" s="4">
        <v>60000</v>
      </c>
      <c r="D1971" s="4">
        <v>476767</v>
      </c>
    </row>
    <row r="1972" spans="1:4" x14ac:dyDescent="0.25">
      <c r="A1972" s="9" t="s">
        <v>16640</v>
      </c>
      <c r="B1972" s="9">
        <v>7455447</v>
      </c>
      <c r="C1972" s="9">
        <v>7000000</v>
      </c>
      <c r="D1972" s="9">
        <v>455447</v>
      </c>
    </row>
    <row r="1973" spans="1:4" x14ac:dyDescent="0.25">
      <c r="A1973" s="4" t="s">
        <v>22309</v>
      </c>
      <c r="B1973" s="4">
        <v>1141829</v>
      </c>
      <c r="C1973" s="4">
        <v>700000</v>
      </c>
      <c r="D1973" s="4">
        <v>441829</v>
      </c>
    </row>
    <row r="1974" spans="1:4" x14ac:dyDescent="0.25">
      <c r="A1974" s="9" t="s">
        <v>24106</v>
      </c>
      <c r="B1974" s="9">
        <v>424760</v>
      </c>
      <c r="C1974" s="9">
        <v>7000</v>
      </c>
      <c r="D1974" s="9">
        <v>417760</v>
      </c>
    </row>
    <row r="1975" spans="1:4" x14ac:dyDescent="0.25">
      <c r="A1975" s="4" t="s">
        <v>9386</v>
      </c>
      <c r="B1975" s="4">
        <v>25517500</v>
      </c>
      <c r="C1975" s="4">
        <v>25100000</v>
      </c>
      <c r="D1975" s="4">
        <v>417500</v>
      </c>
    </row>
    <row r="1976" spans="1:4" x14ac:dyDescent="0.25">
      <c r="A1976" s="9" t="s">
        <v>22559</v>
      </c>
      <c r="B1976" s="9">
        <v>906666</v>
      </c>
      <c r="C1976" s="9">
        <v>500000</v>
      </c>
      <c r="D1976" s="9">
        <v>406666</v>
      </c>
    </row>
    <row r="1977" spans="1:4" x14ac:dyDescent="0.25">
      <c r="A1977" s="4" t="s">
        <v>22115</v>
      </c>
      <c r="B1977" s="4">
        <v>1243961</v>
      </c>
      <c r="C1977" s="4">
        <v>850000</v>
      </c>
      <c r="D1977" s="4">
        <v>393961</v>
      </c>
    </row>
    <row r="1978" spans="1:4" x14ac:dyDescent="0.25">
      <c r="A1978" s="9" t="s">
        <v>2718</v>
      </c>
      <c r="B1978" s="9">
        <v>80360866</v>
      </c>
      <c r="C1978" s="9">
        <v>80000000</v>
      </c>
      <c r="D1978" s="9">
        <v>360866</v>
      </c>
    </row>
    <row r="1979" spans="1:4" x14ac:dyDescent="0.25">
      <c r="A1979" s="4" t="s">
        <v>23529</v>
      </c>
      <c r="B1979" s="4">
        <v>469947</v>
      </c>
      <c r="C1979" s="4">
        <v>120000</v>
      </c>
      <c r="D1979" s="4">
        <v>349947</v>
      </c>
    </row>
    <row r="1980" spans="1:4" x14ac:dyDescent="0.25">
      <c r="A1980" s="9" t="s">
        <v>21164</v>
      </c>
      <c r="B1980" s="9">
        <v>1647780</v>
      </c>
      <c r="C1980" s="9">
        <v>1300000</v>
      </c>
      <c r="D1980" s="9">
        <v>347780</v>
      </c>
    </row>
    <row r="1981" spans="1:4" x14ac:dyDescent="0.25">
      <c r="A1981" s="4" t="s">
        <v>12480</v>
      </c>
      <c r="B1981" s="4">
        <v>16346122</v>
      </c>
      <c r="C1981" s="4">
        <v>16000000</v>
      </c>
      <c r="D1981" s="4">
        <v>346122</v>
      </c>
    </row>
    <row r="1982" spans="1:4" x14ac:dyDescent="0.25">
      <c r="A1982" s="9" t="s">
        <v>11875</v>
      </c>
      <c r="B1982" s="9">
        <v>18329466</v>
      </c>
      <c r="C1982" s="9">
        <v>18000000</v>
      </c>
      <c r="D1982" s="9">
        <v>329466</v>
      </c>
    </row>
    <row r="1983" spans="1:4" x14ac:dyDescent="0.25">
      <c r="A1983" s="4" t="s">
        <v>23860</v>
      </c>
      <c r="B1983" s="4">
        <v>389804</v>
      </c>
      <c r="C1983" s="4">
        <v>65000</v>
      </c>
      <c r="D1983" s="4">
        <v>324804</v>
      </c>
    </row>
    <row r="1984" spans="1:4" x14ac:dyDescent="0.25">
      <c r="A1984" s="9" t="s">
        <v>9145</v>
      </c>
      <c r="B1984" s="9">
        <v>13823741</v>
      </c>
      <c r="C1984" s="9">
        <v>13500000</v>
      </c>
      <c r="D1984" s="9">
        <v>323741</v>
      </c>
    </row>
    <row r="1985" spans="1:4" x14ac:dyDescent="0.25">
      <c r="A1985" s="4" t="s">
        <v>17847</v>
      </c>
      <c r="B1985" s="4">
        <v>5308707</v>
      </c>
      <c r="C1985" s="4">
        <v>5000000</v>
      </c>
      <c r="D1985" s="4">
        <v>308707</v>
      </c>
    </row>
    <row r="1986" spans="1:4" x14ac:dyDescent="0.25">
      <c r="A1986" s="9" t="s">
        <v>18566</v>
      </c>
      <c r="B1986" s="9">
        <v>4301331</v>
      </c>
      <c r="C1986" s="9">
        <v>4000000</v>
      </c>
      <c r="D1986" s="9">
        <v>301331</v>
      </c>
    </row>
    <row r="1987" spans="1:4" x14ac:dyDescent="0.25">
      <c r="A1987" s="4" t="s">
        <v>21437</v>
      </c>
      <c r="B1987" s="4">
        <v>1400000</v>
      </c>
      <c r="C1987" s="4">
        <v>1100000</v>
      </c>
      <c r="D1987" s="4">
        <v>300000</v>
      </c>
    </row>
    <row r="1988" spans="1:4" x14ac:dyDescent="0.25">
      <c r="A1988" s="9" t="s">
        <v>19887</v>
      </c>
      <c r="B1988" s="9">
        <v>333658</v>
      </c>
      <c r="C1988" s="9">
        <v>34000</v>
      </c>
      <c r="D1988" s="9">
        <v>299658</v>
      </c>
    </row>
    <row r="1989" spans="1:4" x14ac:dyDescent="0.25">
      <c r="A1989" s="4" t="s">
        <v>18957</v>
      </c>
      <c r="B1989" s="4">
        <v>3293258</v>
      </c>
      <c r="C1989" s="4">
        <v>3000000</v>
      </c>
      <c r="D1989" s="4">
        <v>293258</v>
      </c>
    </row>
    <row r="1990" spans="1:4" x14ac:dyDescent="0.25">
      <c r="A1990" s="9" t="s">
        <v>16597</v>
      </c>
      <c r="B1990" s="9">
        <v>7292175</v>
      </c>
      <c r="C1990" s="9">
        <v>7000000</v>
      </c>
      <c r="D1990" s="9">
        <v>292175</v>
      </c>
    </row>
    <row r="1991" spans="1:4" x14ac:dyDescent="0.25">
      <c r="A1991" s="4" t="s">
        <v>16115</v>
      </c>
      <c r="B1991" s="4">
        <v>8279017</v>
      </c>
      <c r="C1991" s="4">
        <v>8000000</v>
      </c>
      <c r="D1991" s="4">
        <v>279017</v>
      </c>
    </row>
    <row r="1992" spans="1:4" x14ac:dyDescent="0.25">
      <c r="A1992" s="9" t="s">
        <v>21673</v>
      </c>
      <c r="B1992" s="9">
        <v>1277257</v>
      </c>
      <c r="C1992" s="9">
        <v>1000000</v>
      </c>
      <c r="D1992" s="9">
        <v>277257</v>
      </c>
    </row>
    <row r="1993" spans="1:4" x14ac:dyDescent="0.25">
      <c r="A1993" s="4" t="s">
        <v>10402</v>
      </c>
      <c r="B1993" s="4">
        <v>22264487</v>
      </c>
      <c r="C1993" s="4">
        <v>22000000</v>
      </c>
      <c r="D1993" s="4">
        <v>264487</v>
      </c>
    </row>
    <row r="1994" spans="1:4" x14ac:dyDescent="0.25">
      <c r="A1994" s="9" t="s">
        <v>10647</v>
      </c>
      <c r="B1994" s="9">
        <v>20259297</v>
      </c>
      <c r="C1994" s="9">
        <v>20000000</v>
      </c>
      <c r="D1994" s="9">
        <v>259297</v>
      </c>
    </row>
    <row r="1995" spans="1:4" x14ac:dyDescent="0.25">
      <c r="A1995" s="4" t="s">
        <v>21402</v>
      </c>
      <c r="B1995" s="4">
        <v>2850263</v>
      </c>
      <c r="C1995" s="4">
        <v>2600000</v>
      </c>
      <c r="D1995" s="4">
        <v>250263</v>
      </c>
    </row>
    <row r="1996" spans="1:4" x14ac:dyDescent="0.25">
      <c r="A1996" s="9" t="s">
        <v>20792</v>
      </c>
      <c r="B1996" s="9">
        <v>1943649</v>
      </c>
      <c r="C1996" s="9">
        <v>1700000</v>
      </c>
      <c r="D1996" s="9">
        <v>243649</v>
      </c>
    </row>
    <row r="1997" spans="1:4" x14ac:dyDescent="0.25">
      <c r="A1997" s="4" t="s">
        <v>22940</v>
      </c>
      <c r="B1997" s="4">
        <v>617172</v>
      </c>
      <c r="C1997" s="4">
        <v>375000</v>
      </c>
      <c r="D1997" s="4">
        <v>242172</v>
      </c>
    </row>
    <row r="1998" spans="1:4" x14ac:dyDescent="0.25">
      <c r="A1998" s="9" t="s">
        <v>11025</v>
      </c>
      <c r="B1998" s="9">
        <v>20241395</v>
      </c>
      <c r="C1998" s="9">
        <v>20000000</v>
      </c>
      <c r="D1998" s="9">
        <v>241395</v>
      </c>
    </row>
    <row r="1999" spans="1:4" x14ac:dyDescent="0.25">
      <c r="A1999" s="4" t="s">
        <v>23921</v>
      </c>
      <c r="B1999" s="4">
        <v>277233</v>
      </c>
      <c r="C1999" s="4">
        <v>40000</v>
      </c>
      <c r="D1999" s="4">
        <v>237233</v>
      </c>
    </row>
    <row r="2000" spans="1:4" x14ac:dyDescent="0.25">
      <c r="A2000" s="9" t="s">
        <v>3214</v>
      </c>
      <c r="B2000" s="9">
        <v>70224196</v>
      </c>
      <c r="C2000" s="9">
        <v>70000000</v>
      </c>
      <c r="D2000" s="9">
        <v>224196</v>
      </c>
    </row>
    <row r="2001" spans="1:4" x14ac:dyDescent="0.25">
      <c r="A2001" s="4" t="s">
        <v>23953</v>
      </c>
      <c r="B2001" s="4">
        <v>243768</v>
      </c>
      <c r="C2001" s="4">
        <v>30000</v>
      </c>
      <c r="D2001" s="4">
        <v>213768</v>
      </c>
    </row>
    <row r="2002" spans="1:4" x14ac:dyDescent="0.25">
      <c r="A2002" s="9" t="s">
        <v>12484</v>
      </c>
      <c r="B2002" s="9">
        <v>16204793</v>
      </c>
      <c r="C2002" s="9">
        <v>16000000</v>
      </c>
      <c r="D2002" s="9">
        <v>204793</v>
      </c>
    </row>
    <row r="2003" spans="1:4" x14ac:dyDescent="0.25">
      <c r="A2003" s="4" t="s">
        <v>5269</v>
      </c>
      <c r="B2003" s="4">
        <v>40203020</v>
      </c>
      <c r="C2003" s="4">
        <v>40000000</v>
      </c>
      <c r="D2003" s="4">
        <v>203020</v>
      </c>
    </row>
    <row r="2004" spans="1:4" x14ac:dyDescent="0.25">
      <c r="A2004" s="9" t="s">
        <v>22163</v>
      </c>
      <c r="B2004" s="9">
        <v>1001437</v>
      </c>
      <c r="C2004" s="9">
        <v>800000</v>
      </c>
      <c r="D2004" s="9">
        <v>201437</v>
      </c>
    </row>
    <row r="2005" spans="1:4" x14ac:dyDescent="0.25">
      <c r="A2005" s="4" t="s">
        <v>1926</v>
      </c>
      <c r="B2005" s="4">
        <v>10200000</v>
      </c>
      <c r="C2005" s="4">
        <v>10000000</v>
      </c>
      <c r="D2005" s="4">
        <v>200000</v>
      </c>
    </row>
    <row r="2006" spans="1:4" x14ac:dyDescent="0.25">
      <c r="A2006" s="9" t="s">
        <v>23915</v>
      </c>
      <c r="B2006" s="9">
        <v>241816</v>
      </c>
      <c r="C2006" s="9">
        <v>42000</v>
      </c>
      <c r="D2006" s="9">
        <v>199816</v>
      </c>
    </row>
    <row r="2007" spans="1:4" x14ac:dyDescent="0.25">
      <c r="A2007" s="4" t="s">
        <v>23403</v>
      </c>
      <c r="B2007" s="4">
        <v>381225</v>
      </c>
      <c r="C2007" s="4">
        <v>200000</v>
      </c>
      <c r="D2007" s="4">
        <v>181225</v>
      </c>
    </row>
    <row r="2008" spans="1:4" x14ac:dyDescent="0.25">
      <c r="A2008" s="9" t="s">
        <v>24033</v>
      </c>
      <c r="B2008" s="9">
        <v>192467</v>
      </c>
      <c r="C2008" s="9">
        <v>15000</v>
      </c>
      <c r="D2008" s="9">
        <v>177467</v>
      </c>
    </row>
    <row r="2009" spans="1:4" x14ac:dyDescent="0.25">
      <c r="A2009" s="4" t="s">
        <v>24057</v>
      </c>
      <c r="B2009" s="4">
        <v>180483</v>
      </c>
      <c r="C2009" s="4">
        <v>10000</v>
      </c>
      <c r="D2009" s="4">
        <v>170483</v>
      </c>
    </row>
    <row r="2010" spans="1:4" x14ac:dyDescent="0.25">
      <c r="A2010" s="9" t="s">
        <v>16606</v>
      </c>
      <c r="B2010" s="9">
        <v>6165429</v>
      </c>
      <c r="C2010" s="9">
        <v>6000000</v>
      </c>
      <c r="D2010" s="9">
        <v>165429</v>
      </c>
    </row>
    <row r="2011" spans="1:4" x14ac:dyDescent="0.25">
      <c r="A2011" s="4" t="s">
        <v>5200</v>
      </c>
      <c r="B2011" s="4">
        <v>50150619</v>
      </c>
      <c r="C2011" s="4">
        <v>50000000</v>
      </c>
      <c r="D2011" s="4">
        <v>150619</v>
      </c>
    </row>
    <row r="2012" spans="1:4" x14ac:dyDescent="0.25">
      <c r="A2012" s="9" t="s">
        <v>24062</v>
      </c>
      <c r="B2012" s="9">
        <v>136007</v>
      </c>
      <c r="C2012" s="9">
        <v>4500</v>
      </c>
      <c r="D2012" s="9">
        <v>131507</v>
      </c>
    </row>
    <row r="2013" spans="1:4" x14ac:dyDescent="0.25">
      <c r="A2013" s="4" t="s">
        <v>4499</v>
      </c>
      <c r="B2013" s="4">
        <v>60128566</v>
      </c>
      <c r="C2013" s="4">
        <v>60000000</v>
      </c>
      <c r="D2013" s="4">
        <v>128566</v>
      </c>
    </row>
    <row r="2014" spans="1:4" x14ac:dyDescent="0.25">
      <c r="A2014" s="9" t="s">
        <v>23187</v>
      </c>
      <c r="B2014" s="9">
        <v>489220</v>
      </c>
      <c r="C2014" s="9">
        <v>365000</v>
      </c>
      <c r="D2014" s="9">
        <v>124220</v>
      </c>
    </row>
    <row r="2015" spans="1:4" x14ac:dyDescent="0.25">
      <c r="A2015" s="4" t="s">
        <v>1772</v>
      </c>
      <c r="B2015" s="4">
        <v>100117603</v>
      </c>
      <c r="C2015" s="4">
        <v>100000000</v>
      </c>
      <c r="D2015" s="4">
        <v>117603</v>
      </c>
    </row>
    <row r="2016" spans="1:4" x14ac:dyDescent="0.25">
      <c r="A2016" s="9" t="s">
        <v>19452</v>
      </c>
      <c r="B2016" s="9">
        <v>3105269</v>
      </c>
      <c r="C2016" s="9">
        <v>3000000</v>
      </c>
      <c r="D2016" s="9">
        <v>105269</v>
      </c>
    </row>
    <row r="2017" spans="1:4" x14ac:dyDescent="0.25">
      <c r="A2017" s="4" t="s">
        <v>22579</v>
      </c>
      <c r="B2017" s="4">
        <v>603943</v>
      </c>
      <c r="C2017" s="4">
        <v>500000</v>
      </c>
      <c r="D2017" s="4">
        <v>103943</v>
      </c>
    </row>
    <row r="2018" spans="1:4" x14ac:dyDescent="0.25">
      <c r="A2018" s="9" t="s">
        <v>12978</v>
      </c>
      <c r="B2018" s="9">
        <v>15100000</v>
      </c>
      <c r="C2018" s="9">
        <v>15000000</v>
      </c>
      <c r="D2018" s="9">
        <v>100000</v>
      </c>
    </row>
    <row r="2019" spans="1:4" x14ac:dyDescent="0.25">
      <c r="A2019" s="4" t="s">
        <v>24159</v>
      </c>
      <c r="B2019" s="4">
        <v>85222</v>
      </c>
      <c r="C2019" s="4">
        <v>1100</v>
      </c>
      <c r="D2019" s="4">
        <v>84122</v>
      </c>
    </row>
    <row r="2020" spans="1:4" x14ac:dyDescent="0.25">
      <c r="A2020" s="9" t="s">
        <v>424</v>
      </c>
      <c r="B2020" s="9">
        <v>140080850</v>
      </c>
      <c r="C2020" s="9">
        <v>140000000</v>
      </c>
      <c r="D2020" s="9">
        <v>80850</v>
      </c>
    </row>
    <row r="2021" spans="1:4" x14ac:dyDescent="0.25">
      <c r="A2021" s="4" t="s">
        <v>23721</v>
      </c>
      <c r="B2021" s="4">
        <v>110536</v>
      </c>
      <c r="C2021" s="4">
        <v>40000</v>
      </c>
      <c r="D2021" s="4">
        <v>70536</v>
      </c>
    </row>
    <row r="2022" spans="1:4" x14ac:dyDescent="0.25">
      <c r="A2022" s="9" t="s">
        <v>24113</v>
      </c>
      <c r="B2022" s="9">
        <v>70071</v>
      </c>
      <c r="C2022" s="9">
        <v>7000</v>
      </c>
      <c r="D2022" s="9">
        <v>63071</v>
      </c>
    </row>
    <row r="2023" spans="1:4" x14ac:dyDescent="0.25">
      <c r="A2023" s="4" t="s">
        <v>24047</v>
      </c>
      <c r="B2023" s="4">
        <v>76382</v>
      </c>
      <c r="C2023" s="4">
        <v>15000</v>
      </c>
      <c r="D2023" s="4">
        <v>61382</v>
      </c>
    </row>
    <row r="2024" spans="1:4" x14ac:dyDescent="0.25">
      <c r="A2024" s="9" t="s">
        <v>22063</v>
      </c>
      <c r="B2024" s="9">
        <v>1007962</v>
      </c>
      <c r="C2024" s="9">
        <v>950000</v>
      </c>
      <c r="D2024" s="9">
        <v>57962</v>
      </c>
    </row>
    <row r="2025" spans="1:4" x14ac:dyDescent="0.25">
      <c r="A2025" s="4" t="s">
        <v>16821</v>
      </c>
      <c r="B2025" s="4">
        <v>6857096</v>
      </c>
      <c r="C2025" s="4">
        <v>6800000</v>
      </c>
      <c r="D2025" s="4">
        <v>57096</v>
      </c>
    </row>
    <row r="2026" spans="1:4" x14ac:dyDescent="0.25">
      <c r="A2026" s="9" t="s">
        <v>23142</v>
      </c>
      <c r="B2026" s="9">
        <v>318622</v>
      </c>
      <c r="C2026" s="9">
        <v>270000</v>
      </c>
      <c r="D2026" s="9">
        <v>48622</v>
      </c>
    </row>
    <row r="2027" spans="1:4" x14ac:dyDescent="0.25">
      <c r="A2027" s="4" t="s">
        <v>18569</v>
      </c>
      <c r="B2027" s="4">
        <v>4046737</v>
      </c>
      <c r="C2027" s="4">
        <v>4000000</v>
      </c>
      <c r="D2027" s="4">
        <v>46737</v>
      </c>
    </row>
    <row r="2028" spans="1:4" x14ac:dyDescent="0.25">
      <c r="A2028" s="9" t="s">
        <v>23204</v>
      </c>
      <c r="B2028" s="9">
        <v>191309</v>
      </c>
      <c r="C2028" s="9">
        <v>150000</v>
      </c>
      <c r="D2028" s="9">
        <v>41309</v>
      </c>
    </row>
    <row r="2029" spans="1:4" x14ac:dyDescent="0.25">
      <c r="A2029" s="4" t="s">
        <v>22878</v>
      </c>
      <c r="B2029" s="4">
        <v>425899</v>
      </c>
      <c r="C2029" s="4">
        <v>400000</v>
      </c>
      <c r="D2029" s="4">
        <v>25899</v>
      </c>
    </row>
    <row r="2030" spans="1:4" x14ac:dyDescent="0.25">
      <c r="A2030" s="9" t="s">
        <v>23432</v>
      </c>
      <c r="B2030" s="9">
        <v>215185</v>
      </c>
      <c r="C2030" s="9">
        <v>200000</v>
      </c>
      <c r="D2030" s="9">
        <v>15185</v>
      </c>
    </row>
    <row r="2031" spans="1:4" x14ac:dyDescent="0.25">
      <c r="A2031" s="4" t="s">
        <v>17852</v>
      </c>
      <c r="B2031" s="4">
        <v>5009677</v>
      </c>
      <c r="C2031" s="4">
        <v>5000000</v>
      </c>
      <c r="D2031" s="4">
        <v>9677</v>
      </c>
    </row>
    <row r="2032" spans="1:4" x14ac:dyDescent="0.25">
      <c r="A2032" s="9" t="s">
        <v>5209</v>
      </c>
      <c r="B2032" s="9">
        <v>50007168</v>
      </c>
      <c r="C2032" s="9">
        <v>50000000</v>
      </c>
      <c r="D2032" s="9">
        <v>7168</v>
      </c>
    </row>
    <row r="2033" spans="1:4" x14ac:dyDescent="0.25">
      <c r="A2033" s="4" t="s">
        <v>19422</v>
      </c>
      <c r="B2033" s="4">
        <v>3000000</v>
      </c>
      <c r="C2033" s="4">
        <v>3000000</v>
      </c>
      <c r="D2033" s="4">
        <v>0</v>
      </c>
    </row>
    <row r="2034" spans="1:4" x14ac:dyDescent="0.25">
      <c r="A2034" s="9" t="s">
        <v>20440</v>
      </c>
      <c r="B2034" s="9">
        <v>12667</v>
      </c>
      <c r="C2034" s="9">
        <v>14000</v>
      </c>
      <c r="D2034" s="9">
        <v>-1333</v>
      </c>
    </row>
    <row r="2035" spans="1:4" x14ac:dyDescent="0.25">
      <c r="A2035" s="4" t="s">
        <v>23585</v>
      </c>
      <c r="B2035" s="4">
        <v>155984</v>
      </c>
      <c r="C2035" s="4">
        <v>160000</v>
      </c>
      <c r="D2035" s="4">
        <v>-4016</v>
      </c>
    </row>
    <row r="2036" spans="1:4" x14ac:dyDescent="0.25">
      <c r="A2036" s="9" t="s">
        <v>24133</v>
      </c>
      <c r="B2036" s="9">
        <v>4584</v>
      </c>
      <c r="C2036" s="9">
        <v>9000</v>
      </c>
      <c r="D2036" s="9">
        <v>-4416</v>
      </c>
    </row>
    <row r="2037" spans="1:4" x14ac:dyDescent="0.25">
      <c r="A2037" s="4" t="s">
        <v>13612</v>
      </c>
      <c r="B2037" s="4">
        <v>14989761</v>
      </c>
      <c r="C2037" s="4">
        <v>15000000</v>
      </c>
      <c r="D2037" s="4">
        <v>-10239</v>
      </c>
    </row>
    <row r="2038" spans="1:4" x14ac:dyDescent="0.25">
      <c r="A2038" s="9" t="s">
        <v>20291</v>
      </c>
      <c r="B2038" s="9">
        <v>1984378</v>
      </c>
      <c r="C2038" s="9">
        <v>2000000</v>
      </c>
      <c r="D2038" s="9">
        <v>-15622</v>
      </c>
    </row>
    <row r="2039" spans="1:4" x14ac:dyDescent="0.25">
      <c r="A2039" s="4" t="s">
        <v>21693</v>
      </c>
      <c r="B2039" s="4">
        <v>982214</v>
      </c>
      <c r="C2039" s="4">
        <v>1000000</v>
      </c>
      <c r="D2039" s="4">
        <v>-17786</v>
      </c>
    </row>
    <row r="2040" spans="1:4" x14ac:dyDescent="0.25">
      <c r="A2040" s="9" t="s">
        <v>23980</v>
      </c>
      <c r="B2040" s="9">
        <v>8231</v>
      </c>
      <c r="C2040" s="9">
        <v>27000</v>
      </c>
      <c r="D2040" s="9">
        <v>-18769</v>
      </c>
    </row>
    <row r="2041" spans="1:4" x14ac:dyDescent="0.25">
      <c r="A2041" s="4" t="s">
        <v>23812</v>
      </c>
      <c r="B2041" s="4">
        <v>40557</v>
      </c>
      <c r="C2041" s="4">
        <v>60000</v>
      </c>
      <c r="D2041" s="4">
        <v>-19443</v>
      </c>
    </row>
    <row r="2042" spans="1:4" x14ac:dyDescent="0.25">
      <c r="A2042" s="9" t="s">
        <v>8521</v>
      </c>
      <c r="B2042" s="9">
        <v>19976073</v>
      </c>
      <c r="C2042" s="9">
        <v>20000000</v>
      </c>
      <c r="D2042" s="9">
        <v>-23927</v>
      </c>
    </row>
    <row r="2043" spans="1:4" x14ac:dyDescent="0.25">
      <c r="A2043" s="4" t="s">
        <v>23425</v>
      </c>
      <c r="B2043" s="4">
        <v>174682</v>
      </c>
      <c r="C2043" s="4">
        <v>200000</v>
      </c>
      <c r="D2043" s="4">
        <v>-25318</v>
      </c>
    </row>
    <row r="2044" spans="1:4" x14ac:dyDescent="0.25">
      <c r="A2044" s="9" t="s">
        <v>22100</v>
      </c>
      <c r="B2044" s="9">
        <v>819939</v>
      </c>
      <c r="C2044" s="9">
        <v>850000</v>
      </c>
      <c r="D2044" s="9">
        <v>-30061</v>
      </c>
    </row>
    <row r="2045" spans="1:4" x14ac:dyDescent="0.25">
      <c r="A2045" s="4" t="s">
        <v>23191</v>
      </c>
      <c r="B2045" s="4">
        <v>212285</v>
      </c>
      <c r="C2045" s="4">
        <v>250000</v>
      </c>
      <c r="D2045" s="4">
        <v>-37715</v>
      </c>
    </row>
    <row r="2046" spans="1:4" x14ac:dyDescent="0.25">
      <c r="A2046" s="9" t="s">
        <v>23816</v>
      </c>
      <c r="B2046" s="9">
        <v>30084</v>
      </c>
      <c r="C2046" s="9">
        <v>70000</v>
      </c>
      <c r="D2046" s="9">
        <v>-39916</v>
      </c>
    </row>
    <row r="2047" spans="1:4" x14ac:dyDescent="0.25">
      <c r="A2047" s="4" t="s">
        <v>23048</v>
      </c>
      <c r="B2047" s="4">
        <v>255352</v>
      </c>
      <c r="C2047" s="4">
        <v>300000</v>
      </c>
      <c r="D2047" s="4">
        <v>-44648</v>
      </c>
    </row>
    <row r="2048" spans="1:4" x14ac:dyDescent="0.25">
      <c r="A2048" s="9" t="s">
        <v>22456</v>
      </c>
      <c r="B2048" s="9">
        <v>515005</v>
      </c>
      <c r="C2048" s="9">
        <v>560000</v>
      </c>
      <c r="D2048" s="9">
        <v>-44995</v>
      </c>
    </row>
    <row r="2049" spans="1:4" x14ac:dyDescent="0.25">
      <c r="A2049" s="4" t="s">
        <v>23199</v>
      </c>
      <c r="B2049" s="4">
        <v>203134</v>
      </c>
      <c r="C2049" s="4">
        <v>250000</v>
      </c>
      <c r="D2049" s="4">
        <v>-46866</v>
      </c>
    </row>
    <row r="2050" spans="1:4" x14ac:dyDescent="0.25">
      <c r="A2050" s="9" t="s">
        <v>17870</v>
      </c>
      <c r="B2050" s="9">
        <v>3950029</v>
      </c>
      <c r="C2050" s="9">
        <v>4000000</v>
      </c>
      <c r="D2050" s="9">
        <v>-49971</v>
      </c>
    </row>
    <row r="2051" spans="1:4" x14ac:dyDescent="0.25">
      <c r="A2051" s="4" t="s">
        <v>11712</v>
      </c>
      <c r="B2051" s="4">
        <v>18439082</v>
      </c>
      <c r="C2051" s="4">
        <v>18500000</v>
      </c>
      <c r="D2051" s="4">
        <v>-60918</v>
      </c>
    </row>
    <row r="2052" spans="1:4" x14ac:dyDescent="0.25">
      <c r="A2052" s="9" t="s">
        <v>12981</v>
      </c>
      <c r="B2052" s="9">
        <v>14938570</v>
      </c>
      <c r="C2052" s="9">
        <v>15000000</v>
      </c>
      <c r="D2052" s="9">
        <v>-61430</v>
      </c>
    </row>
    <row r="2053" spans="1:4" x14ac:dyDescent="0.25">
      <c r="A2053" s="4" t="s">
        <v>22782</v>
      </c>
      <c r="B2053" s="4">
        <v>379122</v>
      </c>
      <c r="C2053" s="4">
        <v>450000</v>
      </c>
      <c r="D2053" s="4">
        <v>-70878</v>
      </c>
    </row>
    <row r="2054" spans="1:4" x14ac:dyDescent="0.25">
      <c r="A2054" s="9" t="s">
        <v>23219</v>
      </c>
      <c r="B2054" s="9">
        <v>177840</v>
      </c>
      <c r="C2054" s="9">
        <v>250000</v>
      </c>
      <c r="D2054" s="9">
        <v>-72160</v>
      </c>
    </row>
    <row r="2055" spans="1:4" x14ac:dyDescent="0.25">
      <c r="A2055" s="4" t="s">
        <v>19066</v>
      </c>
      <c r="B2055" s="4">
        <v>2926565</v>
      </c>
      <c r="C2055" s="4">
        <v>3000000</v>
      </c>
      <c r="D2055" s="4">
        <v>-73435</v>
      </c>
    </row>
    <row r="2056" spans="1:4" x14ac:dyDescent="0.25">
      <c r="A2056" s="9" t="s">
        <v>19417</v>
      </c>
      <c r="B2056" s="9">
        <v>2912363</v>
      </c>
      <c r="C2056" s="9">
        <v>3000000</v>
      </c>
      <c r="D2056" s="9">
        <v>-87637</v>
      </c>
    </row>
    <row r="2057" spans="1:4" x14ac:dyDescent="0.25">
      <c r="A2057" s="4" t="s">
        <v>22860</v>
      </c>
      <c r="B2057" s="4">
        <v>11798</v>
      </c>
      <c r="C2057" s="4">
        <v>100000</v>
      </c>
      <c r="D2057" s="4">
        <v>-88202</v>
      </c>
    </row>
    <row r="2058" spans="1:4" x14ac:dyDescent="0.25">
      <c r="A2058" s="9" t="s">
        <v>11407</v>
      </c>
      <c r="B2058" s="9">
        <v>1900725</v>
      </c>
      <c r="C2058" s="9">
        <v>2000000</v>
      </c>
      <c r="D2058" s="9">
        <v>-99275</v>
      </c>
    </row>
    <row r="2059" spans="1:4" x14ac:dyDescent="0.25">
      <c r="A2059" s="4" t="s">
        <v>13436</v>
      </c>
      <c r="B2059" s="4">
        <v>19900000</v>
      </c>
      <c r="C2059" s="4">
        <v>20000000</v>
      </c>
      <c r="D2059" s="4">
        <v>-100000</v>
      </c>
    </row>
    <row r="2060" spans="1:4" x14ac:dyDescent="0.25">
      <c r="A2060" s="9" t="s">
        <v>17118</v>
      </c>
      <c r="B2060" s="9">
        <v>5895238</v>
      </c>
      <c r="C2060" s="9">
        <v>6000000</v>
      </c>
      <c r="D2060" s="9">
        <v>-104762</v>
      </c>
    </row>
    <row r="2061" spans="1:4" x14ac:dyDescent="0.25">
      <c r="A2061" s="4" t="s">
        <v>23353</v>
      </c>
      <c r="B2061" s="4">
        <v>111300</v>
      </c>
      <c r="C2061" s="4">
        <v>225000</v>
      </c>
      <c r="D2061" s="4">
        <v>-113700</v>
      </c>
    </row>
    <row r="2062" spans="1:4" x14ac:dyDescent="0.25">
      <c r="A2062" s="9" t="s">
        <v>23413</v>
      </c>
      <c r="B2062" s="9">
        <v>78030</v>
      </c>
      <c r="C2062" s="9">
        <v>200000</v>
      </c>
      <c r="D2062" s="9">
        <v>-121970</v>
      </c>
    </row>
    <row r="2063" spans="1:4" x14ac:dyDescent="0.25">
      <c r="A2063" s="4" t="s">
        <v>10933</v>
      </c>
      <c r="B2063" s="4">
        <v>26876529</v>
      </c>
      <c r="C2063" s="4">
        <v>27000000</v>
      </c>
      <c r="D2063" s="4">
        <v>-123471</v>
      </c>
    </row>
    <row r="2064" spans="1:4" x14ac:dyDescent="0.25">
      <c r="A2064" s="9" t="s">
        <v>23732</v>
      </c>
      <c r="B2064" s="9">
        <v>59379</v>
      </c>
      <c r="C2064" s="9">
        <v>200000</v>
      </c>
      <c r="D2064" s="9">
        <v>-140621</v>
      </c>
    </row>
    <row r="2065" spans="1:4" x14ac:dyDescent="0.25">
      <c r="A2065" s="4" t="s">
        <v>23625</v>
      </c>
      <c r="B2065" s="4">
        <v>5858</v>
      </c>
      <c r="C2065" s="4">
        <v>150000</v>
      </c>
      <c r="D2065" s="4">
        <v>-144142</v>
      </c>
    </row>
    <row r="2066" spans="1:4" x14ac:dyDescent="0.25">
      <c r="A2066" s="9" t="s">
        <v>23612</v>
      </c>
      <c r="B2066" s="9">
        <v>4914</v>
      </c>
      <c r="C2066" s="9">
        <v>150000</v>
      </c>
      <c r="D2066" s="9">
        <v>-145086</v>
      </c>
    </row>
    <row r="2067" spans="1:4" x14ac:dyDescent="0.25">
      <c r="A2067" s="4" t="s">
        <v>23075</v>
      </c>
      <c r="B2067" s="4">
        <v>12438</v>
      </c>
      <c r="C2067" s="4">
        <v>160000</v>
      </c>
      <c r="D2067" s="4">
        <v>-147562</v>
      </c>
    </row>
    <row r="2068" spans="1:4" x14ac:dyDescent="0.25">
      <c r="A2068" s="9" t="s">
        <v>22582</v>
      </c>
      <c r="B2068" s="9">
        <v>334041</v>
      </c>
      <c r="C2068" s="9">
        <v>500000</v>
      </c>
      <c r="D2068" s="9">
        <v>-165959</v>
      </c>
    </row>
    <row r="2069" spans="1:4" x14ac:dyDescent="0.25">
      <c r="A2069" s="4" t="s">
        <v>19808</v>
      </c>
      <c r="B2069" s="4">
        <v>25809813</v>
      </c>
      <c r="C2069" s="4">
        <v>26000000</v>
      </c>
      <c r="D2069" s="4">
        <v>-190187</v>
      </c>
    </row>
    <row r="2070" spans="1:4" x14ac:dyDescent="0.25">
      <c r="A2070" s="9" t="s">
        <v>23085</v>
      </c>
      <c r="B2070" s="9">
        <v>5199</v>
      </c>
      <c r="C2070" s="9">
        <v>200000</v>
      </c>
      <c r="D2070" s="9">
        <v>-194801</v>
      </c>
    </row>
    <row r="2071" spans="1:4" x14ac:dyDescent="0.25">
      <c r="A2071" s="4" t="s">
        <v>15078</v>
      </c>
      <c r="B2071" s="4">
        <v>9801782</v>
      </c>
      <c r="C2071" s="4">
        <v>10000000</v>
      </c>
      <c r="D2071" s="4">
        <v>-198218</v>
      </c>
    </row>
    <row r="2072" spans="1:4" x14ac:dyDescent="0.25">
      <c r="A2072" s="9" t="s">
        <v>23487</v>
      </c>
      <c r="B2072" s="9">
        <v>1111</v>
      </c>
      <c r="C2072" s="9">
        <v>200000</v>
      </c>
      <c r="D2072" s="9">
        <v>-198889</v>
      </c>
    </row>
    <row r="2073" spans="1:4" x14ac:dyDescent="0.25">
      <c r="A2073" s="4" t="s">
        <v>23229</v>
      </c>
      <c r="B2073" s="4">
        <v>49494</v>
      </c>
      <c r="C2073" s="4">
        <v>250000</v>
      </c>
      <c r="D2073" s="4">
        <v>-200506</v>
      </c>
    </row>
    <row r="2074" spans="1:4" x14ac:dyDescent="0.25">
      <c r="A2074" s="9" t="s">
        <v>21699</v>
      </c>
      <c r="B2074" s="9">
        <v>798341</v>
      </c>
      <c r="C2074" s="9">
        <v>1000000</v>
      </c>
      <c r="D2074" s="9">
        <v>-201659</v>
      </c>
    </row>
    <row r="2075" spans="1:4" x14ac:dyDescent="0.25">
      <c r="A2075" s="4" t="s">
        <v>22586</v>
      </c>
      <c r="B2075" s="4">
        <v>295468</v>
      </c>
      <c r="C2075" s="4">
        <v>500000</v>
      </c>
      <c r="D2075" s="4">
        <v>-204532</v>
      </c>
    </row>
    <row r="2076" spans="1:4" x14ac:dyDescent="0.25">
      <c r="A2076" s="9" t="s">
        <v>22969</v>
      </c>
      <c r="B2076" s="9">
        <v>1523883</v>
      </c>
      <c r="C2076" s="9">
        <v>1750211</v>
      </c>
      <c r="D2076" s="9">
        <v>-226328</v>
      </c>
    </row>
    <row r="2077" spans="1:4" x14ac:dyDescent="0.25">
      <c r="A2077" s="4" t="s">
        <v>23257</v>
      </c>
      <c r="B2077" s="4">
        <v>18195</v>
      </c>
      <c r="C2077" s="4">
        <v>250000</v>
      </c>
      <c r="D2077" s="4">
        <v>-231805</v>
      </c>
    </row>
    <row r="2078" spans="1:4" x14ac:dyDescent="0.25">
      <c r="A2078" s="9" t="s">
        <v>20839</v>
      </c>
      <c r="B2078" s="9">
        <v>1060591</v>
      </c>
      <c r="C2078" s="9">
        <v>1300000</v>
      </c>
      <c r="D2078" s="9">
        <v>-239409</v>
      </c>
    </row>
    <row r="2079" spans="1:4" x14ac:dyDescent="0.25">
      <c r="A2079" s="4" t="s">
        <v>22590</v>
      </c>
      <c r="B2079" s="4">
        <v>243347</v>
      </c>
      <c r="C2079" s="4">
        <v>500000</v>
      </c>
      <c r="D2079" s="4">
        <v>-256653</v>
      </c>
    </row>
    <row r="2080" spans="1:4" x14ac:dyDescent="0.25">
      <c r="A2080" s="9" t="s">
        <v>23080</v>
      </c>
      <c r="B2080" s="9">
        <v>40542</v>
      </c>
      <c r="C2080" s="9">
        <v>300000</v>
      </c>
      <c r="D2080" s="9">
        <v>-259458</v>
      </c>
    </row>
    <row r="2081" spans="1:4" x14ac:dyDescent="0.25">
      <c r="A2081" s="4" t="s">
        <v>22647</v>
      </c>
      <c r="B2081" s="4">
        <v>237301</v>
      </c>
      <c r="C2081" s="4">
        <v>500000</v>
      </c>
      <c r="D2081" s="4">
        <v>-262699</v>
      </c>
    </row>
    <row r="2082" spans="1:4" x14ac:dyDescent="0.25">
      <c r="A2082" s="9" t="s">
        <v>22890</v>
      </c>
      <c r="B2082" s="9">
        <v>126387</v>
      </c>
      <c r="C2082" s="9">
        <v>400000</v>
      </c>
      <c r="D2082" s="9">
        <v>-273613</v>
      </c>
    </row>
    <row r="2083" spans="1:4" x14ac:dyDescent="0.25">
      <c r="A2083" s="4" t="s">
        <v>20940</v>
      </c>
      <c r="B2083" s="4">
        <v>1221261</v>
      </c>
      <c r="C2083" s="4">
        <v>1500000</v>
      </c>
      <c r="D2083" s="4">
        <v>-278739</v>
      </c>
    </row>
    <row r="2084" spans="1:4" x14ac:dyDescent="0.25">
      <c r="A2084" s="9" t="s">
        <v>23071</v>
      </c>
      <c r="B2084" s="9">
        <v>16892</v>
      </c>
      <c r="C2084" s="9">
        <v>300000</v>
      </c>
      <c r="D2084" s="9">
        <v>-283108</v>
      </c>
    </row>
    <row r="2085" spans="1:4" x14ac:dyDescent="0.25">
      <c r="A2085" s="4" t="s">
        <v>23108</v>
      </c>
      <c r="B2085" s="4">
        <v>2468</v>
      </c>
      <c r="C2085" s="4">
        <v>300000</v>
      </c>
      <c r="D2085" s="4">
        <v>-297532</v>
      </c>
    </row>
    <row r="2086" spans="1:4" x14ac:dyDescent="0.25">
      <c r="A2086" s="9" t="s">
        <v>17892</v>
      </c>
      <c r="B2086" s="9">
        <v>4700361</v>
      </c>
      <c r="C2086" s="9">
        <v>5000000</v>
      </c>
      <c r="D2086" s="9">
        <v>-299639</v>
      </c>
    </row>
    <row r="2087" spans="1:4" x14ac:dyDescent="0.25">
      <c r="A2087" s="4" t="s">
        <v>10549</v>
      </c>
      <c r="B2087" s="4">
        <v>16684352</v>
      </c>
      <c r="C2087" s="4">
        <v>17000000</v>
      </c>
      <c r="D2087" s="4">
        <v>-315648</v>
      </c>
    </row>
    <row r="2088" spans="1:4" x14ac:dyDescent="0.25">
      <c r="A2088" s="9" t="s">
        <v>19408</v>
      </c>
      <c r="B2088" s="9">
        <v>2961991</v>
      </c>
      <c r="C2088" s="9">
        <v>3300000</v>
      </c>
      <c r="D2088" s="9">
        <v>-338009</v>
      </c>
    </row>
    <row r="2089" spans="1:4" x14ac:dyDescent="0.25">
      <c r="A2089" s="4" t="s">
        <v>11066</v>
      </c>
      <c r="B2089" s="4">
        <v>19661987</v>
      </c>
      <c r="C2089" s="4">
        <v>20000000</v>
      </c>
      <c r="D2089" s="4">
        <v>-338013</v>
      </c>
    </row>
    <row r="2090" spans="1:4" x14ac:dyDescent="0.25">
      <c r="A2090" s="9" t="s">
        <v>22593</v>
      </c>
      <c r="B2090" s="9">
        <v>154077</v>
      </c>
      <c r="C2090" s="9">
        <v>500000</v>
      </c>
      <c r="D2090" s="9">
        <v>-345923</v>
      </c>
    </row>
    <row r="2091" spans="1:4" x14ac:dyDescent="0.25">
      <c r="A2091" s="4" t="s">
        <v>22602</v>
      </c>
      <c r="B2091" s="4">
        <v>151389</v>
      </c>
      <c r="C2091" s="4">
        <v>500000</v>
      </c>
      <c r="D2091" s="4">
        <v>-348611</v>
      </c>
    </row>
    <row r="2092" spans="1:4" x14ac:dyDescent="0.25">
      <c r="A2092" s="9" t="s">
        <v>20757</v>
      </c>
      <c r="B2092" s="9">
        <v>145540</v>
      </c>
      <c r="C2092" s="9">
        <v>500000</v>
      </c>
      <c r="D2092" s="9">
        <v>-354460</v>
      </c>
    </row>
    <row r="2093" spans="1:4" x14ac:dyDescent="0.25">
      <c r="A2093" s="4" t="s">
        <v>13476</v>
      </c>
      <c r="B2093" s="4">
        <v>13640000</v>
      </c>
      <c r="C2093" s="4">
        <v>14000000</v>
      </c>
      <c r="D2093" s="4">
        <v>-360000</v>
      </c>
    </row>
    <row r="2094" spans="1:4" x14ac:dyDescent="0.25">
      <c r="A2094" s="9" t="s">
        <v>22615</v>
      </c>
      <c r="B2094" s="9">
        <v>133778</v>
      </c>
      <c r="C2094" s="9">
        <v>500000</v>
      </c>
      <c r="D2094" s="9">
        <v>-366222</v>
      </c>
    </row>
    <row r="2095" spans="1:4" x14ac:dyDescent="0.25">
      <c r="A2095" s="4" t="s">
        <v>21705</v>
      </c>
      <c r="B2095" s="4">
        <v>610991</v>
      </c>
      <c r="C2095" s="4">
        <v>1000000</v>
      </c>
      <c r="D2095" s="4">
        <v>-389009</v>
      </c>
    </row>
    <row r="2096" spans="1:4" x14ac:dyDescent="0.25">
      <c r="A2096" s="9" t="s">
        <v>16600</v>
      </c>
      <c r="B2096" s="9">
        <v>6601079</v>
      </c>
      <c r="C2096" s="9">
        <v>7000000</v>
      </c>
      <c r="D2096" s="9">
        <v>-398921</v>
      </c>
    </row>
    <row r="2097" spans="1:4" x14ac:dyDescent="0.25">
      <c r="A2097" s="4" t="s">
        <v>22631</v>
      </c>
      <c r="B2097" s="4">
        <v>98017</v>
      </c>
      <c r="C2097" s="4">
        <v>500000</v>
      </c>
      <c r="D2097" s="4">
        <v>-401983</v>
      </c>
    </row>
    <row r="2098" spans="1:4" x14ac:dyDescent="0.25">
      <c r="A2098" s="9" t="s">
        <v>22096</v>
      </c>
      <c r="B2098" s="9">
        <v>442638</v>
      </c>
      <c r="C2098" s="9">
        <v>850000</v>
      </c>
      <c r="D2098" s="9">
        <v>-407362</v>
      </c>
    </row>
    <row r="2099" spans="1:4" x14ac:dyDescent="0.25">
      <c r="A2099" s="4" t="s">
        <v>22964</v>
      </c>
      <c r="B2099" s="4">
        <v>34151</v>
      </c>
      <c r="C2099" s="4">
        <v>450000</v>
      </c>
      <c r="D2099" s="4">
        <v>-415849</v>
      </c>
    </row>
    <row r="2100" spans="1:4" x14ac:dyDescent="0.25">
      <c r="A2100" s="9" t="s">
        <v>21710</v>
      </c>
      <c r="B2100" s="9">
        <v>582024</v>
      </c>
      <c r="C2100" s="9">
        <v>1000000</v>
      </c>
      <c r="D2100" s="9">
        <v>-417976</v>
      </c>
    </row>
    <row r="2101" spans="1:4" x14ac:dyDescent="0.25">
      <c r="A2101" s="4" t="s">
        <v>10563</v>
      </c>
      <c r="B2101" s="4">
        <v>8579684</v>
      </c>
      <c r="C2101" s="4">
        <v>9000000</v>
      </c>
      <c r="D2101" s="4">
        <v>-420316</v>
      </c>
    </row>
    <row r="2102" spans="1:4" x14ac:dyDescent="0.25">
      <c r="A2102" s="9" t="s">
        <v>22406</v>
      </c>
      <c r="B2102" s="9">
        <v>171988</v>
      </c>
      <c r="C2102" s="9">
        <v>600000</v>
      </c>
      <c r="D2102" s="9">
        <v>-428012</v>
      </c>
    </row>
    <row r="2103" spans="1:4" x14ac:dyDescent="0.25">
      <c r="A2103" s="4" t="s">
        <v>19404</v>
      </c>
      <c r="B2103" s="4">
        <v>3071947</v>
      </c>
      <c r="C2103" s="4">
        <v>3500000</v>
      </c>
      <c r="D2103" s="4">
        <v>-428053</v>
      </c>
    </row>
    <row r="2104" spans="1:4" x14ac:dyDescent="0.25">
      <c r="A2104" s="9" t="s">
        <v>22626</v>
      </c>
      <c r="B2104" s="9">
        <v>52850</v>
      </c>
      <c r="C2104" s="9">
        <v>500000</v>
      </c>
      <c r="D2104" s="9">
        <v>-447150</v>
      </c>
    </row>
    <row r="2105" spans="1:4" x14ac:dyDescent="0.25">
      <c r="A2105" s="4" t="s">
        <v>21814</v>
      </c>
      <c r="B2105" s="4">
        <v>48430</v>
      </c>
      <c r="C2105" s="4">
        <v>500000</v>
      </c>
      <c r="D2105" s="4">
        <v>-451570</v>
      </c>
    </row>
    <row r="2106" spans="1:4" x14ac:dyDescent="0.25">
      <c r="A2106" s="9" t="s">
        <v>6123</v>
      </c>
      <c r="B2106" s="9">
        <v>41543207</v>
      </c>
      <c r="C2106" s="9">
        <v>42000000</v>
      </c>
      <c r="D2106" s="9">
        <v>-456793</v>
      </c>
    </row>
    <row r="2107" spans="1:4" x14ac:dyDescent="0.25">
      <c r="A2107" s="4" t="s">
        <v>6680</v>
      </c>
      <c r="B2107" s="4">
        <v>32645</v>
      </c>
      <c r="C2107" s="4">
        <v>500000</v>
      </c>
      <c r="D2107" s="4">
        <v>-467355</v>
      </c>
    </row>
    <row r="2108" spans="1:4" x14ac:dyDescent="0.25">
      <c r="A2108" s="9" t="s">
        <v>22637</v>
      </c>
      <c r="B2108" s="9">
        <v>31937</v>
      </c>
      <c r="C2108" s="9">
        <v>500000</v>
      </c>
      <c r="D2108" s="9">
        <v>-468063</v>
      </c>
    </row>
    <row r="2109" spans="1:4" x14ac:dyDescent="0.25">
      <c r="A2109" s="4" t="s">
        <v>7546</v>
      </c>
      <c r="B2109" s="4">
        <v>34531832</v>
      </c>
      <c r="C2109" s="4">
        <v>35000000</v>
      </c>
      <c r="D2109" s="4">
        <v>-468168</v>
      </c>
    </row>
    <row r="2110" spans="1:4" x14ac:dyDescent="0.25">
      <c r="A2110" s="9" t="s">
        <v>22253</v>
      </c>
      <c r="B2110" s="9">
        <v>26297</v>
      </c>
      <c r="C2110" s="9">
        <v>500000</v>
      </c>
      <c r="D2110" s="9">
        <v>-473703</v>
      </c>
    </row>
    <row r="2111" spans="1:4" x14ac:dyDescent="0.25">
      <c r="A2111" s="4" t="s">
        <v>22787</v>
      </c>
      <c r="B2111" s="4">
        <v>23000</v>
      </c>
      <c r="C2111" s="4">
        <v>500000</v>
      </c>
      <c r="D2111" s="4">
        <v>-477000</v>
      </c>
    </row>
    <row r="2112" spans="1:4" x14ac:dyDescent="0.25">
      <c r="A2112" s="9" t="s">
        <v>22751</v>
      </c>
      <c r="B2112" s="9">
        <v>21199</v>
      </c>
      <c r="C2112" s="9">
        <v>500000</v>
      </c>
      <c r="D2112" s="9">
        <v>-478801</v>
      </c>
    </row>
    <row r="2113" spans="1:4" x14ac:dyDescent="0.25">
      <c r="A2113" s="4" t="s">
        <v>20604</v>
      </c>
      <c r="B2113" s="4">
        <v>1420578</v>
      </c>
      <c r="C2113" s="4">
        <v>1900000</v>
      </c>
      <c r="D2113" s="4">
        <v>-479422</v>
      </c>
    </row>
    <row r="2114" spans="1:4" x14ac:dyDescent="0.25">
      <c r="A2114" s="9" t="s">
        <v>22642</v>
      </c>
      <c r="B2114" s="9">
        <v>13134</v>
      </c>
      <c r="C2114" s="9">
        <v>500000</v>
      </c>
      <c r="D2114" s="9">
        <v>-486866</v>
      </c>
    </row>
    <row r="2115" spans="1:4" x14ac:dyDescent="0.25">
      <c r="A2115" s="4" t="s">
        <v>22656</v>
      </c>
      <c r="B2115" s="4">
        <v>12055</v>
      </c>
      <c r="C2115" s="4">
        <v>500000</v>
      </c>
      <c r="D2115" s="4">
        <v>-487945</v>
      </c>
    </row>
    <row r="2116" spans="1:4" x14ac:dyDescent="0.25">
      <c r="A2116" s="9" t="s">
        <v>7589</v>
      </c>
      <c r="B2116" s="9">
        <v>34507079</v>
      </c>
      <c r="C2116" s="9">
        <v>35000000</v>
      </c>
      <c r="D2116" s="9">
        <v>-492921</v>
      </c>
    </row>
    <row r="2117" spans="1:4" x14ac:dyDescent="0.25">
      <c r="A2117" s="4" t="s">
        <v>22661</v>
      </c>
      <c r="B2117" s="4">
        <v>1332</v>
      </c>
      <c r="C2117" s="4">
        <v>500000</v>
      </c>
      <c r="D2117" s="4">
        <v>-498668</v>
      </c>
    </row>
    <row r="2118" spans="1:4" x14ac:dyDescent="0.25">
      <c r="A2118" s="9" t="s">
        <v>12515</v>
      </c>
      <c r="B2118" s="9">
        <v>15500000</v>
      </c>
      <c r="C2118" s="9">
        <v>16000000</v>
      </c>
      <c r="D2118" s="9">
        <v>-500000</v>
      </c>
    </row>
    <row r="2119" spans="1:4" x14ac:dyDescent="0.25">
      <c r="A2119" s="4" t="s">
        <v>7970</v>
      </c>
      <c r="B2119" s="4">
        <v>31493782</v>
      </c>
      <c r="C2119" s="4">
        <v>32000000</v>
      </c>
      <c r="D2119" s="4">
        <v>-506218</v>
      </c>
    </row>
    <row r="2120" spans="1:4" x14ac:dyDescent="0.25">
      <c r="A2120" s="9" t="s">
        <v>21757</v>
      </c>
      <c r="B2120" s="9">
        <v>484221</v>
      </c>
      <c r="C2120" s="9">
        <v>1000000</v>
      </c>
      <c r="D2120" s="9">
        <v>-515779</v>
      </c>
    </row>
    <row r="2121" spans="1:4" x14ac:dyDescent="0.25">
      <c r="A2121" s="4" t="s">
        <v>22067</v>
      </c>
      <c r="B2121" s="4">
        <v>381186</v>
      </c>
      <c r="C2121" s="4">
        <v>900000</v>
      </c>
      <c r="D2121" s="4">
        <v>-518814</v>
      </c>
    </row>
    <row r="2122" spans="1:4" x14ac:dyDescent="0.25">
      <c r="A2122" s="9" t="s">
        <v>20317</v>
      </c>
      <c r="B2122" s="9">
        <v>1477002</v>
      </c>
      <c r="C2122" s="9">
        <v>2000000</v>
      </c>
      <c r="D2122" s="9">
        <v>-522998</v>
      </c>
    </row>
    <row r="2123" spans="1:4" x14ac:dyDescent="0.25">
      <c r="A2123" s="4" t="s">
        <v>15132</v>
      </c>
      <c r="B2123" s="4">
        <v>9473382</v>
      </c>
      <c r="C2123" s="4">
        <v>10000000</v>
      </c>
      <c r="D2123" s="4">
        <v>-526618</v>
      </c>
    </row>
    <row r="2124" spans="1:4" x14ac:dyDescent="0.25">
      <c r="A2124" s="9" t="s">
        <v>18577</v>
      </c>
      <c r="B2124" s="9">
        <v>3468572</v>
      </c>
      <c r="C2124" s="9">
        <v>4000000</v>
      </c>
      <c r="D2124" s="9">
        <v>-531428</v>
      </c>
    </row>
    <row r="2125" spans="1:4" x14ac:dyDescent="0.25">
      <c r="A2125" s="4" t="s">
        <v>21718</v>
      </c>
      <c r="B2125" s="4">
        <v>464655</v>
      </c>
      <c r="C2125" s="4">
        <v>1000000</v>
      </c>
      <c r="D2125" s="4">
        <v>-535345</v>
      </c>
    </row>
    <row r="2126" spans="1:4" x14ac:dyDescent="0.25">
      <c r="A2126" s="9" t="s">
        <v>21721</v>
      </c>
      <c r="B2126" s="9">
        <v>464126</v>
      </c>
      <c r="C2126" s="9">
        <v>1000000</v>
      </c>
      <c r="D2126" s="9">
        <v>-535874</v>
      </c>
    </row>
    <row r="2127" spans="1:4" x14ac:dyDescent="0.25">
      <c r="A2127" s="4" t="s">
        <v>22461</v>
      </c>
      <c r="B2127" s="4">
        <v>2245</v>
      </c>
      <c r="C2127" s="4">
        <v>560000</v>
      </c>
      <c r="D2127" s="4">
        <v>-557755</v>
      </c>
    </row>
    <row r="2128" spans="1:4" x14ac:dyDescent="0.25">
      <c r="A2128" s="9" t="s">
        <v>22207</v>
      </c>
      <c r="B2128" s="9">
        <v>35688</v>
      </c>
      <c r="C2128" s="9">
        <v>600000</v>
      </c>
      <c r="D2128" s="9">
        <v>-564312</v>
      </c>
    </row>
    <row r="2129" spans="1:4" x14ac:dyDescent="0.25">
      <c r="A2129" s="4" t="s">
        <v>20312</v>
      </c>
      <c r="B2129" s="4">
        <v>1430185</v>
      </c>
      <c r="C2129" s="4">
        <v>2000000</v>
      </c>
      <c r="D2129" s="4">
        <v>-569815</v>
      </c>
    </row>
    <row r="2130" spans="1:4" x14ac:dyDescent="0.25">
      <c r="A2130" s="9" t="s">
        <v>21725</v>
      </c>
      <c r="B2130" s="9">
        <v>428535</v>
      </c>
      <c r="C2130" s="9">
        <v>1000000</v>
      </c>
      <c r="D2130" s="9">
        <v>-571465</v>
      </c>
    </row>
    <row r="2131" spans="1:4" x14ac:dyDescent="0.25">
      <c r="A2131" s="4" t="s">
        <v>12489</v>
      </c>
      <c r="B2131" s="4">
        <v>15427192</v>
      </c>
      <c r="C2131" s="4">
        <v>16000000</v>
      </c>
      <c r="D2131" s="4">
        <v>-572808</v>
      </c>
    </row>
    <row r="2132" spans="1:4" x14ac:dyDescent="0.25">
      <c r="A2132" s="9" t="s">
        <v>22417</v>
      </c>
      <c r="B2132" s="9">
        <v>13493</v>
      </c>
      <c r="C2132" s="9">
        <v>600000</v>
      </c>
      <c r="D2132" s="9">
        <v>-586507</v>
      </c>
    </row>
    <row r="2133" spans="1:4" x14ac:dyDescent="0.25">
      <c r="A2133" s="4" t="s">
        <v>20806</v>
      </c>
      <c r="B2133" s="4">
        <v>396035</v>
      </c>
      <c r="C2133" s="4">
        <v>1000000</v>
      </c>
      <c r="D2133" s="4">
        <v>-603965</v>
      </c>
    </row>
    <row r="2134" spans="1:4" x14ac:dyDescent="0.25">
      <c r="A2134" s="9" t="s">
        <v>21168</v>
      </c>
      <c r="B2134" s="9">
        <v>695229</v>
      </c>
      <c r="C2134" s="9">
        <v>1300000</v>
      </c>
      <c r="D2134" s="9">
        <v>-604771</v>
      </c>
    </row>
    <row r="2135" spans="1:4" x14ac:dyDescent="0.25">
      <c r="A2135" s="4" t="s">
        <v>21342</v>
      </c>
      <c r="B2135" s="4">
        <v>594904</v>
      </c>
      <c r="C2135" s="4">
        <v>1200000</v>
      </c>
      <c r="D2135" s="4">
        <v>-605096</v>
      </c>
    </row>
    <row r="2136" spans="1:4" x14ac:dyDescent="0.25">
      <c r="A2136" s="9" t="s">
        <v>1661</v>
      </c>
      <c r="B2136" s="9">
        <v>104374107</v>
      </c>
      <c r="C2136" s="9">
        <v>105000000</v>
      </c>
      <c r="D2136" s="9">
        <v>-625893</v>
      </c>
    </row>
    <row r="2137" spans="1:4" x14ac:dyDescent="0.25">
      <c r="A2137" s="4" t="s">
        <v>18697</v>
      </c>
      <c r="B2137" s="4">
        <v>18469</v>
      </c>
      <c r="C2137" s="4">
        <v>650000</v>
      </c>
      <c r="D2137" s="4">
        <v>-631531</v>
      </c>
    </row>
    <row r="2138" spans="1:4" x14ac:dyDescent="0.25">
      <c r="A2138" s="9" t="s">
        <v>2684</v>
      </c>
      <c r="B2138" s="9">
        <v>79363785</v>
      </c>
      <c r="C2138" s="9">
        <v>80000000</v>
      </c>
      <c r="D2138" s="9">
        <v>-636215</v>
      </c>
    </row>
    <row r="2139" spans="1:4" x14ac:dyDescent="0.25">
      <c r="A2139" s="4" t="s">
        <v>2684</v>
      </c>
      <c r="B2139" s="4">
        <v>79363785</v>
      </c>
      <c r="C2139" s="4">
        <v>80000000</v>
      </c>
      <c r="D2139" s="4">
        <v>-636215</v>
      </c>
    </row>
    <row r="2140" spans="1:4" x14ac:dyDescent="0.25">
      <c r="A2140" s="9" t="s">
        <v>17128</v>
      </c>
      <c r="B2140" s="9">
        <v>5359774</v>
      </c>
      <c r="C2140" s="9">
        <v>6000000</v>
      </c>
      <c r="D2140" s="9">
        <v>-640226</v>
      </c>
    </row>
    <row r="2141" spans="1:4" x14ac:dyDescent="0.25">
      <c r="A2141" s="4" t="s">
        <v>19441</v>
      </c>
      <c r="B2141" s="4">
        <v>2848578</v>
      </c>
      <c r="C2141" s="4">
        <v>3500000</v>
      </c>
      <c r="D2141" s="4">
        <v>-651422</v>
      </c>
    </row>
    <row r="2142" spans="1:4" x14ac:dyDescent="0.25">
      <c r="A2142" s="9" t="s">
        <v>22192</v>
      </c>
      <c r="B2142" s="9">
        <v>144583</v>
      </c>
      <c r="C2142" s="9">
        <v>800000</v>
      </c>
      <c r="D2142" s="9">
        <v>-655417</v>
      </c>
    </row>
    <row r="2143" spans="1:4" x14ac:dyDescent="0.25">
      <c r="A2143" s="4" t="s">
        <v>22257</v>
      </c>
      <c r="B2143" s="4">
        <v>77501</v>
      </c>
      <c r="C2143" s="4">
        <v>750000</v>
      </c>
      <c r="D2143" s="4">
        <v>-672499</v>
      </c>
    </row>
    <row r="2144" spans="1:4" x14ac:dyDescent="0.25">
      <c r="A2144" s="9" t="s">
        <v>12233</v>
      </c>
      <c r="B2144" s="9">
        <v>16311763</v>
      </c>
      <c r="C2144" s="9">
        <v>17000000</v>
      </c>
      <c r="D2144" s="9">
        <v>-688237</v>
      </c>
    </row>
    <row r="2145" spans="1:4" x14ac:dyDescent="0.25">
      <c r="A2145" s="4" t="s">
        <v>21427</v>
      </c>
      <c r="B2145" s="4">
        <v>6013</v>
      </c>
      <c r="C2145" s="4">
        <v>695393</v>
      </c>
      <c r="D2145" s="4">
        <v>-689380</v>
      </c>
    </row>
    <row r="2146" spans="1:4" x14ac:dyDescent="0.25">
      <c r="A2146" s="9" t="s">
        <v>22331</v>
      </c>
      <c r="B2146" s="9">
        <v>10508</v>
      </c>
      <c r="C2146" s="9">
        <v>700000</v>
      </c>
      <c r="D2146" s="9">
        <v>-689492</v>
      </c>
    </row>
    <row r="2147" spans="1:4" x14ac:dyDescent="0.25">
      <c r="A2147" s="4" t="s">
        <v>21180</v>
      </c>
      <c r="B2147" s="4">
        <v>609042</v>
      </c>
      <c r="C2147" s="4">
        <v>1300000</v>
      </c>
      <c r="D2147" s="4">
        <v>-690958</v>
      </c>
    </row>
    <row r="2148" spans="1:4" x14ac:dyDescent="0.25">
      <c r="A2148" s="9" t="s">
        <v>17865</v>
      </c>
      <c r="B2148" s="9">
        <v>4306697</v>
      </c>
      <c r="C2148" s="9">
        <v>5000000</v>
      </c>
      <c r="D2148" s="9">
        <v>-693303</v>
      </c>
    </row>
    <row r="2149" spans="1:4" x14ac:dyDescent="0.25">
      <c r="A2149" s="4" t="s">
        <v>2388</v>
      </c>
      <c r="B2149" s="4">
        <v>84303558</v>
      </c>
      <c r="C2149" s="4">
        <v>85000000</v>
      </c>
      <c r="D2149" s="4">
        <v>-696442</v>
      </c>
    </row>
    <row r="2150" spans="1:4" x14ac:dyDescent="0.25">
      <c r="A2150" s="9" t="s">
        <v>18240</v>
      </c>
      <c r="B2150" s="9">
        <v>3798532</v>
      </c>
      <c r="C2150" s="9">
        <v>4500000</v>
      </c>
      <c r="D2150" s="9">
        <v>-701468</v>
      </c>
    </row>
    <row r="2151" spans="1:4" x14ac:dyDescent="0.25">
      <c r="A2151" s="4" t="s">
        <v>22268</v>
      </c>
      <c r="B2151" s="4">
        <v>47329</v>
      </c>
      <c r="C2151" s="4">
        <v>750000</v>
      </c>
      <c r="D2151" s="4">
        <v>-702671</v>
      </c>
    </row>
    <row r="2152" spans="1:4" x14ac:dyDescent="0.25">
      <c r="A2152" s="9" t="s">
        <v>20796</v>
      </c>
      <c r="B2152" s="9">
        <v>992238</v>
      </c>
      <c r="C2152" s="9">
        <v>1700000</v>
      </c>
      <c r="D2152" s="9">
        <v>-707762</v>
      </c>
    </row>
    <row r="2153" spans="1:4" x14ac:dyDescent="0.25">
      <c r="A2153" s="4" t="s">
        <v>21788</v>
      </c>
      <c r="B2153" s="4">
        <v>287761</v>
      </c>
      <c r="C2153" s="4">
        <v>1000000</v>
      </c>
      <c r="D2153" s="4">
        <v>-712239</v>
      </c>
    </row>
    <row r="2154" spans="1:4" x14ac:dyDescent="0.25">
      <c r="A2154" s="9" t="s">
        <v>13925</v>
      </c>
      <c r="B2154" s="9">
        <v>12281500</v>
      </c>
      <c r="C2154" s="9">
        <v>13000000</v>
      </c>
      <c r="D2154" s="9">
        <v>-718500</v>
      </c>
    </row>
    <row r="2155" spans="1:4" x14ac:dyDescent="0.25">
      <c r="A2155" s="4" t="s">
        <v>21750</v>
      </c>
      <c r="B2155" s="4">
        <v>279282</v>
      </c>
      <c r="C2155" s="4">
        <v>1000000</v>
      </c>
      <c r="D2155" s="4">
        <v>-720718</v>
      </c>
    </row>
    <row r="2156" spans="1:4" x14ac:dyDescent="0.25">
      <c r="A2156" s="9" t="s">
        <v>21762</v>
      </c>
      <c r="B2156" s="9">
        <v>274661</v>
      </c>
      <c r="C2156" s="9">
        <v>1000000</v>
      </c>
      <c r="D2156" s="9">
        <v>-725339</v>
      </c>
    </row>
    <row r="2157" spans="1:4" x14ac:dyDescent="0.25">
      <c r="A2157" s="4" t="s">
        <v>16948</v>
      </c>
      <c r="B2157" s="4">
        <v>4063859</v>
      </c>
      <c r="C2157" s="4">
        <v>4800000</v>
      </c>
      <c r="D2157" s="4">
        <v>-736141</v>
      </c>
    </row>
    <row r="2158" spans="1:4" x14ac:dyDescent="0.25">
      <c r="A2158" s="9" t="s">
        <v>18840</v>
      </c>
      <c r="B2158" s="9">
        <v>2956000</v>
      </c>
      <c r="C2158" s="9">
        <v>3700000</v>
      </c>
      <c r="D2158" s="9">
        <v>-744000</v>
      </c>
    </row>
    <row r="2159" spans="1:4" x14ac:dyDescent="0.25">
      <c r="A2159" s="4" t="s">
        <v>6127</v>
      </c>
      <c r="B2159" s="4">
        <v>41252428</v>
      </c>
      <c r="C2159" s="4">
        <v>42000000</v>
      </c>
      <c r="D2159" s="4">
        <v>-747572</v>
      </c>
    </row>
    <row r="2160" spans="1:4" x14ac:dyDescent="0.25">
      <c r="A2160" s="9" t="s">
        <v>12990</v>
      </c>
      <c r="B2160" s="9">
        <v>14249005</v>
      </c>
      <c r="C2160" s="9">
        <v>15000000</v>
      </c>
      <c r="D2160" s="9">
        <v>-750995</v>
      </c>
    </row>
    <row r="2161" spans="1:4" x14ac:dyDescent="0.25">
      <c r="A2161" s="4" t="s">
        <v>22211</v>
      </c>
      <c r="B2161" s="4">
        <v>41709</v>
      </c>
      <c r="C2161" s="4">
        <v>800000</v>
      </c>
      <c r="D2161" s="4">
        <v>-758291</v>
      </c>
    </row>
    <row r="2162" spans="1:4" x14ac:dyDescent="0.25">
      <c r="A2162" s="9" t="s">
        <v>10188</v>
      </c>
      <c r="B2162" s="9">
        <v>23225911</v>
      </c>
      <c r="C2162" s="9">
        <v>24000000</v>
      </c>
      <c r="D2162" s="9">
        <v>-774089</v>
      </c>
    </row>
    <row r="2163" spans="1:4" x14ac:dyDescent="0.25">
      <c r="A2163" s="4" t="s">
        <v>19426</v>
      </c>
      <c r="B2163" s="4">
        <v>2223990</v>
      </c>
      <c r="C2163" s="4">
        <v>3000000</v>
      </c>
      <c r="D2163" s="4">
        <v>-776010</v>
      </c>
    </row>
    <row r="2164" spans="1:4" x14ac:dyDescent="0.25">
      <c r="A2164" s="9" t="s">
        <v>14615</v>
      </c>
      <c r="B2164" s="9">
        <v>10214647</v>
      </c>
      <c r="C2164" s="9">
        <v>11000000</v>
      </c>
      <c r="D2164" s="9">
        <v>-785353</v>
      </c>
    </row>
    <row r="2165" spans="1:4" x14ac:dyDescent="0.25">
      <c r="A2165" s="4" t="s">
        <v>20952</v>
      </c>
      <c r="B2165" s="4">
        <v>712294</v>
      </c>
      <c r="C2165" s="4">
        <v>1500000</v>
      </c>
      <c r="D2165" s="4">
        <v>-787706</v>
      </c>
    </row>
    <row r="2166" spans="1:4" x14ac:dyDescent="0.25">
      <c r="A2166" s="9" t="s">
        <v>15115</v>
      </c>
      <c r="B2166" s="9">
        <v>6712241</v>
      </c>
      <c r="C2166" s="9">
        <v>7500000</v>
      </c>
      <c r="D2166" s="9">
        <v>-787759</v>
      </c>
    </row>
    <row r="2167" spans="1:4" x14ac:dyDescent="0.25">
      <c r="A2167" s="4" t="s">
        <v>17407</v>
      </c>
      <c r="B2167" s="4">
        <v>6200756</v>
      </c>
      <c r="C2167" s="4">
        <v>7000000</v>
      </c>
      <c r="D2167" s="4">
        <v>-799244</v>
      </c>
    </row>
    <row r="2168" spans="1:4" x14ac:dyDescent="0.25">
      <c r="A2168" s="9" t="s">
        <v>21810</v>
      </c>
      <c r="B2168" s="9">
        <v>100659</v>
      </c>
      <c r="C2168" s="9">
        <v>900000</v>
      </c>
      <c r="D2168" s="9">
        <v>-799341</v>
      </c>
    </row>
    <row r="2169" spans="1:4" x14ac:dyDescent="0.25">
      <c r="A2169" s="4" t="s">
        <v>22833</v>
      </c>
      <c r="B2169" s="4">
        <v>258113</v>
      </c>
      <c r="C2169" s="4">
        <v>1066167</v>
      </c>
      <c r="D2169" s="4">
        <v>-808054</v>
      </c>
    </row>
    <row r="2170" spans="1:4" x14ac:dyDescent="0.25">
      <c r="A2170" s="9" t="s">
        <v>22125</v>
      </c>
      <c r="B2170" s="9">
        <v>15278</v>
      </c>
      <c r="C2170" s="9">
        <v>825000</v>
      </c>
      <c r="D2170" s="9">
        <v>-809722</v>
      </c>
    </row>
    <row r="2171" spans="1:4" x14ac:dyDescent="0.25">
      <c r="A2171" s="4" t="s">
        <v>19435</v>
      </c>
      <c r="B2171" s="4">
        <v>2181290</v>
      </c>
      <c r="C2171" s="4">
        <v>3000000</v>
      </c>
      <c r="D2171" s="4">
        <v>-818710</v>
      </c>
    </row>
    <row r="2172" spans="1:4" x14ac:dyDescent="0.25">
      <c r="A2172" s="9" t="s">
        <v>11883</v>
      </c>
      <c r="B2172" s="9">
        <v>17174870</v>
      </c>
      <c r="C2172" s="9">
        <v>18000000</v>
      </c>
      <c r="D2172" s="9">
        <v>-825130</v>
      </c>
    </row>
    <row r="2173" spans="1:4" x14ac:dyDescent="0.25">
      <c r="A2173" s="4" t="s">
        <v>16902</v>
      </c>
      <c r="B2173" s="4">
        <v>6173485</v>
      </c>
      <c r="C2173" s="4">
        <v>7000000</v>
      </c>
      <c r="D2173" s="4">
        <v>-826515</v>
      </c>
    </row>
    <row r="2174" spans="1:4" x14ac:dyDescent="0.25">
      <c r="A2174" s="9" t="s">
        <v>21769</v>
      </c>
      <c r="B2174" s="9">
        <v>144431</v>
      </c>
      <c r="C2174" s="9">
        <v>1000000</v>
      </c>
      <c r="D2174" s="9">
        <v>-855569</v>
      </c>
    </row>
    <row r="2175" spans="1:4" x14ac:dyDescent="0.25">
      <c r="A2175" s="4" t="s">
        <v>20703</v>
      </c>
      <c r="B2175" s="4">
        <v>638476</v>
      </c>
      <c r="C2175" s="4">
        <v>1500000</v>
      </c>
      <c r="D2175" s="4">
        <v>-861524</v>
      </c>
    </row>
    <row r="2176" spans="1:4" x14ac:dyDescent="0.25">
      <c r="A2176" s="9" t="s">
        <v>20329</v>
      </c>
      <c r="B2176" s="9">
        <v>1134049</v>
      </c>
      <c r="C2176" s="9">
        <v>2000000</v>
      </c>
      <c r="D2176" s="9">
        <v>-865951</v>
      </c>
    </row>
    <row r="2177" spans="1:4" x14ac:dyDescent="0.25">
      <c r="A2177" s="4" t="s">
        <v>22274</v>
      </c>
      <c r="B2177" s="4">
        <v>18378</v>
      </c>
      <c r="C2177" s="4">
        <v>900000</v>
      </c>
      <c r="D2177" s="4">
        <v>-881622</v>
      </c>
    </row>
    <row r="2178" spans="1:4" x14ac:dyDescent="0.25">
      <c r="A2178" s="9" t="s">
        <v>18244</v>
      </c>
      <c r="B2178" s="9">
        <v>3609278</v>
      </c>
      <c r="C2178" s="9">
        <v>4500000</v>
      </c>
      <c r="D2178" s="9">
        <v>-890722</v>
      </c>
    </row>
    <row r="2179" spans="1:4" x14ac:dyDescent="0.25">
      <c r="A2179" s="4" t="s">
        <v>22085</v>
      </c>
      <c r="B2179" s="4">
        <v>6643</v>
      </c>
      <c r="C2179" s="4">
        <v>900000</v>
      </c>
      <c r="D2179" s="4">
        <v>-893357</v>
      </c>
    </row>
    <row r="2180" spans="1:4" x14ac:dyDescent="0.25">
      <c r="A2180" s="9" t="s">
        <v>21740</v>
      </c>
      <c r="B2180" s="9">
        <v>104077</v>
      </c>
      <c r="C2180" s="9">
        <v>1000000</v>
      </c>
      <c r="D2180" s="9">
        <v>-895923</v>
      </c>
    </row>
    <row r="2181" spans="1:4" x14ac:dyDescent="0.25">
      <c r="A2181" s="4" t="s">
        <v>21794</v>
      </c>
      <c r="B2181" s="4">
        <v>100240</v>
      </c>
      <c r="C2181" s="4">
        <v>1000000</v>
      </c>
      <c r="D2181" s="4">
        <v>-899760</v>
      </c>
    </row>
    <row r="2182" spans="1:4" x14ac:dyDescent="0.25">
      <c r="A2182" s="9" t="s">
        <v>20306</v>
      </c>
      <c r="B2182" s="9">
        <v>1098224</v>
      </c>
      <c r="C2182" s="9">
        <v>2000000</v>
      </c>
      <c r="D2182" s="9">
        <v>-901776</v>
      </c>
    </row>
    <row r="2183" spans="1:4" x14ac:dyDescent="0.25">
      <c r="A2183" s="4" t="s">
        <v>21798</v>
      </c>
      <c r="B2183" s="4">
        <v>96734</v>
      </c>
      <c r="C2183" s="4">
        <v>1000000</v>
      </c>
      <c r="D2183" s="4">
        <v>-903266</v>
      </c>
    </row>
    <row r="2184" spans="1:4" x14ac:dyDescent="0.25">
      <c r="A2184" s="9" t="s">
        <v>5571</v>
      </c>
      <c r="B2184" s="9">
        <v>47095453</v>
      </c>
      <c r="C2184" s="9">
        <v>48000000</v>
      </c>
      <c r="D2184" s="9">
        <v>-904547</v>
      </c>
    </row>
    <row r="2185" spans="1:4" x14ac:dyDescent="0.25">
      <c r="A2185" s="4" t="s">
        <v>24081</v>
      </c>
      <c r="B2185" s="4">
        <v>94596</v>
      </c>
      <c r="C2185" s="4">
        <v>1000000</v>
      </c>
      <c r="D2185" s="4">
        <v>-905404</v>
      </c>
    </row>
    <row r="2186" spans="1:4" x14ac:dyDescent="0.25">
      <c r="A2186" s="9" t="s">
        <v>22046</v>
      </c>
      <c r="B2186" s="9">
        <v>20186</v>
      </c>
      <c r="C2186" s="9">
        <v>930000</v>
      </c>
      <c r="D2186" s="9">
        <v>-909814</v>
      </c>
    </row>
    <row r="2187" spans="1:4" x14ac:dyDescent="0.25">
      <c r="A2187" s="4" t="s">
        <v>17861</v>
      </c>
      <c r="B2187" s="4">
        <v>4074023</v>
      </c>
      <c r="C2187" s="4">
        <v>5000000</v>
      </c>
      <c r="D2187" s="4">
        <v>-925977</v>
      </c>
    </row>
    <row r="2188" spans="1:4" x14ac:dyDescent="0.25">
      <c r="A2188" s="9" t="s">
        <v>11878</v>
      </c>
      <c r="B2188" s="9">
        <v>17071230</v>
      </c>
      <c r="C2188" s="9">
        <v>18000000</v>
      </c>
      <c r="D2188" s="9">
        <v>-928770</v>
      </c>
    </row>
    <row r="2189" spans="1:4" x14ac:dyDescent="0.25">
      <c r="A2189" s="4" t="s">
        <v>21852</v>
      </c>
      <c r="B2189" s="4">
        <v>62480</v>
      </c>
      <c r="C2189" s="4">
        <v>1000000</v>
      </c>
      <c r="D2189" s="4">
        <v>-937520</v>
      </c>
    </row>
    <row r="2190" spans="1:4" x14ac:dyDescent="0.25">
      <c r="A2190" s="9" t="s">
        <v>18646</v>
      </c>
      <c r="B2190" s="9">
        <v>354704</v>
      </c>
      <c r="C2190" s="9">
        <v>1300000</v>
      </c>
      <c r="D2190" s="9">
        <v>-945296</v>
      </c>
    </row>
    <row r="2191" spans="1:4" x14ac:dyDescent="0.25">
      <c r="A2191" s="4" t="s">
        <v>21174</v>
      </c>
      <c r="B2191" s="4">
        <v>638951</v>
      </c>
      <c r="C2191" s="4">
        <v>1592000</v>
      </c>
      <c r="D2191" s="4">
        <v>-953049</v>
      </c>
    </row>
    <row r="2192" spans="1:4" x14ac:dyDescent="0.25">
      <c r="A2192" s="9" t="s">
        <v>9804</v>
      </c>
      <c r="B2192" s="9">
        <v>15045676</v>
      </c>
      <c r="C2192" s="9">
        <v>16000000</v>
      </c>
      <c r="D2192" s="9">
        <v>-954324</v>
      </c>
    </row>
    <row r="2193" spans="1:4" x14ac:dyDescent="0.25">
      <c r="A2193" s="4" t="s">
        <v>9755</v>
      </c>
      <c r="B2193" s="4">
        <v>24042490</v>
      </c>
      <c r="C2193" s="4">
        <v>25000000</v>
      </c>
      <c r="D2193" s="4">
        <v>-957510</v>
      </c>
    </row>
    <row r="2194" spans="1:4" x14ac:dyDescent="0.25">
      <c r="A2194" s="9" t="s">
        <v>17875</v>
      </c>
      <c r="B2194" s="9">
        <v>4040588</v>
      </c>
      <c r="C2194" s="9">
        <v>5000000</v>
      </c>
      <c r="D2194" s="9">
        <v>-959412</v>
      </c>
    </row>
    <row r="2195" spans="1:4" x14ac:dyDescent="0.25">
      <c r="A2195" s="4" t="s">
        <v>21817</v>
      </c>
      <c r="B2195" s="4">
        <v>21210</v>
      </c>
      <c r="C2195" s="4">
        <v>1000000</v>
      </c>
      <c r="D2195" s="4">
        <v>-978790</v>
      </c>
    </row>
    <row r="2196" spans="1:4" x14ac:dyDescent="0.25">
      <c r="A2196" s="9" t="s">
        <v>21207</v>
      </c>
      <c r="B2196" s="9">
        <v>19539</v>
      </c>
      <c r="C2196" s="9">
        <v>1000000</v>
      </c>
      <c r="D2196" s="9">
        <v>-980461</v>
      </c>
    </row>
    <row r="2197" spans="1:4" x14ac:dyDescent="0.25">
      <c r="A2197" s="4" t="s">
        <v>21834</v>
      </c>
      <c r="B2197" s="4">
        <v>12996</v>
      </c>
      <c r="C2197" s="4">
        <v>1000000</v>
      </c>
      <c r="D2197" s="4">
        <v>-987004</v>
      </c>
    </row>
    <row r="2198" spans="1:4" x14ac:dyDescent="0.25">
      <c r="A2198" s="9" t="s">
        <v>21846</v>
      </c>
      <c r="B2198" s="9">
        <v>10018</v>
      </c>
      <c r="C2198" s="9">
        <v>1000000</v>
      </c>
      <c r="D2198" s="9">
        <v>-989982</v>
      </c>
    </row>
    <row r="2199" spans="1:4" x14ac:dyDescent="0.25">
      <c r="A2199" s="4" t="s">
        <v>21858</v>
      </c>
      <c r="B2199" s="4">
        <v>6387</v>
      </c>
      <c r="C2199" s="4">
        <v>1000000</v>
      </c>
      <c r="D2199" s="4">
        <v>-993613</v>
      </c>
    </row>
    <row r="2200" spans="1:4" x14ac:dyDescent="0.25">
      <c r="A2200" s="9" t="s">
        <v>21874</v>
      </c>
      <c r="B2200" s="9">
        <v>721</v>
      </c>
      <c r="C2200" s="9">
        <v>1000000</v>
      </c>
      <c r="D2200" s="9">
        <v>-999279</v>
      </c>
    </row>
    <row r="2201" spans="1:4" x14ac:dyDescent="0.25">
      <c r="A2201" s="4" t="s">
        <v>8960</v>
      </c>
      <c r="B2201" s="4">
        <v>27000000</v>
      </c>
      <c r="C2201" s="4">
        <v>28000000</v>
      </c>
      <c r="D2201" s="4">
        <v>-1000000</v>
      </c>
    </row>
    <row r="2202" spans="1:4" x14ac:dyDescent="0.25">
      <c r="A2202" s="9" t="s">
        <v>10236</v>
      </c>
      <c r="B2202" s="9">
        <v>21973182</v>
      </c>
      <c r="C2202" s="9">
        <v>23000000</v>
      </c>
      <c r="D2202" s="9">
        <v>-1026818</v>
      </c>
    </row>
    <row r="2203" spans="1:4" x14ac:dyDescent="0.25">
      <c r="A2203" s="4" t="s">
        <v>21462</v>
      </c>
      <c r="B2203" s="4">
        <v>56129</v>
      </c>
      <c r="C2203" s="4">
        <v>1100000</v>
      </c>
      <c r="D2203" s="4">
        <v>-1043871</v>
      </c>
    </row>
    <row r="2204" spans="1:4" x14ac:dyDescent="0.25">
      <c r="A2204" s="9" t="s">
        <v>19688</v>
      </c>
      <c r="B2204" s="9">
        <v>952620</v>
      </c>
      <c r="C2204" s="9">
        <v>2000000</v>
      </c>
      <c r="D2204" s="9">
        <v>-1047380</v>
      </c>
    </row>
    <row r="2205" spans="1:4" x14ac:dyDescent="0.25">
      <c r="A2205" s="4" t="s">
        <v>20961</v>
      </c>
      <c r="B2205" s="4">
        <v>418953</v>
      </c>
      <c r="C2205" s="4">
        <v>1500000</v>
      </c>
      <c r="D2205" s="4">
        <v>-1081047</v>
      </c>
    </row>
    <row r="2206" spans="1:4" x14ac:dyDescent="0.25">
      <c r="A2206" s="9" t="s">
        <v>23578</v>
      </c>
      <c r="B2206" s="9">
        <v>110720</v>
      </c>
      <c r="C2206" s="9">
        <v>1200000</v>
      </c>
      <c r="D2206" s="9">
        <v>-1089280</v>
      </c>
    </row>
    <row r="2207" spans="1:4" x14ac:dyDescent="0.25">
      <c r="A2207" s="4" t="s">
        <v>20966</v>
      </c>
      <c r="B2207" s="4">
        <v>406035</v>
      </c>
      <c r="C2207" s="4">
        <v>1500000</v>
      </c>
      <c r="D2207" s="4">
        <v>-1093965</v>
      </c>
    </row>
    <row r="2208" spans="1:4" x14ac:dyDescent="0.25">
      <c r="A2208" s="9" t="s">
        <v>21108</v>
      </c>
      <c r="B2208" s="9">
        <v>304124</v>
      </c>
      <c r="C2208" s="9">
        <v>1400000</v>
      </c>
      <c r="D2208" s="9">
        <v>-1095876</v>
      </c>
    </row>
    <row r="2209" spans="1:4" x14ac:dyDescent="0.25">
      <c r="A2209" s="4" t="s">
        <v>18580</v>
      </c>
      <c r="B2209" s="4">
        <v>2892582</v>
      </c>
      <c r="C2209" s="4">
        <v>4000000</v>
      </c>
      <c r="D2209" s="4">
        <v>-1107418</v>
      </c>
    </row>
    <row r="2210" spans="1:4" x14ac:dyDescent="0.25">
      <c r="A2210" s="9" t="s">
        <v>11047</v>
      </c>
      <c r="B2210" s="9">
        <v>18882880</v>
      </c>
      <c r="C2210" s="9">
        <v>20000000</v>
      </c>
      <c r="D2210" s="9">
        <v>-1117120</v>
      </c>
    </row>
    <row r="2211" spans="1:4" x14ac:dyDescent="0.25">
      <c r="A2211" s="4" t="s">
        <v>20979</v>
      </c>
      <c r="B2211" s="4">
        <v>373967</v>
      </c>
      <c r="C2211" s="4">
        <v>1500000</v>
      </c>
      <c r="D2211" s="4">
        <v>-1126033</v>
      </c>
    </row>
    <row r="2212" spans="1:4" x14ac:dyDescent="0.25">
      <c r="A2212" s="9" t="s">
        <v>17136</v>
      </c>
      <c r="B2212" s="9">
        <v>4859475</v>
      </c>
      <c r="C2212" s="9">
        <v>6000000</v>
      </c>
      <c r="D2212" s="9">
        <v>-1140525</v>
      </c>
    </row>
    <row r="2213" spans="1:4" x14ac:dyDescent="0.25">
      <c r="A2213" s="4" t="s">
        <v>21349</v>
      </c>
      <c r="B2213" s="4">
        <v>58936</v>
      </c>
      <c r="C2213" s="4">
        <v>1200000</v>
      </c>
      <c r="D2213" s="4">
        <v>-1141064</v>
      </c>
    </row>
    <row r="2214" spans="1:4" x14ac:dyDescent="0.25">
      <c r="A2214" s="9" t="s">
        <v>12942</v>
      </c>
      <c r="B2214" s="9">
        <v>18843314</v>
      </c>
      <c r="C2214" s="9">
        <v>20000000</v>
      </c>
      <c r="D2214" s="9">
        <v>-1156686</v>
      </c>
    </row>
    <row r="2215" spans="1:4" x14ac:dyDescent="0.25">
      <c r="A2215" s="4" t="s">
        <v>19967</v>
      </c>
      <c r="B2215" s="4">
        <v>327919</v>
      </c>
      <c r="C2215" s="4">
        <v>1500000</v>
      </c>
      <c r="D2215" s="4">
        <v>-1172081</v>
      </c>
    </row>
    <row r="2216" spans="1:4" x14ac:dyDescent="0.25">
      <c r="A2216" s="9" t="s">
        <v>21353</v>
      </c>
      <c r="B2216" s="9">
        <v>24784</v>
      </c>
      <c r="C2216" s="9">
        <v>1200000</v>
      </c>
      <c r="D2216" s="9">
        <v>-1175216</v>
      </c>
    </row>
    <row r="2217" spans="1:4" x14ac:dyDescent="0.25">
      <c r="A2217" s="4" t="s">
        <v>19431</v>
      </c>
      <c r="B2217" s="4">
        <v>1821983</v>
      </c>
      <c r="C2217" s="4">
        <v>3000000</v>
      </c>
      <c r="D2217" s="4">
        <v>-1178017</v>
      </c>
    </row>
    <row r="2218" spans="1:4" x14ac:dyDescent="0.25">
      <c r="A2218" s="9" t="s">
        <v>21357</v>
      </c>
      <c r="B2218" s="9">
        <v>7826</v>
      </c>
      <c r="C2218" s="9">
        <v>1200000</v>
      </c>
      <c r="D2218" s="9">
        <v>-1192174</v>
      </c>
    </row>
    <row r="2219" spans="1:4" x14ac:dyDescent="0.25">
      <c r="A2219" s="4" t="s">
        <v>21370</v>
      </c>
      <c r="B2219" s="4">
        <v>3830</v>
      </c>
      <c r="C2219" s="4">
        <v>1200000</v>
      </c>
      <c r="D2219" s="4">
        <v>-1196170</v>
      </c>
    </row>
    <row r="2220" spans="1:4" x14ac:dyDescent="0.25">
      <c r="A2220" s="9" t="s">
        <v>18584</v>
      </c>
      <c r="B2220" s="9">
        <v>2800000</v>
      </c>
      <c r="C2220" s="9">
        <v>4000000</v>
      </c>
      <c r="D2220" s="9">
        <v>-1200000</v>
      </c>
    </row>
    <row r="2221" spans="1:4" x14ac:dyDescent="0.25">
      <c r="A2221" s="4" t="s">
        <v>12494</v>
      </c>
      <c r="B2221" s="4">
        <v>14792779</v>
      </c>
      <c r="C2221" s="4">
        <v>16000000</v>
      </c>
      <c r="D2221" s="4">
        <v>-1207221</v>
      </c>
    </row>
    <row r="2222" spans="1:4" x14ac:dyDescent="0.25">
      <c r="A2222" s="9" t="s">
        <v>19400</v>
      </c>
      <c r="B2222" s="9">
        <v>3287435</v>
      </c>
      <c r="C2222" s="9">
        <v>4500000</v>
      </c>
      <c r="D2222" s="9">
        <v>-1212565</v>
      </c>
    </row>
    <row r="2223" spans="1:4" x14ac:dyDescent="0.25">
      <c r="A2223" s="4" t="s">
        <v>7049</v>
      </c>
      <c r="B2223" s="4">
        <v>13782838</v>
      </c>
      <c r="C2223" s="4">
        <v>15000000</v>
      </c>
      <c r="D2223" s="4">
        <v>-1217162</v>
      </c>
    </row>
    <row r="2224" spans="1:4" x14ac:dyDescent="0.25">
      <c r="A2224" s="9" t="s">
        <v>19855</v>
      </c>
      <c r="B2224" s="9">
        <v>1282084</v>
      </c>
      <c r="C2224" s="9">
        <v>2500000</v>
      </c>
      <c r="D2224" s="9">
        <v>-1217916</v>
      </c>
    </row>
    <row r="2225" spans="1:4" x14ac:dyDescent="0.25">
      <c r="A2225" s="4" t="s">
        <v>22771</v>
      </c>
      <c r="B2225" s="4">
        <v>768045</v>
      </c>
      <c r="C2225" s="4">
        <v>2000000</v>
      </c>
      <c r="D2225" s="4">
        <v>-1231955</v>
      </c>
    </row>
    <row r="2226" spans="1:4" x14ac:dyDescent="0.25">
      <c r="A2226" s="9" t="s">
        <v>13018</v>
      </c>
      <c r="B2226" s="9">
        <v>13766014</v>
      </c>
      <c r="C2226" s="9">
        <v>15000000</v>
      </c>
      <c r="D2226" s="9">
        <v>-1233986</v>
      </c>
    </row>
    <row r="2227" spans="1:4" x14ac:dyDescent="0.25">
      <c r="A2227" s="4" t="s">
        <v>18653</v>
      </c>
      <c r="B2227" s="4">
        <v>265107</v>
      </c>
      <c r="C2227" s="4">
        <v>1500000</v>
      </c>
      <c r="D2227" s="4">
        <v>-1234893</v>
      </c>
    </row>
    <row r="2228" spans="1:4" x14ac:dyDescent="0.25">
      <c r="A2228" s="9" t="s">
        <v>5205</v>
      </c>
      <c r="B2228" s="9">
        <v>48745150</v>
      </c>
      <c r="C2228" s="9">
        <v>50000000</v>
      </c>
      <c r="D2228" s="9">
        <v>-1254850</v>
      </c>
    </row>
    <row r="2229" spans="1:4" x14ac:dyDescent="0.25">
      <c r="A2229" s="4" t="s">
        <v>14273</v>
      </c>
      <c r="B2229" s="4">
        <v>6739141</v>
      </c>
      <c r="C2229" s="4">
        <v>8000000</v>
      </c>
      <c r="D2229" s="4">
        <v>-1260859</v>
      </c>
    </row>
    <row r="2230" spans="1:4" x14ac:dyDescent="0.25">
      <c r="A2230" s="9" t="s">
        <v>21296</v>
      </c>
      <c r="B2230" s="9">
        <v>11278</v>
      </c>
      <c r="C2230" s="9">
        <v>1300000</v>
      </c>
      <c r="D2230" s="9">
        <v>-1288722</v>
      </c>
    </row>
    <row r="2231" spans="1:4" x14ac:dyDescent="0.25">
      <c r="A2231" s="4" t="s">
        <v>20714</v>
      </c>
      <c r="B2231" s="4">
        <v>505295</v>
      </c>
      <c r="C2231" s="4">
        <v>1800000</v>
      </c>
      <c r="D2231" s="4">
        <v>-1294705</v>
      </c>
    </row>
    <row r="2232" spans="1:4" x14ac:dyDescent="0.25">
      <c r="A2232" s="9" t="s">
        <v>11893</v>
      </c>
      <c r="B2232" s="9">
        <v>16702864</v>
      </c>
      <c r="C2232" s="9">
        <v>18000000</v>
      </c>
      <c r="D2232" s="9">
        <v>-1297136</v>
      </c>
    </row>
    <row r="2233" spans="1:4" x14ac:dyDescent="0.25">
      <c r="A2233" s="4" t="s">
        <v>3718</v>
      </c>
      <c r="B2233" s="4">
        <v>63695760</v>
      </c>
      <c r="C2233" s="4">
        <v>65000000</v>
      </c>
      <c r="D2233" s="4">
        <v>-1304240</v>
      </c>
    </row>
    <row r="2234" spans="1:4" x14ac:dyDescent="0.25">
      <c r="A2234" s="9" t="s">
        <v>20983</v>
      </c>
      <c r="B2234" s="9">
        <v>194568</v>
      </c>
      <c r="C2234" s="9">
        <v>1500000</v>
      </c>
      <c r="D2234" s="9">
        <v>-1305432</v>
      </c>
    </row>
    <row r="2235" spans="1:4" x14ac:dyDescent="0.25">
      <c r="A2235" s="4" t="s">
        <v>16610</v>
      </c>
      <c r="B2235" s="4">
        <v>5694308</v>
      </c>
      <c r="C2235" s="4">
        <v>7000000</v>
      </c>
      <c r="D2235" s="4">
        <v>-1305692</v>
      </c>
    </row>
    <row r="2236" spans="1:4" x14ac:dyDescent="0.25">
      <c r="A2236" s="9" t="s">
        <v>12277</v>
      </c>
      <c r="B2236" s="9">
        <v>15681020</v>
      </c>
      <c r="C2236" s="9">
        <v>17000000</v>
      </c>
      <c r="D2236" s="9">
        <v>-1318980</v>
      </c>
    </row>
    <row r="2237" spans="1:4" x14ac:dyDescent="0.25">
      <c r="A2237" s="4" t="s">
        <v>21005</v>
      </c>
      <c r="B2237" s="4">
        <v>173066</v>
      </c>
      <c r="C2237" s="4">
        <v>1500000</v>
      </c>
      <c r="D2237" s="4">
        <v>-1326934</v>
      </c>
    </row>
    <row r="2238" spans="1:4" x14ac:dyDescent="0.25">
      <c r="A2238" s="9" t="s">
        <v>10501</v>
      </c>
      <c r="B2238" s="9">
        <v>20668843</v>
      </c>
      <c r="C2238" s="9">
        <v>22000000</v>
      </c>
      <c r="D2238" s="9">
        <v>-1331157</v>
      </c>
    </row>
    <row r="2239" spans="1:4" x14ac:dyDescent="0.25">
      <c r="A2239" s="4" t="s">
        <v>21041</v>
      </c>
      <c r="B2239" s="4">
        <v>1163508</v>
      </c>
      <c r="C2239" s="4">
        <v>2500000</v>
      </c>
      <c r="D2239" s="4">
        <v>-1336492</v>
      </c>
    </row>
    <row r="2240" spans="1:4" x14ac:dyDescent="0.25">
      <c r="A2240" s="9" t="s">
        <v>20997</v>
      </c>
      <c r="B2240" s="9">
        <v>163245</v>
      </c>
      <c r="C2240" s="9">
        <v>1500000</v>
      </c>
      <c r="D2240" s="9">
        <v>-1336755</v>
      </c>
    </row>
    <row r="2241" spans="1:4" x14ac:dyDescent="0.25">
      <c r="A2241" s="4" t="s">
        <v>3119</v>
      </c>
      <c r="B2241" s="4">
        <v>73661010</v>
      </c>
      <c r="C2241" s="4">
        <v>75000000</v>
      </c>
      <c r="D2241" s="4">
        <v>-1338990</v>
      </c>
    </row>
    <row r="2242" spans="1:4" x14ac:dyDescent="0.25">
      <c r="A2242" s="9" t="s">
        <v>20851</v>
      </c>
      <c r="B2242" s="9">
        <v>155972</v>
      </c>
      <c r="C2242" s="9">
        <v>1500000</v>
      </c>
      <c r="D2242" s="9">
        <v>-1344028</v>
      </c>
    </row>
    <row r="2243" spans="1:4" x14ac:dyDescent="0.25">
      <c r="A2243" s="4" t="s">
        <v>20338</v>
      </c>
      <c r="B2243" s="4">
        <v>653621</v>
      </c>
      <c r="C2243" s="4">
        <v>2000000</v>
      </c>
      <c r="D2243" s="4">
        <v>-1346379</v>
      </c>
    </row>
    <row r="2244" spans="1:4" x14ac:dyDescent="0.25">
      <c r="A2244" s="9" t="s">
        <v>8501</v>
      </c>
      <c r="B2244" s="9">
        <v>28644770</v>
      </c>
      <c r="C2244" s="9">
        <v>30000000</v>
      </c>
      <c r="D2244" s="9">
        <v>-1355230</v>
      </c>
    </row>
    <row r="2245" spans="1:4" x14ac:dyDescent="0.25">
      <c r="A2245" s="4" t="s">
        <v>21120</v>
      </c>
      <c r="B2245" s="4">
        <v>36830</v>
      </c>
      <c r="C2245" s="4">
        <v>1400000</v>
      </c>
      <c r="D2245" s="4">
        <v>-1363170</v>
      </c>
    </row>
    <row r="2246" spans="1:4" x14ac:dyDescent="0.25">
      <c r="A2246" s="9" t="s">
        <v>21002</v>
      </c>
      <c r="B2246" s="9">
        <v>119841</v>
      </c>
      <c r="C2246" s="9">
        <v>1500000</v>
      </c>
      <c r="D2246" s="9">
        <v>-1380159</v>
      </c>
    </row>
    <row r="2247" spans="1:4" x14ac:dyDescent="0.25">
      <c r="A2247" s="4" t="s">
        <v>20631</v>
      </c>
      <c r="B2247" s="4">
        <v>18435</v>
      </c>
      <c r="C2247" s="4">
        <v>1400000</v>
      </c>
      <c r="D2247" s="4">
        <v>-1381565</v>
      </c>
    </row>
    <row r="2248" spans="1:4" x14ac:dyDescent="0.25">
      <c r="A2248" s="9" t="s">
        <v>4196</v>
      </c>
      <c r="B2248" s="9">
        <v>46611204</v>
      </c>
      <c r="C2248" s="9">
        <v>48000000</v>
      </c>
      <c r="D2248" s="9">
        <v>-1388796</v>
      </c>
    </row>
    <row r="2249" spans="1:4" x14ac:dyDescent="0.25">
      <c r="A2249" s="4" t="s">
        <v>21013</v>
      </c>
      <c r="B2249" s="4">
        <v>105943</v>
      </c>
      <c r="C2249" s="4">
        <v>1500000</v>
      </c>
      <c r="D2249" s="4">
        <v>-1394057</v>
      </c>
    </row>
    <row r="2250" spans="1:4" x14ac:dyDescent="0.25">
      <c r="A2250" s="9" t="s">
        <v>18609</v>
      </c>
      <c r="B2250" s="9">
        <v>2601847</v>
      </c>
      <c r="C2250" s="9">
        <v>4000000</v>
      </c>
      <c r="D2250" s="9">
        <v>-1398153</v>
      </c>
    </row>
    <row r="2251" spans="1:4" x14ac:dyDescent="0.25">
      <c r="A2251" s="4" t="s">
        <v>21212</v>
      </c>
      <c r="B2251" s="4">
        <v>100358</v>
      </c>
      <c r="C2251" s="4">
        <v>1500000</v>
      </c>
      <c r="D2251" s="4">
        <v>-1399642</v>
      </c>
    </row>
    <row r="2252" spans="1:4" x14ac:dyDescent="0.25">
      <c r="A2252" s="9" t="s">
        <v>17302</v>
      </c>
      <c r="B2252" s="9">
        <v>3895664</v>
      </c>
      <c r="C2252" s="9">
        <v>5300000</v>
      </c>
      <c r="D2252" s="9">
        <v>-1404336</v>
      </c>
    </row>
    <row r="2253" spans="1:4" x14ac:dyDescent="0.25">
      <c r="A2253" s="4" t="s">
        <v>21009</v>
      </c>
      <c r="B2253" s="4">
        <v>92362</v>
      </c>
      <c r="C2253" s="4">
        <v>1500000</v>
      </c>
      <c r="D2253" s="4">
        <v>-1407638</v>
      </c>
    </row>
    <row r="2254" spans="1:4" x14ac:dyDescent="0.25">
      <c r="A2254" s="9" t="s">
        <v>19954</v>
      </c>
      <c r="B2254" s="9">
        <v>978908</v>
      </c>
      <c r="C2254" s="9">
        <v>2400000</v>
      </c>
      <c r="D2254" s="9">
        <v>-1421092</v>
      </c>
    </row>
    <row r="2255" spans="1:4" x14ac:dyDescent="0.25">
      <c r="A2255" s="4" t="s">
        <v>5585</v>
      </c>
      <c r="B2255" s="4">
        <v>53574088</v>
      </c>
      <c r="C2255" s="4">
        <v>55000000</v>
      </c>
      <c r="D2255" s="4">
        <v>-1425912</v>
      </c>
    </row>
    <row r="2256" spans="1:4" x14ac:dyDescent="0.25">
      <c r="A2256" s="9" t="s">
        <v>21804</v>
      </c>
      <c r="B2256" s="9">
        <v>49000</v>
      </c>
      <c r="C2256" s="9">
        <v>1500000</v>
      </c>
      <c r="D2256" s="9">
        <v>-1451000</v>
      </c>
    </row>
    <row r="2257" spans="1:4" x14ac:dyDescent="0.25">
      <c r="A2257" s="4" t="s">
        <v>20654</v>
      </c>
      <c r="B2257" s="4">
        <v>444044</v>
      </c>
      <c r="C2257" s="4">
        <v>1900000</v>
      </c>
      <c r="D2257" s="4">
        <v>-1455956</v>
      </c>
    </row>
    <row r="2258" spans="1:4" x14ac:dyDescent="0.25">
      <c r="A2258" s="9" t="s">
        <v>6574</v>
      </c>
      <c r="B2258" s="9">
        <v>38543473</v>
      </c>
      <c r="C2258" s="9">
        <v>40000000</v>
      </c>
      <c r="D2258" s="9">
        <v>-1456527</v>
      </c>
    </row>
    <row r="2259" spans="1:4" x14ac:dyDescent="0.25">
      <c r="A2259" s="4" t="s">
        <v>17146</v>
      </c>
      <c r="B2259" s="4">
        <v>4542775</v>
      </c>
      <c r="C2259" s="4">
        <v>6000000</v>
      </c>
      <c r="D2259" s="4">
        <v>-1457225</v>
      </c>
    </row>
    <row r="2260" spans="1:4" x14ac:dyDescent="0.25">
      <c r="A2260" s="9" t="s">
        <v>9310</v>
      </c>
      <c r="B2260" s="9">
        <v>54540525</v>
      </c>
      <c r="C2260" s="9">
        <v>56000000</v>
      </c>
      <c r="D2260" s="9">
        <v>-1459475</v>
      </c>
    </row>
    <row r="2261" spans="1:4" x14ac:dyDescent="0.25">
      <c r="A2261" s="4" t="s">
        <v>9749</v>
      </c>
      <c r="B2261" s="4">
        <v>23527955</v>
      </c>
      <c r="C2261" s="4">
        <v>25000000</v>
      </c>
      <c r="D2261" s="4">
        <v>-1472045</v>
      </c>
    </row>
    <row r="2262" spans="1:4" x14ac:dyDescent="0.25">
      <c r="A2262" s="9" t="s">
        <v>993</v>
      </c>
      <c r="B2262" s="9">
        <v>143523463</v>
      </c>
      <c r="C2262" s="9">
        <v>145000000</v>
      </c>
      <c r="D2262" s="9">
        <v>-1476537</v>
      </c>
    </row>
    <row r="2263" spans="1:4" x14ac:dyDescent="0.25">
      <c r="A2263" s="4" t="s">
        <v>20429</v>
      </c>
      <c r="B2263" s="4">
        <v>17580</v>
      </c>
      <c r="C2263" s="4">
        <v>1500000</v>
      </c>
      <c r="D2263" s="4">
        <v>-1482420</v>
      </c>
    </row>
    <row r="2264" spans="1:4" x14ac:dyDescent="0.25">
      <c r="A2264" s="9" t="s">
        <v>21029</v>
      </c>
      <c r="B2264" s="9">
        <v>3478</v>
      </c>
      <c r="C2264" s="9">
        <v>1500000</v>
      </c>
      <c r="D2264" s="9">
        <v>-1496522</v>
      </c>
    </row>
    <row r="2265" spans="1:4" x14ac:dyDescent="0.25">
      <c r="A2265" s="4" t="s">
        <v>21184</v>
      </c>
      <c r="B2265" s="4">
        <v>1521</v>
      </c>
      <c r="C2265" s="4">
        <v>1500000</v>
      </c>
      <c r="D2265" s="4">
        <v>-1498479</v>
      </c>
    </row>
    <row r="2266" spans="1:4" x14ac:dyDescent="0.25">
      <c r="A2266" s="9" t="s">
        <v>14619</v>
      </c>
      <c r="B2266" s="9">
        <v>11501093</v>
      </c>
      <c r="C2266" s="9">
        <v>13000000</v>
      </c>
      <c r="D2266" s="9">
        <v>-1498907</v>
      </c>
    </row>
    <row r="2267" spans="1:4" x14ac:dyDescent="0.25">
      <c r="A2267" s="4" t="s">
        <v>21878</v>
      </c>
      <c r="B2267" s="4">
        <v>703</v>
      </c>
      <c r="C2267" s="4">
        <v>1500000</v>
      </c>
      <c r="D2267" s="4">
        <v>-1499297</v>
      </c>
    </row>
    <row r="2268" spans="1:4" x14ac:dyDescent="0.25">
      <c r="A2268" s="9" t="s">
        <v>20125</v>
      </c>
      <c r="B2268" s="9">
        <v>792966</v>
      </c>
      <c r="C2268" s="9">
        <v>2300000</v>
      </c>
      <c r="D2268" s="9">
        <v>-1507034</v>
      </c>
    </row>
    <row r="2269" spans="1:4" x14ac:dyDescent="0.25">
      <c r="A2269" s="4" t="s">
        <v>21023</v>
      </c>
      <c r="B2269" s="4">
        <v>183490</v>
      </c>
      <c r="C2269" s="4">
        <v>1700000</v>
      </c>
      <c r="D2269" s="4">
        <v>-1516510</v>
      </c>
    </row>
    <row r="2270" spans="1:4" x14ac:dyDescent="0.25">
      <c r="A2270" s="9" t="s">
        <v>15088</v>
      </c>
      <c r="B2270" s="9">
        <v>8460995</v>
      </c>
      <c r="C2270" s="9">
        <v>10000000</v>
      </c>
      <c r="D2270" s="9">
        <v>-1539005</v>
      </c>
    </row>
    <row r="2271" spans="1:4" x14ac:dyDescent="0.25">
      <c r="A2271" s="4" t="s">
        <v>18129</v>
      </c>
      <c r="B2271" s="4">
        <v>1247453</v>
      </c>
      <c r="C2271" s="4">
        <v>2800000</v>
      </c>
      <c r="D2271" s="4">
        <v>-1552547</v>
      </c>
    </row>
    <row r="2272" spans="1:4" x14ac:dyDescent="0.25">
      <c r="A2272" s="9" t="s">
        <v>21449</v>
      </c>
      <c r="B2272" s="9">
        <v>39659</v>
      </c>
      <c r="C2272" s="9">
        <v>1600000</v>
      </c>
      <c r="D2272" s="9">
        <v>-1560341</v>
      </c>
    </row>
    <row r="2273" spans="1:4" x14ac:dyDescent="0.25">
      <c r="A2273" s="4" t="s">
        <v>16617</v>
      </c>
      <c r="B2273" s="4">
        <v>5430822</v>
      </c>
      <c r="C2273" s="4">
        <v>7000000</v>
      </c>
      <c r="D2273" s="4">
        <v>-1569178</v>
      </c>
    </row>
    <row r="2274" spans="1:4" x14ac:dyDescent="0.25">
      <c r="A2274" s="9" t="s">
        <v>20865</v>
      </c>
      <c r="B2274" s="9">
        <v>26893</v>
      </c>
      <c r="C2274" s="9">
        <v>1600000</v>
      </c>
      <c r="D2274" s="9">
        <v>-1573107</v>
      </c>
    </row>
    <row r="2275" spans="1:4" x14ac:dyDescent="0.25">
      <c r="A2275" s="4" t="s">
        <v>18588</v>
      </c>
      <c r="B2275" s="4">
        <v>2426851</v>
      </c>
      <c r="C2275" s="4">
        <v>4000000</v>
      </c>
      <c r="D2275" s="4">
        <v>-1573149</v>
      </c>
    </row>
    <row r="2276" spans="1:4" x14ac:dyDescent="0.25">
      <c r="A2276" s="9" t="s">
        <v>7453</v>
      </c>
      <c r="B2276" s="9">
        <v>33423521</v>
      </c>
      <c r="C2276" s="9">
        <v>35000000</v>
      </c>
      <c r="D2276" s="9">
        <v>-1576479</v>
      </c>
    </row>
    <row r="2277" spans="1:4" x14ac:dyDescent="0.25">
      <c r="A2277" s="4" t="s">
        <v>18293</v>
      </c>
      <c r="B2277" s="4">
        <v>410241</v>
      </c>
      <c r="C2277" s="4">
        <v>2000000</v>
      </c>
      <c r="D2277" s="4">
        <v>-1589759</v>
      </c>
    </row>
    <row r="2278" spans="1:4" x14ac:dyDescent="0.25">
      <c r="A2278" s="9" t="s">
        <v>19877</v>
      </c>
      <c r="B2278" s="9">
        <v>395592</v>
      </c>
      <c r="C2278" s="9">
        <v>2000000</v>
      </c>
      <c r="D2278" s="9">
        <v>-1604408</v>
      </c>
    </row>
    <row r="2279" spans="1:4" x14ac:dyDescent="0.25">
      <c r="A2279" s="4" t="s">
        <v>17155</v>
      </c>
      <c r="B2279" s="4">
        <v>4394936</v>
      </c>
      <c r="C2279" s="4">
        <v>6000000</v>
      </c>
      <c r="D2279" s="4">
        <v>-1605064</v>
      </c>
    </row>
    <row r="2280" spans="1:4" x14ac:dyDescent="0.25">
      <c r="A2280" s="9" t="s">
        <v>12434</v>
      </c>
      <c r="B2280" s="9">
        <v>33357476</v>
      </c>
      <c r="C2280" s="9">
        <v>35000000</v>
      </c>
      <c r="D2280" s="9">
        <v>-1642524</v>
      </c>
    </row>
    <row r="2281" spans="1:4" x14ac:dyDescent="0.25">
      <c r="A2281" s="4" t="s">
        <v>20870</v>
      </c>
      <c r="B2281" s="4">
        <v>2580</v>
      </c>
      <c r="C2281" s="4">
        <v>1650000</v>
      </c>
      <c r="D2281" s="4">
        <v>-1647420</v>
      </c>
    </row>
    <row r="2282" spans="1:4" x14ac:dyDescent="0.25">
      <c r="A2282" s="9" t="s">
        <v>16163</v>
      </c>
      <c r="B2282" s="9">
        <v>6350058</v>
      </c>
      <c r="C2282" s="9">
        <v>8000000</v>
      </c>
      <c r="D2282" s="9">
        <v>-1649942</v>
      </c>
    </row>
    <row r="2283" spans="1:4" x14ac:dyDescent="0.25">
      <c r="A2283" s="4" t="s">
        <v>16909</v>
      </c>
      <c r="B2283" s="4">
        <v>2338695</v>
      </c>
      <c r="C2283" s="4">
        <v>4000000</v>
      </c>
      <c r="D2283" s="4">
        <v>-1661305</v>
      </c>
    </row>
    <row r="2284" spans="1:4" x14ac:dyDescent="0.25">
      <c r="A2284" s="9" t="s">
        <v>13596</v>
      </c>
      <c r="B2284" s="9">
        <v>12282677</v>
      </c>
      <c r="C2284" s="9">
        <v>14000000</v>
      </c>
      <c r="D2284" s="9">
        <v>-1717323</v>
      </c>
    </row>
    <row r="2285" spans="1:4" x14ac:dyDescent="0.25">
      <c r="A2285" s="4" t="s">
        <v>22608</v>
      </c>
      <c r="B2285" s="4">
        <v>269061</v>
      </c>
      <c r="C2285" s="4">
        <v>2000000</v>
      </c>
      <c r="D2285" s="4">
        <v>-1730939</v>
      </c>
    </row>
    <row r="2286" spans="1:4" x14ac:dyDescent="0.25">
      <c r="A2286" s="9" t="s">
        <v>5215</v>
      </c>
      <c r="B2286" s="9">
        <v>48265581</v>
      </c>
      <c r="C2286" s="9">
        <v>50000000</v>
      </c>
      <c r="D2286" s="9">
        <v>-1734419</v>
      </c>
    </row>
    <row r="2287" spans="1:4" x14ac:dyDescent="0.25">
      <c r="A2287" s="4" t="s">
        <v>13933</v>
      </c>
      <c r="B2287" s="4">
        <v>10725228</v>
      </c>
      <c r="C2287" s="4">
        <v>12500000</v>
      </c>
      <c r="D2287" s="4">
        <v>-1774772</v>
      </c>
    </row>
    <row r="2288" spans="1:4" x14ac:dyDescent="0.25">
      <c r="A2288" s="9" t="s">
        <v>17925</v>
      </c>
      <c r="B2288" s="9">
        <v>3219029</v>
      </c>
      <c r="C2288" s="9">
        <v>5000000</v>
      </c>
      <c r="D2288" s="9">
        <v>-1780971</v>
      </c>
    </row>
    <row r="2289" spans="1:4" x14ac:dyDescent="0.25">
      <c r="A2289" s="4" t="s">
        <v>13864</v>
      </c>
      <c r="B2289" s="4">
        <v>1200000</v>
      </c>
      <c r="C2289" s="4">
        <v>3000000</v>
      </c>
      <c r="D2289" s="4">
        <v>-1800000</v>
      </c>
    </row>
    <row r="2290" spans="1:4" x14ac:dyDescent="0.25">
      <c r="A2290" s="9" t="s">
        <v>14239</v>
      </c>
      <c r="B2290" s="9">
        <v>10198766</v>
      </c>
      <c r="C2290" s="9">
        <v>12000000</v>
      </c>
      <c r="D2290" s="9">
        <v>-1801234</v>
      </c>
    </row>
    <row r="2291" spans="1:4" x14ac:dyDescent="0.25">
      <c r="A2291" s="4" t="s">
        <v>20444</v>
      </c>
      <c r="B2291" s="4">
        <v>198407</v>
      </c>
      <c r="C2291" s="4">
        <v>2000000</v>
      </c>
      <c r="D2291" s="4">
        <v>-1801593</v>
      </c>
    </row>
    <row r="2292" spans="1:4" x14ac:dyDescent="0.25">
      <c r="A2292" s="9" t="s">
        <v>17133</v>
      </c>
      <c r="B2292" s="9">
        <v>4693919</v>
      </c>
      <c r="C2292" s="9">
        <v>6500000</v>
      </c>
      <c r="D2292" s="9">
        <v>-1806081</v>
      </c>
    </row>
    <row r="2293" spans="1:4" x14ac:dyDescent="0.25">
      <c r="A2293" s="4" t="s">
        <v>20028</v>
      </c>
      <c r="B2293" s="4">
        <v>379643</v>
      </c>
      <c r="C2293" s="4">
        <v>2200000</v>
      </c>
      <c r="D2293" s="4">
        <v>-1820357</v>
      </c>
    </row>
    <row r="2294" spans="1:4" x14ac:dyDescent="0.25">
      <c r="A2294" s="9" t="s">
        <v>6562</v>
      </c>
      <c r="B2294" s="9">
        <v>38176892</v>
      </c>
      <c r="C2294" s="9">
        <v>40000000</v>
      </c>
      <c r="D2294" s="9">
        <v>-1823108</v>
      </c>
    </row>
    <row r="2295" spans="1:4" x14ac:dyDescent="0.25">
      <c r="A2295" s="4" t="s">
        <v>14627</v>
      </c>
      <c r="B2295" s="4">
        <v>9170214</v>
      </c>
      <c r="C2295" s="4">
        <v>11000000</v>
      </c>
      <c r="D2295" s="4">
        <v>-1829786</v>
      </c>
    </row>
    <row r="2296" spans="1:4" x14ac:dyDescent="0.25">
      <c r="A2296" s="9" t="s">
        <v>5212</v>
      </c>
      <c r="B2296" s="9">
        <v>48154732</v>
      </c>
      <c r="C2296" s="9">
        <v>50000000</v>
      </c>
      <c r="D2296" s="9">
        <v>-1845268</v>
      </c>
    </row>
    <row r="2297" spans="1:4" x14ac:dyDescent="0.25">
      <c r="A2297" s="4" t="s">
        <v>17422</v>
      </c>
      <c r="B2297" s="4">
        <v>3629758</v>
      </c>
      <c r="C2297" s="4">
        <v>5500000</v>
      </c>
      <c r="D2297" s="4">
        <v>-1870242</v>
      </c>
    </row>
    <row r="2298" spans="1:4" x14ac:dyDescent="0.25">
      <c r="A2298" s="9" t="s">
        <v>20376</v>
      </c>
      <c r="B2298" s="9">
        <v>124494</v>
      </c>
      <c r="C2298" s="9">
        <v>2000000</v>
      </c>
      <c r="D2298" s="9">
        <v>-1875506</v>
      </c>
    </row>
    <row r="2299" spans="1:4" x14ac:dyDescent="0.25">
      <c r="A2299" s="4" t="s">
        <v>15091</v>
      </c>
      <c r="B2299" s="4">
        <v>8111360</v>
      </c>
      <c r="C2299" s="4">
        <v>10000000</v>
      </c>
      <c r="D2299" s="4">
        <v>-1888640</v>
      </c>
    </row>
    <row r="2300" spans="1:4" x14ac:dyDescent="0.25">
      <c r="A2300" s="9" t="s">
        <v>12504</v>
      </c>
      <c r="B2300" s="9">
        <v>14108518</v>
      </c>
      <c r="C2300" s="9">
        <v>16000000</v>
      </c>
      <c r="D2300" s="9">
        <v>-1891482</v>
      </c>
    </row>
    <row r="2301" spans="1:4" x14ac:dyDescent="0.25">
      <c r="A2301" s="4" t="s">
        <v>5300</v>
      </c>
      <c r="B2301" s="4">
        <v>38105077</v>
      </c>
      <c r="C2301" s="4">
        <v>40000000</v>
      </c>
      <c r="D2301" s="4">
        <v>-1894923</v>
      </c>
    </row>
    <row r="2302" spans="1:4" x14ac:dyDescent="0.25">
      <c r="A2302" s="9" t="s">
        <v>17985</v>
      </c>
      <c r="B2302" s="9">
        <v>99147</v>
      </c>
      <c r="C2302" s="9">
        <v>2000000</v>
      </c>
      <c r="D2302" s="9">
        <v>-1900853</v>
      </c>
    </row>
    <row r="2303" spans="1:4" x14ac:dyDescent="0.25">
      <c r="A2303" s="4" t="s">
        <v>15319</v>
      </c>
      <c r="B2303" s="4">
        <v>3093491</v>
      </c>
      <c r="C2303" s="4">
        <v>5000000</v>
      </c>
      <c r="D2303" s="4">
        <v>-1906509</v>
      </c>
    </row>
    <row r="2304" spans="1:4" x14ac:dyDescent="0.25">
      <c r="A2304" s="9" t="s">
        <v>20786</v>
      </c>
      <c r="B2304" s="9">
        <v>92401</v>
      </c>
      <c r="C2304" s="9">
        <v>2000000</v>
      </c>
      <c r="D2304" s="9">
        <v>-1907599</v>
      </c>
    </row>
    <row r="2305" spans="1:4" x14ac:dyDescent="0.25">
      <c r="A2305" s="4" t="s">
        <v>6538</v>
      </c>
      <c r="B2305" s="4">
        <v>38087756</v>
      </c>
      <c r="C2305" s="4">
        <v>40000000</v>
      </c>
      <c r="D2305" s="4">
        <v>-1912244</v>
      </c>
    </row>
    <row r="2306" spans="1:4" x14ac:dyDescent="0.25">
      <c r="A2306" s="9" t="s">
        <v>11087</v>
      </c>
      <c r="B2306" s="9">
        <v>18081626</v>
      </c>
      <c r="C2306" s="9">
        <v>20000000</v>
      </c>
      <c r="D2306" s="9">
        <v>-1918374</v>
      </c>
    </row>
    <row r="2307" spans="1:4" x14ac:dyDescent="0.25">
      <c r="A2307" s="4" t="s">
        <v>15081</v>
      </c>
      <c r="B2307" s="4">
        <v>8070311</v>
      </c>
      <c r="C2307" s="4">
        <v>10000000</v>
      </c>
      <c r="D2307" s="4">
        <v>-1929689</v>
      </c>
    </row>
    <row r="2308" spans="1:4" x14ac:dyDescent="0.25">
      <c r="A2308" s="9" t="s">
        <v>18233</v>
      </c>
      <c r="B2308" s="9">
        <v>13060843</v>
      </c>
      <c r="C2308" s="9">
        <v>15000000</v>
      </c>
      <c r="D2308" s="9">
        <v>-1939157</v>
      </c>
    </row>
    <row r="2309" spans="1:4" x14ac:dyDescent="0.25">
      <c r="A2309" s="4" t="s">
        <v>21034</v>
      </c>
      <c r="B2309" s="4">
        <v>52166</v>
      </c>
      <c r="C2309" s="4">
        <v>2000000</v>
      </c>
      <c r="D2309" s="4">
        <v>-1947834</v>
      </c>
    </row>
    <row r="2310" spans="1:4" x14ac:dyDescent="0.25">
      <c r="A2310" s="9" t="s">
        <v>17887</v>
      </c>
      <c r="B2310" s="9">
        <v>3049135</v>
      </c>
      <c r="C2310" s="9">
        <v>5000000</v>
      </c>
      <c r="D2310" s="9">
        <v>-1950865</v>
      </c>
    </row>
    <row r="2311" spans="1:4" x14ac:dyDescent="0.25">
      <c r="A2311" s="4" t="s">
        <v>21714</v>
      </c>
      <c r="B2311" s="4">
        <v>548712</v>
      </c>
      <c r="C2311" s="4">
        <v>2500000</v>
      </c>
      <c r="D2311" s="4">
        <v>-1951288</v>
      </c>
    </row>
    <row r="2312" spans="1:4" x14ac:dyDescent="0.25">
      <c r="A2312" s="9" t="s">
        <v>13022</v>
      </c>
      <c r="B2312" s="9">
        <v>13034417</v>
      </c>
      <c r="C2312" s="9">
        <v>15000000</v>
      </c>
      <c r="D2312" s="9">
        <v>-1965583</v>
      </c>
    </row>
    <row r="2313" spans="1:4" x14ac:dyDescent="0.25">
      <c r="A2313" s="4" t="s">
        <v>20613</v>
      </c>
      <c r="B2313" s="4">
        <v>1028658</v>
      </c>
      <c r="C2313" s="4">
        <v>3000000</v>
      </c>
      <c r="D2313" s="4">
        <v>-1971342</v>
      </c>
    </row>
    <row r="2314" spans="1:4" x14ac:dyDescent="0.25">
      <c r="A2314" s="9" t="s">
        <v>19116</v>
      </c>
      <c r="B2314" s="9">
        <v>7680</v>
      </c>
      <c r="C2314" s="9">
        <v>2000000</v>
      </c>
      <c r="D2314" s="9">
        <v>-1992320</v>
      </c>
    </row>
    <row r="2315" spans="1:4" x14ac:dyDescent="0.25">
      <c r="A2315" s="4" t="s">
        <v>12372</v>
      </c>
      <c r="B2315" s="4">
        <v>13005485</v>
      </c>
      <c r="C2315" s="4">
        <v>15000000</v>
      </c>
      <c r="D2315" s="4">
        <v>-1994515</v>
      </c>
    </row>
    <row r="2316" spans="1:4" x14ac:dyDescent="0.25">
      <c r="A2316" s="9" t="s">
        <v>20471</v>
      </c>
      <c r="B2316" s="9">
        <v>4958</v>
      </c>
      <c r="C2316" s="9">
        <v>2000000</v>
      </c>
      <c r="D2316" s="9">
        <v>-1995042</v>
      </c>
    </row>
    <row r="2317" spans="1:4" x14ac:dyDescent="0.25">
      <c r="A2317" s="4" t="s">
        <v>20548</v>
      </c>
      <c r="B2317" s="4">
        <v>2436</v>
      </c>
      <c r="C2317" s="4">
        <v>2000000</v>
      </c>
      <c r="D2317" s="4">
        <v>-1997564</v>
      </c>
    </row>
    <row r="2318" spans="1:4" x14ac:dyDescent="0.25">
      <c r="A2318" s="9" t="s">
        <v>11750</v>
      </c>
      <c r="B2318" s="9">
        <v>13998282</v>
      </c>
      <c r="C2318" s="9">
        <v>16000000</v>
      </c>
      <c r="D2318" s="9">
        <v>-2001718</v>
      </c>
    </row>
    <row r="2319" spans="1:4" x14ac:dyDescent="0.25">
      <c r="A2319" s="4" t="s">
        <v>13778</v>
      </c>
      <c r="B2319" s="4">
        <v>10996440</v>
      </c>
      <c r="C2319" s="4">
        <v>13000000</v>
      </c>
      <c r="D2319" s="4">
        <v>-2003560</v>
      </c>
    </row>
    <row r="2320" spans="1:4" x14ac:dyDescent="0.25">
      <c r="A2320" s="9" t="s">
        <v>9232</v>
      </c>
      <c r="B2320" s="9">
        <v>25977365</v>
      </c>
      <c r="C2320" s="9">
        <v>28000000</v>
      </c>
      <c r="D2320" s="9">
        <v>-2022635</v>
      </c>
    </row>
    <row r="2321" spans="1:4" x14ac:dyDescent="0.25">
      <c r="A2321" s="4" t="s">
        <v>12607</v>
      </c>
      <c r="B2321" s="4">
        <v>13571817</v>
      </c>
      <c r="C2321" s="4">
        <v>15600000</v>
      </c>
      <c r="D2321" s="4">
        <v>-2028183</v>
      </c>
    </row>
    <row r="2322" spans="1:4" x14ac:dyDescent="0.25">
      <c r="A2322" s="9" t="s">
        <v>9702</v>
      </c>
      <c r="B2322" s="9">
        <v>24944213</v>
      </c>
      <c r="C2322" s="9">
        <v>27000000</v>
      </c>
      <c r="D2322" s="9">
        <v>-2055787</v>
      </c>
    </row>
    <row r="2323" spans="1:4" x14ac:dyDescent="0.25">
      <c r="A2323" s="4" t="s">
        <v>12570</v>
      </c>
      <c r="B2323" s="4">
        <v>13922211</v>
      </c>
      <c r="C2323" s="4">
        <v>16000000</v>
      </c>
      <c r="D2323" s="4">
        <v>-2077789</v>
      </c>
    </row>
    <row r="2324" spans="1:4" x14ac:dyDescent="0.25">
      <c r="A2324" s="9" t="s">
        <v>19079</v>
      </c>
      <c r="B2324" s="9">
        <v>104257</v>
      </c>
      <c r="C2324" s="9">
        <v>2200000</v>
      </c>
      <c r="D2324" s="9">
        <v>-2095743</v>
      </c>
    </row>
    <row r="2325" spans="1:4" x14ac:dyDescent="0.25">
      <c r="A2325" s="4" t="s">
        <v>20088</v>
      </c>
      <c r="B2325" s="4">
        <v>3330</v>
      </c>
      <c r="C2325" s="4">
        <v>2100000</v>
      </c>
      <c r="D2325" s="4">
        <v>-2096670</v>
      </c>
    </row>
    <row r="2326" spans="1:4" x14ac:dyDescent="0.25">
      <c r="A2326" s="9" t="s">
        <v>19933</v>
      </c>
      <c r="B2326" s="9">
        <v>322157</v>
      </c>
      <c r="C2326" s="9">
        <v>2500000</v>
      </c>
      <c r="D2326" s="9">
        <v>-2177843</v>
      </c>
    </row>
    <row r="2327" spans="1:4" x14ac:dyDescent="0.25">
      <c r="A2327" s="4" t="s">
        <v>15652</v>
      </c>
      <c r="B2327" s="4">
        <v>17804273</v>
      </c>
      <c r="C2327" s="4">
        <v>20000000</v>
      </c>
      <c r="D2327" s="4">
        <v>-2195727</v>
      </c>
    </row>
    <row r="2328" spans="1:4" x14ac:dyDescent="0.25">
      <c r="A2328" s="9" t="s">
        <v>11073</v>
      </c>
      <c r="B2328" s="9">
        <v>17803796</v>
      </c>
      <c r="C2328" s="9">
        <v>20000000</v>
      </c>
      <c r="D2328" s="9">
        <v>-2196204</v>
      </c>
    </row>
    <row r="2329" spans="1:4" x14ac:dyDescent="0.25">
      <c r="A2329" s="4" t="s">
        <v>13008</v>
      </c>
      <c r="B2329" s="4">
        <v>12801190</v>
      </c>
      <c r="C2329" s="4">
        <v>15000000</v>
      </c>
      <c r="D2329" s="4">
        <v>-2198810</v>
      </c>
    </row>
    <row r="2330" spans="1:4" x14ac:dyDescent="0.25">
      <c r="A2330" s="9" t="s">
        <v>8270</v>
      </c>
      <c r="B2330" s="9">
        <v>52799004</v>
      </c>
      <c r="C2330" s="9">
        <v>55000000</v>
      </c>
      <c r="D2330" s="9">
        <v>-2200996</v>
      </c>
    </row>
    <row r="2331" spans="1:4" x14ac:dyDescent="0.25">
      <c r="A2331" s="4" t="s">
        <v>10450</v>
      </c>
      <c r="B2331" s="4">
        <v>19783777</v>
      </c>
      <c r="C2331" s="4">
        <v>22000000</v>
      </c>
      <c r="D2331" s="4">
        <v>-2216223</v>
      </c>
    </row>
    <row r="2332" spans="1:4" x14ac:dyDescent="0.25">
      <c r="A2332" s="9" t="s">
        <v>15145</v>
      </c>
      <c r="B2332" s="9">
        <v>7764027</v>
      </c>
      <c r="C2332" s="9">
        <v>10000000</v>
      </c>
      <c r="D2332" s="9">
        <v>-2235973</v>
      </c>
    </row>
    <row r="2333" spans="1:4" x14ac:dyDescent="0.25">
      <c r="A2333" s="4" t="s">
        <v>10261</v>
      </c>
      <c r="B2333" s="4">
        <v>20763013</v>
      </c>
      <c r="C2333" s="4">
        <v>23000000</v>
      </c>
      <c r="D2333" s="4">
        <v>-2236987</v>
      </c>
    </row>
    <row r="2334" spans="1:4" x14ac:dyDescent="0.25">
      <c r="A2334" s="9" t="s">
        <v>6542</v>
      </c>
      <c r="B2334" s="9">
        <v>37752931</v>
      </c>
      <c r="C2334" s="9">
        <v>40000000</v>
      </c>
      <c r="D2334" s="9">
        <v>-2247069</v>
      </c>
    </row>
    <row r="2335" spans="1:4" x14ac:dyDescent="0.25">
      <c r="A2335" s="4" t="s">
        <v>19982</v>
      </c>
      <c r="B2335" s="4">
        <v>178739</v>
      </c>
      <c r="C2335" s="4">
        <v>2450000</v>
      </c>
      <c r="D2335" s="4">
        <v>-2271261</v>
      </c>
    </row>
    <row r="2336" spans="1:4" x14ac:dyDescent="0.25">
      <c r="A2336" s="9" t="s">
        <v>16626</v>
      </c>
      <c r="B2336" s="9">
        <v>4720371</v>
      </c>
      <c r="C2336" s="9">
        <v>7000000</v>
      </c>
      <c r="D2336" s="9">
        <v>-2279629</v>
      </c>
    </row>
    <row r="2337" spans="1:4" x14ac:dyDescent="0.25">
      <c r="A2337" s="4" t="s">
        <v>17897</v>
      </c>
      <c r="B2337" s="4">
        <v>2711210</v>
      </c>
      <c r="C2337" s="4">
        <v>5000000</v>
      </c>
      <c r="D2337" s="4">
        <v>-2288790</v>
      </c>
    </row>
    <row r="2338" spans="1:4" x14ac:dyDescent="0.25">
      <c r="A2338" s="9" t="s">
        <v>20525</v>
      </c>
      <c r="B2338" s="9">
        <v>7927</v>
      </c>
      <c r="C2338" s="9">
        <v>2300000</v>
      </c>
      <c r="D2338" s="9">
        <v>-2292073</v>
      </c>
    </row>
    <row r="2339" spans="1:4" x14ac:dyDescent="0.25">
      <c r="A2339" s="4" t="s">
        <v>19447</v>
      </c>
      <c r="B2339" s="4">
        <v>703002</v>
      </c>
      <c r="C2339" s="4">
        <v>3000000</v>
      </c>
      <c r="D2339" s="4">
        <v>-2296998</v>
      </c>
    </row>
    <row r="2340" spans="1:4" x14ac:dyDescent="0.25">
      <c r="A2340" s="9" t="s">
        <v>12996</v>
      </c>
      <c r="B2340" s="9">
        <v>12701880</v>
      </c>
      <c r="C2340" s="9">
        <v>15000000</v>
      </c>
      <c r="D2340" s="9">
        <v>-2298120</v>
      </c>
    </row>
    <row r="2341" spans="1:4" x14ac:dyDescent="0.25">
      <c r="A2341" s="4" t="s">
        <v>13333</v>
      </c>
      <c r="B2341" s="4">
        <v>7691700</v>
      </c>
      <c r="C2341" s="4">
        <v>10000000</v>
      </c>
      <c r="D2341" s="4">
        <v>-2308300</v>
      </c>
    </row>
    <row r="2342" spans="1:4" x14ac:dyDescent="0.25">
      <c r="A2342" s="9" t="s">
        <v>19762</v>
      </c>
      <c r="B2342" s="9">
        <v>475000</v>
      </c>
      <c r="C2342" s="9">
        <v>2800000</v>
      </c>
      <c r="D2342" s="9">
        <v>-2325000</v>
      </c>
    </row>
    <row r="2343" spans="1:4" x14ac:dyDescent="0.25">
      <c r="A2343" s="4" t="s">
        <v>19900</v>
      </c>
      <c r="B2343" s="4">
        <v>173783</v>
      </c>
      <c r="C2343" s="4">
        <v>2500000</v>
      </c>
      <c r="D2343" s="4">
        <v>-2326217</v>
      </c>
    </row>
    <row r="2344" spans="1:4" x14ac:dyDescent="0.25">
      <c r="A2344" s="9" t="s">
        <v>19905</v>
      </c>
      <c r="B2344" s="9">
        <v>118666</v>
      </c>
      <c r="C2344" s="9">
        <v>2500000</v>
      </c>
      <c r="D2344" s="9">
        <v>-2381334</v>
      </c>
    </row>
    <row r="2345" spans="1:4" x14ac:dyDescent="0.25">
      <c r="A2345" s="4" t="s">
        <v>16352</v>
      </c>
      <c r="B2345" s="4">
        <v>5100000</v>
      </c>
      <c r="C2345" s="4">
        <v>7500000</v>
      </c>
      <c r="D2345" s="4">
        <v>-2400000</v>
      </c>
    </row>
    <row r="2346" spans="1:4" x14ac:dyDescent="0.25">
      <c r="A2346" s="9" t="s">
        <v>19914</v>
      </c>
      <c r="B2346" s="9">
        <v>99851</v>
      </c>
      <c r="C2346" s="9">
        <v>2500000</v>
      </c>
      <c r="D2346" s="9">
        <v>-2400149</v>
      </c>
    </row>
    <row r="2347" spans="1:4" x14ac:dyDescent="0.25">
      <c r="A2347" s="4" t="s">
        <v>18314</v>
      </c>
      <c r="B2347" s="4">
        <v>92191</v>
      </c>
      <c r="C2347" s="4">
        <v>2500000</v>
      </c>
      <c r="D2347" s="4">
        <v>-2407809</v>
      </c>
    </row>
    <row r="2348" spans="1:4" x14ac:dyDescent="0.25">
      <c r="A2348" s="9" t="s">
        <v>17151</v>
      </c>
      <c r="B2348" s="9">
        <v>3588432</v>
      </c>
      <c r="C2348" s="9">
        <v>6000000</v>
      </c>
      <c r="D2348" s="9">
        <v>-2411568</v>
      </c>
    </row>
    <row r="2349" spans="1:4" x14ac:dyDescent="0.25">
      <c r="A2349" s="4" t="s">
        <v>19929</v>
      </c>
      <c r="B2349" s="4">
        <v>75727</v>
      </c>
      <c r="C2349" s="4">
        <v>2500000</v>
      </c>
      <c r="D2349" s="4">
        <v>-2424273</v>
      </c>
    </row>
    <row r="2350" spans="1:4" x14ac:dyDescent="0.25">
      <c r="A2350" s="9" t="s">
        <v>15236</v>
      </c>
      <c r="B2350" s="9">
        <v>7574066</v>
      </c>
      <c r="C2350" s="9">
        <v>10000000</v>
      </c>
      <c r="D2350" s="9">
        <v>-2425934</v>
      </c>
    </row>
    <row r="2351" spans="1:4" x14ac:dyDescent="0.25">
      <c r="A2351" s="4" t="s">
        <v>19908</v>
      </c>
      <c r="B2351" s="4">
        <v>71904</v>
      </c>
      <c r="C2351" s="4">
        <v>2500000</v>
      </c>
      <c r="D2351" s="4">
        <v>-2428096</v>
      </c>
    </row>
    <row r="2352" spans="1:4" x14ac:dyDescent="0.25">
      <c r="A2352" s="9" t="s">
        <v>18676</v>
      </c>
      <c r="B2352" s="9">
        <v>64359</v>
      </c>
      <c r="C2352" s="9">
        <v>2500000</v>
      </c>
      <c r="D2352" s="9">
        <v>-2435641</v>
      </c>
    </row>
    <row r="2353" spans="1:4" x14ac:dyDescent="0.25">
      <c r="A2353" s="4" t="s">
        <v>15098</v>
      </c>
      <c r="B2353" s="4">
        <v>7563670</v>
      </c>
      <c r="C2353" s="4">
        <v>10000000</v>
      </c>
      <c r="D2353" s="4">
        <v>-2436330</v>
      </c>
    </row>
    <row r="2354" spans="1:4" x14ac:dyDescent="0.25">
      <c r="A2354" s="9" t="s">
        <v>11897</v>
      </c>
      <c r="B2354" s="9">
        <v>15561627</v>
      </c>
      <c r="C2354" s="9">
        <v>18000000</v>
      </c>
      <c r="D2354" s="9">
        <v>-2438373</v>
      </c>
    </row>
    <row r="2355" spans="1:4" x14ac:dyDescent="0.25">
      <c r="A2355" s="4" t="s">
        <v>7419</v>
      </c>
      <c r="B2355" s="4">
        <v>37553932</v>
      </c>
      <c r="C2355" s="4">
        <v>40000000</v>
      </c>
      <c r="D2355" s="4">
        <v>-2446068</v>
      </c>
    </row>
    <row r="2356" spans="1:4" x14ac:dyDescent="0.25">
      <c r="A2356" s="9" t="s">
        <v>5241</v>
      </c>
      <c r="B2356" s="9">
        <v>47553512</v>
      </c>
      <c r="C2356" s="9">
        <v>50000000</v>
      </c>
      <c r="D2356" s="9">
        <v>-2446488</v>
      </c>
    </row>
    <row r="2357" spans="1:4" x14ac:dyDescent="0.25">
      <c r="A2357" s="4" t="s">
        <v>13014</v>
      </c>
      <c r="B2357" s="4">
        <v>12549485</v>
      </c>
      <c r="C2357" s="4">
        <v>15000000</v>
      </c>
      <c r="D2357" s="4">
        <v>-2450515</v>
      </c>
    </row>
    <row r="2358" spans="1:4" x14ac:dyDescent="0.25">
      <c r="A2358" s="9" t="s">
        <v>15689</v>
      </c>
      <c r="B2358" s="9">
        <v>6047856</v>
      </c>
      <c r="C2358" s="9">
        <v>8500000</v>
      </c>
      <c r="D2358" s="9">
        <v>-2452144</v>
      </c>
    </row>
    <row r="2359" spans="1:4" x14ac:dyDescent="0.25">
      <c r="A2359" s="4" t="s">
        <v>11078</v>
      </c>
      <c r="B2359" s="4">
        <v>17529157</v>
      </c>
      <c r="C2359" s="4">
        <v>20000000</v>
      </c>
      <c r="D2359" s="4">
        <v>-2470843</v>
      </c>
    </row>
    <row r="2360" spans="1:4" x14ac:dyDescent="0.25">
      <c r="A2360" s="9" t="s">
        <v>7458</v>
      </c>
      <c r="B2360" s="9">
        <v>32519322</v>
      </c>
      <c r="C2360" s="9">
        <v>35000000</v>
      </c>
      <c r="D2360" s="9">
        <v>-2480678</v>
      </c>
    </row>
    <row r="2361" spans="1:4" x14ac:dyDescent="0.25">
      <c r="A2361" s="4" t="s">
        <v>11090</v>
      </c>
      <c r="B2361" s="4">
        <v>17518220</v>
      </c>
      <c r="C2361" s="4">
        <v>20000000</v>
      </c>
      <c r="D2361" s="4">
        <v>-2481780</v>
      </c>
    </row>
    <row r="2362" spans="1:4" x14ac:dyDescent="0.25">
      <c r="A2362" s="9" t="s">
        <v>20199</v>
      </c>
      <c r="B2362" s="9">
        <v>7002255</v>
      </c>
      <c r="C2362" s="9">
        <v>9500000</v>
      </c>
      <c r="D2362" s="9">
        <v>-2497745</v>
      </c>
    </row>
    <row r="2363" spans="1:4" x14ac:dyDescent="0.25">
      <c r="A2363" s="4" t="s">
        <v>16906</v>
      </c>
      <c r="B2363" s="4">
        <v>4000304</v>
      </c>
      <c r="C2363" s="4">
        <v>6500000</v>
      </c>
      <c r="D2363" s="4">
        <v>-2499696</v>
      </c>
    </row>
    <row r="2364" spans="1:4" x14ac:dyDescent="0.25">
      <c r="A2364" s="9" t="s">
        <v>9759</v>
      </c>
      <c r="B2364" s="9">
        <v>22466994</v>
      </c>
      <c r="C2364" s="9">
        <v>25000000</v>
      </c>
      <c r="D2364" s="9">
        <v>-2533006</v>
      </c>
    </row>
    <row r="2365" spans="1:4" x14ac:dyDescent="0.25">
      <c r="A2365" s="4" t="s">
        <v>17354</v>
      </c>
      <c r="B2365" s="4">
        <v>3064356</v>
      </c>
      <c r="C2365" s="4">
        <v>5600000</v>
      </c>
      <c r="D2365" s="4">
        <v>-2535644</v>
      </c>
    </row>
    <row r="2366" spans="1:4" x14ac:dyDescent="0.25">
      <c r="A2366" s="9" t="s">
        <v>17912</v>
      </c>
      <c r="B2366" s="9">
        <v>2445646</v>
      </c>
      <c r="C2366" s="9">
        <v>5000000</v>
      </c>
      <c r="D2366" s="9">
        <v>-2554354</v>
      </c>
    </row>
    <row r="2367" spans="1:4" x14ac:dyDescent="0.25">
      <c r="A2367" s="4" t="s">
        <v>19775</v>
      </c>
      <c r="B2367" s="4">
        <v>38108</v>
      </c>
      <c r="C2367" s="4">
        <v>2600000</v>
      </c>
      <c r="D2367" s="4">
        <v>-2561892</v>
      </c>
    </row>
    <row r="2368" spans="1:4" x14ac:dyDescent="0.25">
      <c r="A2368" s="9" t="s">
        <v>14234</v>
      </c>
      <c r="B2368" s="9">
        <v>11433134</v>
      </c>
      <c r="C2368" s="9">
        <v>14000000</v>
      </c>
      <c r="D2368" s="9">
        <v>-2566866</v>
      </c>
    </row>
    <row r="2369" spans="1:4" x14ac:dyDescent="0.25">
      <c r="A2369" s="4" t="s">
        <v>17812</v>
      </c>
      <c r="B2369" s="4">
        <v>3432342</v>
      </c>
      <c r="C2369" s="4">
        <v>6000000</v>
      </c>
      <c r="D2369" s="4">
        <v>-2567658</v>
      </c>
    </row>
    <row r="2370" spans="1:4" x14ac:dyDescent="0.25">
      <c r="A2370" s="9" t="s">
        <v>19478</v>
      </c>
      <c r="B2370" s="9">
        <v>418268</v>
      </c>
      <c r="C2370" s="9">
        <v>3000000</v>
      </c>
      <c r="D2370" s="9">
        <v>-2581732</v>
      </c>
    </row>
    <row r="2371" spans="1:4" x14ac:dyDescent="0.25">
      <c r="A2371" s="4" t="s">
        <v>19503</v>
      </c>
      <c r="B2371" s="4">
        <v>95016</v>
      </c>
      <c r="C2371" s="4">
        <v>2700000</v>
      </c>
      <c r="D2371" s="4">
        <v>-2604984</v>
      </c>
    </row>
    <row r="2372" spans="1:4" x14ac:dyDescent="0.25">
      <c r="A2372" s="9" t="s">
        <v>18968</v>
      </c>
      <c r="B2372" s="9">
        <v>886410</v>
      </c>
      <c r="C2372" s="9">
        <v>3500000</v>
      </c>
      <c r="D2372" s="9">
        <v>-2613590</v>
      </c>
    </row>
    <row r="2373" spans="1:4" x14ac:dyDescent="0.25">
      <c r="A2373" s="4" t="s">
        <v>6552</v>
      </c>
      <c r="B2373" s="4">
        <v>37371385</v>
      </c>
      <c r="C2373" s="4">
        <v>40000000</v>
      </c>
      <c r="D2373" s="4">
        <v>-2628615</v>
      </c>
    </row>
    <row r="2374" spans="1:4" x14ac:dyDescent="0.25">
      <c r="A2374" s="9" t="s">
        <v>10420</v>
      </c>
      <c r="B2374" s="9">
        <v>19351569</v>
      </c>
      <c r="C2374" s="9">
        <v>22000000</v>
      </c>
      <c r="D2374" s="9">
        <v>-2648431</v>
      </c>
    </row>
    <row r="2375" spans="1:4" x14ac:dyDescent="0.25">
      <c r="A2375" s="4" t="s">
        <v>18592</v>
      </c>
      <c r="B2375" s="4">
        <v>1325073</v>
      </c>
      <c r="C2375" s="4">
        <v>4000000</v>
      </c>
      <c r="D2375" s="4">
        <v>-2674927</v>
      </c>
    </row>
    <row r="2376" spans="1:4" x14ac:dyDescent="0.25">
      <c r="A2376" s="9" t="s">
        <v>18643</v>
      </c>
      <c r="B2376" s="9">
        <v>302204</v>
      </c>
      <c r="C2376" s="9">
        <v>3000000</v>
      </c>
      <c r="D2376" s="9">
        <v>-2697796</v>
      </c>
    </row>
    <row r="2377" spans="1:4" x14ac:dyDescent="0.25">
      <c r="A2377" s="4" t="s">
        <v>18412</v>
      </c>
      <c r="B2377" s="4">
        <v>1487477</v>
      </c>
      <c r="C2377" s="4">
        <v>4200000</v>
      </c>
      <c r="D2377" s="4">
        <v>-2712523</v>
      </c>
    </row>
    <row r="2378" spans="1:4" x14ac:dyDescent="0.25">
      <c r="A2378" s="9" t="s">
        <v>10428</v>
      </c>
      <c r="B2378" s="9">
        <v>19283782</v>
      </c>
      <c r="C2378" s="9">
        <v>22000000</v>
      </c>
      <c r="D2378" s="9">
        <v>-2716218</v>
      </c>
    </row>
    <row r="2379" spans="1:4" x14ac:dyDescent="0.25">
      <c r="A2379" s="4" t="s">
        <v>11907</v>
      </c>
      <c r="B2379" s="4">
        <v>15281286</v>
      </c>
      <c r="C2379" s="4">
        <v>18000000</v>
      </c>
      <c r="D2379" s="4">
        <v>-2718714</v>
      </c>
    </row>
    <row r="2380" spans="1:4" x14ac:dyDescent="0.25">
      <c r="A2380" s="9" t="s">
        <v>17169</v>
      </c>
      <c r="B2380" s="9">
        <v>3273588</v>
      </c>
      <c r="C2380" s="9">
        <v>6000000</v>
      </c>
      <c r="D2380" s="9">
        <v>-2726412</v>
      </c>
    </row>
    <row r="2381" spans="1:4" x14ac:dyDescent="0.25">
      <c r="A2381" s="4" t="s">
        <v>15903</v>
      </c>
      <c r="B2381" s="4">
        <v>6262942</v>
      </c>
      <c r="C2381" s="4">
        <v>9000000</v>
      </c>
      <c r="D2381" s="4">
        <v>-2737058</v>
      </c>
    </row>
    <row r="2382" spans="1:4" x14ac:dyDescent="0.25">
      <c r="A2382" s="9" t="s">
        <v>9307</v>
      </c>
      <c r="B2382" s="9">
        <v>23222861</v>
      </c>
      <c r="C2382" s="9">
        <v>26000000</v>
      </c>
      <c r="D2382" s="9">
        <v>-2777139</v>
      </c>
    </row>
    <row r="2383" spans="1:4" x14ac:dyDescent="0.25">
      <c r="A2383" s="4" t="s">
        <v>17915</v>
      </c>
      <c r="B2383" s="4">
        <v>2221809</v>
      </c>
      <c r="C2383" s="4">
        <v>5000000</v>
      </c>
      <c r="D2383" s="4">
        <v>-2778191</v>
      </c>
    </row>
    <row r="2384" spans="1:4" x14ac:dyDescent="0.25">
      <c r="A2384" s="9" t="s">
        <v>13031</v>
      </c>
      <c r="B2384" s="9">
        <v>12212417</v>
      </c>
      <c r="C2384" s="9">
        <v>15000000</v>
      </c>
      <c r="D2384" s="9">
        <v>-2787583</v>
      </c>
    </row>
    <row r="2385" spans="1:4" x14ac:dyDescent="0.25">
      <c r="A2385" s="4" t="s">
        <v>13490</v>
      </c>
      <c r="B2385" s="4">
        <v>11204499</v>
      </c>
      <c r="C2385" s="4">
        <v>14000000</v>
      </c>
      <c r="D2385" s="4">
        <v>-2795501</v>
      </c>
    </row>
    <row r="2386" spans="1:4" x14ac:dyDescent="0.25">
      <c r="A2386" s="9" t="s">
        <v>19492</v>
      </c>
      <c r="B2386" s="9">
        <v>200803</v>
      </c>
      <c r="C2386" s="9">
        <v>3000000</v>
      </c>
      <c r="D2386" s="9">
        <v>-2799197</v>
      </c>
    </row>
    <row r="2387" spans="1:4" x14ac:dyDescent="0.25">
      <c r="A2387" s="4" t="s">
        <v>9736</v>
      </c>
      <c r="B2387" s="4">
        <v>22200000</v>
      </c>
      <c r="C2387" s="4">
        <v>25000000</v>
      </c>
      <c r="D2387" s="4">
        <v>-2800000</v>
      </c>
    </row>
    <row r="2388" spans="1:4" x14ac:dyDescent="0.25">
      <c r="A2388" s="9" t="s">
        <v>6570</v>
      </c>
      <c r="B2388" s="9">
        <v>35183792</v>
      </c>
      <c r="C2388" s="9">
        <v>38000000</v>
      </c>
      <c r="D2388" s="9">
        <v>-2816208</v>
      </c>
    </row>
    <row r="2389" spans="1:4" x14ac:dyDescent="0.25">
      <c r="A2389" s="4" t="s">
        <v>11936</v>
      </c>
      <c r="B2389" s="4">
        <v>15155772</v>
      </c>
      <c r="C2389" s="4">
        <v>18000000</v>
      </c>
      <c r="D2389" s="4">
        <v>-2844228</v>
      </c>
    </row>
    <row r="2390" spans="1:4" x14ac:dyDescent="0.25">
      <c r="A2390" s="9" t="s">
        <v>16412</v>
      </c>
      <c r="B2390" s="9">
        <v>4443403</v>
      </c>
      <c r="C2390" s="9">
        <v>7300000</v>
      </c>
      <c r="D2390" s="9">
        <v>-2856597</v>
      </c>
    </row>
    <row r="2391" spans="1:4" x14ac:dyDescent="0.25">
      <c r="A2391" s="4" t="s">
        <v>20353</v>
      </c>
      <c r="B2391" s="4">
        <v>535249</v>
      </c>
      <c r="C2391" s="4">
        <v>3400000</v>
      </c>
      <c r="D2391" s="4">
        <v>-2864751</v>
      </c>
    </row>
    <row r="2392" spans="1:4" x14ac:dyDescent="0.25">
      <c r="A2392" s="9" t="s">
        <v>5256</v>
      </c>
      <c r="B2392" s="9">
        <v>47105085</v>
      </c>
      <c r="C2392" s="9">
        <v>50000000</v>
      </c>
      <c r="D2392" s="9">
        <v>-2894915</v>
      </c>
    </row>
    <row r="2393" spans="1:4" x14ac:dyDescent="0.25">
      <c r="A2393" s="4" t="s">
        <v>11098</v>
      </c>
      <c r="B2393" s="4">
        <v>17104669</v>
      </c>
      <c r="C2393" s="4">
        <v>20000000</v>
      </c>
      <c r="D2393" s="4">
        <v>-2895331</v>
      </c>
    </row>
    <row r="2394" spans="1:4" x14ac:dyDescent="0.25">
      <c r="A2394" s="9" t="s">
        <v>6557</v>
      </c>
      <c r="B2394" s="9">
        <v>37101011</v>
      </c>
      <c r="C2394" s="9">
        <v>40000000</v>
      </c>
      <c r="D2394" s="9">
        <v>-2898989</v>
      </c>
    </row>
    <row r="2395" spans="1:4" x14ac:dyDescent="0.25">
      <c r="A2395" s="4" t="s">
        <v>19640</v>
      </c>
      <c r="B2395" s="4">
        <v>100675</v>
      </c>
      <c r="C2395" s="4">
        <v>3000000</v>
      </c>
      <c r="D2395" s="4">
        <v>-2899325</v>
      </c>
    </row>
    <row r="2396" spans="1:4" x14ac:dyDescent="0.25">
      <c r="A2396" s="9" t="s">
        <v>19509</v>
      </c>
      <c r="B2396" s="9">
        <v>73678</v>
      </c>
      <c r="C2396" s="9">
        <v>3000000</v>
      </c>
      <c r="D2396" s="9">
        <v>-2926322</v>
      </c>
    </row>
    <row r="2397" spans="1:4" x14ac:dyDescent="0.25">
      <c r="A2397" s="4" t="s">
        <v>19517</v>
      </c>
      <c r="B2397" s="4">
        <v>39852</v>
      </c>
      <c r="C2397" s="4">
        <v>3000000</v>
      </c>
      <c r="D2397" s="4">
        <v>-2960148</v>
      </c>
    </row>
    <row r="2398" spans="1:4" x14ac:dyDescent="0.25">
      <c r="A2398" s="9" t="s">
        <v>1722</v>
      </c>
      <c r="B2398" s="9">
        <v>97030725</v>
      </c>
      <c r="C2398" s="9">
        <v>100000000</v>
      </c>
      <c r="D2398" s="9">
        <v>-2969275</v>
      </c>
    </row>
    <row r="2399" spans="1:4" x14ac:dyDescent="0.25">
      <c r="A2399" s="4" t="s">
        <v>17165</v>
      </c>
      <c r="B2399" s="4">
        <v>3029081</v>
      </c>
      <c r="C2399" s="4">
        <v>6000000</v>
      </c>
      <c r="D2399" s="4">
        <v>-2970919</v>
      </c>
    </row>
    <row r="2400" spans="1:4" x14ac:dyDescent="0.25">
      <c r="A2400" s="9" t="s">
        <v>18370</v>
      </c>
      <c r="B2400" s="9">
        <v>26345</v>
      </c>
      <c r="C2400" s="9">
        <v>3000000</v>
      </c>
      <c r="D2400" s="9">
        <v>-2973655</v>
      </c>
    </row>
    <row r="2401" spans="1:4" x14ac:dyDescent="0.25">
      <c r="A2401" s="4" t="s">
        <v>19521</v>
      </c>
      <c r="B2401" s="4">
        <v>22000</v>
      </c>
      <c r="C2401" s="4">
        <v>3000000</v>
      </c>
      <c r="D2401" s="4">
        <v>-2978000</v>
      </c>
    </row>
    <row r="2402" spans="1:4" x14ac:dyDescent="0.25">
      <c r="A2402" s="9" t="s">
        <v>16128</v>
      </c>
      <c r="B2402" s="9">
        <v>5018450</v>
      </c>
      <c r="C2402" s="9">
        <v>8000000</v>
      </c>
      <c r="D2402" s="9">
        <v>-2981550</v>
      </c>
    </row>
    <row r="2403" spans="1:4" x14ac:dyDescent="0.25">
      <c r="A2403" s="4" t="s">
        <v>18137</v>
      </c>
      <c r="B2403" s="4">
        <v>1705139</v>
      </c>
      <c r="C2403" s="4">
        <v>4700000</v>
      </c>
      <c r="D2403" s="4">
        <v>-2994861</v>
      </c>
    </row>
    <row r="2404" spans="1:4" x14ac:dyDescent="0.25">
      <c r="A2404" s="9" t="s">
        <v>19546</v>
      </c>
      <c r="B2404" s="9">
        <v>5005</v>
      </c>
      <c r="C2404" s="9">
        <v>3000000</v>
      </c>
      <c r="D2404" s="9">
        <v>-2994995</v>
      </c>
    </row>
    <row r="2405" spans="1:4" x14ac:dyDescent="0.25">
      <c r="A2405" s="4" t="s">
        <v>14268</v>
      </c>
      <c r="B2405" s="4">
        <v>6982680</v>
      </c>
      <c r="C2405" s="4">
        <v>10000000</v>
      </c>
      <c r="D2405" s="4">
        <v>-3017320</v>
      </c>
    </row>
    <row r="2406" spans="1:4" x14ac:dyDescent="0.25">
      <c r="A2406" s="9" t="s">
        <v>5221</v>
      </c>
      <c r="B2406" s="9">
        <v>46982632</v>
      </c>
      <c r="C2406" s="9">
        <v>50000000</v>
      </c>
      <c r="D2406" s="9">
        <v>-3017368</v>
      </c>
    </row>
    <row r="2407" spans="1:4" x14ac:dyDescent="0.25">
      <c r="A2407" s="4" t="s">
        <v>17901</v>
      </c>
      <c r="B2407" s="4">
        <v>1980338</v>
      </c>
      <c r="C2407" s="4">
        <v>5000000</v>
      </c>
      <c r="D2407" s="4">
        <v>-3019662</v>
      </c>
    </row>
    <row r="2408" spans="1:4" x14ac:dyDescent="0.25">
      <c r="A2408" s="9" t="s">
        <v>13789</v>
      </c>
      <c r="B2408" s="9">
        <v>9975684</v>
      </c>
      <c r="C2408" s="9">
        <v>13000000</v>
      </c>
      <c r="D2408" s="9">
        <v>-3024316</v>
      </c>
    </row>
    <row r="2409" spans="1:4" x14ac:dyDescent="0.25">
      <c r="A2409" s="4" t="s">
        <v>7096</v>
      </c>
      <c r="B2409" s="4">
        <v>34912982</v>
      </c>
      <c r="C2409" s="4">
        <v>38000000</v>
      </c>
      <c r="D2409" s="4">
        <v>-3087018</v>
      </c>
    </row>
    <row r="2410" spans="1:4" x14ac:dyDescent="0.25">
      <c r="A2410" s="9" t="s">
        <v>11621</v>
      </c>
      <c r="B2410" s="9">
        <v>15911333</v>
      </c>
      <c r="C2410" s="9">
        <v>19000000</v>
      </c>
      <c r="D2410" s="9">
        <v>-3088667</v>
      </c>
    </row>
    <row r="2411" spans="1:4" x14ac:dyDescent="0.25">
      <c r="A2411" s="4" t="s">
        <v>18602</v>
      </c>
      <c r="B2411" s="4">
        <v>864959</v>
      </c>
      <c r="C2411" s="4">
        <v>4000000</v>
      </c>
      <c r="D2411" s="4">
        <v>-3135041</v>
      </c>
    </row>
    <row r="2412" spans="1:4" x14ac:dyDescent="0.25">
      <c r="A2412" s="9" t="s">
        <v>15120</v>
      </c>
      <c r="B2412" s="9">
        <v>6842058</v>
      </c>
      <c r="C2412" s="9">
        <v>10000000</v>
      </c>
      <c r="D2412" s="9">
        <v>-3157942</v>
      </c>
    </row>
    <row r="2413" spans="1:4" x14ac:dyDescent="0.25">
      <c r="A2413" s="4" t="s">
        <v>19094</v>
      </c>
      <c r="B2413" s="4">
        <v>610968</v>
      </c>
      <c r="C2413" s="4">
        <v>3800000</v>
      </c>
      <c r="D2413" s="4">
        <v>-3189032</v>
      </c>
    </row>
    <row r="2414" spans="1:4" x14ac:dyDescent="0.25">
      <c r="A2414" s="9" t="s">
        <v>18615</v>
      </c>
      <c r="B2414" s="9">
        <v>800000</v>
      </c>
      <c r="C2414" s="9">
        <v>4000000</v>
      </c>
      <c r="D2414" s="9">
        <v>-3200000</v>
      </c>
    </row>
    <row r="2415" spans="1:4" x14ac:dyDescent="0.25">
      <c r="A2415" s="4" t="s">
        <v>11904</v>
      </c>
      <c r="B2415" s="4">
        <v>14793904</v>
      </c>
      <c r="C2415" s="4">
        <v>18000000</v>
      </c>
      <c r="D2415" s="4">
        <v>-3206096</v>
      </c>
    </row>
    <row r="2416" spans="1:4" x14ac:dyDescent="0.25">
      <c r="A2416" s="9" t="s">
        <v>11340</v>
      </c>
      <c r="B2416" s="9">
        <v>5480996</v>
      </c>
      <c r="C2416" s="9">
        <v>8700000</v>
      </c>
      <c r="D2416" s="9">
        <v>-3219004</v>
      </c>
    </row>
    <row r="2417" spans="1:4" x14ac:dyDescent="0.25">
      <c r="A2417" s="4" t="s">
        <v>17448</v>
      </c>
      <c r="B2417" s="4">
        <v>611709</v>
      </c>
      <c r="C2417" s="4">
        <v>3850000</v>
      </c>
      <c r="D2417" s="4">
        <v>-3238291</v>
      </c>
    </row>
    <row r="2418" spans="1:4" x14ac:dyDescent="0.25">
      <c r="A2418" s="9" t="s">
        <v>10595</v>
      </c>
      <c r="B2418" s="9">
        <v>17757087</v>
      </c>
      <c r="C2418" s="9">
        <v>21000000</v>
      </c>
      <c r="D2418" s="9">
        <v>-3242913</v>
      </c>
    </row>
    <row r="2419" spans="1:4" x14ac:dyDescent="0.25">
      <c r="A2419" s="4" t="s">
        <v>16360</v>
      </c>
      <c r="B2419" s="4">
        <v>4239767</v>
      </c>
      <c r="C2419" s="4">
        <v>7500000</v>
      </c>
      <c r="D2419" s="4">
        <v>-3260233</v>
      </c>
    </row>
    <row r="2420" spans="1:4" x14ac:dyDescent="0.25">
      <c r="A2420" s="9" t="s">
        <v>16711</v>
      </c>
      <c r="B2420" s="9">
        <v>236266</v>
      </c>
      <c r="C2420" s="9">
        <v>3500000</v>
      </c>
      <c r="D2420" s="9">
        <v>-3263734</v>
      </c>
    </row>
    <row r="2421" spans="1:4" x14ac:dyDescent="0.25">
      <c r="A2421" s="4" t="s">
        <v>18132</v>
      </c>
      <c r="B2421" s="4">
        <v>1729969</v>
      </c>
      <c r="C2421" s="4">
        <v>5000000</v>
      </c>
      <c r="D2421" s="4">
        <v>-3270031</v>
      </c>
    </row>
    <row r="2422" spans="1:4" x14ac:dyDescent="0.25">
      <c r="A2422" s="9" t="s">
        <v>18981</v>
      </c>
      <c r="B2422" s="9">
        <v>220234</v>
      </c>
      <c r="C2422" s="9">
        <v>3500000</v>
      </c>
      <c r="D2422" s="9">
        <v>-3279766</v>
      </c>
    </row>
    <row r="2423" spans="1:4" x14ac:dyDescent="0.25">
      <c r="A2423" s="4" t="s">
        <v>4119</v>
      </c>
      <c r="B2423" s="4">
        <v>56702901</v>
      </c>
      <c r="C2423" s="4">
        <v>60000000</v>
      </c>
      <c r="D2423" s="4">
        <v>-3297099</v>
      </c>
    </row>
    <row r="2424" spans="1:4" x14ac:dyDescent="0.25">
      <c r="A2424" s="9" t="s">
        <v>16124</v>
      </c>
      <c r="B2424" s="9">
        <v>4692814</v>
      </c>
      <c r="C2424" s="9">
        <v>8000000</v>
      </c>
      <c r="D2424" s="9">
        <v>-3307186</v>
      </c>
    </row>
    <row r="2425" spans="1:4" x14ac:dyDescent="0.25">
      <c r="A2425" s="4" t="s">
        <v>8457</v>
      </c>
      <c r="B2425" s="4">
        <v>26687172</v>
      </c>
      <c r="C2425" s="4">
        <v>30000000</v>
      </c>
      <c r="D2425" s="4">
        <v>-3312828</v>
      </c>
    </row>
    <row r="2426" spans="1:4" x14ac:dyDescent="0.25">
      <c r="A2426" s="9" t="s">
        <v>6690</v>
      </c>
      <c r="B2426" s="9">
        <v>36665854</v>
      </c>
      <c r="C2426" s="9">
        <v>40000000</v>
      </c>
      <c r="D2426" s="9">
        <v>-3334146</v>
      </c>
    </row>
    <row r="2427" spans="1:4" x14ac:dyDescent="0.25">
      <c r="A2427" s="4" t="s">
        <v>16364</v>
      </c>
      <c r="B2427" s="4">
        <v>4131640</v>
      </c>
      <c r="C2427" s="4">
        <v>7500000</v>
      </c>
      <c r="D2427" s="4">
        <v>-3368360</v>
      </c>
    </row>
    <row r="2428" spans="1:4" x14ac:dyDescent="0.25">
      <c r="A2428" s="9" t="s">
        <v>18994</v>
      </c>
      <c r="B2428" s="9">
        <v>123777</v>
      </c>
      <c r="C2428" s="9">
        <v>3500000</v>
      </c>
      <c r="D2428" s="9">
        <v>-3376223</v>
      </c>
    </row>
    <row r="2429" spans="1:4" x14ac:dyDescent="0.25">
      <c r="A2429" s="4" t="s">
        <v>15103</v>
      </c>
      <c r="B2429" s="4">
        <v>6619173</v>
      </c>
      <c r="C2429" s="4">
        <v>10000000</v>
      </c>
      <c r="D2429" s="4">
        <v>-3380827</v>
      </c>
    </row>
    <row r="2430" spans="1:4" x14ac:dyDescent="0.25">
      <c r="A2430" s="9" t="s">
        <v>13034</v>
      </c>
      <c r="B2430" s="9">
        <v>11614236</v>
      </c>
      <c r="C2430" s="9">
        <v>15000000</v>
      </c>
      <c r="D2430" s="9">
        <v>-3385764</v>
      </c>
    </row>
    <row r="2431" spans="1:4" x14ac:dyDescent="0.25">
      <c r="A2431" s="4" t="s">
        <v>18985</v>
      </c>
      <c r="B2431" s="4">
        <v>101228</v>
      </c>
      <c r="C2431" s="4">
        <v>3500000</v>
      </c>
      <c r="D2431" s="4">
        <v>-3398772</v>
      </c>
    </row>
    <row r="2432" spans="1:4" x14ac:dyDescent="0.25">
      <c r="A2432" s="9" t="s">
        <v>15561</v>
      </c>
      <c r="B2432" s="9">
        <v>2600000</v>
      </c>
      <c r="C2432" s="9">
        <v>6000000</v>
      </c>
      <c r="D2432" s="9">
        <v>-3400000</v>
      </c>
    </row>
    <row r="2433" spans="1:4" x14ac:dyDescent="0.25">
      <c r="A2433" s="4" t="s">
        <v>5801</v>
      </c>
      <c r="B2433" s="4">
        <v>31598308</v>
      </c>
      <c r="C2433" s="4">
        <v>35000000</v>
      </c>
      <c r="D2433" s="4">
        <v>-3401692</v>
      </c>
    </row>
    <row r="2434" spans="1:4" x14ac:dyDescent="0.25">
      <c r="A2434" s="9" t="s">
        <v>18988</v>
      </c>
      <c r="B2434" s="9">
        <v>96793</v>
      </c>
      <c r="C2434" s="9">
        <v>3500000</v>
      </c>
      <c r="D2434" s="9">
        <v>-3403207</v>
      </c>
    </row>
    <row r="2435" spans="1:4" x14ac:dyDescent="0.25">
      <c r="A2435" s="4" t="s">
        <v>18628</v>
      </c>
      <c r="B2435" s="4">
        <v>562059</v>
      </c>
      <c r="C2435" s="4">
        <v>4000000</v>
      </c>
      <c r="D2435" s="4">
        <v>-3437941</v>
      </c>
    </row>
    <row r="2436" spans="1:4" x14ac:dyDescent="0.25">
      <c r="A2436" s="9" t="s">
        <v>9732</v>
      </c>
      <c r="B2436" s="9">
        <v>21554585</v>
      </c>
      <c r="C2436" s="9">
        <v>25000000</v>
      </c>
      <c r="D2436" s="9">
        <v>-3445415</v>
      </c>
    </row>
    <row r="2437" spans="1:4" x14ac:dyDescent="0.25">
      <c r="A2437" s="4" t="s">
        <v>17314</v>
      </c>
      <c r="B2437" s="4">
        <v>542860</v>
      </c>
      <c r="C2437" s="4">
        <v>4000000</v>
      </c>
      <c r="D2437" s="4">
        <v>-3457140</v>
      </c>
    </row>
    <row r="2438" spans="1:4" x14ac:dyDescent="0.25">
      <c r="A2438" s="9" t="s">
        <v>18833</v>
      </c>
      <c r="B2438" s="9">
        <v>37606</v>
      </c>
      <c r="C2438" s="9">
        <v>3500000</v>
      </c>
      <c r="D2438" s="9">
        <v>-3462394</v>
      </c>
    </row>
    <row r="2439" spans="1:4" x14ac:dyDescent="0.25">
      <c r="A2439" s="4" t="s">
        <v>13962</v>
      </c>
      <c r="B2439" s="4">
        <v>9030581</v>
      </c>
      <c r="C2439" s="4">
        <v>12500000</v>
      </c>
      <c r="D2439" s="4">
        <v>-3469419</v>
      </c>
    </row>
    <row r="2440" spans="1:4" x14ac:dyDescent="0.25">
      <c r="A2440" s="9" t="s">
        <v>19025</v>
      </c>
      <c r="B2440" s="9">
        <v>29233</v>
      </c>
      <c r="C2440" s="9">
        <v>3500000</v>
      </c>
      <c r="D2440" s="9">
        <v>-3470767</v>
      </c>
    </row>
    <row r="2441" spans="1:4" x14ac:dyDescent="0.25">
      <c r="A2441" s="4" t="s">
        <v>8467</v>
      </c>
      <c r="B2441" s="4">
        <v>26525834</v>
      </c>
      <c r="C2441" s="4">
        <v>30000000</v>
      </c>
      <c r="D2441" s="4">
        <v>-3474166</v>
      </c>
    </row>
    <row r="2442" spans="1:4" x14ac:dyDescent="0.25">
      <c r="A2442" s="9" t="s">
        <v>15125</v>
      </c>
      <c r="B2442" s="9">
        <v>6491350</v>
      </c>
      <c r="C2442" s="9">
        <v>10000000</v>
      </c>
      <c r="D2442" s="9">
        <v>-3508650</v>
      </c>
    </row>
    <row r="2443" spans="1:4" x14ac:dyDescent="0.25">
      <c r="A2443" s="4" t="s">
        <v>15274</v>
      </c>
      <c r="B2443" s="4">
        <v>1474508</v>
      </c>
      <c r="C2443" s="4">
        <v>5000000</v>
      </c>
      <c r="D2443" s="4">
        <v>-3525492</v>
      </c>
    </row>
    <row r="2444" spans="1:4" x14ac:dyDescent="0.25">
      <c r="A2444" s="9" t="s">
        <v>1381</v>
      </c>
      <c r="B2444" s="9">
        <v>126464904</v>
      </c>
      <c r="C2444" s="9">
        <v>130000000</v>
      </c>
      <c r="D2444" s="9">
        <v>-3535096</v>
      </c>
    </row>
    <row r="2445" spans="1:4" x14ac:dyDescent="0.25">
      <c r="A2445" s="4" t="s">
        <v>4168</v>
      </c>
      <c r="B2445" s="4">
        <v>56443482</v>
      </c>
      <c r="C2445" s="4">
        <v>60000000</v>
      </c>
      <c r="D2445" s="4">
        <v>-3556518</v>
      </c>
    </row>
    <row r="2446" spans="1:4" x14ac:dyDescent="0.25">
      <c r="A2446" s="9" t="s">
        <v>15966</v>
      </c>
      <c r="B2446" s="9">
        <v>4992159</v>
      </c>
      <c r="C2446" s="9">
        <v>8550000</v>
      </c>
      <c r="D2446" s="9">
        <v>-3557841</v>
      </c>
    </row>
    <row r="2447" spans="1:4" x14ac:dyDescent="0.25">
      <c r="A2447" s="4" t="s">
        <v>18631</v>
      </c>
      <c r="B2447" s="4">
        <v>399793</v>
      </c>
      <c r="C2447" s="4">
        <v>4000000</v>
      </c>
      <c r="D2447" s="4">
        <v>-3600207</v>
      </c>
    </row>
    <row r="2448" spans="1:4" x14ac:dyDescent="0.25">
      <c r="A2448" s="9" t="s">
        <v>13494</v>
      </c>
      <c r="B2448" s="9">
        <v>10397365</v>
      </c>
      <c r="C2448" s="9">
        <v>14000000</v>
      </c>
      <c r="D2448" s="9">
        <v>-3602635</v>
      </c>
    </row>
    <row r="2449" spans="1:4" x14ac:dyDescent="0.25">
      <c r="A2449" s="4" t="s">
        <v>21336</v>
      </c>
      <c r="B2449" s="4">
        <v>375723</v>
      </c>
      <c r="C2449" s="4">
        <v>4000000</v>
      </c>
      <c r="D2449" s="4">
        <v>-3624277</v>
      </c>
    </row>
    <row r="2450" spans="1:4" x14ac:dyDescent="0.25">
      <c r="A2450" s="9" t="s">
        <v>18638</v>
      </c>
      <c r="B2450" s="9">
        <v>371897</v>
      </c>
      <c r="C2450" s="9">
        <v>4000000</v>
      </c>
      <c r="D2450" s="9">
        <v>-3628103</v>
      </c>
    </row>
    <row r="2451" spans="1:4" x14ac:dyDescent="0.25">
      <c r="A2451" s="4" t="s">
        <v>16939</v>
      </c>
      <c r="B2451" s="4">
        <v>871577</v>
      </c>
      <c r="C2451" s="4">
        <v>4500000</v>
      </c>
      <c r="D2451" s="4">
        <v>-3628423</v>
      </c>
    </row>
    <row r="2452" spans="1:4" x14ac:dyDescent="0.25">
      <c r="A2452" s="9" t="s">
        <v>1572</v>
      </c>
      <c r="B2452" s="9">
        <v>106369117</v>
      </c>
      <c r="C2452" s="9">
        <v>110000000</v>
      </c>
      <c r="D2452" s="9">
        <v>-3630883</v>
      </c>
    </row>
    <row r="2453" spans="1:4" x14ac:dyDescent="0.25">
      <c r="A2453" s="4" t="s">
        <v>15697</v>
      </c>
      <c r="B2453" s="4">
        <v>4350774</v>
      </c>
      <c r="C2453" s="4">
        <v>8000000</v>
      </c>
      <c r="D2453" s="4">
        <v>-3649226</v>
      </c>
    </row>
    <row r="2454" spans="1:4" x14ac:dyDescent="0.25">
      <c r="A2454" s="9" t="s">
        <v>20394</v>
      </c>
      <c r="B2454" s="9">
        <v>100669</v>
      </c>
      <c r="C2454" s="9">
        <v>3800000</v>
      </c>
      <c r="D2454" s="9">
        <v>-3699331</v>
      </c>
    </row>
    <row r="2455" spans="1:4" x14ac:dyDescent="0.25">
      <c r="A2455" s="4" t="s">
        <v>6930</v>
      </c>
      <c r="B2455" s="4">
        <v>35287788</v>
      </c>
      <c r="C2455" s="4">
        <v>39000000</v>
      </c>
      <c r="D2455" s="4">
        <v>-3712212</v>
      </c>
    </row>
    <row r="2456" spans="1:4" x14ac:dyDescent="0.25">
      <c r="A2456" s="9" t="s">
        <v>16674</v>
      </c>
      <c r="B2456" s="9">
        <v>1110286</v>
      </c>
      <c r="C2456" s="9">
        <v>4825000</v>
      </c>
      <c r="D2456" s="9">
        <v>-3714714</v>
      </c>
    </row>
    <row r="2457" spans="1:4" x14ac:dyDescent="0.25">
      <c r="A2457" s="4" t="s">
        <v>6566</v>
      </c>
      <c r="B2457" s="4">
        <v>36283504</v>
      </c>
      <c r="C2457" s="4">
        <v>40000000</v>
      </c>
      <c r="D2457" s="4">
        <v>-3716496</v>
      </c>
    </row>
    <row r="2458" spans="1:4" x14ac:dyDescent="0.25">
      <c r="A2458" s="9" t="s">
        <v>18113</v>
      </c>
      <c r="B2458" s="9">
        <v>274385</v>
      </c>
      <c r="C2458" s="9">
        <v>4000000</v>
      </c>
      <c r="D2458" s="9">
        <v>-3725615</v>
      </c>
    </row>
    <row r="2459" spans="1:4" x14ac:dyDescent="0.25">
      <c r="A2459" s="4" t="s">
        <v>8998</v>
      </c>
      <c r="B2459" s="4">
        <v>24268828</v>
      </c>
      <c r="C2459" s="4">
        <v>28000000</v>
      </c>
      <c r="D2459" s="4">
        <v>-3731172</v>
      </c>
    </row>
    <row r="2460" spans="1:4" x14ac:dyDescent="0.25">
      <c r="A2460" s="9" t="s">
        <v>3386</v>
      </c>
      <c r="B2460" s="9">
        <v>66257002</v>
      </c>
      <c r="C2460" s="9">
        <v>70000000</v>
      </c>
      <c r="D2460" s="9">
        <v>-3742998</v>
      </c>
    </row>
    <row r="2461" spans="1:4" x14ac:dyDescent="0.25">
      <c r="A2461" s="4" t="s">
        <v>11118</v>
      </c>
      <c r="B2461" s="4">
        <v>16248701</v>
      </c>
      <c r="C2461" s="4">
        <v>20000000</v>
      </c>
      <c r="D2461" s="4">
        <v>-3751299</v>
      </c>
    </row>
    <row r="2462" spans="1:4" x14ac:dyDescent="0.25">
      <c r="A2462" s="9" t="s">
        <v>15336</v>
      </c>
      <c r="B2462" s="9">
        <v>228524</v>
      </c>
      <c r="C2462" s="9">
        <v>4000000</v>
      </c>
      <c r="D2462" s="9">
        <v>-3771476</v>
      </c>
    </row>
    <row r="2463" spans="1:4" x14ac:dyDescent="0.25">
      <c r="A2463" s="4" t="s">
        <v>18273</v>
      </c>
      <c r="B2463" s="4">
        <v>727883</v>
      </c>
      <c r="C2463" s="4">
        <v>4500000</v>
      </c>
      <c r="D2463" s="4">
        <v>-3772117</v>
      </c>
    </row>
    <row r="2464" spans="1:4" x14ac:dyDescent="0.25">
      <c r="A2464" s="9" t="s">
        <v>18846</v>
      </c>
      <c r="B2464" s="9">
        <v>19959</v>
      </c>
      <c r="C2464" s="9">
        <v>3800000</v>
      </c>
      <c r="D2464" s="9">
        <v>-3780041</v>
      </c>
    </row>
    <row r="2465" spans="1:4" x14ac:dyDescent="0.25">
      <c r="A2465" s="4" t="s">
        <v>18805</v>
      </c>
      <c r="B2465" s="4">
        <v>14873</v>
      </c>
      <c r="C2465" s="4">
        <v>3800000</v>
      </c>
      <c r="D2465" s="4">
        <v>-3785127</v>
      </c>
    </row>
    <row r="2466" spans="1:4" x14ac:dyDescent="0.25">
      <c r="A2466" s="9" t="s">
        <v>18288</v>
      </c>
      <c r="B2466" s="9">
        <v>713413</v>
      </c>
      <c r="C2466" s="9">
        <v>4500000</v>
      </c>
      <c r="D2466" s="9">
        <v>-3786587</v>
      </c>
    </row>
    <row r="2467" spans="1:4" x14ac:dyDescent="0.25">
      <c r="A2467" s="4" t="s">
        <v>17180</v>
      </c>
      <c r="B2467" s="4">
        <v>2207975</v>
      </c>
      <c r="C2467" s="4">
        <v>6000000</v>
      </c>
      <c r="D2467" s="4">
        <v>-3792025</v>
      </c>
    </row>
    <row r="2468" spans="1:4" x14ac:dyDescent="0.25">
      <c r="A2468" s="9" t="s">
        <v>11329</v>
      </c>
      <c r="B2468" s="9">
        <v>6201757</v>
      </c>
      <c r="C2468" s="9">
        <v>10000000</v>
      </c>
      <c r="D2468" s="9">
        <v>-3798243</v>
      </c>
    </row>
    <row r="2469" spans="1:4" x14ac:dyDescent="0.25">
      <c r="A2469" s="4" t="s">
        <v>15136</v>
      </c>
      <c r="B2469" s="4">
        <v>6197866</v>
      </c>
      <c r="C2469" s="4">
        <v>10000000</v>
      </c>
      <c r="D2469" s="4">
        <v>-3802134</v>
      </c>
    </row>
    <row r="2470" spans="1:4" x14ac:dyDescent="0.25">
      <c r="A2470" s="9" t="s">
        <v>18657</v>
      </c>
      <c r="B2470" s="9">
        <v>185577</v>
      </c>
      <c r="C2470" s="9">
        <v>4000000</v>
      </c>
      <c r="D2470" s="9">
        <v>-3814423</v>
      </c>
    </row>
    <row r="2471" spans="1:4" x14ac:dyDescent="0.25">
      <c r="A2471" s="4" t="s">
        <v>18690</v>
      </c>
      <c r="B2471" s="4">
        <v>146402</v>
      </c>
      <c r="C2471" s="4">
        <v>4000000</v>
      </c>
      <c r="D2471" s="4">
        <v>-3853598</v>
      </c>
    </row>
    <row r="2472" spans="1:4" x14ac:dyDescent="0.25">
      <c r="A2472" s="9" t="s">
        <v>13047</v>
      </c>
      <c r="B2472" s="9">
        <v>11144518</v>
      </c>
      <c r="C2472" s="9">
        <v>15000000</v>
      </c>
      <c r="D2472" s="9">
        <v>-3855482</v>
      </c>
    </row>
    <row r="2473" spans="1:4" x14ac:dyDescent="0.25">
      <c r="A2473" s="4" t="s">
        <v>18799</v>
      </c>
      <c r="B2473" s="4">
        <v>143653</v>
      </c>
      <c r="C2473" s="4">
        <v>4000000</v>
      </c>
      <c r="D2473" s="4">
        <v>-3856347</v>
      </c>
    </row>
    <row r="2474" spans="1:4" x14ac:dyDescent="0.25">
      <c r="A2474" s="9" t="s">
        <v>14263</v>
      </c>
      <c r="B2474" s="9">
        <v>8134217</v>
      </c>
      <c r="C2474" s="9">
        <v>12000000</v>
      </c>
      <c r="D2474" s="9">
        <v>-3865783</v>
      </c>
    </row>
    <row r="2475" spans="1:4" x14ac:dyDescent="0.25">
      <c r="A2475" s="4" t="s">
        <v>16968</v>
      </c>
      <c r="B2475" s="4">
        <v>2122561</v>
      </c>
      <c r="C2475" s="4">
        <v>6000000</v>
      </c>
      <c r="D2475" s="4">
        <v>-3877439</v>
      </c>
    </row>
    <row r="2476" spans="1:4" x14ac:dyDescent="0.25">
      <c r="A2476" s="9" t="s">
        <v>18425</v>
      </c>
      <c r="B2476" s="9">
        <v>101055</v>
      </c>
      <c r="C2476" s="9">
        <v>4000000</v>
      </c>
      <c r="D2476" s="9">
        <v>-3898945</v>
      </c>
    </row>
    <row r="2477" spans="1:4" x14ac:dyDescent="0.25">
      <c r="A2477" s="4" t="s">
        <v>18663</v>
      </c>
      <c r="B2477" s="4">
        <v>100412</v>
      </c>
      <c r="C2477" s="4">
        <v>4000000</v>
      </c>
      <c r="D2477" s="4">
        <v>-3899588</v>
      </c>
    </row>
    <row r="2478" spans="1:4" x14ac:dyDescent="0.25">
      <c r="A2478" s="9" t="s">
        <v>17907</v>
      </c>
      <c r="B2478" s="9">
        <v>1100000</v>
      </c>
      <c r="C2478" s="9">
        <v>5000000</v>
      </c>
      <c r="D2478" s="9">
        <v>-3900000</v>
      </c>
    </row>
    <row r="2479" spans="1:4" x14ac:dyDescent="0.25">
      <c r="A2479" s="4" t="s">
        <v>17904</v>
      </c>
      <c r="B2479" s="4">
        <v>1082044</v>
      </c>
      <c r="C2479" s="4">
        <v>5000000</v>
      </c>
      <c r="D2479" s="4">
        <v>-3917956</v>
      </c>
    </row>
    <row r="2480" spans="1:4" x14ac:dyDescent="0.25">
      <c r="A2480" s="9" t="s">
        <v>17201</v>
      </c>
      <c r="B2480" s="9">
        <v>2077046</v>
      </c>
      <c r="C2480" s="9">
        <v>6000000</v>
      </c>
      <c r="D2480" s="9">
        <v>-3922954</v>
      </c>
    </row>
    <row r="2481" spans="1:4" x14ac:dyDescent="0.25">
      <c r="A2481" s="4" t="s">
        <v>17433</v>
      </c>
      <c r="B2481" s="4">
        <v>1056102</v>
      </c>
      <c r="C2481" s="4">
        <v>5000000</v>
      </c>
      <c r="D2481" s="4">
        <v>-3943898</v>
      </c>
    </row>
    <row r="2482" spans="1:4" x14ac:dyDescent="0.25">
      <c r="A2482" s="9" t="s">
        <v>15141</v>
      </c>
      <c r="B2482" s="9">
        <v>6044618</v>
      </c>
      <c r="C2482" s="9">
        <v>10000000</v>
      </c>
      <c r="D2482" s="9">
        <v>-3955382</v>
      </c>
    </row>
    <row r="2483" spans="1:4" x14ac:dyDescent="0.25">
      <c r="A2483" s="4" t="s">
        <v>7210</v>
      </c>
      <c r="B2483" s="4">
        <v>33037754</v>
      </c>
      <c r="C2483" s="4">
        <v>37000000</v>
      </c>
      <c r="D2483" s="4">
        <v>-3962246</v>
      </c>
    </row>
    <row r="2484" spans="1:4" x14ac:dyDescent="0.25">
      <c r="A2484" s="9" t="s">
        <v>17185</v>
      </c>
      <c r="B2484" s="9">
        <v>2025238</v>
      </c>
      <c r="C2484" s="9">
        <v>6000000</v>
      </c>
      <c r="D2484" s="9">
        <v>-3974762</v>
      </c>
    </row>
    <row r="2485" spans="1:4" x14ac:dyDescent="0.25">
      <c r="A2485" s="4" t="s">
        <v>18710</v>
      </c>
      <c r="B2485" s="4">
        <v>20262</v>
      </c>
      <c r="C2485" s="4">
        <v>4000000</v>
      </c>
      <c r="D2485" s="4">
        <v>-3979738</v>
      </c>
    </row>
    <row r="2486" spans="1:4" x14ac:dyDescent="0.25">
      <c r="A2486" s="9" t="s">
        <v>18706</v>
      </c>
      <c r="B2486" s="9">
        <v>12836</v>
      </c>
      <c r="C2486" s="9">
        <v>4000000</v>
      </c>
      <c r="D2486" s="9">
        <v>-3987164</v>
      </c>
    </row>
    <row r="2487" spans="1:4" x14ac:dyDescent="0.25">
      <c r="A2487" s="4" t="s">
        <v>16837</v>
      </c>
      <c r="B2487" s="4">
        <v>8060</v>
      </c>
      <c r="C2487" s="4">
        <v>4000000</v>
      </c>
      <c r="D2487" s="4">
        <v>-3991940</v>
      </c>
    </row>
    <row r="2488" spans="1:4" x14ac:dyDescent="0.25">
      <c r="A2488" s="9" t="s">
        <v>18740</v>
      </c>
      <c r="B2488" s="9">
        <v>4063</v>
      </c>
      <c r="C2488" s="9">
        <v>4000000</v>
      </c>
      <c r="D2488" s="9">
        <v>-3995937</v>
      </c>
    </row>
    <row r="2489" spans="1:4" x14ac:dyDescent="0.25">
      <c r="A2489" s="4" t="s">
        <v>4123</v>
      </c>
      <c r="B2489" s="4">
        <v>55994557</v>
      </c>
      <c r="C2489" s="4">
        <v>60000000</v>
      </c>
      <c r="D2489" s="4">
        <v>-4005443</v>
      </c>
    </row>
    <row r="2490" spans="1:4" x14ac:dyDescent="0.25">
      <c r="A2490" s="9" t="s">
        <v>18160</v>
      </c>
      <c r="B2490" s="9">
        <v>778565</v>
      </c>
      <c r="C2490" s="9">
        <v>4800000</v>
      </c>
      <c r="D2490" s="9">
        <v>-4021435</v>
      </c>
    </row>
    <row r="2491" spans="1:4" x14ac:dyDescent="0.25">
      <c r="A2491" s="4" t="s">
        <v>13947</v>
      </c>
      <c r="B2491" s="4">
        <v>11956207</v>
      </c>
      <c r="C2491" s="4">
        <v>16000000</v>
      </c>
      <c r="D2491" s="4">
        <v>-4043793</v>
      </c>
    </row>
    <row r="2492" spans="1:4" x14ac:dyDescent="0.25">
      <c r="A2492" s="9" t="s">
        <v>15894</v>
      </c>
      <c r="B2492" s="9">
        <v>4440055</v>
      </c>
      <c r="C2492" s="9">
        <v>8500000</v>
      </c>
      <c r="D2492" s="9">
        <v>-4059945</v>
      </c>
    </row>
    <row r="2493" spans="1:4" x14ac:dyDescent="0.25">
      <c r="A2493" s="4" t="s">
        <v>10256</v>
      </c>
      <c r="B2493" s="4">
        <v>18934858</v>
      </c>
      <c r="C2493" s="4">
        <v>23000000</v>
      </c>
      <c r="D2493" s="4">
        <v>-4065142</v>
      </c>
    </row>
    <row r="2494" spans="1:4" x14ac:dyDescent="0.25">
      <c r="A2494" s="9" t="s">
        <v>7848</v>
      </c>
      <c r="B2494" s="9">
        <v>28927720</v>
      </c>
      <c r="C2494" s="9">
        <v>33000000</v>
      </c>
      <c r="D2494" s="9">
        <v>-4072280</v>
      </c>
    </row>
    <row r="2495" spans="1:4" x14ac:dyDescent="0.25">
      <c r="A2495" s="4" t="s">
        <v>16633</v>
      </c>
      <c r="B2495" s="4">
        <v>2921738</v>
      </c>
      <c r="C2495" s="4">
        <v>7000000</v>
      </c>
      <c r="D2495" s="4">
        <v>-4078262</v>
      </c>
    </row>
    <row r="2496" spans="1:4" x14ac:dyDescent="0.25">
      <c r="A2496" s="9" t="s">
        <v>14251</v>
      </c>
      <c r="B2496" s="9">
        <v>7918283</v>
      </c>
      <c r="C2496" s="9">
        <v>12000000</v>
      </c>
      <c r="D2496" s="9">
        <v>-4081717</v>
      </c>
    </row>
    <row r="2497" spans="1:4" x14ac:dyDescent="0.25">
      <c r="A2497" s="4" t="s">
        <v>18193</v>
      </c>
      <c r="B2497" s="4">
        <v>513836</v>
      </c>
      <c r="C2497" s="4">
        <v>4600000</v>
      </c>
      <c r="D2497" s="4">
        <v>-4086164</v>
      </c>
    </row>
    <row r="2498" spans="1:4" x14ac:dyDescent="0.25">
      <c r="A2498" s="9" t="s">
        <v>2170</v>
      </c>
      <c r="B2498" s="9">
        <v>85884815</v>
      </c>
      <c r="C2498" s="9">
        <v>90000000</v>
      </c>
      <c r="D2498" s="9">
        <v>-4115185</v>
      </c>
    </row>
    <row r="2499" spans="1:4" x14ac:dyDescent="0.25">
      <c r="A2499" s="4" t="s">
        <v>15723</v>
      </c>
      <c r="B2499" s="4">
        <v>4881867</v>
      </c>
      <c r="C2499" s="4">
        <v>9000000</v>
      </c>
      <c r="D2499" s="4">
        <v>-4118133</v>
      </c>
    </row>
    <row r="2500" spans="1:4" x14ac:dyDescent="0.25">
      <c r="A2500" s="9" t="s">
        <v>16370</v>
      </c>
      <c r="B2500" s="9">
        <v>3347439</v>
      </c>
      <c r="C2500" s="9">
        <v>7500000</v>
      </c>
      <c r="D2500" s="9">
        <v>-4152561</v>
      </c>
    </row>
    <row r="2501" spans="1:4" x14ac:dyDescent="0.25">
      <c r="A2501" s="4" t="s">
        <v>18202</v>
      </c>
      <c r="B2501" s="4">
        <v>434417</v>
      </c>
      <c r="C2501" s="4">
        <v>4600000</v>
      </c>
      <c r="D2501" s="4">
        <v>-4165583</v>
      </c>
    </row>
    <row r="2502" spans="1:4" x14ac:dyDescent="0.25">
      <c r="A2502" s="9" t="s">
        <v>17935</v>
      </c>
      <c r="B2502" s="9">
        <v>830210</v>
      </c>
      <c r="C2502" s="9">
        <v>5000000</v>
      </c>
      <c r="D2502" s="9">
        <v>-4169790</v>
      </c>
    </row>
    <row r="2503" spans="1:4" x14ac:dyDescent="0.25">
      <c r="A2503" s="4" t="s">
        <v>15587</v>
      </c>
      <c r="B2503" s="4">
        <v>3047539</v>
      </c>
      <c r="C2503" s="4">
        <v>7217600</v>
      </c>
      <c r="D2503" s="4">
        <v>-4170061</v>
      </c>
    </row>
    <row r="2504" spans="1:4" x14ac:dyDescent="0.25">
      <c r="A2504" s="9" t="s">
        <v>11113</v>
      </c>
      <c r="B2504" s="9">
        <v>15797907</v>
      </c>
      <c r="C2504" s="9">
        <v>20000000</v>
      </c>
      <c r="D2504" s="9">
        <v>-4202093</v>
      </c>
    </row>
    <row r="2505" spans="1:4" x14ac:dyDescent="0.25">
      <c r="A2505" s="4" t="s">
        <v>17410</v>
      </c>
      <c r="B2505" s="4">
        <v>1292119</v>
      </c>
      <c r="C2505" s="4">
        <v>5500000</v>
      </c>
      <c r="D2505" s="4">
        <v>-4207881</v>
      </c>
    </row>
    <row r="2506" spans="1:4" x14ac:dyDescent="0.25">
      <c r="A2506" s="9" t="s">
        <v>16918</v>
      </c>
      <c r="B2506" s="9">
        <v>2268296</v>
      </c>
      <c r="C2506" s="9">
        <v>6500000</v>
      </c>
      <c r="D2506" s="9">
        <v>-4231704</v>
      </c>
    </row>
    <row r="2507" spans="1:4" x14ac:dyDescent="0.25">
      <c r="A2507" s="4" t="s">
        <v>13042</v>
      </c>
      <c r="B2507" s="4">
        <v>10763469</v>
      </c>
      <c r="C2507" s="4">
        <v>15000000</v>
      </c>
      <c r="D2507" s="4">
        <v>-4236531</v>
      </c>
    </row>
    <row r="2508" spans="1:4" x14ac:dyDescent="0.25">
      <c r="A2508" s="9" t="s">
        <v>13549</v>
      </c>
      <c r="B2508" s="9">
        <v>3958500</v>
      </c>
      <c r="C2508" s="9">
        <v>8200000</v>
      </c>
      <c r="D2508" s="9">
        <v>-4241500</v>
      </c>
    </row>
    <row r="2509" spans="1:4" x14ac:dyDescent="0.25">
      <c r="A2509" s="4" t="s">
        <v>18573</v>
      </c>
      <c r="B2509" s="4">
        <v>3713002</v>
      </c>
      <c r="C2509" s="4">
        <v>8000000</v>
      </c>
      <c r="D2509" s="4">
        <v>-4286998</v>
      </c>
    </row>
    <row r="2510" spans="1:4" x14ac:dyDescent="0.25">
      <c r="A2510" s="9" t="s">
        <v>11123</v>
      </c>
      <c r="B2510" s="9">
        <v>15712072</v>
      </c>
      <c r="C2510" s="9">
        <v>20000000</v>
      </c>
      <c r="D2510" s="9">
        <v>-4287928</v>
      </c>
    </row>
    <row r="2511" spans="1:4" x14ac:dyDescent="0.25">
      <c r="A2511" s="4" t="s">
        <v>12237</v>
      </c>
      <c r="B2511" s="4">
        <v>12693621</v>
      </c>
      <c r="C2511" s="4">
        <v>17000000</v>
      </c>
      <c r="D2511" s="4">
        <v>-4306379</v>
      </c>
    </row>
    <row r="2512" spans="1:4" x14ac:dyDescent="0.25">
      <c r="A2512" s="9" t="s">
        <v>7481</v>
      </c>
      <c r="B2512" s="9">
        <v>30691439</v>
      </c>
      <c r="C2512" s="9">
        <v>35000000</v>
      </c>
      <c r="D2512" s="9">
        <v>-4308561</v>
      </c>
    </row>
    <row r="2513" spans="1:4" x14ac:dyDescent="0.25">
      <c r="A2513" s="4" t="s">
        <v>15693</v>
      </c>
      <c r="B2513" s="4">
        <v>4681503</v>
      </c>
      <c r="C2513" s="4">
        <v>9000000</v>
      </c>
      <c r="D2513" s="4">
        <v>-4318497</v>
      </c>
    </row>
    <row r="2514" spans="1:4" x14ac:dyDescent="0.25">
      <c r="A2514" s="9" t="s">
        <v>7489</v>
      </c>
      <c r="B2514" s="9">
        <v>30669413</v>
      </c>
      <c r="C2514" s="9">
        <v>35000000</v>
      </c>
      <c r="D2514" s="9">
        <v>-4330587</v>
      </c>
    </row>
    <row r="2515" spans="1:4" x14ac:dyDescent="0.25">
      <c r="A2515" s="4" t="s">
        <v>10247</v>
      </c>
      <c r="B2515" s="4">
        <v>18653615</v>
      </c>
      <c r="C2515" s="4">
        <v>23000000</v>
      </c>
      <c r="D2515" s="4">
        <v>-4346385</v>
      </c>
    </row>
    <row r="2516" spans="1:4" x14ac:dyDescent="0.25">
      <c r="A2516" s="9" t="s">
        <v>6149</v>
      </c>
      <c r="B2516" s="9">
        <v>37652565</v>
      </c>
      <c r="C2516" s="9">
        <v>42000000</v>
      </c>
      <c r="D2516" s="9">
        <v>-4347435</v>
      </c>
    </row>
    <row r="2517" spans="1:4" x14ac:dyDescent="0.25">
      <c r="A2517" s="4" t="s">
        <v>15576</v>
      </c>
      <c r="B2517" s="4">
        <v>3029870</v>
      </c>
      <c r="C2517" s="4">
        <v>7400000</v>
      </c>
      <c r="D2517" s="4">
        <v>-4370130</v>
      </c>
    </row>
    <row r="2518" spans="1:4" x14ac:dyDescent="0.25">
      <c r="A2518" s="9" t="s">
        <v>18332</v>
      </c>
      <c r="B2518" s="9">
        <v>108229</v>
      </c>
      <c r="C2518" s="9">
        <v>4500000</v>
      </c>
      <c r="D2518" s="9">
        <v>-4391771</v>
      </c>
    </row>
    <row r="2519" spans="1:4" x14ac:dyDescent="0.25">
      <c r="A2519" s="4" t="s">
        <v>16914</v>
      </c>
      <c r="B2519" s="4">
        <v>2024854</v>
      </c>
      <c r="C2519" s="4">
        <v>6500000</v>
      </c>
      <c r="D2519" s="4">
        <v>-4475146</v>
      </c>
    </row>
    <row r="2520" spans="1:4" x14ac:dyDescent="0.25">
      <c r="A2520" s="9" t="s">
        <v>17480</v>
      </c>
      <c r="B2520" s="9">
        <v>766487</v>
      </c>
      <c r="C2520" s="9">
        <v>5250000</v>
      </c>
      <c r="D2520" s="9">
        <v>-4483513</v>
      </c>
    </row>
    <row r="2521" spans="1:4" x14ac:dyDescent="0.25">
      <c r="A2521" s="4" t="s">
        <v>18366</v>
      </c>
      <c r="B2521" s="4">
        <v>8691</v>
      </c>
      <c r="C2521" s="4">
        <v>4500000</v>
      </c>
      <c r="D2521" s="4">
        <v>-4491309</v>
      </c>
    </row>
    <row r="2522" spans="1:4" x14ac:dyDescent="0.25">
      <c r="A2522" s="9" t="s">
        <v>9125</v>
      </c>
      <c r="B2522" s="9">
        <v>22494487</v>
      </c>
      <c r="C2522" s="9">
        <v>27000000</v>
      </c>
      <c r="D2522" s="9">
        <v>-4505513</v>
      </c>
    </row>
    <row r="2523" spans="1:4" x14ac:dyDescent="0.25">
      <c r="A2523" s="4" t="s">
        <v>9125</v>
      </c>
      <c r="B2523" s="4">
        <v>22494487</v>
      </c>
      <c r="C2523" s="4">
        <v>27000000</v>
      </c>
      <c r="D2523" s="4">
        <v>-4505513</v>
      </c>
    </row>
    <row r="2524" spans="1:4" x14ac:dyDescent="0.25">
      <c r="A2524" s="9" t="s">
        <v>13059</v>
      </c>
      <c r="B2524" s="9">
        <v>10494147</v>
      </c>
      <c r="C2524" s="9">
        <v>15000000</v>
      </c>
      <c r="D2524" s="9">
        <v>-4505853</v>
      </c>
    </row>
    <row r="2525" spans="1:4" x14ac:dyDescent="0.25">
      <c r="A2525" s="4" t="s">
        <v>11917</v>
      </c>
      <c r="B2525" s="4">
        <v>13491653</v>
      </c>
      <c r="C2525" s="4">
        <v>18000000</v>
      </c>
      <c r="D2525" s="4">
        <v>-4508347</v>
      </c>
    </row>
    <row r="2526" spans="1:4" x14ac:dyDescent="0.25">
      <c r="A2526" s="9" t="s">
        <v>15168</v>
      </c>
      <c r="B2526" s="9">
        <v>5484375</v>
      </c>
      <c r="C2526" s="9">
        <v>10000000</v>
      </c>
      <c r="D2526" s="9">
        <v>-4515625</v>
      </c>
    </row>
    <row r="2527" spans="1:4" x14ac:dyDescent="0.25">
      <c r="A2527" s="4" t="s">
        <v>4385</v>
      </c>
      <c r="B2527" s="4">
        <v>25472967</v>
      </c>
      <c r="C2527" s="4">
        <v>30000000</v>
      </c>
      <c r="D2527" s="4">
        <v>-4527033</v>
      </c>
    </row>
    <row r="2528" spans="1:4" x14ac:dyDescent="0.25">
      <c r="A2528" s="9" t="s">
        <v>11133</v>
      </c>
      <c r="B2528" s="9">
        <v>15464026</v>
      </c>
      <c r="C2528" s="9">
        <v>20000000</v>
      </c>
      <c r="D2528" s="9">
        <v>-4535974</v>
      </c>
    </row>
    <row r="2529" spans="1:4" x14ac:dyDescent="0.25">
      <c r="A2529" s="4" t="s">
        <v>13055</v>
      </c>
      <c r="B2529" s="4">
        <v>10443316</v>
      </c>
      <c r="C2529" s="4">
        <v>15000000</v>
      </c>
      <c r="D2529" s="4">
        <v>-4556684</v>
      </c>
    </row>
    <row r="2530" spans="1:4" x14ac:dyDescent="0.25">
      <c r="A2530" s="9" t="s">
        <v>16141</v>
      </c>
      <c r="B2530" s="9">
        <v>3442820</v>
      </c>
      <c r="C2530" s="9">
        <v>8000000</v>
      </c>
      <c r="D2530" s="9">
        <v>-4557180</v>
      </c>
    </row>
    <row r="2531" spans="1:4" x14ac:dyDescent="0.25">
      <c r="A2531" s="4" t="s">
        <v>13066</v>
      </c>
      <c r="B2531" s="4">
        <v>10411980</v>
      </c>
      <c r="C2531" s="4">
        <v>15000000</v>
      </c>
      <c r="D2531" s="4">
        <v>-4588020</v>
      </c>
    </row>
    <row r="2532" spans="1:4" x14ac:dyDescent="0.25">
      <c r="A2532" s="9" t="s">
        <v>11128</v>
      </c>
      <c r="B2532" s="9">
        <v>15408822</v>
      </c>
      <c r="C2532" s="9">
        <v>20000000</v>
      </c>
      <c r="D2532" s="9">
        <v>-4591178</v>
      </c>
    </row>
    <row r="2533" spans="1:4" x14ac:dyDescent="0.25">
      <c r="A2533" s="4" t="s">
        <v>13499</v>
      </c>
      <c r="B2533" s="4">
        <v>9402410</v>
      </c>
      <c r="C2533" s="4">
        <v>14000000</v>
      </c>
      <c r="D2533" s="4">
        <v>-4597590</v>
      </c>
    </row>
    <row r="2534" spans="1:4" x14ac:dyDescent="0.25">
      <c r="A2534" s="9" t="s">
        <v>11972</v>
      </c>
      <c r="B2534" s="9">
        <v>13362308</v>
      </c>
      <c r="C2534" s="9">
        <v>18000000</v>
      </c>
      <c r="D2534" s="9">
        <v>-4637692</v>
      </c>
    </row>
    <row r="2535" spans="1:4" x14ac:dyDescent="0.25">
      <c r="A2535" s="4" t="s">
        <v>15173</v>
      </c>
      <c r="B2535" s="4">
        <v>5348317</v>
      </c>
      <c r="C2535" s="4">
        <v>10000000</v>
      </c>
      <c r="D2535" s="4">
        <v>-4651683</v>
      </c>
    </row>
    <row r="2536" spans="1:4" x14ac:dyDescent="0.25">
      <c r="A2536" s="9" t="s">
        <v>17238</v>
      </c>
      <c r="B2536" s="9">
        <v>1346503</v>
      </c>
      <c r="C2536" s="9">
        <v>6000000</v>
      </c>
      <c r="D2536" s="9">
        <v>-4653497</v>
      </c>
    </row>
    <row r="2537" spans="1:4" x14ac:dyDescent="0.25">
      <c r="A2537" s="4" t="s">
        <v>16637</v>
      </c>
      <c r="B2537" s="4">
        <v>2344847</v>
      </c>
      <c r="C2537" s="4">
        <v>7000000</v>
      </c>
      <c r="D2537" s="4">
        <v>-4655153</v>
      </c>
    </row>
    <row r="2538" spans="1:4" x14ac:dyDescent="0.25">
      <c r="A2538" s="9" t="s">
        <v>1979</v>
      </c>
      <c r="B2538" s="9">
        <v>95328937</v>
      </c>
      <c r="C2538" s="9">
        <v>100000000</v>
      </c>
      <c r="D2538" s="9">
        <v>-4671063</v>
      </c>
    </row>
    <row r="2539" spans="1:4" x14ac:dyDescent="0.25">
      <c r="A2539" s="4" t="s">
        <v>17944</v>
      </c>
      <c r="B2539" s="4">
        <v>326308</v>
      </c>
      <c r="C2539" s="4">
        <v>5000000</v>
      </c>
      <c r="D2539" s="4">
        <v>-4673692</v>
      </c>
    </row>
    <row r="2540" spans="1:4" x14ac:dyDescent="0.25">
      <c r="A2540" s="9" t="s">
        <v>7486</v>
      </c>
      <c r="B2540" s="9">
        <v>30307804</v>
      </c>
      <c r="C2540" s="9">
        <v>35000000</v>
      </c>
      <c r="D2540" s="9">
        <v>-4692196</v>
      </c>
    </row>
    <row r="2541" spans="1:4" x14ac:dyDescent="0.25">
      <c r="A2541" s="4" t="s">
        <v>17919</v>
      </c>
      <c r="B2541" s="4">
        <v>296665</v>
      </c>
      <c r="C2541" s="4">
        <v>5000000</v>
      </c>
      <c r="D2541" s="4">
        <v>-4703335</v>
      </c>
    </row>
    <row r="2542" spans="1:4" x14ac:dyDescent="0.25">
      <c r="A2542" s="9" t="s">
        <v>10608</v>
      </c>
      <c r="B2542" s="9">
        <v>16284360</v>
      </c>
      <c r="C2542" s="9">
        <v>21000000</v>
      </c>
      <c r="D2542" s="9">
        <v>-4715640</v>
      </c>
    </row>
    <row r="2543" spans="1:4" x14ac:dyDescent="0.25">
      <c r="A2543" s="4" t="s">
        <v>16827</v>
      </c>
      <c r="B2543" s="4">
        <v>223878</v>
      </c>
      <c r="C2543" s="4">
        <v>5000000</v>
      </c>
      <c r="D2543" s="4">
        <v>-4776122</v>
      </c>
    </row>
    <row r="2544" spans="1:4" x14ac:dyDescent="0.25">
      <c r="A2544" s="9" t="s">
        <v>12367</v>
      </c>
      <c r="B2544" s="9">
        <v>11702090</v>
      </c>
      <c r="C2544" s="9">
        <v>16500000</v>
      </c>
      <c r="D2544" s="9">
        <v>-4797910</v>
      </c>
    </row>
    <row r="2545" spans="1:4" x14ac:dyDescent="0.25">
      <c r="A2545" s="4" t="s">
        <v>2507</v>
      </c>
      <c r="B2545" s="4">
        <v>80170146</v>
      </c>
      <c r="C2545" s="4">
        <v>85000000</v>
      </c>
      <c r="D2545" s="4">
        <v>-4829854</v>
      </c>
    </row>
    <row r="2546" spans="1:4" x14ac:dyDescent="0.25">
      <c r="A2546" s="9" t="s">
        <v>2939</v>
      </c>
      <c r="B2546" s="9">
        <v>74158157</v>
      </c>
      <c r="C2546" s="9">
        <v>79000000</v>
      </c>
      <c r="D2546" s="9">
        <v>-4841843</v>
      </c>
    </row>
    <row r="2547" spans="1:4" x14ac:dyDescent="0.25">
      <c r="A2547" s="4" t="s">
        <v>16646</v>
      </c>
      <c r="B2547" s="4">
        <v>2148212</v>
      </c>
      <c r="C2547" s="4">
        <v>7000000</v>
      </c>
      <c r="D2547" s="4">
        <v>-4851788</v>
      </c>
    </row>
    <row r="2548" spans="1:4" x14ac:dyDescent="0.25">
      <c r="A2548" s="9" t="s">
        <v>19513</v>
      </c>
      <c r="B2548" s="9">
        <v>143000</v>
      </c>
      <c r="C2548" s="9">
        <v>5000000</v>
      </c>
      <c r="D2548" s="9">
        <v>-4857000</v>
      </c>
    </row>
    <row r="2549" spans="1:4" x14ac:dyDescent="0.25">
      <c r="A2549" s="4" t="s">
        <v>15350</v>
      </c>
      <c r="B2549" s="4">
        <v>136432</v>
      </c>
      <c r="C2549" s="4">
        <v>5000000</v>
      </c>
      <c r="D2549" s="4">
        <v>-4863568</v>
      </c>
    </row>
    <row r="2550" spans="1:4" x14ac:dyDescent="0.25">
      <c r="A2550" s="9" t="s">
        <v>17974</v>
      </c>
      <c r="B2550" s="9">
        <v>124720</v>
      </c>
      <c r="C2550" s="9">
        <v>5000000</v>
      </c>
      <c r="D2550" s="9">
        <v>-4875280</v>
      </c>
    </row>
    <row r="2551" spans="1:4" x14ac:dyDescent="0.25">
      <c r="A2551" s="4" t="s">
        <v>1067</v>
      </c>
      <c r="B2551" s="4">
        <v>132122995</v>
      </c>
      <c r="C2551" s="4">
        <v>137000000</v>
      </c>
      <c r="D2551" s="4">
        <v>-4877005</v>
      </c>
    </row>
    <row r="2552" spans="1:4" x14ac:dyDescent="0.25">
      <c r="A2552" s="9" t="s">
        <v>15395</v>
      </c>
      <c r="B2552" s="9">
        <v>92900</v>
      </c>
      <c r="C2552" s="9">
        <v>5000000</v>
      </c>
      <c r="D2552" s="9">
        <v>-4907100</v>
      </c>
    </row>
    <row r="2553" spans="1:4" x14ac:dyDescent="0.25">
      <c r="A2553" s="4" t="s">
        <v>5184</v>
      </c>
      <c r="B2553" s="4">
        <v>55092830</v>
      </c>
      <c r="C2553" s="4">
        <v>60000000</v>
      </c>
      <c r="D2553" s="4">
        <v>-4907170</v>
      </c>
    </row>
    <row r="2554" spans="1:4" x14ac:dyDescent="0.25">
      <c r="A2554" s="9" t="s">
        <v>10905</v>
      </c>
      <c r="B2554" s="9">
        <v>30079316</v>
      </c>
      <c r="C2554" s="9">
        <v>35000000</v>
      </c>
      <c r="D2554" s="9">
        <v>-4920684</v>
      </c>
    </row>
    <row r="2555" spans="1:4" x14ac:dyDescent="0.25">
      <c r="A2555" s="4" t="s">
        <v>7517</v>
      </c>
      <c r="B2555" s="4">
        <v>25078937</v>
      </c>
      <c r="C2555" s="4">
        <v>30000000</v>
      </c>
      <c r="D2555" s="4">
        <v>-4921063</v>
      </c>
    </row>
    <row r="2556" spans="1:4" x14ac:dyDescent="0.25">
      <c r="A2556" s="9" t="s">
        <v>16150</v>
      </c>
      <c r="B2556" s="9">
        <v>3076425</v>
      </c>
      <c r="C2556" s="9">
        <v>8000000</v>
      </c>
      <c r="D2556" s="9">
        <v>-4923575</v>
      </c>
    </row>
    <row r="2557" spans="1:4" x14ac:dyDescent="0.25">
      <c r="A2557" s="4" t="s">
        <v>18005</v>
      </c>
      <c r="B2557" s="4">
        <v>65087</v>
      </c>
      <c r="C2557" s="4">
        <v>5000000</v>
      </c>
      <c r="D2557" s="4">
        <v>-4934913</v>
      </c>
    </row>
    <row r="2558" spans="1:4" x14ac:dyDescent="0.25">
      <c r="A2558" s="9" t="s">
        <v>16649</v>
      </c>
      <c r="B2558" s="9">
        <v>2062066</v>
      </c>
      <c r="C2558" s="9">
        <v>7000000</v>
      </c>
      <c r="D2558" s="9">
        <v>-4937934</v>
      </c>
    </row>
    <row r="2559" spans="1:4" x14ac:dyDescent="0.25">
      <c r="A2559" s="4" t="s">
        <v>18055</v>
      </c>
      <c r="B2559" s="4">
        <v>37440</v>
      </c>
      <c r="C2559" s="4">
        <v>5000000</v>
      </c>
      <c r="D2559" s="4">
        <v>-4962560</v>
      </c>
    </row>
    <row r="2560" spans="1:4" x14ac:dyDescent="0.25">
      <c r="A2560" s="9" t="s">
        <v>13782</v>
      </c>
      <c r="B2560" s="9">
        <v>8026971</v>
      </c>
      <c r="C2560" s="9">
        <v>13000000</v>
      </c>
      <c r="D2560" s="9">
        <v>-4973029</v>
      </c>
    </row>
    <row r="2561" spans="1:4" x14ac:dyDescent="0.25">
      <c r="A2561" s="4" t="s">
        <v>18010</v>
      </c>
      <c r="B2561" s="4">
        <v>16066</v>
      </c>
      <c r="C2561" s="4">
        <v>5000000</v>
      </c>
      <c r="D2561" s="4">
        <v>-4983934</v>
      </c>
    </row>
    <row r="2562" spans="1:4" x14ac:dyDescent="0.25">
      <c r="A2562" s="9" t="s">
        <v>16393</v>
      </c>
      <c r="B2562" s="9">
        <v>3014541</v>
      </c>
      <c r="C2562" s="9">
        <v>8000000</v>
      </c>
      <c r="D2562" s="9">
        <v>-4985459</v>
      </c>
    </row>
    <row r="2563" spans="1:4" x14ac:dyDescent="0.25">
      <c r="A2563" s="4" t="s">
        <v>3392</v>
      </c>
      <c r="B2563" s="4">
        <v>65012000</v>
      </c>
      <c r="C2563" s="4">
        <v>70000000</v>
      </c>
      <c r="D2563" s="4">
        <v>-4988000</v>
      </c>
    </row>
    <row r="2564" spans="1:4" x14ac:dyDescent="0.25">
      <c r="A2564" s="9" t="s">
        <v>15184</v>
      </c>
      <c r="B2564" s="9">
        <v>5004648</v>
      </c>
      <c r="C2564" s="9">
        <v>10000000</v>
      </c>
      <c r="D2564" s="9">
        <v>-4995352</v>
      </c>
    </row>
    <row r="2565" spans="1:4" x14ac:dyDescent="0.25">
      <c r="A2565" s="4" t="s">
        <v>11310</v>
      </c>
      <c r="B2565" s="4">
        <v>7001720</v>
      </c>
      <c r="C2565" s="4">
        <v>12000000</v>
      </c>
      <c r="D2565" s="4">
        <v>-4998280</v>
      </c>
    </row>
    <row r="2566" spans="1:4" x14ac:dyDescent="0.25">
      <c r="A2566" s="9" t="s">
        <v>4708</v>
      </c>
      <c r="B2566" s="9">
        <v>49994804</v>
      </c>
      <c r="C2566" s="9">
        <v>55000000</v>
      </c>
      <c r="D2566" s="9">
        <v>-5005196</v>
      </c>
    </row>
    <row r="2567" spans="1:4" x14ac:dyDescent="0.25">
      <c r="A2567" s="4" t="s">
        <v>13062</v>
      </c>
      <c r="B2567" s="4">
        <v>9929000</v>
      </c>
      <c r="C2567" s="4">
        <v>15000000</v>
      </c>
      <c r="D2567" s="4">
        <v>-5071000</v>
      </c>
    </row>
    <row r="2568" spans="1:4" x14ac:dyDescent="0.25">
      <c r="A2568" s="9" t="s">
        <v>4127</v>
      </c>
      <c r="B2568" s="9">
        <v>54910560</v>
      </c>
      <c r="C2568" s="9">
        <v>60000000</v>
      </c>
      <c r="D2568" s="9">
        <v>-5089440</v>
      </c>
    </row>
    <row r="2569" spans="1:4" x14ac:dyDescent="0.25">
      <c r="A2569" s="4" t="s">
        <v>5496</v>
      </c>
      <c r="B2569" s="4">
        <v>43905746</v>
      </c>
      <c r="C2569" s="4">
        <v>49000000</v>
      </c>
      <c r="D2569" s="4">
        <v>-5094254</v>
      </c>
    </row>
    <row r="2570" spans="1:4" x14ac:dyDescent="0.25">
      <c r="A2570" s="9" t="s">
        <v>16666</v>
      </c>
      <c r="B2570" s="9">
        <v>1889522</v>
      </c>
      <c r="C2570" s="9">
        <v>7000000</v>
      </c>
      <c r="D2570" s="9">
        <v>-5110478</v>
      </c>
    </row>
    <row r="2571" spans="1:4" x14ac:dyDescent="0.25">
      <c r="A2571" s="4" t="s">
        <v>13793</v>
      </c>
      <c r="B2571" s="4">
        <v>7881335</v>
      </c>
      <c r="C2571" s="4">
        <v>13000000</v>
      </c>
      <c r="D2571" s="4">
        <v>-5118665</v>
      </c>
    </row>
    <row r="2572" spans="1:4" x14ac:dyDescent="0.25">
      <c r="A2572" s="9" t="s">
        <v>16406</v>
      </c>
      <c r="B2572" s="9">
        <v>872643</v>
      </c>
      <c r="C2572" s="9">
        <v>6000000</v>
      </c>
      <c r="D2572" s="9">
        <v>-5127357</v>
      </c>
    </row>
    <row r="2573" spans="1:4" x14ac:dyDescent="0.25">
      <c r="A2573" s="4" t="s">
        <v>17219</v>
      </c>
      <c r="B2573" s="4">
        <v>869325</v>
      </c>
      <c r="C2573" s="4">
        <v>6000000</v>
      </c>
      <c r="D2573" s="4">
        <v>-5130675</v>
      </c>
    </row>
    <row r="2574" spans="1:4" x14ac:dyDescent="0.25">
      <c r="A2574" s="9" t="s">
        <v>14769</v>
      </c>
      <c r="B2574" s="9">
        <v>5669081</v>
      </c>
      <c r="C2574" s="9">
        <v>10818775</v>
      </c>
      <c r="D2574" s="9">
        <v>-5149694</v>
      </c>
    </row>
    <row r="2575" spans="1:4" x14ac:dyDescent="0.25">
      <c r="A2575" s="4" t="s">
        <v>9214</v>
      </c>
      <c r="B2575" s="4">
        <v>20819129</v>
      </c>
      <c r="C2575" s="4">
        <v>26000000</v>
      </c>
      <c r="D2575" s="4">
        <v>-5180871</v>
      </c>
    </row>
    <row r="2576" spans="1:4" x14ac:dyDescent="0.25">
      <c r="A2576" s="9" t="s">
        <v>17502</v>
      </c>
      <c r="B2576" s="9">
        <v>795126</v>
      </c>
      <c r="C2576" s="9">
        <v>6000000</v>
      </c>
      <c r="D2576" s="9">
        <v>-5204874</v>
      </c>
    </row>
    <row r="2577" spans="1:4" x14ac:dyDescent="0.25">
      <c r="A2577" s="4" t="s">
        <v>4533</v>
      </c>
      <c r="B2577" s="4">
        <v>51774002</v>
      </c>
      <c r="C2577" s="4">
        <v>57000000</v>
      </c>
      <c r="D2577" s="4">
        <v>-5225998</v>
      </c>
    </row>
    <row r="2578" spans="1:4" x14ac:dyDescent="0.25">
      <c r="A2578" s="9" t="s">
        <v>16688</v>
      </c>
      <c r="B2578" s="9">
        <v>1768416</v>
      </c>
      <c r="C2578" s="9">
        <v>7000000</v>
      </c>
      <c r="D2578" s="9">
        <v>-5231584</v>
      </c>
    </row>
    <row r="2579" spans="1:4" x14ac:dyDescent="0.25">
      <c r="A2579" s="4" t="s">
        <v>14284</v>
      </c>
      <c r="B2579" s="4">
        <v>6754898</v>
      </c>
      <c r="C2579" s="4">
        <v>12000000</v>
      </c>
      <c r="D2579" s="4">
        <v>-5245102</v>
      </c>
    </row>
    <row r="2580" spans="1:4" x14ac:dyDescent="0.25">
      <c r="A2580" s="9" t="s">
        <v>13773</v>
      </c>
      <c r="B2580" s="9">
        <v>13753931</v>
      </c>
      <c r="C2580" s="9">
        <v>19000000</v>
      </c>
      <c r="D2580" s="9">
        <v>-5246069</v>
      </c>
    </row>
    <row r="2581" spans="1:4" x14ac:dyDescent="0.25">
      <c r="A2581" s="4" t="s">
        <v>16656</v>
      </c>
      <c r="B2581" s="4">
        <v>1738692</v>
      </c>
      <c r="C2581" s="4">
        <v>7000000</v>
      </c>
      <c r="D2581" s="4">
        <v>-5261308</v>
      </c>
    </row>
    <row r="2582" spans="1:4" x14ac:dyDescent="0.25">
      <c r="A2582" s="9" t="s">
        <v>5226</v>
      </c>
      <c r="B2582" s="9">
        <v>44737059</v>
      </c>
      <c r="C2582" s="9">
        <v>50000000</v>
      </c>
      <c r="D2582" s="9">
        <v>-5262941</v>
      </c>
    </row>
    <row r="2583" spans="1:4" x14ac:dyDescent="0.25">
      <c r="A2583" s="4" t="s">
        <v>16652</v>
      </c>
      <c r="B2583" s="4">
        <v>1654367</v>
      </c>
      <c r="C2583" s="4">
        <v>7000000</v>
      </c>
      <c r="D2583" s="4">
        <v>-5345633</v>
      </c>
    </row>
    <row r="2584" spans="1:4" x14ac:dyDescent="0.25">
      <c r="A2584" s="9" t="s">
        <v>12248</v>
      </c>
      <c r="B2584" s="9">
        <v>11634458</v>
      </c>
      <c r="C2584" s="9">
        <v>17000000</v>
      </c>
      <c r="D2584" s="9">
        <v>-5365542</v>
      </c>
    </row>
    <row r="2585" spans="1:4" x14ac:dyDescent="0.25">
      <c r="A2585" s="4" t="s">
        <v>3723</v>
      </c>
      <c r="B2585" s="4">
        <v>59617068</v>
      </c>
      <c r="C2585" s="4">
        <v>65000000</v>
      </c>
      <c r="D2585" s="4">
        <v>-5382932</v>
      </c>
    </row>
    <row r="2586" spans="1:4" x14ac:dyDescent="0.25">
      <c r="A2586" s="9" t="s">
        <v>17442</v>
      </c>
      <c r="B2586" s="9">
        <v>56007</v>
      </c>
      <c r="C2586" s="9">
        <v>5500000</v>
      </c>
      <c r="D2586" s="9">
        <v>-5443993</v>
      </c>
    </row>
    <row r="2587" spans="1:4" x14ac:dyDescent="0.25">
      <c r="A2587" s="4" t="s">
        <v>16921</v>
      </c>
      <c r="B2587" s="4">
        <v>1029017</v>
      </c>
      <c r="C2587" s="4">
        <v>6500000</v>
      </c>
      <c r="D2587" s="4">
        <v>-5470983</v>
      </c>
    </row>
    <row r="2588" spans="1:4" x14ac:dyDescent="0.25">
      <c r="A2588" s="9" t="s">
        <v>17459</v>
      </c>
      <c r="B2588" s="9">
        <v>22770</v>
      </c>
      <c r="C2588" s="9">
        <v>5500000</v>
      </c>
      <c r="D2588" s="9">
        <v>-5477230</v>
      </c>
    </row>
    <row r="2589" spans="1:4" x14ac:dyDescent="0.25">
      <c r="A2589" s="4" t="s">
        <v>16432</v>
      </c>
      <c r="B2589" s="4">
        <v>1818681</v>
      </c>
      <c r="C2589" s="4">
        <v>7300000</v>
      </c>
      <c r="D2589" s="4">
        <v>-5481319</v>
      </c>
    </row>
    <row r="2590" spans="1:4" x14ac:dyDescent="0.25">
      <c r="A2590" s="9" t="s">
        <v>9355</v>
      </c>
      <c r="B2590" s="9">
        <v>20047715</v>
      </c>
      <c r="C2590" s="9">
        <v>25530000</v>
      </c>
      <c r="D2590" s="9">
        <v>-5482285</v>
      </c>
    </row>
    <row r="2591" spans="1:4" x14ac:dyDescent="0.25">
      <c r="A2591" s="4" t="s">
        <v>9129</v>
      </c>
      <c r="B2591" s="4">
        <v>21500000</v>
      </c>
      <c r="C2591" s="4">
        <v>27000000</v>
      </c>
      <c r="D2591" s="4">
        <v>-5500000</v>
      </c>
    </row>
    <row r="2592" spans="1:4" x14ac:dyDescent="0.25">
      <c r="A2592" s="9" t="s">
        <v>5236</v>
      </c>
      <c r="B2592" s="9">
        <v>44484065</v>
      </c>
      <c r="C2592" s="9">
        <v>50000000</v>
      </c>
      <c r="D2592" s="9">
        <v>-5515935</v>
      </c>
    </row>
    <row r="2593" spans="1:4" x14ac:dyDescent="0.25">
      <c r="A2593" s="4" t="s">
        <v>17373</v>
      </c>
      <c r="B2593" s="4">
        <v>27024</v>
      </c>
      <c r="C2593" s="4">
        <v>5600000</v>
      </c>
      <c r="D2593" s="4">
        <v>-5572976</v>
      </c>
    </row>
    <row r="2594" spans="1:4" x14ac:dyDescent="0.25">
      <c r="A2594" s="9" t="s">
        <v>17225</v>
      </c>
      <c r="B2594" s="9">
        <v>399611</v>
      </c>
      <c r="C2594" s="9">
        <v>6000000</v>
      </c>
      <c r="D2594" s="9">
        <v>-5600389</v>
      </c>
    </row>
    <row r="2595" spans="1:4" x14ac:dyDescent="0.25">
      <c r="A2595" s="4" t="s">
        <v>13079</v>
      </c>
      <c r="B2595" s="4">
        <v>9396487</v>
      </c>
      <c r="C2595" s="4">
        <v>15000000</v>
      </c>
      <c r="D2595" s="4">
        <v>-5603513</v>
      </c>
    </row>
    <row r="2596" spans="1:4" x14ac:dyDescent="0.25">
      <c r="A2596" s="9" t="s">
        <v>20362</v>
      </c>
      <c r="B2596" s="9">
        <v>371081</v>
      </c>
      <c r="C2596" s="9">
        <v>6000000</v>
      </c>
      <c r="D2596" s="9">
        <v>-5628919</v>
      </c>
    </row>
    <row r="2597" spans="1:4" x14ac:dyDescent="0.25">
      <c r="A2597" s="4" t="s">
        <v>16427</v>
      </c>
      <c r="B2597" s="4">
        <v>1330827</v>
      </c>
      <c r="C2597" s="4">
        <v>7000000</v>
      </c>
      <c r="D2597" s="4">
        <v>-5669173</v>
      </c>
    </row>
    <row r="2598" spans="1:4" x14ac:dyDescent="0.25">
      <c r="A2598" s="9" t="s">
        <v>4522</v>
      </c>
      <c r="B2598" s="9">
        <v>51317350</v>
      </c>
      <c r="C2598" s="9">
        <v>57000000</v>
      </c>
      <c r="D2598" s="9">
        <v>-5682650</v>
      </c>
    </row>
    <row r="2599" spans="1:4" x14ac:dyDescent="0.25">
      <c r="A2599" s="4" t="s">
        <v>11169</v>
      </c>
      <c r="B2599" s="4">
        <v>14291570</v>
      </c>
      <c r="C2599" s="4">
        <v>20000000</v>
      </c>
      <c r="D2599" s="4">
        <v>-5708430</v>
      </c>
    </row>
    <row r="2600" spans="1:4" x14ac:dyDescent="0.25">
      <c r="A2600" s="9" t="s">
        <v>7859</v>
      </c>
      <c r="B2600" s="9">
        <v>4280577</v>
      </c>
      <c r="C2600" s="9">
        <v>10000000</v>
      </c>
      <c r="D2600" s="9">
        <v>-5719423</v>
      </c>
    </row>
    <row r="2601" spans="1:4" x14ac:dyDescent="0.25">
      <c r="A2601" s="4" t="s">
        <v>16154</v>
      </c>
      <c r="B2601" s="4">
        <v>2275557</v>
      </c>
      <c r="C2601" s="4">
        <v>8000000</v>
      </c>
      <c r="D2601" s="4">
        <v>-5724443</v>
      </c>
    </row>
    <row r="2602" spans="1:4" x14ac:dyDescent="0.25">
      <c r="A2602" s="9" t="s">
        <v>3882</v>
      </c>
      <c r="B2602" s="9">
        <v>58255287</v>
      </c>
      <c r="C2602" s="9">
        <v>64000000</v>
      </c>
      <c r="D2602" s="9">
        <v>-5744713</v>
      </c>
    </row>
    <row r="2603" spans="1:4" x14ac:dyDescent="0.25">
      <c r="A2603" s="4" t="s">
        <v>15178</v>
      </c>
      <c r="B2603" s="4">
        <v>4244155</v>
      </c>
      <c r="C2603" s="4">
        <v>10000000</v>
      </c>
      <c r="D2603" s="4">
        <v>-5755845</v>
      </c>
    </row>
    <row r="2604" spans="1:4" x14ac:dyDescent="0.25">
      <c r="A2604" s="9" t="s">
        <v>15197</v>
      </c>
      <c r="B2604" s="9">
        <v>3193102</v>
      </c>
      <c r="C2604" s="9">
        <v>9000000</v>
      </c>
      <c r="D2604" s="9">
        <v>-5806898</v>
      </c>
    </row>
    <row r="2605" spans="1:4" x14ac:dyDescent="0.25">
      <c r="A2605" s="4" t="s">
        <v>16188</v>
      </c>
      <c r="B2605" s="4">
        <v>686383</v>
      </c>
      <c r="C2605" s="4">
        <v>6500000</v>
      </c>
      <c r="D2605" s="4">
        <v>-5813617</v>
      </c>
    </row>
    <row r="2606" spans="1:4" x14ac:dyDescent="0.25">
      <c r="A2606" s="9" t="s">
        <v>13121</v>
      </c>
      <c r="B2606" s="9">
        <v>9123834</v>
      </c>
      <c r="C2606" s="9">
        <v>15000000</v>
      </c>
      <c r="D2606" s="9">
        <v>-5876166</v>
      </c>
    </row>
    <row r="2607" spans="1:4" x14ac:dyDescent="0.25">
      <c r="A2607" s="4" t="s">
        <v>17243</v>
      </c>
      <c r="B2607" s="4">
        <v>117560</v>
      </c>
      <c r="C2607" s="4">
        <v>6000000</v>
      </c>
      <c r="D2607" s="4">
        <v>-5882440</v>
      </c>
    </row>
    <row r="2608" spans="1:4" x14ac:dyDescent="0.25">
      <c r="A2608" s="9" t="s">
        <v>17234</v>
      </c>
      <c r="B2608" s="9">
        <v>115862</v>
      </c>
      <c r="C2608" s="9">
        <v>6000000</v>
      </c>
      <c r="D2608" s="9">
        <v>-5884138</v>
      </c>
    </row>
    <row r="2609" spans="1:4" x14ac:dyDescent="0.25">
      <c r="A2609" s="4" t="s">
        <v>13083</v>
      </c>
      <c r="B2609" s="4">
        <v>9059588</v>
      </c>
      <c r="C2609" s="4">
        <v>15000000</v>
      </c>
      <c r="D2609" s="4">
        <v>-5940412</v>
      </c>
    </row>
    <row r="2610" spans="1:4" x14ac:dyDescent="0.25">
      <c r="A2610" s="9" t="s">
        <v>17247</v>
      </c>
      <c r="B2610" s="9">
        <v>54606</v>
      </c>
      <c r="C2610" s="9">
        <v>6000000</v>
      </c>
      <c r="D2610" s="9">
        <v>-5945394</v>
      </c>
    </row>
    <row r="2611" spans="1:4" x14ac:dyDescent="0.25">
      <c r="A2611" s="4" t="s">
        <v>8481</v>
      </c>
      <c r="B2611" s="4">
        <v>24048000</v>
      </c>
      <c r="C2611" s="4">
        <v>30000000</v>
      </c>
      <c r="D2611" s="4">
        <v>-5952000</v>
      </c>
    </row>
    <row r="2612" spans="1:4" x14ac:dyDescent="0.25">
      <c r="A2612" s="9" t="s">
        <v>17940</v>
      </c>
      <c r="B2612" s="9">
        <v>1040879</v>
      </c>
      <c r="C2612" s="9">
        <v>7000000</v>
      </c>
      <c r="D2612" s="9">
        <v>-5959121</v>
      </c>
    </row>
    <row r="2613" spans="1:4" x14ac:dyDescent="0.25">
      <c r="A2613" s="4" t="s">
        <v>17256</v>
      </c>
      <c r="B2613" s="4">
        <v>36497</v>
      </c>
      <c r="C2613" s="4">
        <v>6000000</v>
      </c>
      <c r="D2613" s="4">
        <v>-5963503</v>
      </c>
    </row>
    <row r="2614" spans="1:4" x14ac:dyDescent="0.25">
      <c r="A2614" s="9" t="s">
        <v>6057</v>
      </c>
      <c r="B2614" s="9">
        <v>37035515</v>
      </c>
      <c r="C2614" s="9">
        <v>43000000</v>
      </c>
      <c r="D2614" s="9">
        <v>-5964485</v>
      </c>
    </row>
    <row r="2615" spans="1:4" x14ac:dyDescent="0.25">
      <c r="A2615" s="4" t="s">
        <v>13212</v>
      </c>
      <c r="B2615" s="4">
        <v>26435</v>
      </c>
      <c r="C2615" s="4">
        <v>6000000</v>
      </c>
      <c r="D2615" s="4">
        <v>-5973565</v>
      </c>
    </row>
    <row r="2616" spans="1:4" x14ac:dyDescent="0.25">
      <c r="A2616" s="9" t="s">
        <v>17307</v>
      </c>
      <c r="B2616" s="9">
        <v>20200</v>
      </c>
      <c r="C2616" s="9">
        <v>6000000</v>
      </c>
      <c r="D2616" s="9">
        <v>-5979800</v>
      </c>
    </row>
    <row r="2617" spans="1:4" x14ac:dyDescent="0.25">
      <c r="A2617" s="4" t="s">
        <v>22958</v>
      </c>
      <c r="B2617" s="4">
        <v>12843</v>
      </c>
      <c r="C2617" s="4">
        <v>6000000</v>
      </c>
      <c r="D2617" s="4">
        <v>-5987157</v>
      </c>
    </row>
    <row r="2618" spans="1:4" x14ac:dyDescent="0.25">
      <c r="A2618" s="9" t="s">
        <v>15908</v>
      </c>
      <c r="B2618" s="9">
        <v>1997807</v>
      </c>
      <c r="C2618" s="9">
        <v>8000000</v>
      </c>
      <c r="D2618" s="9">
        <v>-6002193</v>
      </c>
    </row>
    <row r="2619" spans="1:4" x14ac:dyDescent="0.25">
      <c r="A2619" s="4" t="s">
        <v>7527</v>
      </c>
      <c r="B2619" s="4">
        <v>28995450</v>
      </c>
      <c r="C2619" s="4">
        <v>35000000</v>
      </c>
      <c r="D2619" s="4">
        <v>-6004550</v>
      </c>
    </row>
    <row r="2620" spans="1:4" x14ac:dyDescent="0.25">
      <c r="A2620" s="9" t="s">
        <v>11165</v>
      </c>
      <c r="B2620" s="9">
        <v>13987482</v>
      </c>
      <c r="C2620" s="9">
        <v>20000000</v>
      </c>
      <c r="D2620" s="9">
        <v>-6012518</v>
      </c>
    </row>
    <row r="2621" spans="1:4" x14ac:dyDescent="0.25">
      <c r="A2621" s="4" t="s">
        <v>15716</v>
      </c>
      <c r="B2621" s="4">
        <v>2955039</v>
      </c>
      <c r="C2621" s="4">
        <v>9000000</v>
      </c>
      <c r="D2621" s="4">
        <v>-6044961</v>
      </c>
    </row>
    <row r="2622" spans="1:4" x14ac:dyDescent="0.25">
      <c r="A2622" s="9" t="s">
        <v>13956</v>
      </c>
      <c r="B2622" s="9">
        <v>5949693</v>
      </c>
      <c r="C2622" s="9">
        <v>12000000</v>
      </c>
      <c r="D2622" s="9">
        <v>-6050307</v>
      </c>
    </row>
    <row r="2623" spans="1:4" x14ac:dyDescent="0.25">
      <c r="A2623" s="4" t="s">
        <v>4279</v>
      </c>
      <c r="B2623" s="4">
        <v>33927476</v>
      </c>
      <c r="C2623" s="4">
        <v>40000000</v>
      </c>
      <c r="D2623" s="4">
        <v>-6072524</v>
      </c>
    </row>
    <row r="2624" spans="1:4" x14ac:dyDescent="0.25">
      <c r="A2624" s="9" t="s">
        <v>15364</v>
      </c>
      <c r="B2624" s="9">
        <v>126247</v>
      </c>
      <c r="C2624" s="9">
        <v>6200000</v>
      </c>
      <c r="D2624" s="9">
        <v>-6073753</v>
      </c>
    </row>
    <row r="2625" spans="1:4" x14ac:dyDescent="0.25">
      <c r="A2625" s="4" t="s">
        <v>16167</v>
      </c>
      <c r="B2625" s="4">
        <v>1094798</v>
      </c>
      <c r="C2625" s="4">
        <v>7200000</v>
      </c>
      <c r="D2625" s="4">
        <v>-6105202</v>
      </c>
    </row>
    <row r="2626" spans="1:4" x14ac:dyDescent="0.25">
      <c r="A2626" s="9" t="s">
        <v>6589</v>
      </c>
      <c r="B2626" s="9">
        <v>33864342</v>
      </c>
      <c r="C2626" s="9">
        <v>40000000</v>
      </c>
      <c r="D2626" s="9">
        <v>-6135658</v>
      </c>
    </row>
    <row r="2627" spans="1:4" x14ac:dyDescent="0.25">
      <c r="A2627" s="4" t="s">
        <v>9848</v>
      </c>
      <c r="B2627" s="4">
        <v>18860403</v>
      </c>
      <c r="C2627" s="4">
        <v>25000000</v>
      </c>
      <c r="D2627" s="4">
        <v>-6139597</v>
      </c>
    </row>
    <row r="2628" spans="1:4" x14ac:dyDescent="0.25">
      <c r="A2628" s="9" t="s">
        <v>12508</v>
      </c>
      <c r="B2628" s="9">
        <v>13854000</v>
      </c>
      <c r="C2628" s="9">
        <v>20000000</v>
      </c>
      <c r="D2628" s="9">
        <v>-6146000</v>
      </c>
    </row>
    <row r="2629" spans="1:4" x14ac:dyDescent="0.25">
      <c r="A2629" s="4" t="s">
        <v>14623</v>
      </c>
      <c r="B2629" s="4">
        <v>4814244</v>
      </c>
      <c r="C2629" s="4">
        <v>11000000</v>
      </c>
      <c r="D2629" s="4">
        <v>-6185756</v>
      </c>
    </row>
    <row r="2630" spans="1:4" x14ac:dyDescent="0.25">
      <c r="A2630" s="9" t="s">
        <v>11160</v>
      </c>
      <c r="B2630" s="9">
        <v>13801755</v>
      </c>
      <c r="C2630" s="9">
        <v>20000000</v>
      </c>
      <c r="D2630" s="9">
        <v>-6198245</v>
      </c>
    </row>
    <row r="2631" spans="1:4" x14ac:dyDescent="0.25">
      <c r="A2631" s="4" t="s">
        <v>16158</v>
      </c>
      <c r="B2631" s="4">
        <v>1789892</v>
      </c>
      <c r="C2631" s="4">
        <v>8000000</v>
      </c>
      <c r="D2631" s="4">
        <v>-6210108</v>
      </c>
    </row>
    <row r="2632" spans="1:4" x14ac:dyDescent="0.25">
      <c r="A2632" s="9" t="s">
        <v>4131</v>
      </c>
      <c r="B2632" s="9">
        <v>53789313</v>
      </c>
      <c r="C2632" s="9">
        <v>60000000</v>
      </c>
      <c r="D2632" s="9">
        <v>-6210687</v>
      </c>
    </row>
    <row r="2633" spans="1:4" x14ac:dyDescent="0.25">
      <c r="A2633" s="4" t="s">
        <v>2072</v>
      </c>
      <c r="B2633" s="4">
        <v>88761720</v>
      </c>
      <c r="C2633" s="4">
        <v>95000000</v>
      </c>
      <c r="D2633" s="4">
        <v>-6238280</v>
      </c>
    </row>
    <row r="2634" spans="1:4" x14ac:dyDescent="0.25">
      <c r="A2634" s="9" t="s">
        <v>13093</v>
      </c>
      <c r="B2634" s="9">
        <v>8735529</v>
      </c>
      <c r="C2634" s="9">
        <v>15000000</v>
      </c>
      <c r="D2634" s="9">
        <v>-6264471</v>
      </c>
    </row>
    <row r="2635" spans="1:4" x14ac:dyDescent="0.25">
      <c r="A2635" s="4" t="s">
        <v>7494</v>
      </c>
      <c r="B2635" s="4">
        <v>28687835</v>
      </c>
      <c r="C2635" s="4">
        <v>35000000</v>
      </c>
      <c r="D2635" s="4">
        <v>-6312165</v>
      </c>
    </row>
    <row r="2636" spans="1:4" x14ac:dyDescent="0.25">
      <c r="A2636" s="9" t="s">
        <v>11242</v>
      </c>
      <c r="B2636" s="9">
        <v>13650738</v>
      </c>
      <c r="C2636" s="9">
        <v>20000000</v>
      </c>
      <c r="D2636" s="9">
        <v>-6349262</v>
      </c>
    </row>
    <row r="2637" spans="1:4" x14ac:dyDescent="0.25">
      <c r="A2637" s="4" t="s">
        <v>15245</v>
      </c>
      <c r="B2637" s="4">
        <v>1641788</v>
      </c>
      <c r="C2637" s="4">
        <v>8000000</v>
      </c>
      <c r="D2637" s="4">
        <v>-6358212</v>
      </c>
    </row>
    <row r="2638" spans="1:4" x14ac:dyDescent="0.25">
      <c r="A2638" s="9" t="s">
        <v>14330</v>
      </c>
      <c r="B2638" s="9">
        <v>2835886</v>
      </c>
      <c r="C2638" s="9">
        <v>9200000</v>
      </c>
      <c r="D2638" s="9">
        <v>-6364114</v>
      </c>
    </row>
    <row r="2639" spans="1:4" x14ac:dyDescent="0.25">
      <c r="A2639" s="4" t="s">
        <v>11177</v>
      </c>
      <c r="B2639" s="4">
        <v>13630226</v>
      </c>
      <c r="C2639" s="4">
        <v>20000000</v>
      </c>
      <c r="D2639" s="4">
        <v>-6369774</v>
      </c>
    </row>
    <row r="2640" spans="1:4" x14ac:dyDescent="0.25">
      <c r="A2640" s="9" t="s">
        <v>11966</v>
      </c>
      <c r="B2640" s="9">
        <v>6615578</v>
      </c>
      <c r="C2640" s="9">
        <v>13000000</v>
      </c>
      <c r="D2640" s="9">
        <v>-6384422</v>
      </c>
    </row>
    <row r="2641" spans="1:4" x14ac:dyDescent="0.25">
      <c r="A2641" s="4" t="s">
        <v>16850</v>
      </c>
      <c r="B2641" s="4">
        <v>110029</v>
      </c>
      <c r="C2641" s="4">
        <v>6500000</v>
      </c>
      <c r="D2641" s="4">
        <v>-6389971</v>
      </c>
    </row>
    <row r="2642" spans="1:4" x14ac:dyDescent="0.25">
      <c r="A2642" s="9" t="s">
        <v>15601</v>
      </c>
      <c r="B2642" s="9">
        <v>3571735</v>
      </c>
      <c r="C2642" s="9">
        <v>10000000</v>
      </c>
      <c r="D2642" s="9">
        <v>-6428265</v>
      </c>
    </row>
    <row r="2643" spans="1:4" x14ac:dyDescent="0.25">
      <c r="A2643" s="4" t="s">
        <v>15432</v>
      </c>
      <c r="B2643" s="4">
        <v>70527</v>
      </c>
      <c r="C2643" s="4">
        <v>6500000</v>
      </c>
      <c r="D2643" s="4">
        <v>-6429473</v>
      </c>
    </row>
    <row r="2644" spans="1:4" x14ac:dyDescent="0.25">
      <c r="A2644" s="9" t="s">
        <v>16931</v>
      </c>
      <c r="B2644" s="9">
        <v>66637</v>
      </c>
      <c r="C2644" s="9">
        <v>6500000</v>
      </c>
      <c r="D2644" s="9">
        <v>-6433363</v>
      </c>
    </row>
    <row r="2645" spans="1:4" x14ac:dyDescent="0.25">
      <c r="A2645" s="4" t="s">
        <v>16926</v>
      </c>
      <c r="B2645" s="4">
        <v>64148</v>
      </c>
      <c r="C2645" s="4">
        <v>6500000</v>
      </c>
      <c r="D2645" s="4">
        <v>-6435852</v>
      </c>
    </row>
    <row r="2646" spans="1:4" x14ac:dyDescent="0.25">
      <c r="A2646" s="9" t="s">
        <v>13608</v>
      </c>
      <c r="B2646" s="9">
        <v>7060876</v>
      </c>
      <c r="C2646" s="9">
        <v>13500000</v>
      </c>
      <c r="D2646" s="9">
        <v>-6439124</v>
      </c>
    </row>
    <row r="2647" spans="1:4" x14ac:dyDescent="0.25">
      <c r="A2647" s="4" t="s">
        <v>14276</v>
      </c>
      <c r="B2647" s="4">
        <v>5542025</v>
      </c>
      <c r="C2647" s="4">
        <v>12000000</v>
      </c>
      <c r="D2647" s="4">
        <v>-6457975</v>
      </c>
    </row>
    <row r="2648" spans="1:4" x14ac:dyDescent="0.25">
      <c r="A2648" s="9" t="s">
        <v>16719</v>
      </c>
      <c r="B2648" s="9">
        <v>532988</v>
      </c>
      <c r="C2648" s="9">
        <v>7000000</v>
      </c>
      <c r="D2648" s="9">
        <v>-6467012</v>
      </c>
    </row>
    <row r="2649" spans="1:4" x14ac:dyDescent="0.25">
      <c r="A2649" s="4" t="s">
        <v>13220</v>
      </c>
      <c r="B2649" s="4">
        <v>529766</v>
      </c>
      <c r="C2649" s="4">
        <v>7000000</v>
      </c>
      <c r="D2649" s="4">
        <v>-6470234</v>
      </c>
    </row>
    <row r="2650" spans="1:4" x14ac:dyDescent="0.25">
      <c r="A2650" s="9" t="s">
        <v>6592</v>
      </c>
      <c r="B2650" s="9">
        <v>33508922</v>
      </c>
      <c r="C2650" s="9">
        <v>40000000</v>
      </c>
      <c r="D2650" s="9">
        <v>-6491078</v>
      </c>
    </row>
    <row r="2651" spans="1:4" x14ac:dyDescent="0.25">
      <c r="A2651" s="4" t="s">
        <v>3063</v>
      </c>
      <c r="B2651" s="4">
        <v>68473360</v>
      </c>
      <c r="C2651" s="4">
        <v>75000000</v>
      </c>
      <c r="D2651" s="4">
        <v>-6526640</v>
      </c>
    </row>
    <row r="2652" spans="1:4" x14ac:dyDescent="0.25">
      <c r="A2652" s="9" t="s">
        <v>16723</v>
      </c>
      <c r="B2652" s="9">
        <v>453079</v>
      </c>
      <c r="C2652" s="9">
        <v>7000000</v>
      </c>
      <c r="D2652" s="9">
        <v>-6546921</v>
      </c>
    </row>
    <row r="2653" spans="1:4" x14ac:dyDescent="0.25">
      <c r="A2653" s="4" t="s">
        <v>11186</v>
      </c>
      <c r="B2653" s="4">
        <v>13391174</v>
      </c>
      <c r="C2653" s="4">
        <v>20000000</v>
      </c>
      <c r="D2653" s="4">
        <v>-6608826</v>
      </c>
    </row>
    <row r="2654" spans="1:4" x14ac:dyDescent="0.25">
      <c r="A2654" s="9" t="s">
        <v>11180</v>
      </c>
      <c r="B2654" s="9">
        <v>13383737</v>
      </c>
      <c r="C2654" s="9">
        <v>20000000</v>
      </c>
      <c r="D2654" s="9">
        <v>-6616263</v>
      </c>
    </row>
    <row r="2655" spans="1:4" x14ac:dyDescent="0.25">
      <c r="A2655" s="4" t="s">
        <v>16703</v>
      </c>
      <c r="B2655" s="4">
        <v>382946</v>
      </c>
      <c r="C2655" s="4">
        <v>7000000</v>
      </c>
      <c r="D2655" s="4">
        <v>-6617054</v>
      </c>
    </row>
    <row r="2656" spans="1:4" x14ac:dyDescent="0.25">
      <c r="A2656" s="9" t="s">
        <v>13101</v>
      </c>
      <c r="B2656" s="9">
        <v>8378141</v>
      </c>
      <c r="C2656" s="9">
        <v>15000000</v>
      </c>
      <c r="D2656" s="9">
        <v>-6621859</v>
      </c>
    </row>
    <row r="2657" spans="1:4" x14ac:dyDescent="0.25">
      <c r="A2657" s="4" t="s">
        <v>5843</v>
      </c>
      <c r="B2657" s="4">
        <v>38360195</v>
      </c>
      <c r="C2657" s="4">
        <v>45000000</v>
      </c>
      <c r="D2657" s="4">
        <v>-6639805</v>
      </c>
    </row>
    <row r="2658" spans="1:4" x14ac:dyDescent="0.25">
      <c r="A2658" s="9" t="s">
        <v>8787</v>
      </c>
      <c r="B2658" s="9">
        <v>22359293</v>
      </c>
      <c r="C2658" s="9">
        <v>29000000</v>
      </c>
      <c r="D2658" s="9">
        <v>-6640707</v>
      </c>
    </row>
    <row r="2659" spans="1:4" x14ac:dyDescent="0.25">
      <c r="A2659" s="4" t="s">
        <v>2237</v>
      </c>
      <c r="B2659" s="4">
        <v>61355436</v>
      </c>
      <c r="C2659" s="4">
        <v>68000000</v>
      </c>
      <c r="D2659" s="4">
        <v>-6644564</v>
      </c>
    </row>
    <row r="2660" spans="1:4" x14ac:dyDescent="0.25">
      <c r="A2660" s="9" t="s">
        <v>13038</v>
      </c>
      <c r="B2660" s="9">
        <v>13337299</v>
      </c>
      <c r="C2660" s="9">
        <v>20000000</v>
      </c>
      <c r="D2660" s="9">
        <v>-6662701</v>
      </c>
    </row>
    <row r="2661" spans="1:4" x14ac:dyDescent="0.25">
      <c r="A2661" s="4" t="s">
        <v>15189</v>
      </c>
      <c r="B2661" s="4">
        <v>3333823</v>
      </c>
      <c r="C2661" s="4">
        <v>10000000</v>
      </c>
      <c r="D2661" s="4">
        <v>-6666177</v>
      </c>
    </row>
    <row r="2662" spans="1:4" x14ac:dyDescent="0.25">
      <c r="A2662" s="9" t="s">
        <v>16805</v>
      </c>
      <c r="B2662" s="9">
        <v>49526</v>
      </c>
      <c r="C2662" s="9">
        <v>6800000</v>
      </c>
      <c r="D2662" s="9">
        <v>-6750474</v>
      </c>
    </row>
    <row r="2663" spans="1:4" x14ac:dyDescent="0.25">
      <c r="A2663" s="4" t="s">
        <v>13796</v>
      </c>
      <c r="B2663" s="4">
        <v>6241697</v>
      </c>
      <c r="C2663" s="4">
        <v>13000000</v>
      </c>
      <c r="D2663" s="4">
        <v>-6758303</v>
      </c>
    </row>
    <row r="2664" spans="1:4" x14ac:dyDescent="0.25">
      <c r="A2664" s="9" t="s">
        <v>16737</v>
      </c>
      <c r="B2664" s="9">
        <v>233103</v>
      </c>
      <c r="C2664" s="9">
        <v>7000000</v>
      </c>
      <c r="D2664" s="9">
        <v>-6766897</v>
      </c>
    </row>
    <row r="2665" spans="1:4" x14ac:dyDescent="0.25">
      <c r="A2665" s="4" t="s">
        <v>13874</v>
      </c>
      <c r="B2665" s="4">
        <v>1712111</v>
      </c>
      <c r="C2665" s="4">
        <v>8495000</v>
      </c>
      <c r="D2665" s="4">
        <v>-6782889</v>
      </c>
    </row>
    <row r="2666" spans="1:4" x14ac:dyDescent="0.25">
      <c r="A2666" s="9" t="s">
        <v>2712</v>
      </c>
      <c r="B2666" s="9">
        <v>73215310</v>
      </c>
      <c r="C2666" s="9">
        <v>80000000</v>
      </c>
      <c r="D2666" s="9">
        <v>-6784690</v>
      </c>
    </row>
    <row r="2667" spans="1:4" x14ac:dyDescent="0.25">
      <c r="A2667" s="4" t="s">
        <v>11202</v>
      </c>
      <c r="B2667" s="4">
        <v>13214030</v>
      </c>
      <c r="C2667" s="4">
        <v>20000000</v>
      </c>
      <c r="D2667" s="4">
        <v>-6785970</v>
      </c>
    </row>
    <row r="2668" spans="1:4" x14ac:dyDescent="0.25">
      <c r="A2668" s="9" t="s">
        <v>16810</v>
      </c>
      <c r="B2668" s="9">
        <v>10696</v>
      </c>
      <c r="C2668" s="9">
        <v>6800000</v>
      </c>
      <c r="D2668" s="9">
        <v>-6789304</v>
      </c>
    </row>
    <row r="2669" spans="1:4" x14ac:dyDescent="0.25">
      <c r="A2669" s="4" t="s">
        <v>8477</v>
      </c>
      <c r="B2669" s="4">
        <v>23209440</v>
      </c>
      <c r="C2669" s="4">
        <v>30000000</v>
      </c>
      <c r="D2669" s="4">
        <v>-6790560</v>
      </c>
    </row>
    <row r="2670" spans="1:4" x14ac:dyDescent="0.25">
      <c r="A2670" s="9" t="s">
        <v>16145</v>
      </c>
      <c r="B2670" s="9">
        <v>3205244</v>
      </c>
      <c r="C2670" s="9">
        <v>10000000</v>
      </c>
      <c r="D2670" s="9">
        <v>-6794756</v>
      </c>
    </row>
    <row r="2671" spans="1:4" x14ac:dyDescent="0.25">
      <c r="A2671" s="4" t="s">
        <v>16715</v>
      </c>
      <c r="B2671" s="4">
        <v>196067</v>
      </c>
      <c r="C2671" s="4">
        <v>7000000</v>
      </c>
      <c r="D2671" s="4">
        <v>-6803933</v>
      </c>
    </row>
    <row r="2672" spans="1:4" x14ac:dyDescent="0.25">
      <c r="A2672" s="9" t="s">
        <v>8061</v>
      </c>
      <c r="B2672" s="9">
        <v>24185781</v>
      </c>
      <c r="C2672" s="9">
        <v>31000000</v>
      </c>
      <c r="D2672" s="9">
        <v>-6814219</v>
      </c>
    </row>
    <row r="2673" spans="1:4" x14ac:dyDescent="0.25">
      <c r="A2673" s="4" t="s">
        <v>13088</v>
      </c>
      <c r="B2673" s="4">
        <v>9172810</v>
      </c>
      <c r="C2673" s="4">
        <v>16000000</v>
      </c>
      <c r="D2673" s="4">
        <v>-6827190</v>
      </c>
    </row>
    <row r="2674" spans="1:4" x14ac:dyDescent="0.25">
      <c r="A2674" s="9" t="s">
        <v>10309</v>
      </c>
      <c r="B2674" s="9">
        <v>16123851</v>
      </c>
      <c r="C2674" s="9">
        <v>23000000</v>
      </c>
      <c r="D2674" s="9">
        <v>-6876149</v>
      </c>
    </row>
    <row r="2675" spans="1:4" x14ac:dyDescent="0.25">
      <c r="A2675" s="4" t="s">
        <v>7223</v>
      </c>
      <c r="B2675" s="4">
        <v>30105968</v>
      </c>
      <c r="C2675" s="4">
        <v>37000000</v>
      </c>
      <c r="D2675" s="4">
        <v>-6894032</v>
      </c>
    </row>
    <row r="2676" spans="1:4" x14ac:dyDescent="0.25">
      <c r="A2676" s="9" t="s">
        <v>13110</v>
      </c>
      <c r="B2676" s="9">
        <v>8080116</v>
      </c>
      <c r="C2676" s="9">
        <v>15000000</v>
      </c>
      <c r="D2676" s="9">
        <v>-6919884</v>
      </c>
    </row>
    <row r="2677" spans="1:4" x14ac:dyDescent="0.25">
      <c r="A2677" s="4" t="s">
        <v>16170</v>
      </c>
      <c r="B2677" s="4">
        <v>1071240</v>
      </c>
      <c r="C2677" s="4">
        <v>8000000</v>
      </c>
      <c r="D2677" s="4">
        <v>-6928760</v>
      </c>
    </row>
    <row r="2678" spans="1:4" x14ac:dyDescent="0.25">
      <c r="A2678" s="9" t="s">
        <v>8492</v>
      </c>
      <c r="B2678" s="9">
        <v>23070045</v>
      </c>
      <c r="C2678" s="9">
        <v>30000000</v>
      </c>
      <c r="D2678" s="9">
        <v>-6929955</v>
      </c>
    </row>
    <row r="2679" spans="1:4" x14ac:dyDescent="0.25">
      <c r="A2679" s="4" t="s">
        <v>7551</v>
      </c>
      <c r="B2679" s="4">
        <v>28064226</v>
      </c>
      <c r="C2679" s="4">
        <v>35000000</v>
      </c>
      <c r="D2679" s="4">
        <v>-6935774</v>
      </c>
    </row>
    <row r="2680" spans="1:4" x14ac:dyDescent="0.25">
      <c r="A2680" s="9" t="s">
        <v>15208</v>
      </c>
      <c r="B2680" s="9">
        <v>3060858</v>
      </c>
      <c r="C2680" s="9">
        <v>10000000</v>
      </c>
      <c r="D2680" s="9">
        <v>-6939142</v>
      </c>
    </row>
    <row r="2681" spans="1:4" x14ac:dyDescent="0.25">
      <c r="A2681" s="4" t="s">
        <v>16734</v>
      </c>
      <c r="B2681" s="4">
        <v>46451</v>
      </c>
      <c r="C2681" s="4">
        <v>7000000</v>
      </c>
      <c r="D2681" s="4">
        <v>-6953549</v>
      </c>
    </row>
    <row r="2682" spans="1:4" x14ac:dyDescent="0.25">
      <c r="A2682" s="9" t="s">
        <v>15204</v>
      </c>
      <c r="B2682" s="9">
        <v>3041803</v>
      </c>
      <c r="C2682" s="9">
        <v>10000000</v>
      </c>
      <c r="D2682" s="9">
        <v>-6958197</v>
      </c>
    </row>
    <row r="2683" spans="1:4" x14ac:dyDescent="0.25">
      <c r="A2683" s="4" t="s">
        <v>4115</v>
      </c>
      <c r="B2683" s="4">
        <v>59035104</v>
      </c>
      <c r="C2683" s="4">
        <v>66000000</v>
      </c>
      <c r="D2683" s="4">
        <v>-6964896</v>
      </c>
    </row>
    <row r="2684" spans="1:4" x14ac:dyDescent="0.25">
      <c r="A2684" s="9" t="s">
        <v>14280</v>
      </c>
      <c r="B2684" s="9">
        <v>5032496</v>
      </c>
      <c r="C2684" s="9">
        <v>12000000</v>
      </c>
      <c r="D2684" s="9">
        <v>-6967504</v>
      </c>
    </row>
    <row r="2685" spans="1:4" x14ac:dyDescent="0.25">
      <c r="A2685" s="4" t="s">
        <v>14715</v>
      </c>
      <c r="B2685" s="4">
        <v>23838</v>
      </c>
      <c r="C2685" s="4">
        <v>7000000</v>
      </c>
      <c r="D2685" s="4">
        <v>-6976162</v>
      </c>
    </row>
    <row r="2686" spans="1:4" x14ac:dyDescent="0.25">
      <c r="A2686" s="9" t="s">
        <v>1785</v>
      </c>
      <c r="B2686" s="9">
        <v>85017401</v>
      </c>
      <c r="C2686" s="9">
        <v>92000000</v>
      </c>
      <c r="D2686" s="9">
        <v>-6982599</v>
      </c>
    </row>
    <row r="2687" spans="1:4" x14ac:dyDescent="0.25">
      <c r="A2687" s="4" t="s">
        <v>5869</v>
      </c>
      <c r="B2687" s="4">
        <v>27972410</v>
      </c>
      <c r="C2687" s="4">
        <v>35000000</v>
      </c>
      <c r="D2687" s="4">
        <v>-7027590</v>
      </c>
    </row>
    <row r="2688" spans="1:4" x14ac:dyDescent="0.25">
      <c r="A2688" s="9" t="s">
        <v>10137</v>
      </c>
      <c r="B2688" s="9">
        <v>16964743</v>
      </c>
      <c r="C2688" s="9">
        <v>24000000</v>
      </c>
      <c r="D2688" s="9">
        <v>-7035257</v>
      </c>
    </row>
    <row r="2689" spans="1:4" x14ac:dyDescent="0.25">
      <c r="A2689" s="4" t="s">
        <v>14288</v>
      </c>
      <c r="B2689" s="4">
        <v>4922166</v>
      </c>
      <c r="C2689" s="4">
        <v>12000000</v>
      </c>
      <c r="D2689" s="4">
        <v>-7077834</v>
      </c>
    </row>
    <row r="2690" spans="1:4" x14ac:dyDescent="0.25">
      <c r="A2690" s="9" t="s">
        <v>14292</v>
      </c>
      <c r="B2690" s="9">
        <v>4903000</v>
      </c>
      <c r="C2690" s="9">
        <v>12000000</v>
      </c>
      <c r="D2690" s="9">
        <v>-7097000</v>
      </c>
    </row>
    <row r="2691" spans="1:4" x14ac:dyDescent="0.25">
      <c r="A2691" s="4" t="s">
        <v>14577</v>
      </c>
      <c r="B2691" s="4">
        <v>4884663</v>
      </c>
      <c r="C2691" s="4">
        <v>12000000</v>
      </c>
      <c r="D2691" s="4">
        <v>-7115337</v>
      </c>
    </row>
    <row r="2692" spans="1:4" x14ac:dyDescent="0.25">
      <c r="A2692" s="9" t="s">
        <v>15504</v>
      </c>
      <c r="B2692" s="9">
        <v>2483955</v>
      </c>
      <c r="C2692" s="9">
        <v>9600000</v>
      </c>
      <c r="D2692" s="9">
        <v>-7116045</v>
      </c>
    </row>
    <row r="2693" spans="1:4" x14ac:dyDescent="0.25">
      <c r="A2693" s="4" t="s">
        <v>13804</v>
      </c>
      <c r="B2693" s="4">
        <v>5871603</v>
      </c>
      <c r="C2693" s="4">
        <v>13000000</v>
      </c>
      <c r="D2693" s="4">
        <v>-7128397</v>
      </c>
    </row>
    <row r="2694" spans="1:4" x14ac:dyDescent="0.25">
      <c r="A2694" s="9" t="s">
        <v>6610</v>
      </c>
      <c r="B2694" s="9">
        <v>32853640</v>
      </c>
      <c r="C2694" s="9">
        <v>40000000</v>
      </c>
      <c r="D2694" s="9">
        <v>-7146360</v>
      </c>
    </row>
    <row r="2695" spans="1:4" x14ac:dyDescent="0.25">
      <c r="A2695" s="4" t="s">
        <v>5317</v>
      </c>
      <c r="B2695" s="4">
        <v>32800000</v>
      </c>
      <c r="C2695" s="4">
        <v>40000000</v>
      </c>
      <c r="D2695" s="4">
        <v>-7200000</v>
      </c>
    </row>
    <row r="2696" spans="1:4" x14ac:dyDescent="0.25">
      <c r="A2696" s="9" t="s">
        <v>9763</v>
      </c>
      <c r="B2696" s="9">
        <v>17791031</v>
      </c>
      <c r="C2696" s="9">
        <v>25000000</v>
      </c>
      <c r="D2696" s="9">
        <v>-7208969</v>
      </c>
    </row>
    <row r="2697" spans="1:4" x14ac:dyDescent="0.25">
      <c r="A2697" s="4" t="s">
        <v>9729</v>
      </c>
      <c r="B2697" s="4">
        <v>15785632</v>
      </c>
      <c r="C2697" s="4">
        <v>23000000</v>
      </c>
      <c r="D2697" s="4">
        <v>-7214368</v>
      </c>
    </row>
    <row r="2698" spans="1:4" x14ac:dyDescent="0.25">
      <c r="A2698" s="9" t="s">
        <v>9729</v>
      </c>
      <c r="B2698" s="9">
        <v>15785632</v>
      </c>
      <c r="C2698" s="9">
        <v>23000000</v>
      </c>
      <c r="D2698" s="9">
        <v>-7214368</v>
      </c>
    </row>
    <row r="2699" spans="1:4" x14ac:dyDescent="0.25">
      <c r="A2699" s="4" t="s">
        <v>16282</v>
      </c>
      <c r="B2699" s="4">
        <v>671240</v>
      </c>
      <c r="C2699" s="4">
        <v>7900000</v>
      </c>
      <c r="D2699" s="4">
        <v>-7228760</v>
      </c>
    </row>
    <row r="2700" spans="1:4" x14ac:dyDescent="0.25">
      <c r="A2700" s="9" t="s">
        <v>13116</v>
      </c>
      <c r="B2700" s="9">
        <v>7757130</v>
      </c>
      <c r="C2700" s="9">
        <v>15000000</v>
      </c>
      <c r="D2700" s="9">
        <v>-7242870</v>
      </c>
    </row>
    <row r="2701" spans="1:4" x14ac:dyDescent="0.25">
      <c r="A2701" s="4" t="s">
        <v>14637</v>
      </c>
      <c r="B2701" s="4">
        <v>3753806</v>
      </c>
      <c r="C2701" s="4">
        <v>11000000</v>
      </c>
      <c r="D2701" s="4">
        <v>-7246194</v>
      </c>
    </row>
    <row r="2702" spans="1:4" x14ac:dyDescent="0.25">
      <c r="A2702" s="9" t="s">
        <v>9769</v>
      </c>
      <c r="B2702" s="9">
        <v>17718223</v>
      </c>
      <c r="C2702" s="9">
        <v>25000000</v>
      </c>
      <c r="D2702" s="9">
        <v>-7281777</v>
      </c>
    </row>
    <row r="2703" spans="1:4" x14ac:dyDescent="0.25">
      <c r="A2703" s="4" t="s">
        <v>14297</v>
      </c>
      <c r="B2703" s="4">
        <v>4717455</v>
      </c>
      <c r="C2703" s="4">
        <v>12000000</v>
      </c>
      <c r="D2703" s="4">
        <v>-7282545</v>
      </c>
    </row>
    <row r="2704" spans="1:4" x14ac:dyDescent="0.25">
      <c r="A2704" s="9" t="s">
        <v>16385</v>
      </c>
      <c r="B2704" s="9">
        <v>197148</v>
      </c>
      <c r="C2704" s="9">
        <v>7500000</v>
      </c>
      <c r="D2704" s="9">
        <v>-7302852</v>
      </c>
    </row>
    <row r="2705" spans="1:4" x14ac:dyDescent="0.25">
      <c r="A2705" s="4" t="s">
        <v>3248</v>
      </c>
      <c r="B2705" s="4">
        <v>62647540</v>
      </c>
      <c r="C2705" s="4">
        <v>70000000</v>
      </c>
      <c r="D2705" s="4">
        <v>-7352460</v>
      </c>
    </row>
    <row r="2706" spans="1:4" x14ac:dyDescent="0.25">
      <c r="A2706" s="9" t="s">
        <v>11230</v>
      </c>
      <c r="B2706" s="9">
        <v>12626905</v>
      </c>
      <c r="C2706" s="9">
        <v>20000000</v>
      </c>
      <c r="D2706" s="9">
        <v>-7373095</v>
      </c>
    </row>
    <row r="2707" spans="1:4" x14ac:dyDescent="0.25">
      <c r="A2707" s="4" t="s">
        <v>1545</v>
      </c>
      <c r="B2707" s="4">
        <v>102608827</v>
      </c>
      <c r="C2707" s="4">
        <v>110000000</v>
      </c>
      <c r="D2707" s="4">
        <v>-7391173</v>
      </c>
    </row>
    <row r="2708" spans="1:4" x14ac:dyDescent="0.25">
      <c r="A2708" s="9" t="s">
        <v>16199</v>
      </c>
      <c r="B2708" s="9">
        <v>568695</v>
      </c>
      <c r="C2708" s="9">
        <v>8000000</v>
      </c>
      <c r="D2708" s="9">
        <v>-7431305</v>
      </c>
    </row>
    <row r="2709" spans="1:4" x14ac:dyDescent="0.25">
      <c r="A2709" s="4" t="s">
        <v>13133</v>
      </c>
      <c r="B2709" s="4">
        <v>7556708</v>
      </c>
      <c r="C2709" s="4">
        <v>15000000</v>
      </c>
      <c r="D2709" s="4">
        <v>-7443292</v>
      </c>
    </row>
    <row r="2710" spans="1:4" x14ac:dyDescent="0.25">
      <c r="A2710" s="9" t="s">
        <v>16176</v>
      </c>
      <c r="B2710" s="9">
        <v>532190</v>
      </c>
      <c r="C2710" s="9">
        <v>8000000</v>
      </c>
      <c r="D2710" s="9">
        <v>-7467810</v>
      </c>
    </row>
    <row r="2711" spans="1:4" x14ac:dyDescent="0.25">
      <c r="A2711" s="4" t="s">
        <v>15720</v>
      </c>
      <c r="B2711" s="4">
        <v>1530535</v>
      </c>
      <c r="C2711" s="4">
        <v>9000000</v>
      </c>
      <c r="D2711" s="4">
        <v>-7469465</v>
      </c>
    </row>
    <row r="2712" spans="1:4" x14ac:dyDescent="0.25">
      <c r="A2712" s="9" t="s">
        <v>8484</v>
      </c>
      <c r="B2712" s="9">
        <v>22526144</v>
      </c>
      <c r="C2712" s="9">
        <v>30000000</v>
      </c>
      <c r="D2712" s="9">
        <v>-7473856</v>
      </c>
    </row>
    <row r="2713" spans="1:4" x14ac:dyDescent="0.25">
      <c r="A2713" s="4" t="s">
        <v>8007</v>
      </c>
      <c r="B2713" s="4">
        <v>22525921</v>
      </c>
      <c r="C2713" s="4">
        <v>30000000</v>
      </c>
      <c r="D2713" s="4">
        <v>-7474079</v>
      </c>
    </row>
    <row r="2714" spans="1:4" x14ac:dyDescent="0.25">
      <c r="A2714" s="9" t="s">
        <v>2217</v>
      </c>
      <c r="B2714" s="9">
        <v>72515360</v>
      </c>
      <c r="C2714" s="9">
        <v>80000000</v>
      </c>
      <c r="D2714" s="9">
        <v>-7484640</v>
      </c>
    </row>
    <row r="2715" spans="1:4" x14ac:dyDescent="0.25">
      <c r="A2715" s="4" t="s">
        <v>1073</v>
      </c>
      <c r="B2715" s="4">
        <v>122512052</v>
      </c>
      <c r="C2715" s="4">
        <v>130000000</v>
      </c>
      <c r="D2715" s="4">
        <v>-7487948</v>
      </c>
    </row>
    <row r="2716" spans="1:4" x14ac:dyDescent="0.25">
      <c r="A2716" s="9" t="s">
        <v>11929</v>
      </c>
      <c r="B2716" s="9">
        <v>10494494</v>
      </c>
      <c r="C2716" s="9">
        <v>18000000</v>
      </c>
      <c r="D2716" s="9">
        <v>-7505506</v>
      </c>
    </row>
    <row r="2717" spans="1:4" x14ac:dyDescent="0.25">
      <c r="A2717" s="4" t="s">
        <v>10604</v>
      </c>
      <c r="B2717" s="4">
        <v>9430988</v>
      </c>
      <c r="C2717" s="4">
        <v>17000000</v>
      </c>
      <c r="D2717" s="4">
        <v>-7569012</v>
      </c>
    </row>
    <row r="2718" spans="1:4" x14ac:dyDescent="0.25">
      <c r="A2718" s="9" t="s">
        <v>11198</v>
      </c>
      <c r="B2718" s="9">
        <v>12398628</v>
      </c>
      <c r="C2718" s="9">
        <v>20000000</v>
      </c>
      <c r="D2718" s="9">
        <v>-7601372</v>
      </c>
    </row>
    <row r="2719" spans="1:4" x14ac:dyDescent="0.25">
      <c r="A2719" s="4" t="s">
        <v>16204</v>
      </c>
      <c r="B2719" s="4">
        <v>398420</v>
      </c>
      <c r="C2719" s="4">
        <v>8000000</v>
      </c>
      <c r="D2719" s="4">
        <v>-7601580</v>
      </c>
    </row>
    <row r="2720" spans="1:4" x14ac:dyDescent="0.25">
      <c r="A2720" s="9" t="s">
        <v>16214</v>
      </c>
      <c r="B2720" s="9">
        <v>336456</v>
      </c>
      <c r="C2720" s="9">
        <v>8000000</v>
      </c>
      <c r="D2720" s="9">
        <v>-7663544</v>
      </c>
    </row>
    <row r="2721" spans="1:4" x14ac:dyDescent="0.25">
      <c r="A2721" s="4" t="s">
        <v>15217</v>
      </c>
      <c r="B2721" s="4">
        <v>2331318</v>
      </c>
      <c r="C2721" s="4">
        <v>10000000</v>
      </c>
      <c r="D2721" s="4">
        <v>-7668682</v>
      </c>
    </row>
    <row r="2722" spans="1:4" x14ac:dyDescent="0.25">
      <c r="A2722" s="9" t="s">
        <v>3459</v>
      </c>
      <c r="B2722" s="9">
        <v>62321039</v>
      </c>
      <c r="C2722" s="9">
        <v>70000000</v>
      </c>
      <c r="D2722" s="9">
        <v>-7678961</v>
      </c>
    </row>
    <row r="2723" spans="1:4" x14ac:dyDescent="0.25">
      <c r="A2723" s="4" t="s">
        <v>14377</v>
      </c>
      <c r="B2723" s="4">
        <v>303439</v>
      </c>
      <c r="C2723" s="4">
        <v>8000000</v>
      </c>
      <c r="D2723" s="4">
        <v>-7696561</v>
      </c>
    </row>
    <row r="2724" spans="1:4" x14ac:dyDescent="0.25">
      <c r="A2724" s="9" t="s">
        <v>16222</v>
      </c>
      <c r="B2724" s="9">
        <v>298110</v>
      </c>
      <c r="C2724" s="9">
        <v>8000000</v>
      </c>
      <c r="D2724" s="9">
        <v>-7701890</v>
      </c>
    </row>
    <row r="2725" spans="1:4" x14ac:dyDescent="0.25">
      <c r="A2725" s="4" t="s">
        <v>10141</v>
      </c>
      <c r="B2725" s="4">
        <v>16290976</v>
      </c>
      <c r="C2725" s="4">
        <v>24000000</v>
      </c>
      <c r="D2725" s="4">
        <v>-7709024</v>
      </c>
    </row>
    <row r="2726" spans="1:4" x14ac:dyDescent="0.25">
      <c r="A2726" s="9" t="s">
        <v>9943</v>
      </c>
      <c r="B2726" s="9">
        <v>9286314</v>
      </c>
      <c r="C2726" s="9">
        <v>17000000</v>
      </c>
      <c r="D2726" s="9">
        <v>-7713686</v>
      </c>
    </row>
    <row r="2727" spans="1:4" x14ac:dyDescent="0.25">
      <c r="A2727" s="4" t="s">
        <v>9044</v>
      </c>
      <c r="B2727" s="4">
        <v>20285518</v>
      </c>
      <c r="C2727" s="4">
        <v>28000000</v>
      </c>
      <c r="D2727" s="4">
        <v>-7714482</v>
      </c>
    </row>
    <row r="2728" spans="1:4" x14ac:dyDescent="0.25">
      <c r="A2728" s="9" t="s">
        <v>12641</v>
      </c>
      <c r="B2728" s="9">
        <v>7774730</v>
      </c>
      <c r="C2728" s="9">
        <v>15500000</v>
      </c>
      <c r="D2728" s="9">
        <v>-7725270</v>
      </c>
    </row>
    <row r="2729" spans="1:4" x14ac:dyDescent="0.25">
      <c r="A2729" s="4" t="s">
        <v>10446</v>
      </c>
      <c r="B2729" s="4">
        <v>14252830</v>
      </c>
      <c r="C2729" s="4">
        <v>22000000</v>
      </c>
      <c r="D2729" s="4">
        <v>-7747170</v>
      </c>
    </row>
    <row r="2730" spans="1:4" x14ac:dyDescent="0.25">
      <c r="A2730" s="9" t="s">
        <v>13161</v>
      </c>
      <c r="B2730" s="9">
        <v>7219578</v>
      </c>
      <c r="C2730" s="9">
        <v>15000000</v>
      </c>
      <c r="D2730" s="9">
        <v>-7780422</v>
      </c>
    </row>
    <row r="2731" spans="1:4" x14ac:dyDescent="0.25">
      <c r="A2731" s="4" t="s">
        <v>4889</v>
      </c>
      <c r="B2731" s="4">
        <v>45207112</v>
      </c>
      <c r="C2731" s="4">
        <v>53000000</v>
      </c>
      <c r="D2731" s="4">
        <v>-7792888</v>
      </c>
    </row>
    <row r="2732" spans="1:4" x14ac:dyDescent="0.25">
      <c r="A2732" s="9" t="s">
        <v>15221</v>
      </c>
      <c r="B2732" s="9">
        <v>2185266</v>
      </c>
      <c r="C2732" s="9">
        <v>10000000</v>
      </c>
      <c r="D2732" s="9">
        <v>-7814734</v>
      </c>
    </row>
    <row r="2733" spans="1:4" x14ac:dyDescent="0.25">
      <c r="A2733" s="4" t="s">
        <v>11211</v>
      </c>
      <c r="B2733" s="4">
        <v>12134420</v>
      </c>
      <c r="C2733" s="4">
        <v>20000000</v>
      </c>
      <c r="D2733" s="4">
        <v>-7865580</v>
      </c>
    </row>
    <row r="2734" spans="1:4" x14ac:dyDescent="0.25">
      <c r="A2734" s="9" t="s">
        <v>16226</v>
      </c>
      <c r="B2734" s="9">
        <v>127144</v>
      </c>
      <c r="C2734" s="9">
        <v>8000000</v>
      </c>
      <c r="D2734" s="9">
        <v>-7872856</v>
      </c>
    </row>
    <row r="2735" spans="1:4" x14ac:dyDescent="0.25">
      <c r="A2735" s="4" t="s">
        <v>16229</v>
      </c>
      <c r="B2735" s="4">
        <v>117190</v>
      </c>
      <c r="C2735" s="4">
        <v>8000000</v>
      </c>
      <c r="D2735" s="4">
        <v>-7882810</v>
      </c>
    </row>
    <row r="2736" spans="1:4" x14ac:dyDescent="0.25">
      <c r="A2736" s="9" t="s">
        <v>5404</v>
      </c>
      <c r="B2736" s="9">
        <v>17114882</v>
      </c>
      <c r="C2736" s="9">
        <v>25000000</v>
      </c>
      <c r="D2736" s="9">
        <v>-7885118</v>
      </c>
    </row>
    <row r="2737" spans="1:4" x14ac:dyDescent="0.25">
      <c r="A2737" s="4" t="s">
        <v>16234</v>
      </c>
      <c r="B2737" s="4">
        <v>108662</v>
      </c>
      <c r="C2737" s="4">
        <v>8000000</v>
      </c>
      <c r="D2737" s="4">
        <v>-7891338</v>
      </c>
    </row>
    <row r="2738" spans="1:4" x14ac:dyDescent="0.25">
      <c r="A2738" s="9" t="s">
        <v>15391</v>
      </c>
      <c r="B2738" s="9">
        <v>100503</v>
      </c>
      <c r="C2738" s="9">
        <v>8000000</v>
      </c>
      <c r="D2738" s="9">
        <v>-7899497</v>
      </c>
    </row>
    <row r="2739" spans="1:4" x14ac:dyDescent="0.25">
      <c r="A2739" s="4" t="s">
        <v>8531</v>
      </c>
      <c r="B2739" s="4">
        <v>17100000</v>
      </c>
      <c r="C2739" s="4">
        <v>25000000</v>
      </c>
      <c r="D2739" s="4">
        <v>-7900000</v>
      </c>
    </row>
    <row r="2740" spans="1:4" x14ac:dyDescent="0.25">
      <c r="A2740" s="9" t="s">
        <v>13630</v>
      </c>
      <c r="B2740" s="9">
        <v>2086345</v>
      </c>
      <c r="C2740" s="9">
        <v>10000000</v>
      </c>
      <c r="D2740" s="9">
        <v>-7913655</v>
      </c>
    </row>
    <row r="2741" spans="1:4" x14ac:dyDescent="0.25">
      <c r="A2741" s="4" t="s">
        <v>13846</v>
      </c>
      <c r="B2741" s="4">
        <v>3074838</v>
      </c>
      <c r="C2741" s="4">
        <v>11000000</v>
      </c>
      <c r="D2741" s="4">
        <v>-7925162</v>
      </c>
    </row>
    <row r="2742" spans="1:4" x14ac:dyDescent="0.25">
      <c r="A2742" s="9" t="s">
        <v>11708</v>
      </c>
      <c r="B2742" s="9">
        <v>10562387</v>
      </c>
      <c r="C2742" s="9">
        <v>18500000</v>
      </c>
      <c r="D2742" s="9">
        <v>-7937613</v>
      </c>
    </row>
    <row r="2743" spans="1:4" x14ac:dyDescent="0.25">
      <c r="A2743" s="4" t="s">
        <v>16241</v>
      </c>
      <c r="B2743" s="4">
        <v>53481</v>
      </c>
      <c r="C2743" s="4">
        <v>8000000</v>
      </c>
      <c r="D2743" s="4">
        <v>-7946519</v>
      </c>
    </row>
    <row r="2744" spans="1:4" x14ac:dyDescent="0.25">
      <c r="A2744" s="9" t="s">
        <v>16252</v>
      </c>
      <c r="B2744" s="9">
        <v>52961</v>
      </c>
      <c r="C2744" s="9">
        <v>8000000</v>
      </c>
      <c r="D2744" s="9">
        <v>-7947039</v>
      </c>
    </row>
    <row r="2745" spans="1:4" x14ac:dyDescent="0.25">
      <c r="A2745" s="4" t="s">
        <v>15780</v>
      </c>
      <c r="B2745" s="4">
        <v>1046166</v>
      </c>
      <c r="C2745" s="4">
        <v>9000000</v>
      </c>
      <c r="D2745" s="4">
        <v>-7953834</v>
      </c>
    </row>
    <row r="2746" spans="1:4" x14ac:dyDescent="0.25">
      <c r="A2746" s="9" t="s">
        <v>14640</v>
      </c>
      <c r="B2746" s="9">
        <v>3034181</v>
      </c>
      <c r="C2746" s="9">
        <v>11000000</v>
      </c>
      <c r="D2746" s="9">
        <v>-7965819</v>
      </c>
    </row>
    <row r="2747" spans="1:4" x14ac:dyDescent="0.25">
      <c r="A2747" s="4" t="s">
        <v>15899</v>
      </c>
      <c r="B2747" s="4">
        <v>4018695</v>
      </c>
      <c r="C2747" s="4">
        <v>12000000</v>
      </c>
      <c r="D2747" s="4">
        <v>-7981305</v>
      </c>
    </row>
    <row r="2748" spans="1:4" x14ac:dyDescent="0.25">
      <c r="A2748" s="9" t="s">
        <v>13813</v>
      </c>
      <c r="B2748" s="9">
        <v>5002310</v>
      </c>
      <c r="C2748" s="9">
        <v>13000000</v>
      </c>
      <c r="D2748" s="9">
        <v>-7997690</v>
      </c>
    </row>
    <row r="2749" spans="1:4" x14ac:dyDescent="0.25">
      <c r="A2749" s="4" t="s">
        <v>13625</v>
      </c>
      <c r="B2749" s="4">
        <v>5501940</v>
      </c>
      <c r="C2749" s="4">
        <v>13500000</v>
      </c>
      <c r="D2749" s="4">
        <v>-7998060</v>
      </c>
    </row>
    <row r="2750" spans="1:4" x14ac:dyDescent="0.25">
      <c r="A2750" s="9" t="s">
        <v>16679</v>
      </c>
      <c r="B2750" s="9">
        <v>1000000</v>
      </c>
      <c r="C2750" s="9">
        <v>9000000</v>
      </c>
      <c r="D2750" s="9">
        <v>-8000000</v>
      </c>
    </row>
    <row r="2751" spans="1:4" x14ac:dyDescent="0.25">
      <c r="A2751" s="4" t="s">
        <v>10049</v>
      </c>
      <c r="B2751" s="4">
        <v>16969390</v>
      </c>
      <c r="C2751" s="4">
        <v>25000000</v>
      </c>
      <c r="D2751" s="4">
        <v>-8030610</v>
      </c>
    </row>
    <row r="2752" spans="1:4" x14ac:dyDescent="0.25">
      <c r="A2752" s="9" t="s">
        <v>14324</v>
      </c>
      <c r="B2752" s="9">
        <v>3950294</v>
      </c>
      <c r="C2752" s="9">
        <v>12000000</v>
      </c>
      <c r="D2752" s="9">
        <v>-8049706</v>
      </c>
    </row>
    <row r="2753" spans="1:4" x14ac:dyDescent="0.25">
      <c r="A2753" s="4" t="s">
        <v>15255</v>
      </c>
      <c r="B2753" s="4">
        <v>1939441</v>
      </c>
      <c r="C2753" s="4">
        <v>10000000</v>
      </c>
      <c r="D2753" s="4">
        <v>-8060559</v>
      </c>
    </row>
    <row r="2754" spans="1:4" x14ac:dyDescent="0.25">
      <c r="A2754" s="9" t="s">
        <v>1092</v>
      </c>
      <c r="B2754" s="9">
        <v>126930660</v>
      </c>
      <c r="C2754" s="9">
        <v>135000000</v>
      </c>
      <c r="D2754" s="9">
        <v>-8069340</v>
      </c>
    </row>
    <row r="2755" spans="1:4" x14ac:dyDescent="0.25">
      <c r="A2755" s="4" t="s">
        <v>13817</v>
      </c>
      <c r="B2755" s="4">
        <v>4919896</v>
      </c>
      <c r="C2755" s="4">
        <v>13000000</v>
      </c>
      <c r="D2755" s="4">
        <v>-8080104</v>
      </c>
    </row>
    <row r="2756" spans="1:4" x14ac:dyDescent="0.25">
      <c r="A2756" s="9" t="s">
        <v>1967</v>
      </c>
      <c r="B2756" s="9">
        <v>86897182</v>
      </c>
      <c r="C2756" s="9">
        <v>95000000</v>
      </c>
      <c r="D2756" s="9">
        <v>-8102818</v>
      </c>
    </row>
    <row r="2757" spans="1:4" x14ac:dyDescent="0.25">
      <c r="A2757" s="4" t="s">
        <v>15763</v>
      </c>
      <c r="B2757" s="4">
        <v>883887</v>
      </c>
      <c r="C2757" s="4">
        <v>9000000</v>
      </c>
      <c r="D2757" s="4">
        <v>-8116113</v>
      </c>
    </row>
    <row r="2758" spans="1:4" x14ac:dyDescent="0.25">
      <c r="A2758" s="9" t="s">
        <v>4505</v>
      </c>
      <c r="B2758" s="9">
        <v>49875589</v>
      </c>
      <c r="C2758" s="9">
        <v>58000000</v>
      </c>
      <c r="D2758" s="9">
        <v>-8124411</v>
      </c>
    </row>
    <row r="2759" spans="1:4" x14ac:dyDescent="0.25">
      <c r="A2759" s="4" t="s">
        <v>13827</v>
      </c>
      <c r="B2759" s="4">
        <v>4857376</v>
      </c>
      <c r="C2759" s="4">
        <v>13000000</v>
      </c>
      <c r="D2759" s="4">
        <v>-8142624</v>
      </c>
    </row>
    <row r="2760" spans="1:4" x14ac:dyDescent="0.25">
      <c r="A2760" s="9" t="s">
        <v>6623</v>
      </c>
      <c r="B2760" s="9">
        <v>31836745</v>
      </c>
      <c r="C2760" s="9">
        <v>40000000</v>
      </c>
      <c r="D2760" s="9">
        <v>-8163255</v>
      </c>
    </row>
    <row r="2761" spans="1:4" x14ac:dyDescent="0.25">
      <c r="A2761" s="4" t="s">
        <v>9723</v>
      </c>
      <c r="B2761" s="4">
        <v>21835784</v>
      </c>
      <c r="C2761" s="4">
        <v>30000000</v>
      </c>
      <c r="D2761" s="4">
        <v>-8164216</v>
      </c>
    </row>
    <row r="2762" spans="1:4" x14ac:dyDescent="0.25">
      <c r="A2762" s="9" t="s">
        <v>14644</v>
      </c>
      <c r="B2762" s="9">
        <v>2832826</v>
      </c>
      <c r="C2762" s="9">
        <v>11000000</v>
      </c>
      <c r="D2762" s="9">
        <v>-8167174</v>
      </c>
    </row>
    <row r="2763" spans="1:4" x14ac:dyDescent="0.25">
      <c r="A2763" s="4" t="s">
        <v>6668</v>
      </c>
      <c r="B2763" s="4">
        <v>26814957</v>
      </c>
      <c r="C2763" s="4">
        <v>35000000</v>
      </c>
      <c r="D2763" s="4">
        <v>-8185043</v>
      </c>
    </row>
    <row r="2764" spans="1:4" x14ac:dyDescent="0.25">
      <c r="A2764" s="9" t="s">
        <v>3031</v>
      </c>
      <c r="B2764" s="9">
        <v>41814863</v>
      </c>
      <c r="C2764" s="9">
        <v>50000000</v>
      </c>
      <c r="D2764" s="9">
        <v>-8185137</v>
      </c>
    </row>
    <row r="2765" spans="1:4" x14ac:dyDescent="0.25">
      <c r="A2765" s="4" t="s">
        <v>14656</v>
      </c>
      <c r="B2765" s="4">
        <v>2807854</v>
      </c>
      <c r="C2765" s="4">
        <v>11000000</v>
      </c>
      <c r="D2765" s="4">
        <v>-8192146</v>
      </c>
    </row>
    <row r="2766" spans="1:4" x14ac:dyDescent="0.25">
      <c r="A2766" s="9" t="s">
        <v>8505</v>
      </c>
      <c r="B2766" s="9">
        <v>21800302</v>
      </c>
      <c r="C2766" s="9">
        <v>30000000</v>
      </c>
      <c r="D2766" s="9">
        <v>-8199698</v>
      </c>
    </row>
    <row r="2767" spans="1:4" x14ac:dyDescent="0.25">
      <c r="A2767" s="4" t="s">
        <v>11216</v>
      </c>
      <c r="B2767" s="4">
        <v>11784000</v>
      </c>
      <c r="C2767" s="4">
        <v>20000000</v>
      </c>
      <c r="D2767" s="4">
        <v>-8216000</v>
      </c>
    </row>
    <row r="2768" spans="1:4" x14ac:dyDescent="0.25">
      <c r="A2768" s="9" t="s">
        <v>15193</v>
      </c>
      <c r="B2768" s="9">
        <v>3275585</v>
      </c>
      <c r="C2768" s="9">
        <v>11500000</v>
      </c>
      <c r="D2768" s="9">
        <v>-8224415</v>
      </c>
    </row>
    <row r="2769" spans="1:4" x14ac:dyDescent="0.25">
      <c r="A2769" s="4" t="s">
        <v>15241</v>
      </c>
      <c r="B2769" s="4">
        <v>1754319</v>
      </c>
      <c r="C2769" s="4">
        <v>10000000</v>
      </c>
      <c r="D2769" s="4">
        <v>-8245681</v>
      </c>
    </row>
    <row r="2770" spans="1:4" x14ac:dyDescent="0.25">
      <c r="A2770" s="9" t="s">
        <v>12269</v>
      </c>
      <c r="B2770" s="9">
        <v>8662318</v>
      </c>
      <c r="C2770" s="9">
        <v>17000000</v>
      </c>
      <c r="D2770" s="9">
        <v>-8337682</v>
      </c>
    </row>
    <row r="2771" spans="1:4" x14ac:dyDescent="0.25">
      <c r="A2771" s="4" t="s">
        <v>15940</v>
      </c>
      <c r="B2771" s="4">
        <v>140244</v>
      </c>
      <c r="C2771" s="4">
        <v>8500000</v>
      </c>
      <c r="D2771" s="4">
        <v>-8359756</v>
      </c>
    </row>
    <row r="2772" spans="1:4" x14ac:dyDescent="0.25">
      <c r="A2772" s="9" t="s">
        <v>3068</v>
      </c>
      <c r="B2772" s="9">
        <v>66636385</v>
      </c>
      <c r="C2772" s="9">
        <v>75000000</v>
      </c>
      <c r="D2772" s="9">
        <v>-8363615</v>
      </c>
    </row>
    <row r="2773" spans="1:4" x14ac:dyDescent="0.25">
      <c r="A2773" s="4" t="s">
        <v>15249</v>
      </c>
      <c r="B2773" s="4">
        <v>1631839</v>
      </c>
      <c r="C2773" s="4">
        <v>10000000</v>
      </c>
      <c r="D2773" s="4">
        <v>-8368161</v>
      </c>
    </row>
    <row r="2774" spans="1:4" x14ac:dyDescent="0.25">
      <c r="A2774" s="9" t="s">
        <v>18455</v>
      </c>
      <c r="B2774" s="9">
        <v>131175</v>
      </c>
      <c r="C2774" s="9">
        <v>8500000</v>
      </c>
      <c r="D2774" s="9">
        <v>-8368825</v>
      </c>
    </row>
    <row r="2775" spans="1:4" x14ac:dyDescent="0.25">
      <c r="A2775" s="4" t="s">
        <v>19924</v>
      </c>
      <c r="B2775" s="4">
        <v>5725</v>
      </c>
      <c r="C2775" s="4">
        <v>8400000</v>
      </c>
      <c r="D2775" s="4">
        <v>-8394275</v>
      </c>
    </row>
    <row r="2776" spans="1:4" x14ac:dyDescent="0.25">
      <c r="A2776" s="9" t="s">
        <v>10454</v>
      </c>
      <c r="B2776" s="9">
        <v>13555988</v>
      </c>
      <c r="C2776" s="9">
        <v>22000000</v>
      </c>
      <c r="D2776" s="9">
        <v>-8444012</v>
      </c>
    </row>
    <row r="2777" spans="1:4" x14ac:dyDescent="0.25">
      <c r="A2777" s="4" t="s">
        <v>7500</v>
      </c>
      <c r="B2777" s="4">
        <v>26494611</v>
      </c>
      <c r="C2777" s="4">
        <v>35000000</v>
      </c>
      <c r="D2777" s="4">
        <v>-8505389</v>
      </c>
    </row>
    <row r="2778" spans="1:4" x14ac:dyDescent="0.25">
      <c r="A2778" s="9" t="s">
        <v>5252</v>
      </c>
      <c r="B2778" s="9">
        <v>41482207</v>
      </c>
      <c r="C2778" s="9">
        <v>50000000</v>
      </c>
      <c r="D2778" s="9">
        <v>-8517793</v>
      </c>
    </row>
    <row r="2779" spans="1:4" x14ac:dyDescent="0.25">
      <c r="A2779" s="4" t="s">
        <v>309</v>
      </c>
      <c r="B2779" s="4">
        <v>191450875</v>
      </c>
      <c r="C2779" s="4">
        <v>200000000</v>
      </c>
      <c r="D2779" s="4">
        <v>-8549125</v>
      </c>
    </row>
    <row r="2780" spans="1:4" x14ac:dyDescent="0.25">
      <c r="A2780" s="9" t="s">
        <v>1640</v>
      </c>
      <c r="B2780" s="9">
        <v>100446895</v>
      </c>
      <c r="C2780" s="9">
        <v>109000000</v>
      </c>
      <c r="D2780" s="9">
        <v>-8553105</v>
      </c>
    </row>
    <row r="2781" spans="1:4" x14ac:dyDescent="0.25">
      <c r="A2781" s="4" t="s">
        <v>7831</v>
      </c>
      <c r="B2781" s="4">
        <v>21426805</v>
      </c>
      <c r="C2781" s="4">
        <v>30000000</v>
      </c>
      <c r="D2781" s="4">
        <v>-8573195</v>
      </c>
    </row>
    <row r="2782" spans="1:4" x14ac:dyDescent="0.25">
      <c r="A2782" s="9" t="s">
        <v>13126</v>
      </c>
      <c r="B2782" s="9">
        <v>6409206</v>
      </c>
      <c r="C2782" s="9">
        <v>15000000</v>
      </c>
      <c r="D2782" s="9">
        <v>-8590794</v>
      </c>
    </row>
    <row r="2783" spans="1:4" x14ac:dyDescent="0.25">
      <c r="A2783" s="4" t="s">
        <v>6965</v>
      </c>
      <c r="B2783" s="4">
        <v>30400000</v>
      </c>
      <c r="C2783" s="4">
        <v>39000000</v>
      </c>
      <c r="D2783" s="4">
        <v>-8600000</v>
      </c>
    </row>
    <row r="2784" spans="1:4" x14ac:dyDescent="0.25">
      <c r="A2784" s="9" t="s">
        <v>13130</v>
      </c>
      <c r="B2784" s="9">
        <v>6373693</v>
      </c>
      <c r="C2784" s="9">
        <v>15000000</v>
      </c>
      <c r="D2784" s="9">
        <v>-8626307</v>
      </c>
    </row>
    <row r="2785" spans="1:4" x14ac:dyDescent="0.25">
      <c r="A2785" s="4" t="s">
        <v>13967</v>
      </c>
      <c r="B2785" s="4">
        <v>4157491</v>
      </c>
      <c r="C2785" s="4">
        <v>12800000</v>
      </c>
      <c r="D2785" s="4">
        <v>-8642509</v>
      </c>
    </row>
    <row r="2786" spans="1:4" x14ac:dyDescent="0.25">
      <c r="A2786" s="9" t="s">
        <v>15749</v>
      </c>
      <c r="B2786" s="9">
        <v>349618</v>
      </c>
      <c r="C2786" s="9">
        <v>9000000</v>
      </c>
      <c r="D2786" s="9">
        <v>-8650382</v>
      </c>
    </row>
    <row r="2787" spans="1:4" x14ac:dyDescent="0.25">
      <c r="A2787" s="4" t="s">
        <v>15525</v>
      </c>
      <c r="B2787" s="4">
        <v>225377</v>
      </c>
      <c r="C2787" s="4">
        <v>8900000</v>
      </c>
      <c r="D2787" s="4">
        <v>-8674623</v>
      </c>
    </row>
    <row r="2788" spans="1:4" x14ac:dyDescent="0.25">
      <c r="A2788" s="9" t="s">
        <v>15252</v>
      </c>
      <c r="B2788" s="9">
        <v>1309849</v>
      </c>
      <c r="C2788" s="9">
        <v>10000000</v>
      </c>
      <c r="D2788" s="9">
        <v>-8690151</v>
      </c>
    </row>
    <row r="2789" spans="1:4" x14ac:dyDescent="0.25">
      <c r="A2789" s="4" t="s">
        <v>15265</v>
      </c>
      <c r="B2789" s="4">
        <v>1276984</v>
      </c>
      <c r="C2789" s="4">
        <v>10000000</v>
      </c>
      <c r="D2789" s="4">
        <v>-8723016</v>
      </c>
    </row>
    <row r="2790" spans="1:4" x14ac:dyDescent="0.25">
      <c r="A2790" s="9" t="s">
        <v>5259</v>
      </c>
      <c r="B2790" s="9">
        <v>41256277</v>
      </c>
      <c r="C2790" s="9">
        <v>50000000</v>
      </c>
      <c r="D2790" s="9">
        <v>-8743723</v>
      </c>
    </row>
    <row r="2791" spans="1:4" x14ac:dyDescent="0.25">
      <c r="A2791" s="4" t="s">
        <v>14989</v>
      </c>
      <c r="B2791" s="4">
        <v>16247775</v>
      </c>
      <c r="C2791" s="4">
        <v>25000000</v>
      </c>
      <c r="D2791" s="4">
        <v>-8752225</v>
      </c>
    </row>
    <row r="2792" spans="1:4" x14ac:dyDescent="0.25">
      <c r="A2792" s="9" t="s">
        <v>11220</v>
      </c>
      <c r="B2792" s="9">
        <v>11169531</v>
      </c>
      <c r="C2792" s="9">
        <v>20000000</v>
      </c>
      <c r="D2792" s="9">
        <v>-8830469</v>
      </c>
    </row>
    <row r="2793" spans="1:4" x14ac:dyDescent="0.25">
      <c r="A2793" s="4" t="s">
        <v>14301</v>
      </c>
      <c r="B2793" s="4">
        <v>3148482</v>
      </c>
      <c r="C2793" s="4">
        <v>12000000</v>
      </c>
      <c r="D2793" s="4">
        <v>-8851518</v>
      </c>
    </row>
    <row r="2794" spans="1:4" x14ac:dyDescent="0.25">
      <c r="A2794" s="9" t="s">
        <v>9786</v>
      </c>
      <c r="B2794" s="9">
        <v>16118077</v>
      </c>
      <c r="C2794" s="9">
        <v>25000000</v>
      </c>
      <c r="D2794" s="9">
        <v>-8881923</v>
      </c>
    </row>
    <row r="2795" spans="1:4" x14ac:dyDescent="0.25">
      <c r="A2795" s="4" t="s">
        <v>15757</v>
      </c>
      <c r="B2795" s="4">
        <v>112935</v>
      </c>
      <c r="C2795" s="4">
        <v>9000000</v>
      </c>
      <c r="D2795" s="4">
        <v>-8887065</v>
      </c>
    </row>
    <row r="2796" spans="1:4" x14ac:dyDescent="0.25">
      <c r="A2796" s="9" t="s">
        <v>6210</v>
      </c>
      <c r="B2796" s="9">
        <v>56083966</v>
      </c>
      <c r="C2796" s="9">
        <v>65000000</v>
      </c>
      <c r="D2796" s="9">
        <v>-8916034</v>
      </c>
    </row>
    <row r="2797" spans="1:4" x14ac:dyDescent="0.25">
      <c r="A2797" s="4" t="s">
        <v>121</v>
      </c>
      <c r="B2797" s="4">
        <v>200069408</v>
      </c>
      <c r="C2797" s="4">
        <v>209000000</v>
      </c>
      <c r="D2797" s="4">
        <v>-8930592</v>
      </c>
    </row>
    <row r="2798" spans="1:4" x14ac:dyDescent="0.25">
      <c r="A2798" s="9" t="s">
        <v>3769</v>
      </c>
      <c r="B2798" s="9">
        <v>36064910</v>
      </c>
      <c r="C2798" s="9">
        <v>45000000</v>
      </c>
      <c r="D2798" s="9">
        <v>-8935090</v>
      </c>
    </row>
    <row r="2799" spans="1:4" x14ac:dyDescent="0.25">
      <c r="A2799" s="4" t="s">
        <v>159</v>
      </c>
      <c r="B2799" s="4">
        <v>241063875</v>
      </c>
      <c r="C2799" s="4">
        <v>250000000</v>
      </c>
      <c r="D2799" s="4">
        <v>-8936125</v>
      </c>
    </row>
    <row r="2800" spans="1:4" x14ac:dyDescent="0.25">
      <c r="A2800" s="9" t="s">
        <v>15213</v>
      </c>
      <c r="B2800" s="9">
        <v>1055654</v>
      </c>
      <c r="C2800" s="9">
        <v>10000000</v>
      </c>
      <c r="D2800" s="9">
        <v>-8944346</v>
      </c>
    </row>
    <row r="2801" spans="1:4" x14ac:dyDescent="0.25">
      <c r="A2801" s="4" t="s">
        <v>11629</v>
      </c>
      <c r="B2801" s="4">
        <v>10049886</v>
      </c>
      <c r="C2801" s="4">
        <v>19000000</v>
      </c>
      <c r="D2801" s="4">
        <v>-8950114</v>
      </c>
    </row>
    <row r="2802" spans="1:4" x14ac:dyDescent="0.25">
      <c r="A2802" s="9" t="s">
        <v>4136</v>
      </c>
      <c r="B2802" s="9">
        <v>51045801</v>
      </c>
      <c r="C2802" s="9">
        <v>60000000</v>
      </c>
      <c r="D2802" s="9">
        <v>-8954199</v>
      </c>
    </row>
    <row r="2803" spans="1:4" x14ac:dyDescent="0.25">
      <c r="A2803" s="4" t="s">
        <v>11226</v>
      </c>
      <c r="B2803" s="4">
        <v>11034436</v>
      </c>
      <c r="C2803" s="4">
        <v>20000000</v>
      </c>
      <c r="D2803" s="4">
        <v>-8965564</v>
      </c>
    </row>
    <row r="2804" spans="1:4" x14ac:dyDescent="0.25">
      <c r="A2804" s="9" t="s">
        <v>10479</v>
      </c>
      <c r="B2804" s="9">
        <v>16027866</v>
      </c>
      <c r="C2804" s="9">
        <v>25000000</v>
      </c>
      <c r="D2804" s="9">
        <v>-8972134</v>
      </c>
    </row>
    <row r="2805" spans="1:4" x14ac:dyDescent="0.25">
      <c r="A2805" s="4" t="s">
        <v>17476</v>
      </c>
      <c r="B2805" s="4">
        <v>27445</v>
      </c>
      <c r="C2805" s="4">
        <v>9000000</v>
      </c>
      <c r="D2805" s="4">
        <v>-8972555</v>
      </c>
    </row>
    <row r="2806" spans="1:4" x14ac:dyDescent="0.25">
      <c r="A2806" s="9" t="s">
        <v>15279</v>
      </c>
      <c r="B2806" s="9">
        <v>1011054</v>
      </c>
      <c r="C2806" s="9">
        <v>10000000</v>
      </c>
      <c r="D2806" s="9">
        <v>-8988946</v>
      </c>
    </row>
    <row r="2807" spans="1:4" x14ac:dyDescent="0.25">
      <c r="A2807" s="4" t="s">
        <v>15833</v>
      </c>
      <c r="B2807" s="4">
        <v>162</v>
      </c>
      <c r="C2807" s="4">
        <v>9000000</v>
      </c>
      <c r="D2807" s="4">
        <v>-8999838</v>
      </c>
    </row>
    <row r="2808" spans="1:4" x14ac:dyDescent="0.25">
      <c r="A2808" s="9" t="s">
        <v>12819</v>
      </c>
      <c r="B2808" s="9">
        <v>6000000</v>
      </c>
      <c r="C2808" s="9">
        <v>15000000</v>
      </c>
      <c r="D2808" s="9">
        <v>-9000000</v>
      </c>
    </row>
    <row r="2809" spans="1:4" x14ac:dyDescent="0.25">
      <c r="A2809" s="4" t="s">
        <v>8556</v>
      </c>
      <c r="B2809" s="4">
        <v>16999046</v>
      </c>
      <c r="C2809" s="4">
        <v>26000000</v>
      </c>
      <c r="D2809" s="4">
        <v>-9000954</v>
      </c>
    </row>
    <row r="2810" spans="1:4" x14ac:dyDescent="0.25">
      <c r="A2810" s="9" t="s">
        <v>6629</v>
      </c>
      <c r="B2810" s="9">
        <v>30993544</v>
      </c>
      <c r="C2810" s="9">
        <v>40000000</v>
      </c>
      <c r="D2810" s="9">
        <v>-9006456</v>
      </c>
    </row>
    <row r="2811" spans="1:4" x14ac:dyDescent="0.25">
      <c r="A2811" s="4" t="s">
        <v>15269</v>
      </c>
      <c r="B2811" s="4">
        <v>1987762</v>
      </c>
      <c r="C2811" s="4">
        <v>11000000</v>
      </c>
      <c r="D2811" s="4">
        <v>-9012238</v>
      </c>
    </row>
    <row r="2812" spans="1:4" x14ac:dyDescent="0.25">
      <c r="A2812" s="9" t="s">
        <v>6634</v>
      </c>
      <c r="B2812" s="9">
        <v>30981850</v>
      </c>
      <c r="C2812" s="9">
        <v>40000000</v>
      </c>
      <c r="D2812" s="9">
        <v>-9018150</v>
      </c>
    </row>
    <row r="2813" spans="1:4" x14ac:dyDescent="0.25">
      <c r="A2813" s="4" t="s">
        <v>7536</v>
      </c>
      <c r="B2813" s="4">
        <v>20981633</v>
      </c>
      <c r="C2813" s="4">
        <v>30000000</v>
      </c>
      <c r="D2813" s="4">
        <v>-9018367</v>
      </c>
    </row>
    <row r="2814" spans="1:4" x14ac:dyDescent="0.25">
      <c r="A2814" s="9" t="s">
        <v>5275</v>
      </c>
      <c r="B2814" s="9">
        <v>40905277</v>
      </c>
      <c r="C2814" s="9">
        <v>50000000</v>
      </c>
      <c r="D2814" s="9">
        <v>-9094723</v>
      </c>
    </row>
    <row r="2815" spans="1:4" x14ac:dyDescent="0.25">
      <c r="A2815" s="4" t="s">
        <v>15283</v>
      </c>
      <c r="B2815" s="4">
        <v>900926</v>
      </c>
      <c r="C2815" s="4">
        <v>10000000</v>
      </c>
      <c r="D2815" s="4">
        <v>-9099074</v>
      </c>
    </row>
    <row r="2816" spans="1:4" x14ac:dyDescent="0.25">
      <c r="A2816" s="9" t="s">
        <v>16302</v>
      </c>
      <c r="B2816" s="9">
        <v>882290</v>
      </c>
      <c r="C2816" s="9">
        <v>10000000</v>
      </c>
      <c r="D2816" s="9">
        <v>-9117710</v>
      </c>
    </row>
    <row r="2817" spans="1:4" x14ac:dyDescent="0.25">
      <c r="A2817" s="4" t="s">
        <v>7568</v>
      </c>
      <c r="B2817" s="4">
        <v>25871834</v>
      </c>
      <c r="C2817" s="4">
        <v>35000000</v>
      </c>
      <c r="D2817" s="4">
        <v>-9128166</v>
      </c>
    </row>
    <row r="2818" spans="1:4" x14ac:dyDescent="0.25">
      <c r="A2818" s="9" t="s">
        <v>15287</v>
      </c>
      <c r="B2818" s="9">
        <v>866778</v>
      </c>
      <c r="C2818" s="9">
        <v>10000000</v>
      </c>
      <c r="D2818" s="9">
        <v>-9133222</v>
      </c>
    </row>
    <row r="2819" spans="1:4" x14ac:dyDescent="0.25">
      <c r="A2819" s="4" t="s">
        <v>7513</v>
      </c>
      <c r="B2819" s="4">
        <v>25863915</v>
      </c>
      <c r="C2819" s="4">
        <v>35000000</v>
      </c>
      <c r="D2819" s="4">
        <v>-9136085</v>
      </c>
    </row>
    <row r="2820" spans="1:4" x14ac:dyDescent="0.25">
      <c r="A2820" s="9" t="s">
        <v>4140</v>
      </c>
      <c r="B2820" s="9">
        <v>50818750</v>
      </c>
      <c r="C2820" s="9">
        <v>60000000</v>
      </c>
      <c r="D2820" s="9">
        <v>-9181250</v>
      </c>
    </row>
    <row r="2821" spans="1:4" x14ac:dyDescent="0.25">
      <c r="A2821" s="4" t="s">
        <v>4190</v>
      </c>
      <c r="B2821" s="4">
        <v>50807639</v>
      </c>
      <c r="C2821" s="4">
        <v>60000000</v>
      </c>
      <c r="D2821" s="4">
        <v>-9192361</v>
      </c>
    </row>
    <row r="2822" spans="1:4" x14ac:dyDescent="0.25">
      <c r="A2822" s="9" t="s">
        <v>10457</v>
      </c>
      <c r="B2822" s="9">
        <v>12784713</v>
      </c>
      <c r="C2822" s="9">
        <v>22000000</v>
      </c>
      <c r="D2822" s="9">
        <v>-9215287</v>
      </c>
    </row>
    <row r="2823" spans="1:4" x14ac:dyDescent="0.25">
      <c r="A2823" s="4" t="s">
        <v>2514</v>
      </c>
      <c r="B2823" s="4">
        <v>75754670</v>
      </c>
      <c r="C2823" s="4">
        <v>85000000</v>
      </c>
      <c r="D2823" s="4">
        <v>-9245330</v>
      </c>
    </row>
    <row r="2824" spans="1:4" x14ac:dyDescent="0.25">
      <c r="A2824" s="9" t="s">
        <v>2186</v>
      </c>
      <c r="B2824" s="9">
        <v>78747585</v>
      </c>
      <c r="C2824" s="9">
        <v>88000000</v>
      </c>
      <c r="D2824" s="9">
        <v>-9252415</v>
      </c>
    </row>
    <row r="2825" spans="1:4" x14ac:dyDescent="0.25">
      <c r="A2825" s="4" t="s">
        <v>5491</v>
      </c>
      <c r="B2825" s="4">
        <v>8742261</v>
      </c>
      <c r="C2825" s="4">
        <v>18000000</v>
      </c>
      <c r="D2825" s="4">
        <v>-9257739</v>
      </c>
    </row>
    <row r="2826" spans="1:4" x14ac:dyDescent="0.25">
      <c r="A2826" s="9" t="s">
        <v>13519</v>
      </c>
      <c r="B2826" s="9">
        <v>4741987</v>
      </c>
      <c r="C2826" s="9">
        <v>14000000</v>
      </c>
      <c r="D2826" s="9">
        <v>-9258013</v>
      </c>
    </row>
    <row r="2827" spans="1:4" x14ac:dyDescent="0.25">
      <c r="A2827" s="4" t="s">
        <v>4474</v>
      </c>
      <c r="B2827" s="4">
        <v>53715611</v>
      </c>
      <c r="C2827" s="4">
        <v>63000000</v>
      </c>
      <c r="D2827" s="4">
        <v>-9284389</v>
      </c>
    </row>
    <row r="2828" spans="1:4" x14ac:dyDescent="0.25">
      <c r="A2828" s="9" t="s">
        <v>11336</v>
      </c>
      <c r="B2828" s="9">
        <v>5702083</v>
      </c>
      <c r="C2828" s="9">
        <v>15000000</v>
      </c>
      <c r="D2828" s="9">
        <v>-9297917</v>
      </c>
    </row>
    <row r="2829" spans="1:4" x14ac:dyDescent="0.25">
      <c r="A2829" s="4" t="s">
        <v>9782</v>
      </c>
      <c r="B2829" s="4">
        <v>16647384</v>
      </c>
      <c r="C2829" s="4">
        <v>26000000</v>
      </c>
      <c r="D2829" s="4">
        <v>-9352616</v>
      </c>
    </row>
    <row r="2830" spans="1:4" x14ac:dyDescent="0.25">
      <c r="A2830" s="9" t="s">
        <v>3729</v>
      </c>
      <c r="B2830" s="9">
        <v>55637680</v>
      </c>
      <c r="C2830" s="9">
        <v>65000000</v>
      </c>
      <c r="D2830" s="9">
        <v>-9362320</v>
      </c>
    </row>
    <row r="2831" spans="1:4" x14ac:dyDescent="0.25">
      <c r="A2831" s="4" t="s">
        <v>5852</v>
      </c>
      <c r="B2831" s="4">
        <v>35617599</v>
      </c>
      <c r="C2831" s="4">
        <v>45000000</v>
      </c>
      <c r="D2831" s="4">
        <v>-9382401</v>
      </c>
    </row>
    <row r="2832" spans="1:4" x14ac:dyDescent="0.25">
      <c r="A2832" s="9" t="s">
        <v>15295</v>
      </c>
      <c r="B2832" s="9">
        <v>598645</v>
      </c>
      <c r="C2832" s="9">
        <v>10000000</v>
      </c>
      <c r="D2832" s="9">
        <v>-9401355</v>
      </c>
    </row>
    <row r="2833" spans="1:4" x14ac:dyDescent="0.25">
      <c r="A2833" s="4" t="s">
        <v>15300</v>
      </c>
      <c r="B2833" s="4">
        <v>578527</v>
      </c>
      <c r="C2833" s="4">
        <v>10000000</v>
      </c>
      <c r="D2833" s="4">
        <v>-9421473</v>
      </c>
    </row>
    <row r="2834" spans="1:4" x14ac:dyDescent="0.25">
      <c r="A2834" s="9" t="s">
        <v>11234</v>
      </c>
      <c r="B2834" s="9">
        <v>10569071</v>
      </c>
      <c r="C2834" s="9">
        <v>20000000</v>
      </c>
      <c r="D2834" s="9">
        <v>-9430929</v>
      </c>
    </row>
    <row r="2835" spans="1:4" x14ac:dyDescent="0.25">
      <c r="A2835" s="4" t="s">
        <v>18667</v>
      </c>
      <c r="B2835" s="4">
        <v>58214</v>
      </c>
      <c r="C2835" s="4">
        <v>9500000</v>
      </c>
      <c r="D2835" s="4">
        <v>-9441786</v>
      </c>
    </row>
    <row r="2836" spans="1:4" x14ac:dyDescent="0.25">
      <c r="A2836" s="9" t="s">
        <v>11246</v>
      </c>
      <c r="B2836" s="9">
        <v>10555348</v>
      </c>
      <c r="C2836" s="9">
        <v>20000000</v>
      </c>
      <c r="D2836" s="9">
        <v>-9444652</v>
      </c>
    </row>
    <row r="2837" spans="1:4" x14ac:dyDescent="0.25">
      <c r="A2837" s="4" t="s">
        <v>4162</v>
      </c>
      <c r="B2837" s="4">
        <v>50549107</v>
      </c>
      <c r="C2837" s="4">
        <v>60000000</v>
      </c>
      <c r="D2837" s="4">
        <v>-9450893</v>
      </c>
    </row>
    <row r="2838" spans="1:4" x14ac:dyDescent="0.25">
      <c r="A2838" s="9" t="s">
        <v>11238</v>
      </c>
      <c r="B2838" s="9">
        <v>10544143</v>
      </c>
      <c r="C2838" s="9">
        <v>20000000</v>
      </c>
      <c r="D2838" s="9">
        <v>-9455857</v>
      </c>
    </row>
    <row r="2839" spans="1:4" x14ac:dyDescent="0.25">
      <c r="A2839" s="4" t="s">
        <v>11437</v>
      </c>
      <c r="B2839" s="4">
        <v>531009</v>
      </c>
      <c r="C2839" s="4">
        <v>10000000</v>
      </c>
      <c r="D2839" s="4">
        <v>-9468991</v>
      </c>
    </row>
    <row r="2840" spans="1:4" x14ac:dyDescent="0.25">
      <c r="A2840" s="9" t="s">
        <v>11942</v>
      </c>
      <c r="B2840" s="9">
        <v>8508843</v>
      </c>
      <c r="C2840" s="9">
        <v>18000000</v>
      </c>
      <c r="D2840" s="9">
        <v>-9491157</v>
      </c>
    </row>
    <row r="2841" spans="1:4" x14ac:dyDescent="0.25">
      <c r="A2841" s="4" t="s">
        <v>15304</v>
      </c>
      <c r="B2841" s="4">
        <v>488872</v>
      </c>
      <c r="C2841" s="4">
        <v>10000000</v>
      </c>
      <c r="D2841" s="4">
        <v>-9511128</v>
      </c>
    </row>
    <row r="2842" spans="1:4" x14ac:dyDescent="0.25">
      <c r="A2842" s="9" t="s">
        <v>14019</v>
      </c>
      <c r="B2842" s="9">
        <v>71442</v>
      </c>
      <c r="C2842" s="9">
        <v>9600000</v>
      </c>
      <c r="D2842" s="9">
        <v>-9528558</v>
      </c>
    </row>
    <row r="2843" spans="1:4" x14ac:dyDescent="0.25">
      <c r="A2843" s="4" t="s">
        <v>11194</v>
      </c>
      <c r="B2843" s="4">
        <v>12469811</v>
      </c>
      <c r="C2843" s="4">
        <v>22000000</v>
      </c>
      <c r="D2843" s="4">
        <v>-9530189</v>
      </c>
    </row>
    <row r="2844" spans="1:4" x14ac:dyDescent="0.25">
      <c r="A2844" s="9" t="s">
        <v>16952</v>
      </c>
      <c r="B2844" s="9">
        <v>449558</v>
      </c>
      <c r="C2844" s="9">
        <v>10000000</v>
      </c>
      <c r="D2844" s="9">
        <v>-9550442</v>
      </c>
    </row>
    <row r="2845" spans="1:4" x14ac:dyDescent="0.25">
      <c r="A2845" s="4" t="s">
        <v>14366</v>
      </c>
      <c r="B2845" s="4">
        <v>447750</v>
      </c>
      <c r="C2845" s="4">
        <v>10000000</v>
      </c>
      <c r="D2845" s="4">
        <v>-9552250</v>
      </c>
    </row>
    <row r="2846" spans="1:4" x14ac:dyDescent="0.25">
      <c r="A2846" s="9" t="s">
        <v>4962</v>
      </c>
      <c r="B2846" s="9">
        <v>42438300</v>
      </c>
      <c r="C2846" s="9">
        <v>52000000</v>
      </c>
      <c r="D2846" s="9">
        <v>-9561700</v>
      </c>
    </row>
    <row r="2847" spans="1:4" x14ac:dyDescent="0.25">
      <c r="A2847" s="4" t="s">
        <v>15308</v>
      </c>
      <c r="B2847" s="4">
        <v>365734</v>
      </c>
      <c r="C2847" s="4">
        <v>10000000</v>
      </c>
      <c r="D2847" s="4">
        <v>-9634266</v>
      </c>
    </row>
    <row r="2848" spans="1:4" x14ac:dyDescent="0.25">
      <c r="A2848" s="9" t="s">
        <v>14306</v>
      </c>
      <c r="B2848" s="9">
        <v>2326407</v>
      </c>
      <c r="C2848" s="9">
        <v>12000000</v>
      </c>
      <c r="D2848" s="9">
        <v>-9673593</v>
      </c>
    </row>
    <row r="2849" spans="1:4" x14ac:dyDescent="0.25">
      <c r="A2849" s="4" t="s">
        <v>16699</v>
      </c>
      <c r="B2849" s="4">
        <v>306715</v>
      </c>
      <c r="C2849" s="4">
        <v>10000000</v>
      </c>
      <c r="D2849" s="4">
        <v>-9693285</v>
      </c>
    </row>
    <row r="2850" spans="1:4" x14ac:dyDescent="0.25">
      <c r="A2850" s="9" t="s">
        <v>13136</v>
      </c>
      <c r="B2850" s="9">
        <v>5306447</v>
      </c>
      <c r="C2850" s="9">
        <v>15000000</v>
      </c>
      <c r="D2850" s="9">
        <v>-9693553</v>
      </c>
    </row>
    <row r="2851" spans="1:4" x14ac:dyDescent="0.25">
      <c r="A2851" s="4" t="s">
        <v>13523</v>
      </c>
      <c r="B2851" s="4">
        <v>4291965</v>
      </c>
      <c r="C2851" s="4">
        <v>14000000</v>
      </c>
      <c r="D2851" s="4">
        <v>-9708035</v>
      </c>
    </row>
    <row r="2852" spans="1:4" x14ac:dyDescent="0.25">
      <c r="A2852" s="9" t="s">
        <v>4462</v>
      </c>
      <c r="B2852" s="9">
        <v>48291624</v>
      </c>
      <c r="C2852" s="9">
        <v>58000000</v>
      </c>
      <c r="D2852" s="9">
        <v>-9708376</v>
      </c>
    </row>
    <row r="2853" spans="1:4" x14ac:dyDescent="0.25">
      <c r="A2853" s="4" t="s">
        <v>7509</v>
      </c>
      <c r="B2853" s="4">
        <v>25266129</v>
      </c>
      <c r="C2853" s="4">
        <v>35000000</v>
      </c>
      <c r="D2853" s="4">
        <v>-9733871</v>
      </c>
    </row>
    <row r="2854" spans="1:4" x14ac:dyDescent="0.25">
      <c r="A2854" s="9" t="s">
        <v>11207</v>
      </c>
      <c r="B2854" s="9">
        <v>12232937</v>
      </c>
      <c r="C2854" s="9">
        <v>22000000</v>
      </c>
      <c r="D2854" s="9">
        <v>-9767063</v>
      </c>
    </row>
    <row r="2855" spans="1:4" x14ac:dyDescent="0.25">
      <c r="A2855" s="4" t="s">
        <v>15343</v>
      </c>
      <c r="B2855" s="4">
        <v>226792</v>
      </c>
      <c r="C2855" s="4">
        <v>10000000</v>
      </c>
      <c r="D2855" s="4">
        <v>-9773208</v>
      </c>
    </row>
    <row r="2856" spans="1:4" x14ac:dyDescent="0.25">
      <c r="A2856" s="9" t="s">
        <v>12021</v>
      </c>
      <c r="B2856" s="9">
        <v>2222647</v>
      </c>
      <c r="C2856" s="9">
        <v>12000000</v>
      </c>
      <c r="D2856" s="9">
        <v>-9777353</v>
      </c>
    </row>
    <row r="2857" spans="1:4" x14ac:dyDescent="0.25">
      <c r="A2857" s="4" t="s">
        <v>13141</v>
      </c>
      <c r="B2857" s="4">
        <v>5217498</v>
      </c>
      <c r="C2857" s="4">
        <v>15000000</v>
      </c>
      <c r="D2857" s="4">
        <v>-9782502</v>
      </c>
    </row>
    <row r="2858" spans="1:4" x14ac:dyDescent="0.25">
      <c r="A2858" s="9" t="s">
        <v>6638</v>
      </c>
      <c r="B2858" s="9">
        <v>30199105</v>
      </c>
      <c r="C2858" s="9">
        <v>40000000</v>
      </c>
      <c r="D2858" s="9">
        <v>-9800895</v>
      </c>
    </row>
    <row r="2859" spans="1:4" x14ac:dyDescent="0.25">
      <c r="A2859" s="4" t="s">
        <v>4150</v>
      </c>
      <c r="B2859" s="4">
        <v>50189179</v>
      </c>
      <c r="C2859" s="4">
        <v>60000000</v>
      </c>
      <c r="D2859" s="4">
        <v>-9810821</v>
      </c>
    </row>
    <row r="2860" spans="1:4" x14ac:dyDescent="0.25">
      <c r="A2860" s="9" t="s">
        <v>7195</v>
      </c>
      <c r="B2860" s="9">
        <v>26183197</v>
      </c>
      <c r="C2860" s="9">
        <v>36000000</v>
      </c>
      <c r="D2860" s="9">
        <v>-9816803</v>
      </c>
    </row>
    <row r="2861" spans="1:4" x14ac:dyDescent="0.25">
      <c r="A2861" s="4" t="s">
        <v>13832</v>
      </c>
      <c r="B2861" s="4">
        <v>3169424</v>
      </c>
      <c r="C2861" s="4">
        <v>13000000</v>
      </c>
      <c r="D2861" s="4">
        <v>-9830576</v>
      </c>
    </row>
    <row r="2862" spans="1:4" x14ac:dyDescent="0.25">
      <c r="A2862" s="9" t="s">
        <v>15374</v>
      </c>
      <c r="B2862" s="9">
        <v>169379</v>
      </c>
      <c r="C2862" s="9">
        <v>10000000</v>
      </c>
      <c r="D2862" s="9">
        <v>-9830621</v>
      </c>
    </row>
    <row r="2863" spans="1:4" x14ac:dyDescent="0.25">
      <c r="A2863" s="4" t="s">
        <v>15355</v>
      </c>
      <c r="B2863" s="4">
        <v>131617</v>
      </c>
      <c r="C2863" s="4">
        <v>10000000</v>
      </c>
      <c r="D2863" s="4">
        <v>-9868383</v>
      </c>
    </row>
    <row r="2864" spans="1:4" x14ac:dyDescent="0.25">
      <c r="A2864" s="9" t="s">
        <v>15487</v>
      </c>
      <c r="B2864" s="9">
        <v>128486</v>
      </c>
      <c r="C2864" s="9">
        <v>10000000</v>
      </c>
      <c r="D2864" s="9">
        <v>-9871514</v>
      </c>
    </row>
    <row r="2865" spans="1:4" x14ac:dyDescent="0.25">
      <c r="A2865" s="4" t="s">
        <v>3476</v>
      </c>
      <c r="B2865" s="4">
        <v>25093607</v>
      </c>
      <c r="C2865" s="4">
        <v>35000000</v>
      </c>
      <c r="D2865" s="4">
        <v>-9906393</v>
      </c>
    </row>
    <row r="2866" spans="1:4" x14ac:dyDescent="0.25">
      <c r="A2866" s="9" t="s">
        <v>9791</v>
      </c>
      <c r="B2866" s="9">
        <v>15091542</v>
      </c>
      <c r="C2866" s="9">
        <v>25000000</v>
      </c>
      <c r="D2866" s="9">
        <v>-9908458</v>
      </c>
    </row>
    <row r="2867" spans="1:4" x14ac:dyDescent="0.25">
      <c r="A2867" s="4" t="s">
        <v>14320</v>
      </c>
      <c r="B2867" s="4">
        <v>2060953</v>
      </c>
      <c r="C2867" s="4">
        <v>12000000</v>
      </c>
      <c r="D2867" s="4">
        <v>-9939047</v>
      </c>
    </row>
    <row r="2868" spans="1:4" x14ac:dyDescent="0.25">
      <c r="A2868" s="9" t="s">
        <v>4157</v>
      </c>
      <c r="B2868" s="9">
        <v>50024083</v>
      </c>
      <c r="C2868" s="9">
        <v>60000000</v>
      </c>
      <c r="D2868" s="9">
        <v>-9975917</v>
      </c>
    </row>
    <row r="2869" spans="1:4" x14ac:dyDescent="0.25">
      <c r="A2869" s="4" t="s">
        <v>13145</v>
      </c>
      <c r="B2869" s="4">
        <v>5023275</v>
      </c>
      <c r="C2869" s="4">
        <v>15000000</v>
      </c>
      <c r="D2869" s="4">
        <v>-9976725</v>
      </c>
    </row>
    <row r="2870" spans="1:4" x14ac:dyDescent="0.25">
      <c r="A2870" s="9" t="s">
        <v>15387</v>
      </c>
      <c r="B2870" s="9">
        <v>19348</v>
      </c>
      <c r="C2870" s="9">
        <v>10000000</v>
      </c>
      <c r="D2870" s="9">
        <v>-9980652</v>
      </c>
    </row>
    <row r="2871" spans="1:4" x14ac:dyDescent="0.25">
      <c r="A2871" s="4" t="s">
        <v>10252</v>
      </c>
      <c r="B2871" s="4">
        <v>13019253</v>
      </c>
      <c r="C2871" s="4">
        <v>23000000</v>
      </c>
      <c r="D2871" s="4">
        <v>-9980747</v>
      </c>
    </row>
    <row r="2872" spans="1:4" x14ac:dyDescent="0.25">
      <c r="A2872" s="9" t="s">
        <v>15383</v>
      </c>
      <c r="B2872" s="9">
        <v>15447</v>
      </c>
      <c r="C2872" s="9">
        <v>10000000</v>
      </c>
      <c r="D2872" s="9">
        <v>-9984553</v>
      </c>
    </row>
    <row r="2873" spans="1:4" x14ac:dyDescent="0.25">
      <c r="A2873" s="4" t="s">
        <v>15463</v>
      </c>
      <c r="B2873" s="4">
        <v>11835</v>
      </c>
      <c r="C2873" s="4">
        <v>10000000</v>
      </c>
      <c r="D2873" s="4">
        <v>-9988165</v>
      </c>
    </row>
    <row r="2874" spans="1:4" x14ac:dyDescent="0.25">
      <c r="A2874" s="9" t="s">
        <v>9321</v>
      </c>
      <c r="B2874" s="9">
        <v>16005978</v>
      </c>
      <c r="C2874" s="9">
        <v>26000000</v>
      </c>
      <c r="D2874" s="9">
        <v>-9994022</v>
      </c>
    </row>
    <row r="2875" spans="1:4" x14ac:dyDescent="0.25">
      <c r="A2875" s="4" t="s">
        <v>15415</v>
      </c>
      <c r="B2875" s="4">
        <v>5561</v>
      </c>
      <c r="C2875" s="4">
        <v>10000000</v>
      </c>
      <c r="D2875" s="4">
        <v>-9994439</v>
      </c>
    </row>
    <row r="2876" spans="1:4" x14ac:dyDescent="0.25">
      <c r="A2876" s="9" t="s">
        <v>15420</v>
      </c>
      <c r="B2876" s="9">
        <v>3607</v>
      </c>
      <c r="C2876" s="9">
        <v>10000000</v>
      </c>
      <c r="D2876" s="9">
        <v>-9996393</v>
      </c>
    </row>
    <row r="2877" spans="1:4" x14ac:dyDescent="0.25">
      <c r="A2877" s="4" t="s">
        <v>11912</v>
      </c>
      <c r="B2877" s="4">
        <v>8000000</v>
      </c>
      <c r="C2877" s="4">
        <v>18000000</v>
      </c>
      <c r="D2877" s="4">
        <v>-10000000</v>
      </c>
    </row>
    <row r="2878" spans="1:4" x14ac:dyDescent="0.25">
      <c r="A2878" s="9" t="s">
        <v>9814</v>
      </c>
      <c r="B2878" s="9">
        <v>14983572</v>
      </c>
      <c r="C2878" s="9">
        <v>25000000</v>
      </c>
      <c r="D2878" s="9">
        <v>-10016428</v>
      </c>
    </row>
    <row r="2879" spans="1:4" x14ac:dyDescent="0.25">
      <c r="A2879" s="4" t="s">
        <v>13150</v>
      </c>
      <c r="B2879" s="4">
        <v>4956401</v>
      </c>
      <c r="C2879" s="4">
        <v>15000000</v>
      </c>
      <c r="D2879" s="4">
        <v>-10043599</v>
      </c>
    </row>
    <row r="2880" spans="1:4" x14ac:dyDescent="0.25">
      <c r="A2880" s="9" t="s">
        <v>5686</v>
      </c>
      <c r="B2880" s="9">
        <v>14946229</v>
      </c>
      <c r="C2880" s="9">
        <v>25000000</v>
      </c>
      <c r="D2880" s="9">
        <v>-10053771</v>
      </c>
    </row>
    <row r="2881" spans="1:4" x14ac:dyDescent="0.25">
      <c r="A2881" s="4" t="s">
        <v>12543</v>
      </c>
      <c r="B2881" s="4">
        <v>5900000</v>
      </c>
      <c r="C2881" s="4">
        <v>16000000</v>
      </c>
      <c r="D2881" s="4">
        <v>-10100000</v>
      </c>
    </row>
    <row r="2882" spans="1:4" x14ac:dyDescent="0.25">
      <c r="A2882" s="9" t="s">
        <v>5575</v>
      </c>
      <c r="B2882" s="9">
        <v>37879996</v>
      </c>
      <c r="C2882" s="9">
        <v>48000000</v>
      </c>
      <c r="D2882" s="9">
        <v>-10120004</v>
      </c>
    </row>
    <row r="2883" spans="1:4" x14ac:dyDescent="0.25">
      <c r="A2883" s="4" t="s">
        <v>4557</v>
      </c>
      <c r="B2883" s="4">
        <v>45860039</v>
      </c>
      <c r="C2883" s="4">
        <v>56000000</v>
      </c>
      <c r="D2883" s="4">
        <v>-10139961</v>
      </c>
    </row>
    <row r="2884" spans="1:4" x14ac:dyDescent="0.25">
      <c r="A2884" s="9" t="s">
        <v>12288</v>
      </c>
      <c r="B2884" s="9">
        <v>6855137</v>
      </c>
      <c r="C2884" s="9">
        <v>17000000</v>
      </c>
      <c r="D2884" s="9">
        <v>-10144863</v>
      </c>
    </row>
    <row r="2885" spans="1:4" x14ac:dyDescent="0.25">
      <c r="A2885" s="4" t="s">
        <v>7983</v>
      </c>
      <c r="B2885" s="4">
        <v>17848322</v>
      </c>
      <c r="C2885" s="4">
        <v>28000000</v>
      </c>
      <c r="D2885" s="4">
        <v>-10151678</v>
      </c>
    </row>
    <row r="2886" spans="1:4" x14ac:dyDescent="0.25">
      <c r="A2886" s="9" t="s">
        <v>11933</v>
      </c>
      <c r="B2886" s="9">
        <v>7837632</v>
      </c>
      <c r="C2886" s="9">
        <v>18000000</v>
      </c>
      <c r="D2886" s="9">
        <v>-10162368</v>
      </c>
    </row>
    <row r="2887" spans="1:4" x14ac:dyDescent="0.25">
      <c r="A2887" s="4" t="s">
        <v>6947</v>
      </c>
      <c r="B2887" s="4">
        <v>29802761</v>
      </c>
      <c r="C2887" s="4">
        <v>40000000</v>
      </c>
      <c r="D2887" s="4">
        <v>-10197239</v>
      </c>
    </row>
    <row r="2888" spans="1:4" x14ac:dyDescent="0.25">
      <c r="A2888" s="9" t="s">
        <v>10266</v>
      </c>
      <c r="B2888" s="9">
        <v>12782508</v>
      </c>
      <c r="C2888" s="9">
        <v>23000000</v>
      </c>
      <c r="D2888" s="9">
        <v>-10217492</v>
      </c>
    </row>
    <row r="2889" spans="1:4" x14ac:dyDescent="0.25">
      <c r="A2889" s="4" t="s">
        <v>14336</v>
      </c>
      <c r="B2889" s="4">
        <v>1779284</v>
      </c>
      <c r="C2889" s="4">
        <v>12000000</v>
      </c>
      <c r="D2889" s="4">
        <v>-10220716</v>
      </c>
    </row>
    <row r="2890" spans="1:4" x14ac:dyDescent="0.25">
      <c r="A2890" s="9" t="s">
        <v>5291</v>
      </c>
      <c r="B2890" s="9">
        <v>39778599</v>
      </c>
      <c r="C2890" s="9">
        <v>50000000</v>
      </c>
      <c r="D2890" s="9">
        <v>-10221401</v>
      </c>
    </row>
    <row r="2891" spans="1:4" x14ac:dyDescent="0.25">
      <c r="A2891" s="4" t="s">
        <v>2769</v>
      </c>
      <c r="B2891" s="4">
        <v>69772969</v>
      </c>
      <c r="C2891" s="4">
        <v>80000000</v>
      </c>
      <c r="D2891" s="4">
        <v>-10227031</v>
      </c>
    </row>
    <row r="2892" spans="1:4" x14ac:dyDescent="0.25">
      <c r="A2892" s="9" t="s">
        <v>3745</v>
      </c>
      <c r="B2892" s="9">
        <v>54758461</v>
      </c>
      <c r="C2892" s="9">
        <v>65000000</v>
      </c>
      <c r="D2892" s="9">
        <v>-10241539</v>
      </c>
    </row>
    <row r="2893" spans="1:4" x14ac:dyDescent="0.25">
      <c r="A2893" s="4" t="s">
        <v>11948</v>
      </c>
      <c r="B2893" s="4">
        <v>7739049</v>
      </c>
      <c r="C2893" s="4">
        <v>18000000</v>
      </c>
      <c r="D2893" s="4">
        <v>-10260951</v>
      </c>
    </row>
    <row r="2894" spans="1:4" x14ac:dyDescent="0.25">
      <c r="A2894" s="9" t="s">
        <v>11954</v>
      </c>
      <c r="B2894" s="9">
        <v>6734844</v>
      </c>
      <c r="C2894" s="9">
        <v>17000000</v>
      </c>
      <c r="D2894" s="9">
        <v>-10265156</v>
      </c>
    </row>
    <row r="2895" spans="1:4" x14ac:dyDescent="0.25">
      <c r="A2895" s="4" t="s">
        <v>1060</v>
      </c>
      <c r="B2895" s="4">
        <v>129734803</v>
      </c>
      <c r="C2895" s="4">
        <v>140000000</v>
      </c>
      <c r="D2895" s="4">
        <v>-10265197</v>
      </c>
    </row>
    <row r="2896" spans="1:4" x14ac:dyDescent="0.25">
      <c r="A2896" s="9" t="s">
        <v>12531</v>
      </c>
      <c r="B2896" s="9">
        <v>4734235</v>
      </c>
      <c r="C2896" s="9">
        <v>15000000</v>
      </c>
      <c r="D2896" s="9">
        <v>-10265765</v>
      </c>
    </row>
    <row r="2897" spans="1:4" x14ac:dyDescent="0.25">
      <c r="A2897" s="4" t="s">
        <v>11251</v>
      </c>
      <c r="B2897" s="4">
        <v>9714482</v>
      </c>
      <c r="C2897" s="4">
        <v>20000000</v>
      </c>
      <c r="D2897" s="4">
        <v>-10285518</v>
      </c>
    </row>
    <row r="2898" spans="1:4" x14ac:dyDescent="0.25">
      <c r="A2898" s="9" t="s">
        <v>14342</v>
      </c>
      <c r="B2898" s="9">
        <v>1702277</v>
      </c>
      <c r="C2898" s="9">
        <v>12000000</v>
      </c>
      <c r="D2898" s="9">
        <v>-10297723</v>
      </c>
    </row>
    <row r="2899" spans="1:4" x14ac:dyDescent="0.25">
      <c r="A2899" s="4" t="s">
        <v>9818</v>
      </c>
      <c r="B2899" s="4">
        <v>14637490</v>
      </c>
      <c r="C2899" s="4">
        <v>25000000</v>
      </c>
      <c r="D2899" s="4">
        <v>-10362510</v>
      </c>
    </row>
    <row r="2900" spans="1:4" x14ac:dyDescent="0.25">
      <c r="A2900" s="9" t="s">
        <v>14746</v>
      </c>
      <c r="B2900" s="9">
        <v>125169</v>
      </c>
      <c r="C2900" s="9">
        <v>10500000</v>
      </c>
      <c r="D2900" s="9">
        <v>-10374831</v>
      </c>
    </row>
    <row r="2901" spans="1:4" x14ac:dyDescent="0.25">
      <c r="A2901" s="4" t="s">
        <v>9824</v>
      </c>
      <c r="B2901" s="4">
        <v>14589444</v>
      </c>
      <c r="C2901" s="4">
        <v>25000000</v>
      </c>
      <c r="D2901" s="4">
        <v>-10410556</v>
      </c>
    </row>
    <row r="2902" spans="1:4" x14ac:dyDescent="0.25">
      <c r="A2902" s="9" t="s">
        <v>15063</v>
      </c>
      <c r="B2902" s="9">
        <v>11560259</v>
      </c>
      <c r="C2902" s="9">
        <v>22000000</v>
      </c>
      <c r="D2902" s="9">
        <v>-10439741</v>
      </c>
    </row>
    <row r="2903" spans="1:4" x14ac:dyDescent="0.25">
      <c r="A2903" s="4" t="s">
        <v>11255</v>
      </c>
      <c r="B2903" s="4">
        <v>9525276</v>
      </c>
      <c r="C2903" s="4">
        <v>20000000</v>
      </c>
      <c r="D2903" s="4">
        <v>-10474724</v>
      </c>
    </row>
    <row r="2904" spans="1:4" x14ac:dyDescent="0.25">
      <c r="A2904" s="9" t="s">
        <v>12122</v>
      </c>
      <c r="B2904" s="9">
        <v>7017178</v>
      </c>
      <c r="C2904" s="9">
        <v>17500000</v>
      </c>
      <c r="D2904" s="9">
        <v>-10482822</v>
      </c>
    </row>
    <row r="2905" spans="1:4" x14ac:dyDescent="0.25">
      <c r="A2905" s="4" t="s">
        <v>14352</v>
      </c>
      <c r="B2905" s="4">
        <v>1506998</v>
      </c>
      <c r="C2905" s="4">
        <v>12000000</v>
      </c>
      <c r="D2905" s="4">
        <v>-10493002</v>
      </c>
    </row>
    <row r="2906" spans="1:4" x14ac:dyDescent="0.25">
      <c r="A2906" s="9" t="s">
        <v>9670</v>
      </c>
      <c r="B2906" s="9">
        <v>14500000</v>
      </c>
      <c r="C2906" s="9">
        <v>25000000</v>
      </c>
      <c r="D2906" s="9">
        <v>-10500000</v>
      </c>
    </row>
    <row r="2907" spans="1:4" x14ac:dyDescent="0.25">
      <c r="A2907" s="4" t="s">
        <v>9194</v>
      </c>
      <c r="B2907" s="4">
        <v>4485485</v>
      </c>
      <c r="C2907" s="4">
        <v>15000000</v>
      </c>
      <c r="D2907" s="4">
        <v>-10514515</v>
      </c>
    </row>
    <row r="2908" spans="1:4" x14ac:dyDescent="0.25">
      <c r="A2908" s="9" t="s">
        <v>11650</v>
      </c>
      <c r="B2908" s="9">
        <v>8396942</v>
      </c>
      <c r="C2908" s="9">
        <v>19000000</v>
      </c>
      <c r="D2908" s="9">
        <v>-10603058</v>
      </c>
    </row>
    <row r="2909" spans="1:4" x14ac:dyDescent="0.25">
      <c r="A2909" s="4" t="s">
        <v>6649</v>
      </c>
      <c r="B2909" s="4">
        <v>29374178</v>
      </c>
      <c r="C2909" s="4">
        <v>40000000</v>
      </c>
      <c r="D2909" s="4">
        <v>-10625822</v>
      </c>
    </row>
    <row r="2910" spans="1:4" x14ac:dyDescent="0.25">
      <c r="A2910" s="9" t="s">
        <v>7192</v>
      </c>
      <c r="B2910" s="9">
        <v>23360779</v>
      </c>
      <c r="C2910" s="9">
        <v>34000000</v>
      </c>
      <c r="D2910" s="9">
        <v>-10639221</v>
      </c>
    </row>
    <row r="2911" spans="1:4" x14ac:dyDescent="0.25">
      <c r="A2911" s="4" t="s">
        <v>13979</v>
      </c>
      <c r="B2911" s="4">
        <v>4360548</v>
      </c>
      <c r="C2911" s="4">
        <v>15000000</v>
      </c>
      <c r="D2911" s="4">
        <v>-10639452</v>
      </c>
    </row>
    <row r="2912" spans="1:4" x14ac:dyDescent="0.25">
      <c r="A2912" s="9" t="s">
        <v>14672</v>
      </c>
      <c r="B2912" s="9">
        <v>352786</v>
      </c>
      <c r="C2912" s="9">
        <v>11000000</v>
      </c>
      <c r="D2912" s="9">
        <v>-10647214</v>
      </c>
    </row>
    <row r="2913" spans="1:4" x14ac:dyDescent="0.25">
      <c r="A2913" s="4" t="s">
        <v>5594</v>
      </c>
      <c r="B2913" s="4">
        <v>37339525</v>
      </c>
      <c r="C2913" s="4">
        <v>48000000</v>
      </c>
      <c r="D2913" s="4">
        <v>-10660475</v>
      </c>
    </row>
    <row r="2914" spans="1:4" x14ac:dyDescent="0.25">
      <c r="A2914" s="9" t="s">
        <v>8614</v>
      </c>
      <c r="B2914" s="9">
        <v>14334645</v>
      </c>
      <c r="C2914" s="9">
        <v>25000000</v>
      </c>
      <c r="D2914" s="9">
        <v>-10665355</v>
      </c>
    </row>
    <row r="2915" spans="1:4" x14ac:dyDescent="0.25">
      <c r="A2915" s="4" t="s">
        <v>10527</v>
      </c>
      <c r="B2915" s="4">
        <v>11326836</v>
      </c>
      <c r="C2915" s="4">
        <v>22000000</v>
      </c>
      <c r="D2915" s="4">
        <v>-10673164</v>
      </c>
    </row>
    <row r="2916" spans="1:4" x14ac:dyDescent="0.25">
      <c r="A2916" s="9" t="s">
        <v>8989</v>
      </c>
      <c r="B2916" s="9">
        <v>17324744</v>
      </c>
      <c r="C2916" s="9">
        <v>28000000</v>
      </c>
      <c r="D2916" s="9">
        <v>-10675256</v>
      </c>
    </row>
    <row r="2917" spans="1:4" x14ac:dyDescent="0.25">
      <c r="A2917" s="4" t="s">
        <v>8651</v>
      </c>
      <c r="B2917" s="4">
        <v>19316646</v>
      </c>
      <c r="C2917" s="4">
        <v>30000000</v>
      </c>
      <c r="D2917" s="4">
        <v>-10683354</v>
      </c>
    </row>
    <row r="2918" spans="1:4" x14ac:dyDescent="0.25">
      <c r="A2918" s="9" t="s">
        <v>1779</v>
      </c>
      <c r="B2918" s="9">
        <v>89296573</v>
      </c>
      <c r="C2918" s="9">
        <v>100000000</v>
      </c>
      <c r="D2918" s="9">
        <v>-10703427</v>
      </c>
    </row>
    <row r="2919" spans="1:4" x14ac:dyDescent="0.25">
      <c r="A2919" s="4" t="s">
        <v>7532</v>
      </c>
      <c r="B2919" s="4">
        <v>24276500</v>
      </c>
      <c r="C2919" s="4">
        <v>35000000</v>
      </c>
      <c r="D2919" s="4">
        <v>-10723500</v>
      </c>
    </row>
    <row r="2920" spans="1:4" x14ac:dyDescent="0.25">
      <c r="A2920" s="9" t="s">
        <v>823</v>
      </c>
      <c r="B2920" s="9">
        <v>139259759</v>
      </c>
      <c r="C2920" s="9">
        <v>150000000</v>
      </c>
      <c r="D2920" s="9">
        <v>-10740241</v>
      </c>
    </row>
    <row r="2921" spans="1:4" x14ac:dyDescent="0.25">
      <c r="A2921" s="4" t="s">
        <v>13154</v>
      </c>
      <c r="B2921" s="4">
        <v>4235837</v>
      </c>
      <c r="C2921" s="4">
        <v>15000000</v>
      </c>
      <c r="D2921" s="4">
        <v>-10764163</v>
      </c>
    </row>
    <row r="2922" spans="1:4" x14ac:dyDescent="0.25">
      <c r="A2922" s="9" t="s">
        <v>13216</v>
      </c>
      <c r="B2922" s="9">
        <v>1197786</v>
      </c>
      <c r="C2922" s="9">
        <v>12000000</v>
      </c>
      <c r="D2922" s="9">
        <v>-10802214</v>
      </c>
    </row>
    <row r="2923" spans="1:4" x14ac:dyDescent="0.25">
      <c r="A2923" s="4" t="s">
        <v>12538</v>
      </c>
      <c r="B2923" s="4">
        <v>4193025</v>
      </c>
      <c r="C2923" s="4">
        <v>15000000</v>
      </c>
      <c r="D2923" s="4">
        <v>-10806975</v>
      </c>
    </row>
    <row r="2924" spans="1:4" x14ac:dyDescent="0.25">
      <c r="A2924" s="9" t="s">
        <v>8620</v>
      </c>
      <c r="B2924" s="9">
        <v>12189514</v>
      </c>
      <c r="C2924" s="9">
        <v>23000000</v>
      </c>
      <c r="D2924" s="9">
        <v>-10810486</v>
      </c>
    </row>
    <row r="2925" spans="1:4" x14ac:dyDescent="0.25">
      <c r="A2925" s="4" t="s">
        <v>5285</v>
      </c>
      <c r="B2925" s="4">
        <v>39177541</v>
      </c>
      <c r="C2925" s="4">
        <v>50000000</v>
      </c>
      <c r="D2925" s="4">
        <v>-10822459</v>
      </c>
    </row>
    <row r="2926" spans="1:4" x14ac:dyDescent="0.25">
      <c r="A2926" s="9" t="s">
        <v>11153</v>
      </c>
      <c r="B2926" s="9">
        <v>14174654</v>
      </c>
      <c r="C2926" s="9">
        <v>25000000</v>
      </c>
      <c r="D2926" s="9">
        <v>-10825346</v>
      </c>
    </row>
    <row r="2927" spans="1:4" x14ac:dyDescent="0.25">
      <c r="A2927" s="4" t="s">
        <v>6081</v>
      </c>
      <c r="B2927" s="4">
        <v>29113588</v>
      </c>
      <c r="C2927" s="4">
        <v>40000000</v>
      </c>
      <c r="D2927" s="4">
        <v>-10886412</v>
      </c>
    </row>
    <row r="2928" spans="1:4" x14ac:dyDescent="0.25">
      <c r="A2928" s="9" t="s">
        <v>11266</v>
      </c>
      <c r="B2928" s="9">
        <v>9109322</v>
      </c>
      <c r="C2928" s="9">
        <v>20000000</v>
      </c>
      <c r="D2928" s="9">
        <v>-10890678</v>
      </c>
    </row>
    <row r="2929" spans="1:4" x14ac:dyDescent="0.25">
      <c r="A2929" s="4" t="s">
        <v>13851</v>
      </c>
      <c r="B2929" s="4">
        <v>2104000</v>
      </c>
      <c r="C2929" s="4">
        <v>13000000</v>
      </c>
      <c r="D2929" s="4">
        <v>-10896000</v>
      </c>
    </row>
    <row r="2930" spans="1:4" x14ac:dyDescent="0.25">
      <c r="A2930" s="9" t="s">
        <v>2724</v>
      </c>
      <c r="B2930" s="9">
        <v>69102910</v>
      </c>
      <c r="C2930" s="9">
        <v>80000000</v>
      </c>
      <c r="D2930" s="9">
        <v>-10897090</v>
      </c>
    </row>
    <row r="2931" spans="1:4" x14ac:dyDescent="0.25">
      <c r="A2931" s="4" t="s">
        <v>13530</v>
      </c>
      <c r="B2931" s="4">
        <v>3100650</v>
      </c>
      <c r="C2931" s="4">
        <v>14000000</v>
      </c>
      <c r="D2931" s="4">
        <v>-10899350</v>
      </c>
    </row>
    <row r="2932" spans="1:4" x14ac:dyDescent="0.25">
      <c r="A2932" s="9" t="s">
        <v>9830</v>
      </c>
      <c r="B2932" s="9">
        <v>14095303</v>
      </c>
      <c r="C2932" s="9">
        <v>25000000</v>
      </c>
      <c r="D2932" s="9">
        <v>-10904697</v>
      </c>
    </row>
    <row r="2933" spans="1:4" x14ac:dyDescent="0.25">
      <c r="A2933" s="4" t="s">
        <v>6643</v>
      </c>
      <c r="B2933" s="4">
        <v>29077547</v>
      </c>
      <c r="C2933" s="4">
        <v>40000000</v>
      </c>
      <c r="D2933" s="4">
        <v>-10922453</v>
      </c>
    </row>
    <row r="2934" spans="1:4" x14ac:dyDescent="0.25">
      <c r="A2934" s="9" t="s">
        <v>11754</v>
      </c>
      <c r="B2934" s="9">
        <v>6061759</v>
      </c>
      <c r="C2934" s="9">
        <v>17000000</v>
      </c>
      <c r="D2934" s="9">
        <v>-10938241</v>
      </c>
    </row>
    <row r="2935" spans="1:4" x14ac:dyDescent="0.25">
      <c r="A2935" s="4" t="s">
        <v>13907</v>
      </c>
      <c r="B2935" s="4">
        <v>2035566</v>
      </c>
      <c r="C2935" s="4">
        <v>13000000</v>
      </c>
      <c r="D2935" s="4">
        <v>-10964434</v>
      </c>
    </row>
    <row r="2936" spans="1:4" x14ac:dyDescent="0.25">
      <c r="A2936" s="9" t="s">
        <v>9975</v>
      </c>
      <c r="B2936" s="9">
        <v>4006906</v>
      </c>
      <c r="C2936" s="9">
        <v>15000000</v>
      </c>
      <c r="D2936" s="9">
        <v>-10993094</v>
      </c>
    </row>
    <row r="2937" spans="1:4" x14ac:dyDescent="0.25">
      <c r="A2937" s="4" t="s">
        <v>10149</v>
      </c>
      <c r="B2937" s="4">
        <v>13000000</v>
      </c>
      <c r="C2937" s="4">
        <v>24000000</v>
      </c>
      <c r="D2937" s="4">
        <v>-11000000</v>
      </c>
    </row>
    <row r="2938" spans="1:4" x14ac:dyDescent="0.25">
      <c r="A2938" s="9" t="s">
        <v>11156</v>
      </c>
      <c r="B2938" s="9">
        <v>15988876</v>
      </c>
      <c r="C2938" s="9">
        <v>27000000</v>
      </c>
      <c r="D2938" s="9">
        <v>-11011124</v>
      </c>
    </row>
    <row r="2939" spans="1:4" x14ac:dyDescent="0.25">
      <c r="A2939" s="4" t="s">
        <v>9835</v>
      </c>
      <c r="B2939" s="4">
        <v>13973532</v>
      </c>
      <c r="C2939" s="4">
        <v>25000000</v>
      </c>
      <c r="D2939" s="4">
        <v>-11026468</v>
      </c>
    </row>
    <row r="2940" spans="1:4" x14ac:dyDescent="0.25">
      <c r="A2940" s="9" t="s">
        <v>8525</v>
      </c>
      <c r="B2940" s="9">
        <v>18967571</v>
      </c>
      <c r="C2940" s="9">
        <v>30000000</v>
      </c>
      <c r="D2940" s="9">
        <v>-11032429</v>
      </c>
    </row>
    <row r="2941" spans="1:4" x14ac:dyDescent="0.25">
      <c r="A2941" s="4" t="s">
        <v>7124</v>
      </c>
      <c r="B2941" s="4">
        <v>26903709</v>
      </c>
      <c r="C2941" s="4">
        <v>38000000</v>
      </c>
      <c r="D2941" s="4">
        <v>-11096291</v>
      </c>
    </row>
    <row r="2942" spans="1:4" x14ac:dyDescent="0.25">
      <c r="A2942" s="9" t="s">
        <v>11302</v>
      </c>
      <c r="B2942" s="9">
        <v>8888355</v>
      </c>
      <c r="C2942" s="9">
        <v>20000000</v>
      </c>
      <c r="D2942" s="9">
        <v>-11111645</v>
      </c>
    </row>
    <row r="2943" spans="1:4" x14ac:dyDescent="0.25">
      <c r="A2943" s="4" t="s">
        <v>12062</v>
      </c>
      <c r="B2943" s="4">
        <v>229311</v>
      </c>
      <c r="C2943" s="4">
        <v>11350000</v>
      </c>
      <c r="D2943" s="4">
        <v>-11120689</v>
      </c>
    </row>
    <row r="2944" spans="1:4" x14ac:dyDescent="0.25">
      <c r="A2944" s="9" t="s">
        <v>14358</v>
      </c>
      <c r="B2944" s="9">
        <v>860002</v>
      </c>
      <c r="C2944" s="9">
        <v>12000000</v>
      </c>
      <c r="D2944" s="9">
        <v>-11139998</v>
      </c>
    </row>
    <row r="2945" spans="1:4" x14ac:dyDescent="0.25">
      <c r="A2945" s="4" t="s">
        <v>12534</v>
      </c>
      <c r="B2945" s="4">
        <v>4839383</v>
      </c>
      <c r="C2945" s="4">
        <v>16000000</v>
      </c>
      <c r="D2945" s="4">
        <v>-11160617</v>
      </c>
    </row>
    <row r="2946" spans="1:4" x14ac:dyDescent="0.25">
      <c r="A2946" s="9" t="s">
        <v>8980</v>
      </c>
      <c r="B2946" s="9">
        <v>16779636</v>
      </c>
      <c r="C2946" s="9">
        <v>28000000</v>
      </c>
      <c r="D2946" s="9">
        <v>-11220364</v>
      </c>
    </row>
    <row r="2947" spans="1:4" x14ac:dyDescent="0.25">
      <c r="A2947" s="4" t="s">
        <v>13976</v>
      </c>
      <c r="B2947" s="4">
        <v>1227324</v>
      </c>
      <c r="C2947" s="4">
        <v>12500000</v>
      </c>
      <c r="D2947" s="4">
        <v>-11272676</v>
      </c>
    </row>
    <row r="2948" spans="1:4" x14ac:dyDescent="0.25">
      <c r="A2948" s="9" t="s">
        <v>9895</v>
      </c>
      <c r="B2948" s="9">
        <v>13651662</v>
      </c>
      <c r="C2948" s="9">
        <v>25000000</v>
      </c>
      <c r="D2948" s="9">
        <v>-11348338</v>
      </c>
    </row>
    <row r="2949" spans="1:4" x14ac:dyDescent="0.25">
      <c r="A2949" s="4" t="s">
        <v>11544</v>
      </c>
      <c r="B2949" s="4">
        <v>8047690</v>
      </c>
      <c r="C2949" s="4">
        <v>19400000</v>
      </c>
      <c r="D2949" s="4">
        <v>-11352310</v>
      </c>
    </row>
    <row r="2950" spans="1:4" x14ac:dyDescent="0.25">
      <c r="A2950" s="9" t="s">
        <v>15768</v>
      </c>
      <c r="B2950" s="9">
        <v>13751</v>
      </c>
      <c r="C2950" s="9">
        <v>11400000</v>
      </c>
      <c r="D2950" s="9">
        <v>-11386249</v>
      </c>
    </row>
    <row r="2951" spans="1:4" x14ac:dyDescent="0.25">
      <c r="A2951" s="4" t="s">
        <v>5281</v>
      </c>
      <c r="B2951" s="4">
        <v>38590500</v>
      </c>
      <c r="C2951" s="4">
        <v>50000000</v>
      </c>
      <c r="D2951" s="4">
        <v>-11409500</v>
      </c>
    </row>
    <row r="2952" spans="1:4" x14ac:dyDescent="0.25">
      <c r="A2952" s="9" t="s">
        <v>14003</v>
      </c>
      <c r="B2952" s="9">
        <v>1089445</v>
      </c>
      <c r="C2952" s="9">
        <v>12500000</v>
      </c>
      <c r="D2952" s="9">
        <v>-11410555</v>
      </c>
    </row>
    <row r="2953" spans="1:4" x14ac:dyDescent="0.25">
      <c r="A2953" s="4" t="s">
        <v>13098</v>
      </c>
      <c r="B2953" s="4">
        <v>8586376</v>
      </c>
      <c r="C2953" s="4">
        <v>20000000</v>
      </c>
      <c r="D2953" s="4">
        <v>-11413624</v>
      </c>
    </row>
    <row r="2954" spans="1:4" x14ac:dyDescent="0.25">
      <c r="A2954" s="9" t="s">
        <v>14361</v>
      </c>
      <c r="B2954" s="9">
        <v>548934</v>
      </c>
      <c r="C2954" s="9">
        <v>12000000</v>
      </c>
      <c r="D2954" s="9">
        <v>-11451066</v>
      </c>
    </row>
    <row r="2955" spans="1:4" x14ac:dyDescent="0.25">
      <c r="A2955" s="4" t="s">
        <v>6654</v>
      </c>
      <c r="B2955" s="4">
        <v>28535768</v>
      </c>
      <c r="C2955" s="4">
        <v>40000000</v>
      </c>
      <c r="D2955" s="4">
        <v>-11464232</v>
      </c>
    </row>
    <row r="2956" spans="1:4" x14ac:dyDescent="0.25">
      <c r="A2956" s="9" t="s">
        <v>1370</v>
      </c>
      <c r="B2956" s="9">
        <v>108521835</v>
      </c>
      <c r="C2956" s="9">
        <v>120000000</v>
      </c>
      <c r="D2956" s="9">
        <v>-11478165</v>
      </c>
    </row>
    <row r="2957" spans="1:4" x14ac:dyDescent="0.25">
      <c r="A2957" s="4" t="s">
        <v>10271</v>
      </c>
      <c r="B2957" s="4">
        <v>11508423</v>
      </c>
      <c r="C2957" s="4">
        <v>23000000</v>
      </c>
      <c r="D2957" s="4">
        <v>-11491577</v>
      </c>
    </row>
    <row r="2958" spans="1:4" x14ac:dyDescent="0.25">
      <c r="A2958" s="9" t="s">
        <v>8516</v>
      </c>
      <c r="B2958" s="9">
        <v>18500966</v>
      </c>
      <c r="C2958" s="9">
        <v>30000000</v>
      </c>
      <c r="D2958" s="9">
        <v>-11499034</v>
      </c>
    </row>
    <row r="2959" spans="1:4" x14ac:dyDescent="0.25">
      <c r="A2959" s="4" t="s">
        <v>11051</v>
      </c>
      <c r="B2959" s="4">
        <v>8500000</v>
      </c>
      <c r="C2959" s="4">
        <v>20000000</v>
      </c>
      <c r="D2959" s="4">
        <v>-11500000</v>
      </c>
    </row>
    <row r="2960" spans="1:4" x14ac:dyDescent="0.25">
      <c r="A2960" s="9" t="s">
        <v>13535</v>
      </c>
      <c r="B2960" s="9">
        <v>2474000</v>
      </c>
      <c r="C2960" s="9">
        <v>14000000</v>
      </c>
      <c r="D2960" s="9">
        <v>-11526000</v>
      </c>
    </row>
    <row r="2961" spans="1:4" x14ac:dyDescent="0.25">
      <c r="A2961" s="4" t="s">
        <v>6913</v>
      </c>
      <c r="B2961" s="4">
        <v>6498000</v>
      </c>
      <c r="C2961" s="4">
        <v>18026148</v>
      </c>
      <c r="D2961" s="4">
        <v>-11528148</v>
      </c>
    </row>
    <row r="2962" spans="1:4" x14ac:dyDescent="0.25">
      <c r="A2962" s="9" t="s">
        <v>9324</v>
      </c>
      <c r="B2962" s="9">
        <v>14469428</v>
      </c>
      <c r="C2962" s="9">
        <v>26000000</v>
      </c>
      <c r="D2962" s="9">
        <v>-11530572</v>
      </c>
    </row>
    <row r="2963" spans="1:4" x14ac:dyDescent="0.25">
      <c r="A2963" s="4" t="s">
        <v>2973</v>
      </c>
      <c r="B2963" s="4">
        <v>66462600</v>
      </c>
      <c r="C2963" s="4">
        <v>78000000</v>
      </c>
      <c r="D2963" s="4">
        <v>-11537400</v>
      </c>
    </row>
    <row r="2964" spans="1:4" x14ac:dyDescent="0.25">
      <c r="A2964" s="9" t="s">
        <v>10154</v>
      </c>
      <c r="B2964" s="9">
        <v>12372410</v>
      </c>
      <c r="C2964" s="9">
        <v>24000000</v>
      </c>
      <c r="D2964" s="9">
        <v>-11627590</v>
      </c>
    </row>
    <row r="2965" spans="1:4" x14ac:dyDescent="0.25">
      <c r="A2965" s="4" t="s">
        <v>15163</v>
      </c>
      <c r="B2965" s="4">
        <v>4356743</v>
      </c>
      <c r="C2965" s="4">
        <v>16000000</v>
      </c>
      <c r="D2965" s="4">
        <v>-11643257</v>
      </c>
    </row>
    <row r="2966" spans="1:4" x14ac:dyDescent="0.25">
      <c r="A2966" s="9" t="s">
        <v>14370</v>
      </c>
      <c r="B2966" s="9">
        <v>333976</v>
      </c>
      <c r="C2966" s="9">
        <v>12000000</v>
      </c>
      <c r="D2966" s="9">
        <v>-11666024</v>
      </c>
    </row>
    <row r="2967" spans="1:4" x14ac:dyDescent="0.25">
      <c r="A2967" s="4" t="s">
        <v>13999</v>
      </c>
      <c r="B2967" s="4">
        <v>1110186</v>
      </c>
      <c r="C2967" s="4">
        <v>12800000</v>
      </c>
      <c r="D2967" s="4">
        <v>-11689814</v>
      </c>
    </row>
    <row r="2968" spans="1:4" x14ac:dyDescent="0.25">
      <c r="A2968" s="9" t="s">
        <v>8588</v>
      </c>
      <c r="B2968" s="9">
        <v>18298649</v>
      </c>
      <c r="C2968" s="9">
        <v>30000000</v>
      </c>
      <c r="D2968" s="9">
        <v>-11701351</v>
      </c>
    </row>
    <row r="2969" spans="1:4" x14ac:dyDescent="0.25">
      <c r="A2969" s="4" t="s">
        <v>14346</v>
      </c>
      <c r="B2969" s="4">
        <v>261481</v>
      </c>
      <c r="C2969" s="4">
        <v>12000000</v>
      </c>
      <c r="D2969" s="4">
        <v>-11738519</v>
      </c>
    </row>
    <row r="2970" spans="1:4" x14ac:dyDescent="0.25">
      <c r="A2970" s="9" t="s">
        <v>11062</v>
      </c>
      <c r="B2970" s="9">
        <v>18252684</v>
      </c>
      <c r="C2970" s="9">
        <v>30000000</v>
      </c>
      <c r="D2970" s="9">
        <v>-11747316</v>
      </c>
    </row>
    <row r="2971" spans="1:4" x14ac:dyDescent="0.25">
      <c r="A2971" s="4" t="s">
        <v>3839</v>
      </c>
      <c r="B2971" s="4">
        <v>43247140</v>
      </c>
      <c r="C2971" s="4">
        <v>55000000</v>
      </c>
      <c r="D2971" s="4">
        <v>-11752860</v>
      </c>
    </row>
    <row r="2972" spans="1:4" x14ac:dyDescent="0.25">
      <c r="A2972" s="9" t="s">
        <v>14384</v>
      </c>
      <c r="B2972" s="9">
        <v>214202</v>
      </c>
      <c r="C2972" s="9">
        <v>12000000</v>
      </c>
      <c r="D2972" s="9">
        <v>-11785798</v>
      </c>
    </row>
    <row r="2973" spans="1:4" x14ac:dyDescent="0.25">
      <c r="A2973" s="4" t="s">
        <v>1146</v>
      </c>
      <c r="B2973" s="4">
        <v>123207194</v>
      </c>
      <c r="C2973" s="4">
        <v>135000000</v>
      </c>
      <c r="D2973" s="4">
        <v>-11792806</v>
      </c>
    </row>
    <row r="2974" spans="1:4" x14ac:dyDescent="0.25">
      <c r="A2974" s="9" t="s">
        <v>14396</v>
      </c>
      <c r="B2974" s="9">
        <v>175370</v>
      </c>
      <c r="C2974" s="9">
        <v>12000000</v>
      </c>
      <c r="D2974" s="9">
        <v>-11824630</v>
      </c>
    </row>
    <row r="2975" spans="1:4" x14ac:dyDescent="0.25">
      <c r="A2975" s="4" t="s">
        <v>13854</v>
      </c>
      <c r="B2975" s="4">
        <v>1172769</v>
      </c>
      <c r="C2975" s="4">
        <v>13000000</v>
      </c>
      <c r="D2975" s="4">
        <v>-11827231</v>
      </c>
    </row>
    <row r="2976" spans="1:4" x14ac:dyDescent="0.25">
      <c r="A2976" s="9" t="s">
        <v>1320</v>
      </c>
      <c r="B2976" s="9">
        <v>113165635</v>
      </c>
      <c r="C2976" s="9">
        <v>125000000</v>
      </c>
      <c r="D2976" s="9">
        <v>-11834365</v>
      </c>
    </row>
    <row r="2977" spans="1:4" x14ac:dyDescent="0.25">
      <c r="A2977" s="4" t="s">
        <v>12273</v>
      </c>
      <c r="B2977" s="4">
        <v>7156725</v>
      </c>
      <c r="C2977" s="4">
        <v>19000000</v>
      </c>
      <c r="D2977" s="4">
        <v>-11843275</v>
      </c>
    </row>
    <row r="2978" spans="1:4" x14ac:dyDescent="0.25">
      <c r="A2978" s="9" t="s">
        <v>13868</v>
      </c>
      <c r="B2978" s="9">
        <v>1150403</v>
      </c>
      <c r="C2978" s="9">
        <v>13000000</v>
      </c>
      <c r="D2978" s="9">
        <v>-11849597</v>
      </c>
    </row>
    <row r="2979" spans="1:4" x14ac:dyDescent="0.25">
      <c r="A2979" s="4" t="s">
        <v>14465</v>
      </c>
      <c r="B2979" s="4">
        <v>48856</v>
      </c>
      <c r="C2979" s="4">
        <v>11900000</v>
      </c>
      <c r="D2979" s="4">
        <v>-11851144</v>
      </c>
    </row>
    <row r="2980" spans="1:4" x14ac:dyDescent="0.25">
      <c r="A2980" s="9" t="s">
        <v>14374</v>
      </c>
      <c r="B2980" s="9">
        <v>141853</v>
      </c>
      <c r="C2980" s="9">
        <v>12000000</v>
      </c>
      <c r="D2980" s="9">
        <v>-11858147</v>
      </c>
    </row>
    <row r="2981" spans="1:4" x14ac:dyDescent="0.25">
      <c r="A2981" s="4" t="s">
        <v>14410</v>
      </c>
      <c r="B2981" s="4">
        <v>119922</v>
      </c>
      <c r="C2981" s="4">
        <v>12000000</v>
      </c>
      <c r="D2981" s="4">
        <v>-11880078</v>
      </c>
    </row>
    <row r="2982" spans="1:4" x14ac:dyDescent="0.25">
      <c r="A2982" s="9" t="s">
        <v>11275</v>
      </c>
      <c r="B2982" s="9">
        <v>8104069</v>
      </c>
      <c r="C2982" s="9">
        <v>20000000</v>
      </c>
      <c r="D2982" s="9">
        <v>-11895931</v>
      </c>
    </row>
    <row r="2983" spans="1:4" x14ac:dyDescent="0.25">
      <c r="A2983" s="4" t="s">
        <v>11291</v>
      </c>
      <c r="B2983" s="4">
        <v>8093318</v>
      </c>
      <c r="C2983" s="4">
        <v>20000000</v>
      </c>
      <c r="D2983" s="4">
        <v>-11906682</v>
      </c>
    </row>
    <row r="2984" spans="1:4" x14ac:dyDescent="0.25">
      <c r="A2984" s="9" t="s">
        <v>17279</v>
      </c>
      <c r="B2984" s="9">
        <v>65804</v>
      </c>
      <c r="C2984" s="9">
        <v>12000000</v>
      </c>
      <c r="D2984" s="9">
        <v>-11934196</v>
      </c>
    </row>
    <row r="2985" spans="1:4" x14ac:dyDescent="0.25">
      <c r="A2985" s="4" t="s">
        <v>11279</v>
      </c>
      <c r="B2985" s="4">
        <v>8054280</v>
      </c>
      <c r="C2985" s="4">
        <v>20000000</v>
      </c>
      <c r="D2985" s="4">
        <v>-11945720</v>
      </c>
    </row>
    <row r="2986" spans="1:4" x14ac:dyDescent="0.25">
      <c r="A2986" s="9" t="s">
        <v>9852</v>
      </c>
      <c r="B2986" s="9">
        <v>13038660</v>
      </c>
      <c r="C2986" s="9">
        <v>25000000</v>
      </c>
      <c r="D2986" s="9">
        <v>-11961340</v>
      </c>
    </row>
    <row r="2987" spans="1:4" x14ac:dyDescent="0.25">
      <c r="A2987" s="4" t="s">
        <v>13879</v>
      </c>
      <c r="B2987" s="4">
        <v>1024175</v>
      </c>
      <c r="C2987" s="4">
        <v>13000000</v>
      </c>
      <c r="D2987" s="4">
        <v>-11975825</v>
      </c>
    </row>
    <row r="2988" spans="1:4" x14ac:dyDescent="0.25">
      <c r="A2988" s="9" t="s">
        <v>14441</v>
      </c>
      <c r="B2988" s="9">
        <v>14616</v>
      </c>
      <c r="C2988" s="9">
        <v>12000000</v>
      </c>
      <c r="D2988" s="9">
        <v>-11985384</v>
      </c>
    </row>
    <row r="2989" spans="1:4" x14ac:dyDescent="0.25">
      <c r="A2989" s="4" t="s">
        <v>11145</v>
      </c>
      <c r="B2989" s="4">
        <v>8000000</v>
      </c>
      <c r="C2989" s="4">
        <v>20000000</v>
      </c>
      <c r="D2989" s="4">
        <v>-12000000</v>
      </c>
    </row>
    <row r="2990" spans="1:4" x14ac:dyDescent="0.25">
      <c r="A2990" s="9" t="s">
        <v>11960</v>
      </c>
      <c r="B2990" s="9">
        <v>6000000</v>
      </c>
      <c r="C2990" s="9">
        <v>18000000</v>
      </c>
      <c r="D2990" s="9">
        <v>-12000000</v>
      </c>
    </row>
    <row r="2991" spans="1:4" x14ac:dyDescent="0.25">
      <c r="A2991" s="4" t="s">
        <v>12416</v>
      </c>
      <c r="B2991" s="4">
        <v>6462576</v>
      </c>
      <c r="C2991" s="4">
        <v>18500000</v>
      </c>
      <c r="D2991" s="4">
        <v>-12037424</v>
      </c>
    </row>
    <row r="2992" spans="1:4" x14ac:dyDescent="0.25">
      <c r="A2992" s="9" t="s">
        <v>10437</v>
      </c>
      <c r="B2992" s="9">
        <v>17951431</v>
      </c>
      <c r="C2992" s="9">
        <v>30000000</v>
      </c>
      <c r="D2992" s="9">
        <v>-12048569</v>
      </c>
    </row>
    <row r="2993" spans="1:4" x14ac:dyDescent="0.25">
      <c r="A2993" s="4" t="s">
        <v>12340</v>
      </c>
      <c r="B2993" s="4">
        <v>4930798</v>
      </c>
      <c r="C2993" s="4">
        <v>17000000</v>
      </c>
      <c r="D2993" s="4">
        <v>-12069202</v>
      </c>
    </row>
    <row r="2994" spans="1:4" x14ac:dyDescent="0.25">
      <c r="A2994" s="9" t="s">
        <v>8801</v>
      </c>
      <c r="B2994" s="9">
        <v>16930185</v>
      </c>
      <c r="C2994" s="9">
        <v>29000000</v>
      </c>
      <c r="D2994" s="9">
        <v>-12069815</v>
      </c>
    </row>
    <row r="2995" spans="1:4" x14ac:dyDescent="0.25">
      <c r="A2995" s="4" t="s">
        <v>7541</v>
      </c>
      <c r="B2995" s="4">
        <v>22913677</v>
      </c>
      <c r="C2995" s="4">
        <v>35000000</v>
      </c>
      <c r="D2995" s="4">
        <v>-12086323</v>
      </c>
    </row>
    <row r="2996" spans="1:4" x14ac:dyDescent="0.25">
      <c r="A2996" s="9" t="s">
        <v>11969</v>
      </c>
      <c r="B2996" s="9">
        <v>5887457</v>
      </c>
      <c r="C2996" s="9">
        <v>18000000</v>
      </c>
      <c r="D2996" s="9">
        <v>-12112543</v>
      </c>
    </row>
    <row r="2997" spans="1:4" x14ac:dyDescent="0.25">
      <c r="A2997" s="4" t="s">
        <v>5889</v>
      </c>
      <c r="B2997" s="4">
        <v>22877808</v>
      </c>
      <c r="C2997" s="4">
        <v>35000000</v>
      </c>
      <c r="D2997" s="4">
        <v>-12122192</v>
      </c>
    </row>
    <row r="2998" spans="1:4" x14ac:dyDescent="0.25">
      <c r="A2998" s="9" t="s">
        <v>11259</v>
      </c>
      <c r="B2998" s="9">
        <v>8855646</v>
      </c>
      <c r="C2998" s="9">
        <v>21000000</v>
      </c>
      <c r="D2998" s="9">
        <v>-12144354</v>
      </c>
    </row>
    <row r="2999" spans="1:4" x14ac:dyDescent="0.25">
      <c r="A2999" s="4" t="s">
        <v>9329</v>
      </c>
      <c r="B2999" s="4">
        <v>13829734</v>
      </c>
      <c r="C2999" s="4">
        <v>26000000</v>
      </c>
      <c r="D2999" s="4">
        <v>-12170266</v>
      </c>
    </row>
    <row r="3000" spans="1:4" x14ac:dyDescent="0.25">
      <c r="A3000" s="9" t="s">
        <v>13583</v>
      </c>
      <c r="B3000" s="9">
        <v>1752214</v>
      </c>
      <c r="C3000" s="9">
        <v>14000000</v>
      </c>
      <c r="D3000" s="9">
        <v>-12247786</v>
      </c>
    </row>
    <row r="3001" spans="1:4" x14ac:dyDescent="0.25">
      <c r="A3001" s="4" t="s">
        <v>11900</v>
      </c>
      <c r="B3001" s="4">
        <v>17750583</v>
      </c>
      <c r="C3001" s="4">
        <v>30000000</v>
      </c>
      <c r="D3001" s="4">
        <v>-12249417</v>
      </c>
    </row>
    <row r="3002" spans="1:4" x14ac:dyDescent="0.25">
      <c r="A3002" s="9" t="s">
        <v>11981</v>
      </c>
      <c r="B3002" s="9">
        <v>5694401</v>
      </c>
      <c r="C3002" s="9">
        <v>18000000</v>
      </c>
      <c r="D3002" s="9">
        <v>-12305599</v>
      </c>
    </row>
    <row r="3003" spans="1:4" x14ac:dyDescent="0.25">
      <c r="A3003" s="4" t="s">
        <v>10476</v>
      </c>
      <c r="B3003" s="4">
        <v>9694105</v>
      </c>
      <c r="C3003" s="4">
        <v>22000000</v>
      </c>
      <c r="D3003" s="4">
        <v>-12305895</v>
      </c>
    </row>
    <row r="3004" spans="1:4" x14ac:dyDescent="0.25">
      <c r="A3004" s="9" t="s">
        <v>6658</v>
      </c>
      <c r="B3004" s="9">
        <v>27663982</v>
      </c>
      <c r="C3004" s="9">
        <v>40000000</v>
      </c>
      <c r="D3004" s="9">
        <v>-12336018</v>
      </c>
    </row>
    <row r="3005" spans="1:4" x14ac:dyDescent="0.25">
      <c r="A3005" s="4" t="s">
        <v>10276</v>
      </c>
      <c r="B3005" s="4">
        <v>10660147</v>
      </c>
      <c r="C3005" s="4">
        <v>23000000</v>
      </c>
      <c r="D3005" s="4">
        <v>-12339853</v>
      </c>
    </row>
    <row r="3006" spans="1:4" x14ac:dyDescent="0.25">
      <c r="A3006" s="9" t="s">
        <v>5247</v>
      </c>
      <c r="B3006" s="9">
        <v>42610000</v>
      </c>
      <c r="C3006" s="9">
        <v>55000000</v>
      </c>
      <c r="D3006" s="9">
        <v>-12390000</v>
      </c>
    </row>
    <row r="3007" spans="1:4" x14ac:dyDescent="0.25">
      <c r="A3007" s="4" t="s">
        <v>6865</v>
      </c>
      <c r="B3007" s="4">
        <v>7564000</v>
      </c>
      <c r="C3007" s="4">
        <v>20000000</v>
      </c>
      <c r="D3007" s="4">
        <v>-12436000</v>
      </c>
    </row>
    <row r="3008" spans="1:4" x14ac:dyDescent="0.25">
      <c r="A3008" s="9" t="s">
        <v>5442</v>
      </c>
      <c r="B3008" s="9">
        <v>9528092</v>
      </c>
      <c r="C3008" s="9">
        <v>22000000</v>
      </c>
      <c r="D3008" s="9">
        <v>-12471908</v>
      </c>
    </row>
    <row r="3009" spans="1:4" x14ac:dyDescent="0.25">
      <c r="A3009" s="4" t="s">
        <v>5295</v>
      </c>
      <c r="B3009" s="4">
        <v>37486138</v>
      </c>
      <c r="C3009" s="4">
        <v>50000000</v>
      </c>
      <c r="D3009" s="4">
        <v>-12513862</v>
      </c>
    </row>
    <row r="3010" spans="1:4" x14ac:dyDescent="0.25">
      <c r="A3010" s="9" t="s">
        <v>13174</v>
      </c>
      <c r="B3010" s="9">
        <v>2412045</v>
      </c>
      <c r="C3010" s="9">
        <v>15000000</v>
      </c>
      <c r="D3010" s="9">
        <v>-12587955</v>
      </c>
    </row>
    <row r="3011" spans="1:4" x14ac:dyDescent="0.25">
      <c r="A3011" s="4" t="s">
        <v>13895</v>
      </c>
      <c r="B3011" s="4">
        <v>31662</v>
      </c>
      <c r="C3011" s="4">
        <v>12620000</v>
      </c>
      <c r="D3011" s="4">
        <v>-12588338</v>
      </c>
    </row>
    <row r="3012" spans="1:4" x14ac:dyDescent="0.25">
      <c r="A3012" s="9" t="s">
        <v>5878</v>
      </c>
      <c r="B3012" s="9">
        <v>27400000</v>
      </c>
      <c r="C3012" s="9">
        <v>40000000</v>
      </c>
      <c r="D3012" s="9">
        <v>-12600000</v>
      </c>
    </row>
    <row r="3013" spans="1:4" x14ac:dyDescent="0.25">
      <c r="A3013" s="4" t="s">
        <v>3752</v>
      </c>
      <c r="B3013" s="4">
        <v>52397389</v>
      </c>
      <c r="C3013" s="4">
        <v>65000000</v>
      </c>
      <c r="D3013" s="4">
        <v>-12602611</v>
      </c>
    </row>
    <row r="3014" spans="1:4" x14ac:dyDescent="0.25">
      <c r="A3014" s="9" t="s">
        <v>11296</v>
      </c>
      <c r="B3014" s="9">
        <v>7382993</v>
      </c>
      <c r="C3014" s="9">
        <v>20000000</v>
      </c>
      <c r="D3014" s="9">
        <v>-12617007</v>
      </c>
    </row>
    <row r="3015" spans="1:4" x14ac:dyDescent="0.25">
      <c r="A3015" s="4" t="s">
        <v>9141</v>
      </c>
      <c r="B3015" s="4">
        <v>14337579</v>
      </c>
      <c r="C3015" s="4">
        <v>27000000</v>
      </c>
      <c r="D3015" s="4">
        <v>-12662421</v>
      </c>
    </row>
    <row r="3016" spans="1:4" x14ac:dyDescent="0.25">
      <c r="A3016" s="9" t="s">
        <v>12585</v>
      </c>
      <c r="B3016" s="9">
        <v>336467</v>
      </c>
      <c r="C3016" s="9">
        <v>13000000</v>
      </c>
      <c r="D3016" s="9">
        <v>-12663533</v>
      </c>
    </row>
    <row r="3017" spans="1:4" x14ac:dyDescent="0.25">
      <c r="A3017" s="4" t="s">
        <v>13884</v>
      </c>
      <c r="B3017" s="4">
        <v>301305</v>
      </c>
      <c r="C3017" s="4">
        <v>13000000</v>
      </c>
      <c r="D3017" s="4">
        <v>-12698695</v>
      </c>
    </row>
    <row r="3018" spans="1:4" x14ac:dyDescent="0.25">
      <c r="A3018" s="9" t="s">
        <v>11314</v>
      </c>
      <c r="B3018" s="9">
        <v>7268659</v>
      </c>
      <c r="C3018" s="9">
        <v>20000000</v>
      </c>
      <c r="D3018" s="9">
        <v>-12731341</v>
      </c>
    </row>
    <row r="3019" spans="1:4" x14ac:dyDescent="0.25">
      <c r="A3019" s="4" t="s">
        <v>8537</v>
      </c>
      <c r="B3019" s="4">
        <v>17266505</v>
      </c>
      <c r="C3019" s="4">
        <v>30000000</v>
      </c>
      <c r="D3019" s="4">
        <v>-12733495</v>
      </c>
    </row>
    <row r="3020" spans="1:4" x14ac:dyDescent="0.25">
      <c r="A3020" s="9" t="s">
        <v>13937</v>
      </c>
      <c r="B3020" s="9">
        <v>214966</v>
      </c>
      <c r="C3020" s="9">
        <v>13000000</v>
      </c>
      <c r="D3020" s="9">
        <v>-12785034</v>
      </c>
    </row>
    <row r="3021" spans="1:4" x14ac:dyDescent="0.25">
      <c r="A3021" s="4" t="s">
        <v>13182</v>
      </c>
      <c r="B3021" s="4">
        <v>2203641</v>
      </c>
      <c r="C3021" s="4">
        <v>15000000</v>
      </c>
      <c r="D3021" s="4">
        <v>-12796359</v>
      </c>
    </row>
    <row r="3022" spans="1:4" x14ac:dyDescent="0.25">
      <c r="A3022" s="9" t="s">
        <v>10461</v>
      </c>
      <c r="B3022" s="9">
        <v>10696210</v>
      </c>
      <c r="C3022" s="9">
        <v>23500000</v>
      </c>
      <c r="D3022" s="9">
        <v>-12803790</v>
      </c>
    </row>
    <row r="3023" spans="1:4" x14ac:dyDescent="0.25">
      <c r="A3023" s="4" t="s">
        <v>6077</v>
      </c>
      <c r="B3023" s="4">
        <v>31136950</v>
      </c>
      <c r="C3023" s="4">
        <v>44000000</v>
      </c>
      <c r="D3023" s="4">
        <v>-12863050</v>
      </c>
    </row>
    <row r="3024" spans="1:4" x14ac:dyDescent="0.25">
      <c r="A3024" s="9" t="s">
        <v>7863</v>
      </c>
      <c r="B3024" s="9">
        <v>17120019</v>
      </c>
      <c r="C3024" s="9">
        <v>30000000</v>
      </c>
      <c r="D3024" s="9">
        <v>-12879981</v>
      </c>
    </row>
    <row r="3025" spans="1:4" x14ac:dyDescent="0.25">
      <c r="A3025" s="4" t="s">
        <v>8436</v>
      </c>
      <c r="B3025" s="4">
        <v>32095318</v>
      </c>
      <c r="C3025" s="4">
        <v>45000000</v>
      </c>
      <c r="D3025" s="4">
        <v>-12904682</v>
      </c>
    </row>
    <row r="3026" spans="1:4" x14ac:dyDescent="0.25">
      <c r="A3026" s="9" t="s">
        <v>14633</v>
      </c>
      <c r="B3026" s="9">
        <v>4068087</v>
      </c>
      <c r="C3026" s="9">
        <v>17000000</v>
      </c>
      <c r="D3026" s="9">
        <v>-12931913</v>
      </c>
    </row>
    <row r="3027" spans="1:4" x14ac:dyDescent="0.25">
      <c r="A3027" s="4" t="s">
        <v>6664</v>
      </c>
      <c r="B3027" s="4">
        <v>27053815</v>
      </c>
      <c r="C3027" s="4">
        <v>40000000</v>
      </c>
      <c r="D3027" s="4">
        <v>-12946185</v>
      </c>
    </row>
    <row r="3028" spans="1:4" x14ac:dyDescent="0.25">
      <c r="A3028" s="9" t="s">
        <v>13706</v>
      </c>
      <c r="B3028" s="9">
        <v>23947</v>
      </c>
      <c r="C3028" s="9">
        <v>13000000</v>
      </c>
      <c r="D3028" s="9">
        <v>-12976053</v>
      </c>
    </row>
    <row r="3029" spans="1:4" x14ac:dyDescent="0.25">
      <c r="A3029" s="4" t="s">
        <v>13543</v>
      </c>
      <c r="B3029" s="4">
        <v>1000000</v>
      </c>
      <c r="C3029" s="4">
        <v>14000000</v>
      </c>
      <c r="D3029" s="4">
        <v>-13000000</v>
      </c>
    </row>
    <row r="3030" spans="1:4" x14ac:dyDescent="0.25">
      <c r="A3030" s="9" t="s">
        <v>13192</v>
      </c>
      <c r="B3030" s="9">
        <v>1954202</v>
      </c>
      <c r="C3030" s="9">
        <v>15000000</v>
      </c>
      <c r="D3030" s="9">
        <v>-13045798</v>
      </c>
    </row>
    <row r="3031" spans="1:4" x14ac:dyDescent="0.25">
      <c r="A3031" s="4" t="s">
        <v>13187</v>
      </c>
      <c r="B3031" s="4">
        <v>1953732</v>
      </c>
      <c r="C3031" s="4">
        <v>15000000</v>
      </c>
      <c r="D3031" s="4">
        <v>-13046268</v>
      </c>
    </row>
    <row r="3032" spans="1:4" x14ac:dyDescent="0.25">
      <c r="A3032" s="9" t="s">
        <v>8543</v>
      </c>
      <c r="B3032" s="9">
        <v>16930884</v>
      </c>
      <c r="C3032" s="9">
        <v>30000000</v>
      </c>
      <c r="D3032" s="9">
        <v>-13069116</v>
      </c>
    </row>
    <row r="3033" spans="1:4" x14ac:dyDescent="0.25">
      <c r="A3033" s="4" t="s">
        <v>12547</v>
      </c>
      <c r="B3033" s="4">
        <v>2849142</v>
      </c>
      <c r="C3033" s="4">
        <v>16000000</v>
      </c>
      <c r="D3033" s="4">
        <v>-13150858</v>
      </c>
    </row>
    <row r="3034" spans="1:4" x14ac:dyDescent="0.25">
      <c r="A3034" s="9" t="s">
        <v>15231</v>
      </c>
      <c r="B3034" s="9">
        <v>800000</v>
      </c>
      <c r="C3034" s="9">
        <v>14000000</v>
      </c>
      <c r="D3034" s="9">
        <v>-13200000</v>
      </c>
    </row>
    <row r="3035" spans="1:4" x14ac:dyDescent="0.25">
      <c r="A3035" s="4" t="s">
        <v>7931</v>
      </c>
      <c r="B3035" s="4">
        <v>21784432</v>
      </c>
      <c r="C3035" s="4">
        <v>35000000</v>
      </c>
      <c r="D3035" s="4">
        <v>-13215568</v>
      </c>
    </row>
    <row r="3036" spans="1:4" x14ac:dyDescent="0.25">
      <c r="A3036" s="9" t="s">
        <v>13644</v>
      </c>
      <c r="B3036" s="9">
        <v>163591</v>
      </c>
      <c r="C3036" s="9">
        <v>13400000</v>
      </c>
      <c r="D3036" s="9">
        <v>-13236409</v>
      </c>
    </row>
    <row r="3037" spans="1:4" x14ac:dyDescent="0.25">
      <c r="A3037" s="4" t="s">
        <v>1243</v>
      </c>
      <c r="B3037" s="4">
        <v>113733726</v>
      </c>
      <c r="C3037" s="4">
        <v>127000000</v>
      </c>
      <c r="D3037" s="4">
        <v>-13266274</v>
      </c>
    </row>
    <row r="3038" spans="1:4" x14ac:dyDescent="0.25">
      <c r="A3038" s="9" t="s">
        <v>20401</v>
      </c>
      <c r="B3038" s="9">
        <v>186354</v>
      </c>
      <c r="C3038" s="9">
        <v>13500000</v>
      </c>
      <c r="D3038" s="9">
        <v>-13313646</v>
      </c>
    </row>
    <row r="3039" spans="1:4" x14ac:dyDescent="0.25">
      <c r="A3039" s="4" t="s">
        <v>10289</v>
      </c>
      <c r="B3039" s="4">
        <v>6109075</v>
      </c>
      <c r="C3039" s="4">
        <v>19430000</v>
      </c>
      <c r="D3039" s="4">
        <v>-13320925</v>
      </c>
    </row>
    <row r="3040" spans="1:4" x14ac:dyDescent="0.25">
      <c r="A3040" s="9" t="s">
        <v>4495</v>
      </c>
      <c r="B3040" s="9">
        <v>44665963</v>
      </c>
      <c r="C3040" s="9">
        <v>58000000</v>
      </c>
      <c r="D3040" s="9">
        <v>-13334037</v>
      </c>
    </row>
    <row r="3041" spans="1:4" x14ac:dyDescent="0.25">
      <c r="A3041" s="4" t="s">
        <v>7978</v>
      </c>
      <c r="B3041" s="4">
        <v>18636537</v>
      </c>
      <c r="C3041" s="4">
        <v>32000000</v>
      </c>
      <c r="D3041" s="4">
        <v>-13363463</v>
      </c>
    </row>
    <row r="3042" spans="1:4" x14ac:dyDescent="0.25">
      <c r="A3042" s="9" t="s">
        <v>5351</v>
      </c>
      <c r="B3042" s="9">
        <v>26616999</v>
      </c>
      <c r="C3042" s="9">
        <v>40000000</v>
      </c>
      <c r="D3042" s="9">
        <v>-13383001</v>
      </c>
    </row>
    <row r="3043" spans="1:4" x14ac:dyDescent="0.25">
      <c r="A3043" s="4" t="s">
        <v>4713</v>
      </c>
      <c r="B3043" s="4">
        <v>41609593</v>
      </c>
      <c r="C3043" s="4">
        <v>55000000</v>
      </c>
      <c r="D3043" s="4">
        <v>-13390407</v>
      </c>
    </row>
    <row r="3044" spans="1:4" x14ac:dyDescent="0.25">
      <c r="A3044" s="9" t="s">
        <v>10014</v>
      </c>
      <c r="B3044" s="9">
        <v>85433</v>
      </c>
      <c r="C3044" s="9">
        <v>13500000</v>
      </c>
      <c r="D3044" s="9">
        <v>-13414567</v>
      </c>
    </row>
    <row r="3045" spans="1:4" x14ac:dyDescent="0.25">
      <c r="A3045" s="4" t="s">
        <v>3197</v>
      </c>
      <c r="B3045" s="4">
        <v>55585389</v>
      </c>
      <c r="C3045" s="4">
        <v>69000000</v>
      </c>
      <c r="D3045" s="4">
        <v>-13414611</v>
      </c>
    </row>
    <row r="3046" spans="1:4" x14ac:dyDescent="0.25">
      <c r="A3046" s="9" t="s">
        <v>11324</v>
      </c>
      <c r="B3046" s="9">
        <v>6563357</v>
      </c>
      <c r="C3046" s="9">
        <v>20000000</v>
      </c>
      <c r="D3046" s="9">
        <v>-13436643</v>
      </c>
    </row>
    <row r="3047" spans="1:4" x14ac:dyDescent="0.25">
      <c r="A3047" s="4" t="s">
        <v>9872</v>
      </c>
      <c r="B3047" s="4">
        <v>11538204</v>
      </c>
      <c r="C3047" s="4">
        <v>25000000</v>
      </c>
      <c r="D3047" s="4">
        <v>-13461796</v>
      </c>
    </row>
    <row r="3048" spans="1:4" x14ac:dyDescent="0.25">
      <c r="A3048" s="9" t="s">
        <v>12010</v>
      </c>
      <c r="B3048" s="9">
        <v>4435083</v>
      </c>
      <c r="C3048" s="9">
        <v>18000000</v>
      </c>
      <c r="D3048" s="9">
        <v>-13564917</v>
      </c>
    </row>
    <row r="3049" spans="1:4" x14ac:dyDescent="0.25">
      <c r="A3049" s="4" t="s">
        <v>6810</v>
      </c>
      <c r="B3049" s="4">
        <v>10431220</v>
      </c>
      <c r="C3049" s="4">
        <v>24000000</v>
      </c>
      <c r="D3049" s="4">
        <v>-13568780</v>
      </c>
    </row>
    <row r="3050" spans="1:4" x14ac:dyDescent="0.25">
      <c r="A3050" s="9" t="s">
        <v>12603</v>
      </c>
      <c r="B3050" s="9">
        <v>2428883</v>
      </c>
      <c r="C3050" s="9">
        <v>16000000</v>
      </c>
      <c r="D3050" s="9">
        <v>-13571117</v>
      </c>
    </row>
    <row r="3051" spans="1:4" x14ac:dyDescent="0.25">
      <c r="A3051" s="4" t="s">
        <v>11334</v>
      </c>
      <c r="B3051" s="4">
        <v>6420319</v>
      </c>
      <c r="C3051" s="4">
        <v>20000000</v>
      </c>
      <c r="D3051" s="4">
        <v>-13579681</v>
      </c>
    </row>
    <row r="3052" spans="1:4" x14ac:dyDescent="0.25">
      <c r="A3052" s="9" t="s">
        <v>11991</v>
      </c>
      <c r="B3052" s="9">
        <v>4414535</v>
      </c>
      <c r="C3052" s="9">
        <v>18000000</v>
      </c>
      <c r="D3052" s="9">
        <v>-13585465</v>
      </c>
    </row>
    <row r="3053" spans="1:4" x14ac:dyDescent="0.25">
      <c r="A3053" s="4" t="s">
        <v>693</v>
      </c>
      <c r="B3053" s="4">
        <v>146405371</v>
      </c>
      <c r="C3053" s="4">
        <v>160000000</v>
      </c>
      <c r="D3053" s="4">
        <v>-13594629</v>
      </c>
    </row>
    <row r="3054" spans="1:4" x14ac:dyDescent="0.25">
      <c r="A3054" s="9" t="s">
        <v>6173</v>
      </c>
      <c r="B3054" s="9">
        <v>26404753</v>
      </c>
      <c r="C3054" s="9">
        <v>40000000</v>
      </c>
      <c r="D3054" s="9">
        <v>-13595247</v>
      </c>
    </row>
    <row r="3055" spans="1:4" x14ac:dyDescent="0.25">
      <c r="A3055" s="4" t="s">
        <v>11610</v>
      </c>
      <c r="B3055" s="4">
        <v>1357042</v>
      </c>
      <c r="C3055" s="4">
        <v>15000000</v>
      </c>
      <c r="D3055" s="4">
        <v>-13642958</v>
      </c>
    </row>
    <row r="3056" spans="1:4" x14ac:dyDescent="0.25">
      <c r="A3056" s="9" t="s">
        <v>13195</v>
      </c>
      <c r="B3056" s="9">
        <v>1294640</v>
      </c>
      <c r="C3056" s="9">
        <v>15000000</v>
      </c>
      <c r="D3056" s="9">
        <v>-13705360</v>
      </c>
    </row>
    <row r="3057" spans="1:4" x14ac:dyDescent="0.25">
      <c r="A3057" s="4" t="s">
        <v>9359</v>
      </c>
      <c r="B3057" s="4">
        <v>12276810</v>
      </c>
      <c r="C3057" s="4">
        <v>26000000</v>
      </c>
      <c r="D3057" s="4">
        <v>-13723190</v>
      </c>
    </row>
    <row r="3058" spans="1:4" x14ac:dyDescent="0.25">
      <c r="A3058" s="9" t="s">
        <v>11867</v>
      </c>
      <c r="B3058" s="9">
        <v>4250320</v>
      </c>
      <c r="C3058" s="9">
        <v>18000000</v>
      </c>
      <c r="D3058" s="9">
        <v>-13749680</v>
      </c>
    </row>
    <row r="3059" spans="1:4" x14ac:dyDescent="0.25">
      <c r="A3059" s="4" t="s">
        <v>9168</v>
      </c>
      <c r="B3059" s="4">
        <v>13248477</v>
      </c>
      <c r="C3059" s="4">
        <v>27000000</v>
      </c>
      <c r="D3059" s="4">
        <v>-13751523</v>
      </c>
    </row>
    <row r="3060" spans="1:4" x14ac:dyDescent="0.25">
      <c r="A3060" s="9" t="s">
        <v>9880</v>
      </c>
      <c r="B3060" s="9">
        <v>12188642</v>
      </c>
      <c r="C3060" s="9">
        <v>26000000</v>
      </c>
      <c r="D3060" s="9">
        <v>-13811358</v>
      </c>
    </row>
    <row r="3061" spans="1:4" x14ac:dyDescent="0.25">
      <c r="A3061" s="4" t="s">
        <v>8510</v>
      </c>
      <c r="B3061" s="4">
        <v>21129348</v>
      </c>
      <c r="C3061" s="4">
        <v>35000000</v>
      </c>
      <c r="D3061" s="4">
        <v>-13870652</v>
      </c>
    </row>
    <row r="3062" spans="1:4" x14ac:dyDescent="0.25">
      <c r="A3062" s="9" t="s">
        <v>19919</v>
      </c>
      <c r="B3062" s="9">
        <v>115504</v>
      </c>
      <c r="C3062" s="9">
        <v>14000000</v>
      </c>
      <c r="D3062" s="9">
        <v>-13884496</v>
      </c>
    </row>
    <row r="3063" spans="1:4" x14ac:dyDescent="0.25">
      <c r="A3063" s="4" t="s">
        <v>9885</v>
      </c>
      <c r="B3063" s="4">
        <v>11100000</v>
      </c>
      <c r="C3063" s="4">
        <v>25000000</v>
      </c>
      <c r="D3063" s="4">
        <v>-13900000</v>
      </c>
    </row>
    <row r="3064" spans="1:4" x14ac:dyDescent="0.25">
      <c r="A3064" s="9" t="s">
        <v>510</v>
      </c>
      <c r="B3064" s="9">
        <v>161087183</v>
      </c>
      <c r="C3064" s="9">
        <v>175000000</v>
      </c>
      <c r="D3064" s="9">
        <v>-13912817</v>
      </c>
    </row>
    <row r="3065" spans="1:4" x14ac:dyDescent="0.25">
      <c r="A3065" s="4" t="s">
        <v>18671</v>
      </c>
      <c r="B3065" s="4">
        <v>75078</v>
      </c>
      <c r="C3065" s="4">
        <v>14000000</v>
      </c>
      <c r="D3065" s="4">
        <v>-13924922</v>
      </c>
    </row>
    <row r="3066" spans="1:4" x14ac:dyDescent="0.25">
      <c r="A3066" s="9" t="s">
        <v>12077</v>
      </c>
      <c r="B3066" s="9">
        <v>63260</v>
      </c>
      <c r="C3066" s="9">
        <v>14000000</v>
      </c>
      <c r="D3066" s="9">
        <v>-13936740</v>
      </c>
    </row>
    <row r="3067" spans="1:4" x14ac:dyDescent="0.25">
      <c r="A3067" s="4" t="s">
        <v>13574</v>
      </c>
      <c r="B3067" s="4">
        <v>46495</v>
      </c>
      <c r="C3067" s="4">
        <v>14000000</v>
      </c>
      <c r="D3067" s="4">
        <v>-13953505</v>
      </c>
    </row>
    <row r="3068" spans="1:4" x14ac:dyDescent="0.25">
      <c r="A3068" s="9" t="s">
        <v>7017</v>
      </c>
      <c r="B3068" s="9">
        <v>24044532</v>
      </c>
      <c r="C3068" s="9">
        <v>38000000</v>
      </c>
      <c r="D3068" s="9">
        <v>-13955468</v>
      </c>
    </row>
    <row r="3069" spans="1:4" x14ac:dyDescent="0.25">
      <c r="A3069" s="4" t="s">
        <v>13987</v>
      </c>
      <c r="B3069" s="4">
        <v>1039869</v>
      </c>
      <c r="C3069" s="4">
        <v>15000000</v>
      </c>
      <c r="D3069" s="4">
        <v>-13960131</v>
      </c>
    </row>
    <row r="3070" spans="1:4" x14ac:dyDescent="0.25">
      <c r="A3070" s="9" t="s">
        <v>9875</v>
      </c>
      <c r="B3070" s="9">
        <v>11008432</v>
      </c>
      <c r="C3070" s="9">
        <v>25000000</v>
      </c>
      <c r="D3070" s="9">
        <v>-13991568</v>
      </c>
    </row>
    <row r="3071" spans="1:4" x14ac:dyDescent="0.25">
      <c r="A3071" s="4" t="s">
        <v>11343</v>
      </c>
      <c r="B3071" s="4">
        <v>6002756</v>
      </c>
      <c r="C3071" s="4">
        <v>20000000</v>
      </c>
      <c r="D3071" s="4">
        <v>-13997244</v>
      </c>
    </row>
    <row r="3072" spans="1:4" x14ac:dyDescent="0.25">
      <c r="A3072" s="9" t="s">
        <v>4214</v>
      </c>
      <c r="B3072" s="9">
        <v>45996718</v>
      </c>
      <c r="C3072" s="9">
        <v>60000000</v>
      </c>
      <c r="D3072" s="9">
        <v>-14003282</v>
      </c>
    </row>
    <row r="3073" spans="1:4" x14ac:dyDescent="0.25">
      <c r="A3073" s="4" t="s">
        <v>12556</v>
      </c>
      <c r="B3073" s="4">
        <v>1984743</v>
      </c>
      <c r="C3073" s="4">
        <v>16000000</v>
      </c>
      <c r="D3073" s="4">
        <v>-14015257</v>
      </c>
    </row>
    <row r="3074" spans="1:4" x14ac:dyDescent="0.25">
      <c r="A3074" s="9" t="s">
        <v>4184</v>
      </c>
      <c r="B3074" s="9">
        <v>46975183</v>
      </c>
      <c r="C3074" s="9">
        <v>61000000</v>
      </c>
      <c r="D3074" s="9">
        <v>-14024817</v>
      </c>
    </row>
    <row r="3075" spans="1:4" x14ac:dyDescent="0.25">
      <c r="A3075" s="4" t="s">
        <v>2730</v>
      </c>
      <c r="B3075" s="4">
        <v>65948711</v>
      </c>
      <c r="C3075" s="4">
        <v>80000000</v>
      </c>
      <c r="D3075" s="4">
        <v>-14051289</v>
      </c>
    </row>
    <row r="3076" spans="1:4" x14ac:dyDescent="0.25">
      <c r="A3076" s="9" t="s">
        <v>3417</v>
      </c>
      <c r="B3076" s="9">
        <v>55942830</v>
      </c>
      <c r="C3076" s="9">
        <v>70000000</v>
      </c>
      <c r="D3076" s="9">
        <v>-14057170</v>
      </c>
    </row>
    <row r="3077" spans="1:4" x14ac:dyDescent="0.25">
      <c r="A3077" s="4" t="s">
        <v>16800</v>
      </c>
      <c r="B3077" s="4">
        <v>927107</v>
      </c>
      <c r="C3077" s="4">
        <v>15000000</v>
      </c>
      <c r="D3077" s="4">
        <v>-14072893</v>
      </c>
    </row>
    <row r="3078" spans="1:4" x14ac:dyDescent="0.25">
      <c r="A3078" s="9" t="s">
        <v>9907</v>
      </c>
      <c r="B3078" s="9">
        <v>10911750</v>
      </c>
      <c r="C3078" s="9">
        <v>25000000</v>
      </c>
      <c r="D3078" s="9">
        <v>-14088250</v>
      </c>
    </row>
    <row r="3079" spans="1:4" x14ac:dyDescent="0.25">
      <c r="A3079" s="4" t="s">
        <v>13349</v>
      </c>
      <c r="B3079" s="4">
        <v>74205</v>
      </c>
      <c r="C3079" s="4">
        <v>14200000</v>
      </c>
      <c r="D3079" s="4">
        <v>-14125795</v>
      </c>
    </row>
    <row r="3080" spans="1:4" x14ac:dyDescent="0.25">
      <c r="A3080" s="9" t="s">
        <v>7602</v>
      </c>
      <c r="B3080" s="9">
        <v>16831505</v>
      </c>
      <c r="C3080" s="9">
        <v>31000000</v>
      </c>
      <c r="D3080" s="9">
        <v>-14168495</v>
      </c>
    </row>
    <row r="3081" spans="1:4" x14ac:dyDescent="0.25">
      <c r="A3081" s="4" t="s">
        <v>10611</v>
      </c>
      <c r="B3081" s="4">
        <v>6830957</v>
      </c>
      <c r="C3081" s="4">
        <v>21000000</v>
      </c>
      <c r="D3081" s="4">
        <v>-14169043</v>
      </c>
    </row>
    <row r="3082" spans="1:4" x14ac:dyDescent="0.25">
      <c r="A3082" s="9" t="s">
        <v>2197</v>
      </c>
      <c r="B3082" s="9">
        <v>75817994</v>
      </c>
      <c r="C3082" s="9">
        <v>90000000</v>
      </c>
      <c r="D3082" s="9">
        <v>-14182006</v>
      </c>
    </row>
    <row r="3083" spans="1:4" x14ac:dyDescent="0.25">
      <c r="A3083" s="4" t="s">
        <v>8033</v>
      </c>
      <c r="B3083" s="4">
        <v>17797316</v>
      </c>
      <c r="C3083" s="4">
        <v>32000000</v>
      </c>
      <c r="D3083" s="4">
        <v>-14202684</v>
      </c>
    </row>
    <row r="3084" spans="1:4" x14ac:dyDescent="0.25">
      <c r="A3084" s="9" t="s">
        <v>9903</v>
      </c>
      <c r="B3084" s="9">
        <v>10769960</v>
      </c>
      <c r="C3084" s="9">
        <v>25000000</v>
      </c>
      <c r="D3084" s="9">
        <v>-14230040</v>
      </c>
    </row>
    <row r="3085" spans="1:4" x14ac:dyDescent="0.25">
      <c r="A3085" s="4" t="s">
        <v>8672</v>
      </c>
      <c r="B3085" s="4">
        <v>3752725</v>
      </c>
      <c r="C3085" s="4">
        <v>18000000</v>
      </c>
      <c r="D3085" s="4">
        <v>-14247275</v>
      </c>
    </row>
    <row r="3086" spans="1:4" x14ac:dyDescent="0.25">
      <c r="A3086" s="9" t="s">
        <v>11362</v>
      </c>
      <c r="B3086" s="9">
        <v>5749134</v>
      </c>
      <c r="C3086" s="9">
        <v>20000000</v>
      </c>
      <c r="D3086" s="9">
        <v>-14250866</v>
      </c>
    </row>
    <row r="3087" spans="1:4" x14ac:dyDescent="0.25">
      <c r="A3087" s="4" t="s">
        <v>9911</v>
      </c>
      <c r="B3087" s="4">
        <v>10719367</v>
      </c>
      <c r="C3087" s="4">
        <v>25000000</v>
      </c>
      <c r="D3087" s="4">
        <v>-14280633</v>
      </c>
    </row>
    <row r="3088" spans="1:4" x14ac:dyDescent="0.25">
      <c r="A3088" s="9" t="s">
        <v>8566</v>
      </c>
      <c r="B3088" s="9">
        <v>15709385</v>
      </c>
      <c r="C3088" s="9">
        <v>30000000</v>
      </c>
      <c r="D3088" s="9">
        <v>-14290615</v>
      </c>
    </row>
    <row r="3089" spans="1:4" x14ac:dyDescent="0.25">
      <c r="A3089" s="4" t="s">
        <v>12000</v>
      </c>
      <c r="B3089" s="4">
        <v>3707794</v>
      </c>
      <c r="C3089" s="4">
        <v>18000000</v>
      </c>
      <c r="D3089" s="4">
        <v>-14292206</v>
      </c>
    </row>
    <row r="3090" spans="1:4" x14ac:dyDescent="0.25">
      <c r="A3090" s="9" t="s">
        <v>11976</v>
      </c>
      <c r="B3090" s="9">
        <v>5701643</v>
      </c>
      <c r="C3090" s="9">
        <v>20000000</v>
      </c>
      <c r="D3090" s="9">
        <v>-14298357</v>
      </c>
    </row>
    <row r="3091" spans="1:4" x14ac:dyDescent="0.25">
      <c r="A3091" s="4" t="s">
        <v>12230</v>
      </c>
      <c r="B3091" s="4">
        <v>19693891</v>
      </c>
      <c r="C3091" s="4">
        <v>34000000</v>
      </c>
      <c r="D3091" s="4">
        <v>-14306109</v>
      </c>
    </row>
    <row r="3092" spans="1:4" x14ac:dyDescent="0.25">
      <c r="A3092" s="9" t="s">
        <v>12553</v>
      </c>
      <c r="B3092" s="9">
        <v>1686429</v>
      </c>
      <c r="C3092" s="9">
        <v>16000000</v>
      </c>
      <c r="D3092" s="9">
        <v>-14313571</v>
      </c>
    </row>
    <row r="3093" spans="1:4" x14ac:dyDescent="0.25">
      <c r="A3093" s="4" t="s">
        <v>12629</v>
      </c>
      <c r="B3093" s="4">
        <v>1181197</v>
      </c>
      <c r="C3093" s="4">
        <v>15500000</v>
      </c>
      <c r="D3093" s="4">
        <v>-14318803</v>
      </c>
    </row>
    <row r="3094" spans="1:4" x14ac:dyDescent="0.25">
      <c r="A3094" s="9" t="s">
        <v>12561</v>
      </c>
      <c r="B3094" s="9">
        <v>1666262</v>
      </c>
      <c r="C3094" s="9">
        <v>16000000</v>
      </c>
      <c r="D3094" s="9">
        <v>-14333738</v>
      </c>
    </row>
    <row r="3095" spans="1:4" x14ac:dyDescent="0.25">
      <c r="A3095" s="4" t="s">
        <v>4004</v>
      </c>
      <c r="B3095" s="4">
        <v>90646554</v>
      </c>
      <c r="C3095" s="4">
        <v>105000000</v>
      </c>
      <c r="D3095" s="4">
        <v>-14353446</v>
      </c>
    </row>
    <row r="3096" spans="1:4" x14ac:dyDescent="0.25">
      <c r="A3096" s="9" t="s">
        <v>10162</v>
      </c>
      <c r="B3096" s="9">
        <v>9639242</v>
      </c>
      <c r="C3096" s="9">
        <v>24000000</v>
      </c>
      <c r="D3096" s="9">
        <v>-14360758</v>
      </c>
    </row>
    <row r="3097" spans="1:4" x14ac:dyDescent="0.25">
      <c r="A3097" s="4" t="s">
        <v>13224</v>
      </c>
      <c r="B3097" s="4">
        <v>613556</v>
      </c>
      <c r="C3097" s="4">
        <v>15000000</v>
      </c>
      <c r="D3097" s="4">
        <v>-14386444</v>
      </c>
    </row>
    <row r="3098" spans="1:4" x14ac:dyDescent="0.25">
      <c r="A3098" s="9" t="s">
        <v>13971</v>
      </c>
      <c r="B3098" s="9">
        <v>1508689</v>
      </c>
      <c r="C3098" s="9">
        <v>16000000</v>
      </c>
      <c r="D3098" s="9">
        <v>-14491311</v>
      </c>
    </row>
    <row r="3099" spans="1:4" x14ac:dyDescent="0.25">
      <c r="A3099" s="4" t="s">
        <v>7130</v>
      </c>
      <c r="B3099" s="4">
        <v>22450975</v>
      </c>
      <c r="C3099" s="4">
        <v>37000000</v>
      </c>
      <c r="D3099" s="4">
        <v>-14549025</v>
      </c>
    </row>
    <row r="3100" spans="1:4" x14ac:dyDescent="0.25">
      <c r="A3100" s="9" t="s">
        <v>8496</v>
      </c>
      <c r="B3100" s="9">
        <v>20422207</v>
      </c>
      <c r="C3100" s="9">
        <v>35000000</v>
      </c>
      <c r="D3100" s="9">
        <v>-14577793</v>
      </c>
    </row>
    <row r="3101" spans="1:4" x14ac:dyDescent="0.25">
      <c r="A3101" s="4" t="s">
        <v>14700</v>
      </c>
      <c r="B3101" s="4">
        <v>399879</v>
      </c>
      <c r="C3101" s="4">
        <v>15000000</v>
      </c>
      <c r="D3101" s="4">
        <v>-14600121</v>
      </c>
    </row>
    <row r="3102" spans="1:4" x14ac:dyDescent="0.25">
      <c r="A3102" s="9" t="s">
        <v>3948</v>
      </c>
      <c r="B3102" s="9">
        <v>135381507</v>
      </c>
      <c r="C3102" s="9">
        <v>150000000</v>
      </c>
      <c r="D3102" s="9">
        <v>-14618493</v>
      </c>
    </row>
    <row r="3103" spans="1:4" x14ac:dyDescent="0.25">
      <c r="A3103" s="4" t="s">
        <v>13229</v>
      </c>
      <c r="B3103" s="4">
        <v>353743</v>
      </c>
      <c r="C3103" s="4">
        <v>15000000</v>
      </c>
      <c r="D3103" s="4">
        <v>-14646257</v>
      </c>
    </row>
    <row r="3104" spans="1:4" x14ac:dyDescent="0.25">
      <c r="A3104" s="9" t="s">
        <v>6935</v>
      </c>
      <c r="B3104" s="9">
        <v>25335935</v>
      </c>
      <c r="C3104" s="9">
        <v>40000000</v>
      </c>
      <c r="D3104" s="9">
        <v>-14664065</v>
      </c>
    </row>
    <row r="3105" spans="1:4" x14ac:dyDescent="0.25">
      <c r="A3105" s="4" t="s">
        <v>11986</v>
      </c>
      <c r="B3105" s="4">
        <v>5333658</v>
      </c>
      <c r="C3105" s="4">
        <v>20000000</v>
      </c>
      <c r="D3105" s="4">
        <v>-14666342</v>
      </c>
    </row>
    <row r="3106" spans="1:4" x14ac:dyDescent="0.25">
      <c r="A3106" s="9" t="s">
        <v>9932</v>
      </c>
      <c r="B3106" s="9">
        <v>10324441</v>
      </c>
      <c r="C3106" s="9">
        <v>25000000</v>
      </c>
      <c r="D3106" s="9">
        <v>-14675559</v>
      </c>
    </row>
    <row r="3107" spans="1:4" x14ac:dyDescent="0.25">
      <c r="A3107" s="4" t="s">
        <v>12297</v>
      </c>
      <c r="B3107" s="4">
        <v>2315683</v>
      </c>
      <c r="C3107" s="4">
        <v>17000000</v>
      </c>
      <c r="D3107" s="4">
        <v>-14684317</v>
      </c>
    </row>
    <row r="3108" spans="1:4" x14ac:dyDescent="0.25">
      <c r="A3108" s="9" t="s">
        <v>7584</v>
      </c>
      <c r="B3108" s="9">
        <v>20275446</v>
      </c>
      <c r="C3108" s="9">
        <v>35000000</v>
      </c>
      <c r="D3108" s="9">
        <v>-14724554</v>
      </c>
    </row>
    <row r="3109" spans="1:4" x14ac:dyDescent="0.25">
      <c r="A3109" s="4" t="s">
        <v>11353</v>
      </c>
      <c r="B3109" s="4">
        <v>5205343</v>
      </c>
      <c r="C3109" s="4">
        <v>20000000</v>
      </c>
      <c r="D3109" s="4">
        <v>-14794657</v>
      </c>
    </row>
    <row r="3110" spans="1:4" x14ac:dyDescent="0.25">
      <c r="A3110" s="9" t="s">
        <v>12005</v>
      </c>
      <c r="B3110" s="9">
        <v>3203044</v>
      </c>
      <c r="C3110" s="9">
        <v>18000000</v>
      </c>
      <c r="D3110" s="9">
        <v>-14796956</v>
      </c>
    </row>
    <row r="3111" spans="1:4" x14ac:dyDescent="0.25">
      <c r="A3111" s="4" t="s">
        <v>13570</v>
      </c>
      <c r="B3111" s="4">
        <v>183088</v>
      </c>
      <c r="C3111" s="4">
        <v>15000000</v>
      </c>
      <c r="D3111" s="4">
        <v>-14816912</v>
      </c>
    </row>
    <row r="3112" spans="1:4" x14ac:dyDescent="0.25">
      <c r="A3112" s="9" t="s">
        <v>6672</v>
      </c>
      <c r="B3112" s="9">
        <v>25178165</v>
      </c>
      <c r="C3112" s="9">
        <v>40000000</v>
      </c>
      <c r="D3112" s="9">
        <v>-14821835</v>
      </c>
    </row>
    <row r="3113" spans="1:4" x14ac:dyDescent="0.25">
      <c r="A3113" s="4" t="s">
        <v>5304</v>
      </c>
      <c r="B3113" s="4">
        <v>35168395</v>
      </c>
      <c r="C3113" s="4">
        <v>50000000</v>
      </c>
      <c r="D3113" s="4">
        <v>-14831605</v>
      </c>
    </row>
    <row r="3114" spans="1:4" x14ac:dyDescent="0.25">
      <c r="A3114" s="9" t="s">
        <v>15016</v>
      </c>
      <c r="B3114" s="9">
        <v>15156200</v>
      </c>
      <c r="C3114" s="9">
        <v>30000000</v>
      </c>
      <c r="D3114" s="9">
        <v>-14843800</v>
      </c>
    </row>
    <row r="3115" spans="1:4" x14ac:dyDescent="0.25">
      <c r="A3115" s="4" t="s">
        <v>11348</v>
      </c>
      <c r="B3115" s="4">
        <v>5132655</v>
      </c>
      <c r="C3115" s="4">
        <v>20000000</v>
      </c>
      <c r="D3115" s="4">
        <v>-14867345</v>
      </c>
    </row>
    <row r="3116" spans="1:4" x14ac:dyDescent="0.25">
      <c r="A3116" s="9" t="s">
        <v>6676</v>
      </c>
      <c r="B3116" s="9">
        <v>25117498</v>
      </c>
      <c r="C3116" s="9">
        <v>40000000</v>
      </c>
      <c r="D3116" s="9">
        <v>-14882502</v>
      </c>
    </row>
    <row r="3117" spans="1:4" x14ac:dyDescent="0.25">
      <c r="A3117" s="4" t="s">
        <v>9917</v>
      </c>
      <c r="B3117" s="4">
        <v>10114315</v>
      </c>
      <c r="C3117" s="4">
        <v>25000000</v>
      </c>
      <c r="D3117" s="4">
        <v>-14885685</v>
      </c>
    </row>
    <row r="3118" spans="1:4" x14ac:dyDescent="0.25">
      <c r="A3118" s="9" t="s">
        <v>559</v>
      </c>
      <c r="B3118" s="9">
        <v>155111815</v>
      </c>
      <c r="C3118" s="9">
        <v>170000000</v>
      </c>
      <c r="D3118" s="9">
        <v>-14888185</v>
      </c>
    </row>
    <row r="3119" spans="1:4" x14ac:dyDescent="0.25">
      <c r="A3119" s="4" t="s">
        <v>13259</v>
      </c>
      <c r="B3119" s="4">
        <v>73548</v>
      </c>
      <c r="C3119" s="4">
        <v>15000000</v>
      </c>
      <c r="D3119" s="4">
        <v>-14926452</v>
      </c>
    </row>
    <row r="3120" spans="1:4" x14ac:dyDescent="0.25">
      <c r="A3120" s="9" t="s">
        <v>9928</v>
      </c>
      <c r="B3120" s="9">
        <v>10070000</v>
      </c>
      <c r="C3120" s="9">
        <v>25000000</v>
      </c>
      <c r="D3120" s="9">
        <v>-14930000</v>
      </c>
    </row>
    <row r="3121" spans="1:4" x14ac:dyDescent="0.25">
      <c r="A3121" s="4" t="s">
        <v>4951</v>
      </c>
      <c r="B3121" s="4">
        <v>37035845</v>
      </c>
      <c r="C3121" s="4">
        <v>52000000</v>
      </c>
      <c r="D3121" s="4">
        <v>-14964155</v>
      </c>
    </row>
    <row r="3122" spans="1:4" x14ac:dyDescent="0.25">
      <c r="A3122" s="9" t="s">
        <v>13268</v>
      </c>
      <c r="B3122" s="9">
        <v>28870</v>
      </c>
      <c r="C3122" s="9">
        <v>15000000</v>
      </c>
      <c r="D3122" s="9">
        <v>-14971130</v>
      </c>
    </row>
    <row r="3123" spans="1:4" x14ac:dyDescent="0.25">
      <c r="A3123" s="4" t="s">
        <v>12579</v>
      </c>
      <c r="B3123" s="4">
        <v>23091</v>
      </c>
      <c r="C3123" s="4">
        <v>15000000</v>
      </c>
      <c r="D3123" s="4">
        <v>-14976909</v>
      </c>
    </row>
    <row r="3124" spans="1:4" x14ac:dyDescent="0.25">
      <c r="A3124" s="9" t="s">
        <v>13280</v>
      </c>
      <c r="B3124" s="9">
        <v>20380</v>
      </c>
      <c r="C3124" s="9">
        <v>15000000</v>
      </c>
      <c r="D3124" s="9">
        <v>-14979620</v>
      </c>
    </row>
    <row r="3125" spans="1:4" x14ac:dyDescent="0.25">
      <c r="A3125" s="4" t="s">
        <v>11358</v>
      </c>
      <c r="B3125" s="4">
        <v>5005883</v>
      </c>
      <c r="C3125" s="4">
        <v>20000000</v>
      </c>
      <c r="D3125" s="4">
        <v>-14994117</v>
      </c>
    </row>
    <row r="3126" spans="1:4" x14ac:dyDescent="0.25">
      <c r="A3126" s="9" t="s">
        <v>12307</v>
      </c>
      <c r="B3126" s="9">
        <v>2000000</v>
      </c>
      <c r="C3126" s="9">
        <v>17000000</v>
      </c>
      <c r="D3126" s="9">
        <v>-15000000</v>
      </c>
    </row>
    <row r="3127" spans="1:4" x14ac:dyDescent="0.25">
      <c r="A3127" s="4" t="s">
        <v>8572</v>
      </c>
      <c r="B3127" s="4">
        <v>14888028</v>
      </c>
      <c r="C3127" s="4">
        <v>30000000</v>
      </c>
      <c r="D3127" s="4">
        <v>-15111972</v>
      </c>
    </row>
    <row r="3128" spans="1:4" x14ac:dyDescent="0.25">
      <c r="A3128" s="9" t="s">
        <v>5893</v>
      </c>
      <c r="B3128" s="9">
        <v>36883539</v>
      </c>
      <c r="C3128" s="9">
        <v>52000000</v>
      </c>
      <c r="D3128" s="9">
        <v>-15116461</v>
      </c>
    </row>
    <row r="3129" spans="1:4" x14ac:dyDescent="0.25">
      <c r="A3129" s="4" t="s">
        <v>11319</v>
      </c>
      <c r="B3129" s="4">
        <v>6852144</v>
      </c>
      <c r="C3129" s="4">
        <v>22000000</v>
      </c>
      <c r="D3129" s="4">
        <v>-15147856</v>
      </c>
    </row>
    <row r="3130" spans="1:4" x14ac:dyDescent="0.25">
      <c r="A3130" s="9" t="s">
        <v>12685</v>
      </c>
      <c r="B3130" s="9">
        <v>317040</v>
      </c>
      <c r="C3130" s="9">
        <v>15500000</v>
      </c>
      <c r="D3130" s="9">
        <v>-15182960</v>
      </c>
    </row>
    <row r="3131" spans="1:4" x14ac:dyDescent="0.25">
      <c r="A3131" s="4" t="s">
        <v>20081</v>
      </c>
      <c r="B3131" s="4">
        <v>313436</v>
      </c>
      <c r="C3131" s="4">
        <v>15500000</v>
      </c>
      <c r="D3131" s="4">
        <v>-15186564</v>
      </c>
    </row>
    <row r="3132" spans="1:4" x14ac:dyDescent="0.25">
      <c r="A3132" s="9" t="s">
        <v>12635</v>
      </c>
      <c r="B3132" s="9">
        <v>81525</v>
      </c>
      <c r="C3132" s="9">
        <v>15300000</v>
      </c>
      <c r="D3132" s="9">
        <v>-15218475</v>
      </c>
    </row>
    <row r="3133" spans="1:4" x14ac:dyDescent="0.25">
      <c r="A3133" s="4" t="s">
        <v>7021</v>
      </c>
      <c r="B3133" s="4">
        <v>22770864</v>
      </c>
      <c r="C3133" s="4">
        <v>38000000</v>
      </c>
      <c r="D3133" s="4">
        <v>-15229136</v>
      </c>
    </row>
    <row r="3134" spans="1:4" x14ac:dyDescent="0.25">
      <c r="A3134" s="9" t="s">
        <v>3406</v>
      </c>
      <c r="B3134" s="9">
        <v>54222000</v>
      </c>
      <c r="C3134" s="9">
        <v>69500000</v>
      </c>
      <c r="D3134" s="9">
        <v>-15278000</v>
      </c>
    </row>
    <row r="3135" spans="1:4" x14ac:dyDescent="0.25">
      <c r="A3135" s="4" t="s">
        <v>7574</v>
      </c>
      <c r="B3135" s="4">
        <v>19692608</v>
      </c>
      <c r="C3135" s="4">
        <v>35000000</v>
      </c>
      <c r="D3135" s="4">
        <v>-15307392</v>
      </c>
    </row>
    <row r="3136" spans="1:4" x14ac:dyDescent="0.25">
      <c r="A3136" s="9" t="s">
        <v>10523</v>
      </c>
      <c r="B3136" s="9">
        <v>634277</v>
      </c>
      <c r="C3136" s="9">
        <v>16000000</v>
      </c>
      <c r="D3136" s="9">
        <v>-15365723</v>
      </c>
    </row>
    <row r="3137" spans="1:4" x14ac:dyDescent="0.25">
      <c r="A3137" s="4" t="s">
        <v>12312</v>
      </c>
      <c r="B3137" s="4">
        <v>1569918</v>
      </c>
      <c r="C3137" s="4">
        <v>17000000</v>
      </c>
      <c r="D3137" s="4">
        <v>-15430082</v>
      </c>
    </row>
    <row r="3138" spans="1:4" x14ac:dyDescent="0.25">
      <c r="A3138" s="9" t="s">
        <v>1116</v>
      </c>
      <c r="B3138" s="9">
        <v>134518390</v>
      </c>
      <c r="C3138" s="9">
        <v>150000000</v>
      </c>
      <c r="D3138" s="9">
        <v>-15481610</v>
      </c>
    </row>
    <row r="3139" spans="1:4" x14ac:dyDescent="0.25">
      <c r="A3139" s="4" t="s">
        <v>7557</v>
      </c>
      <c r="B3139" s="4">
        <v>19447478</v>
      </c>
      <c r="C3139" s="4">
        <v>35000000</v>
      </c>
      <c r="D3139" s="4">
        <v>-15552522</v>
      </c>
    </row>
    <row r="3140" spans="1:4" x14ac:dyDescent="0.25">
      <c r="A3140" s="9" t="s">
        <v>4812</v>
      </c>
      <c r="B3140" s="9">
        <v>39440655</v>
      </c>
      <c r="C3140" s="9">
        <v>55000000</v>
      </c>
      <c r="D3140" s="9">
        <v>-15559345</v>
      </c>
    </row>
    <row r="3141" spans="1:4" x14ac:dyDescent="0.25">
      <c r="A3141" s="4" t="s">
        <v>10281</v>
      </c>
      <c r="B3141" s="4">
        <v>7434726</v>
      </c>
      <c r="C3141" s="4">
        <v>23000000</v>
      </c>
      <c r="D3141" s="4">
        <v>-15565274</v>
      </c>
    </row>
    <row r="3142" spans="1:4" x14ac:dyDescent="0.25">
      <c r="A3142" s="9" t="s">
        <v>10157</v>
      </c>
      <c r="B3142" s="9">
        <v>8427204</v>
      </c>
      <c r="C3142" s="9">
        <v>24000000</v>
      </c>
      <c r="D3142" s="9">
        <v>-15572796</v>
      </c>
    </row>
    <row r="3143" spans="1:4" x14ac:dyDescent="0.25">
      <c r="A3143" s="4" t="s">
        <v>4946</v>
      </c>
      <c r="B3143" s="4">
        <v>36385763</v>
      </c>
      <c r="C3143" s="4">
        <v>52000000</v>
      </c>
      <c r="D3143" s="4">
        <v>-15614237</v>
      </c>
    </row>
    <row r="3144" spans="1:4" x14ac:dyDescent="0.25">
      <c r="A3144" s="9" t="s">
        <v>7079</v>
      </c>
      <c r="B3144" s="9">
        <v>16377274</v>
      </c>
      <c r="C3144" s="9">
        <v>32000000</v>
      </c>
      <c r="D3144" s="9">
        <v>-15622726</v>
      </c>
    </row>
    <row r="3145" spans="1:4" x14ac:dyDescent="0.25">
      <c r="A3145" s="4" t="s">
        <v>6685</v>
      </c>
      <c r="B3145" s="4">
        <v>24332324</v>
      </c>
      <c r="C3145" s="4">
        <v>40000000</v>
      </c>
      <c r="D3145" s="4">
        <v>-15667676</v>
      </c>
    </row>
    <row r="3146" spans="1:4" x14ac:dyDescent="0.25">
      <c r="A3146" s="9" t="s">
        <v>18680</v>
      </c>
      <c r="B3146" s="9">
        <v>317125</v>
      </c>
      <c r="C3146" s="9">
        <v>16000000</v>
      </c>
      <c r="D3146" s="9">
        <v>-15682875</v>
      </c>
    </row>
    <row r="3147" spans="1:4" x14ac:dyDescent="0.25">
      <c r="A3147" s="4" t="s">
        <v>7581</v>
      </c>
      <c r="B3147" s="4">
        <v>19294901</v>
      </c>
      <c r="C3147" s="4">
        <v>35000000</v>
      </c>
      <c r="D3147" s="4">
        <v>-15705099</v>
      </c>
    </row>
    <row r="3148" spans="1:4" x14ac:dyDescent="0.25">
      <c r="A3148" s="9" t="s">
        <v>11371</v>
      </c>
      <c r="B3148" s="9">
        <v>4234040</v>
      </c>
      <c r="C3148" s="9">
        <v>20000000</v>
      </c>
      <c r="D3148" s="9">
        <v>-15765960</v>
      </c>
    </row>
    <row r="3149" spans="1:4" x14ac:dyDescent="0.25">
      <c r="A3149" s="4" t="s">
        <v>8576</v>
      </c>
      <c r="B3149" s="4">
        <v>14208384</v>
      </c>
      <c r="C3149" s="4">
        <v>30000000</v>
      </c>
      <c r="D3149" s="4">
        <v>-15791616</v>
      </c>
    </row>
    <row r="3150" spans="1:4" x14ac:dyDescent="0.25">
      <c r="A3150" s="9" t="s">
        <v>6771</v>
      </c>
      <c r="B3150" s="9">
        <v>14018364</v>
      </c>
      <c r="C3150" s="9">
        <v>30000000</v>
      </c>
      <c r="D3150" s="9">
        <v>-15981636</v>
      </c>
    </row>
    <row r="3151" spans="1:4" x14ac:dyDescent="0.25">
      <c r="A3151" s="4" t="s">
        <v>12589</v>
      </c>
      <c r="B3151" s="4">
        <v>2964</v>
      </c>
      <c r="C3151" s="4">
        <v>16000000</v>
      </c>
      <c r="D3151" s="4">
        <v>-15997036</v>
      </c>
    </row>
    <row r="3152" spans="1:4" x14ac:dyDescent="0.25">
      <c r="A3152" s="9" t="s">
        <v>13158</v>
      </c>
      <c r="B3152" s="9">
        <v>4002955</v>
      </c>
      <c r="C3152" s="9">
        <v>20000000</v>
      </c>
      <c r="D3152" s="9">
        <v>-15997045</v>
      </c>
    </row>
    <row r="3153" spans="1:4" x14ac:dyDescent="0.25">
      <c r="A3153" s="4" t="s">
        <v>11376</v>
      </c>
      <c r="B3153" s="4">
        <v>4001121</v>
      </c>
      <c r="C3153" s="4">
        <v>20000000</v>
      </c>
      <c r="D3153" s="4">
        <v>-15998879</v>
      </c>
    </row>
    <row r="3154" spans="1:4" x14ac:dyDescent="0.25">
      <c r="A3154" s="9" t="s">
        <v>7198</v>
      </c>
      <c r="B3154" s="9">
        <v>20991497</v>
      </c>
      <c r="C3154" s="9">
        <v>37000000</v>
      </c>
      <c r="D3154" s="9">
        <v>-16008503</v>
      </c>
    </row>
    <row r="3155" spans="1:4" x14ac:dyDescent="0.25">
      <c r="A3155" s="4" t="s">
        <v>7198</v>
      </c>
      <c r="B3155" s="4">
        <v>20991497</v>
      </c>
      <c r="C3155" s="4">
        <v>37000000</v>
      </c>
      <c r="D3155" s="4">
        <v>-16008503</v>
      </c>
    </row>
    <row r="3156" spans="1:4" x14ac:dyDescent="0.25">
      <c r="A3156" s="9" t="s">
        <v>10465</v>
      </c>
      <c r="B3156" s="9">
        <v>5974653</v>
      </c>
      <c r="C3156" s="9">
        <v>22000000</v>
      </c>
      <c r="D3156" s="9">
        <v>-16025347</v>
      </c>
    </row>
    <row r="3157" spans="1:4" x14ac:dyDescent="0.25">
      <c r="A3157" s="4" t="s">
        <v>11665</v>
      </c>
      <c r="B3157" s="4">
        <v>6923891</v>
      </c>
      <c r="C3157" s="4">
        <v>23000000</v>
      </c>
      <c r="D3157" s="4">
        <v>-16076109</v>
      </c>
    </row>
    <row r="3158" spans="1:4" x14ac:dyDescent="0.25">
      <c r="A3158" s="9" t="s">
        <v>1822</v>
      </c>
      <c r="B3158" s="9">
        <v>66862068</v>
      </c>
      <c r="C3158" s="9">
        <v>83000000</v>
      </c>
      <c r="D3158" s="9">
        <v>-16137932</v>
      </c>
    </row>
    <row r="3159" spans="1:4" x14ac:dyDescent="0.25">
      <c r="A3159" s="4" t="s">
        <v>11381</v>
      </c>
      <c r="B3159" s="4">
        <v>3749061</v>
      </c>
      <c r="C3159" s="4">
        <v>20000000</v>
      </c>
      <c r="D3159" s="4">
        <v>-16250939</v>
      </c>
    </row>
    <row r="3160" spans="1:4" x14ac:dyDescent="0.25">
      <c r="A3160" s="9" t="s">
        <v>5320</v>
      </c>
      <c r="B3160" s="9">
        <v>33643461</v>
      </c>
      <c r="C3160" s="9">
        <v>50000000</v>
      </c>
      <c r="D3160" s="9">
        <v>-16356539</v>
      </c>
    </row>
    <row r="3161" spans="1:4" x14ac:dyDescent="0.25">
      <c r="A3161" s="4" t="s">
        <v>11639</v>
      </c>
      <c r="B3161" s="4">
        <v>8600000</v>
      </c>
      <c r="C3161" s="4">
        <v>25000000</v>
      </c>
      <c r="D3161" s="4">
        <v>-16400000</v>
      </c>
    </row>
    <row r="3162" spans="1:4" x14ac:dyDescent="0.25">
      <c r="A3162" s="9" t="s">
        <v>8791</v>
      </c>
      <c r="B3162" s="9">
        <v>18593156</v>
      </c>
      <c r="C3162" s="9">
        <v>35000000</v>
      </c>
      <c r="D3162" s="9">
        <v>-16406844</v>
      </c>
    </row>
    <row r="3163" spans="1:4" x14ac:dyDescent="0.25">
      <c r="A3163" s="4" t="s">
        <v>4718</v>
      </c>
      <c r="B3163" s="4">
        <v>38553833</v>
      </c>
      <c r="C3163" s="4">
        <v>55000000</v>
      </c>
      <c r="D3163" s="4">
        <v>-16446167</v>
      </c>
    </row>
    <row r="3164" spans="1:4" x14ac:dyDescent="0.25">
      <c r="A3164" s="9" t="s">
        <v>11385</v>
      </c>
      <c r="B3164" s="9">
        <v>3519627</v>
      </c>
      <c r="C3164" s="9">
        <v>20000000</v>
      </c>
      <c r="D3164" s="9">
        <v>-16480373</v>
      </c>
    </row>
    <row r="3165" spans="1:4" x14ac:dyDescent="0.25">
      <c r="A3165" s="4" t="s">
        <v>7440</v>
      </c>
      <c r="B3165" s="4">
        <v>33422806</v>
      </c>
      <c r="C3165" s="4">
        <v>50000000</v>
      </c>
      <c r="D3165" s="4">
        <v>-16577194</v>
      </c>
    </row>
    <row r="3166" spans="1:4" x14ac:dyDescent="0.25">
      <c r="A3166" s="9" t="s">
        <v>12349</v>
      </c>
      <c r="B3166" s="9">
        <v>220914</v>
      </c>
      <c r="C3166" s="9">
        <v>16800000</v>
      </c>
      <c r="D3166" s="9">
        <v>-16579086</v>
      </c>
    </row>
    <row r="3167" spans="1:4" x14ac:dyDescent="0.25">
      <c r="A3167" s="4" t="s">
        <v>10487</v>
      </c>
      <c r="B3167" s="4">
        <v>4398392</v>
      </c>
      <c r="C3167" s="4">
        <v>21000000</v>
      </c>
      <c r="D3167" s="4">
        <v>-16601608</v>
      </c>
    </row>
    <row r="3168" spans="1:4" x14ac:dyDescent="0.25">
      <c r="A3168" s="9" t="s">
        <v>2399</v>
      </c>
      <c r="B3168" s="9">
        <v>51396781</v>
      </c>
      <c r="C3168" s="9">
        <v>68000000</v>
      </c>
      <c r="D3168" s="9">
        <v>-16603219</v>
      </c>
    </row>
    <row r="3169" spans="1:4" x14ac:dyDescent="0.25">
      <c r="A3169" s="4" t="s">
        <v>919</v>
      </c>
      <c r="B3169" s="4">
        <v>133382309</v>
      </c>
      <c r="C3169" s="4">
        <v>150000000</v>
      </c>
      <c r="D3169" s="4">
        <v>-16617691</v>
      </c>
    </row>
    <row r="3170" spans="1:4" x14ac:dyDescent="0.25">
      <c r="A3170" s="9" t="s">
        <v>853</v>
      </c>
      <c r="B3170" s="9">
        <v>133375846</v>
      </c>
      <c r="C3170" s="9">
        <v>150000000</v>
      </c>
      <c r="D3170" s="9">
        <v>-16624154</v>
      </c>
    </row>
    <row r="3171" spans="1:4" x14ac:dyDescent="0.25">
      <c r="A3171" s="4" t="s">
        <v>4220</v>
      </c>
      <c r="B3171" s="4">
        <v>43337279</v>
      </c>
      <c r="C3171" s="4">
        <v>60000000</v>
      </c>
      <c r="D3171" s="4">
        <v>-16662721</v>
      </c>
    </row>
    <row r="3172" spans="1:4" x14ac:dyDescent="0.25">
      <c r="A3172" s="9" t="s">
        <v>8547</v>
      </c>
      <c r="B3172" s="9">
        <v>18324242</v>
      </c>
      <c r="C3172" s="9">
        <v>35000000</v>
      </c>
      <c r="D3172" s="9">
        <v>-16675758</v>
      </c>
    </row>
    <row r="3173" spans="1:4" x14ac:dyDescent="0.25">
      <c r="A3173" s="4" t="s">
        <v>7632</v>
      </c>
      <c r="B3173" s="4">
        <v>18317151</v>
      </c>
      <c r="C3173" s="4">
        <v>35000000</v>
      </c>
      <c r="D3173" s="4">
        <v>-16682849</v>
      </c>
    </row>
    <row r="3174" spans="1:4" x14ac:dyDescent="0.25">
      <c r="A3174" s="9" t="s">
        <v>7594</v>
      </c>
      <c r="B3174" s="9">
        <v>18306166</v>
      </c>
      <c r="C3174" s="9">
        <v>35000000</v>
      </c>
      <c r="D3174" s="9">
        <v>-16693834</v>
      </c>
    </row>
    <row r="3175" spans="1:4" x14ac:dyDescent="0.25">
      <c r="A3175" s="4" t="s">
        <v>9165</v>
      </c>
      <c r="B3175" s="4">
        <v>10297897</v>
      </c>
      <c r="C3175" s="4">
        <v>27000000</v>
      </c>
      <c r="D3175" s="4">
        <v>-16702103</v>
      </c>
    </row>
    <row r="3176" spans="1:4" x14ac:dyDescent="0.25">
      <c r="A3176" s="9" t="s">
        <v>12321</v>
      </c>
      <c r="B3176" s="9">
        <v>273420</v>
      </c>
      <c r="C3176" s="9">
        <v>17000000</v>
      </c>
      <c r="D3176" s="9">
        <v>-16726580</v>
      </c>
    </row>
    <row r="3177" spans="1:4" x14ac:dyDescent="0.25">
      <c r="A3177" s="4" t="s">
        <v>10169</v>
      </c>
      <c r="B3177" s="4">
        <v>6144806</v>
      </c>
      <c r="C3177" s="4">
        <v>23000000</v>
      </c>
      <c r="D3177" s="4">
        <v>-16855194</v>
      </c>
    </row>
    <row r="3178" spans="1:4" x14ac:dyDescent="0.25">
      <c r="A3178" s="9" t="s">
        <v>11677</v>
      </c>
      <c r="B3178" s="9">
        <v>2119994</v>
      </c>
      <c r="C3178" s="9">
        <v>19000000</v>
      </c>
      <c r="D3178" s="9">
        <v>-16880006</v>
      </c>
    </row>
    <row r="3179" spans="1:4" x14ac:dyDescent="0.25">
      <c r="A3179" s="4" t="s">
        <v>4257</v>
      </c>
      <c r="B3179" s="4">
        <v>43119879</v>
      </c>
      <c r="C3179" s="4">
        <v>60000000</v>
      </c>
      <c r="D3179" s="4">
        <v>-16880121</v>
      </c>
    </row>
    <row r="3180" spans="1:4" x14ac:dyDescent="0.25">
      <c r="A3180" s="9" t="s">
        <v>12316</v>
      </c>
      <c r="B3180" s="9">
        <v>106869</v>
      </c>
      <c r="C3180" s="9">
        <v>17000000</v>
      </c>
      <c r="D3180" s="9">
        <v>-16893131</v>
      </c>
    </row>
    <row r="3181" spans="1:4" x14ac:dyDescent="0.25">
      <c r="A3181" s="4" t="s">
        <v>4209</v>
      </c>
      <c r="B3181" s="4">
        <v>43060566</v>
      </c>
      <c r="C3181" s="4">
        <v>60000000</v>
      </c>
      <c r="D3181" s="4">
        <v>-16939434</v>
      </c>
    </row>
    <row r="3182" spans="1:4" x14ac:dyDescent="0.25">
      <c r="A3182" s="9" t="s">
        <v>9899</v>
      </c>
      <c r="B3182" s="9">
        <v>11030963</v>
      </c>
      <c r="C3182" s="9">
        <v>28000000</v>
      </c>
      <c r="D3182" s="9">
        <v>-16969037</v>
      </c>
    </row>
    <row r="3183" spans="1:4" x14ac:dyDescent="0.25">
      <c r="A3183" s="4" t="s">
        <v>11191</v>
      </c>
      <c r="B3183" s="4">
        <v>12987647</v>
      </c>
      <c r="C3183" s="4">
        <v>30000000</v>
      </c>
      <c r="D3183" s="4">
        <v>-17012353</v>
      </c>
    </row>
    <row r="3184" spans="1:4" x14ac:dyDescent="0.25">
      <c r="A3184" s="9" t="s">
        <v>9016</v>
      </c>
      <c r="B3184" s="9">
        <v>10907291</v>
      </c>
      <c r="C3184" s="9">
        <v>28000000</v>
      </c>
      <c r="D3184" s="9">
        <v>-17092709</v>
      </c>
    </row>
    <row r="3185" spans="1:4" x14ac:dyDescent="0.25">
      <c r="A3185" s="4" t="s">
        <v>8582</v>
      </c>
      <c r="B3185" s="4">
        <v>12831121</v>
      </c>
      <c r="C3185" s="4">
        <v>30000000</v>
      </c>
      <c r="D3185" s="4">
        <v>-17168879</v>
      </c>
    </row>
    <row r="3186" spans="1:4" x14ac:dyDescent="0.25">
      <c r="A3186" s="9" t="s">
        <v>12134</v>
      </c>
      <c r="B3186" s="9">
        <v>325491</v>
      </c>
      <c r="C3186" s="9">
        <v>17500000</v>
      </c>
      <c r="D3186" s="9">
        <v>-17174509</v>
      </c>
    </row>
    <row r="3187" spans="1:4" x14ac:dyDescent="0.25">
      <c r="A3187" s="4" t="s">
        <v>8042</v>
      </c>
      <c r="B3187" s="4">
        <v>14268533</v>
      </c>
      <c r="C3187" s="4">
        <v>31500000</v>
      </c>
      <c r="D3187" s="4">
        <v>-17231467</v>
      </c>
    </row>
    <row r="3188" spans="1:4" x14ac:dyDescent="0.25">
      <c r="A3188" s="9" t="s">
        <v>5325</v>
      </c>
      <c r="B3188" s="9">
        <v>32741596</v>
      </c>
      <c r="C3188" s="9">
        <v>50000000</v>
      </c>
      <c r="D3188" s="9">
        <v>-17258404</v>
      </c>
    </row>
    <row r="3189" spans="1:4" x14ac:dyDescent="0.25">
      <c r="A3189" s="4" t="s">
        <v>6697</v>
      </c>
      <c r="B3189" s="4">
        <v>22717758</v>
      </c>
      <c r="C3189" s="4">
        <v>40000000</v>
      </c>
      <c r="D3189" s="4">
        <v>-17282242</v>
      </c>
    </row>
    <row r="3190" spans="1:4" x14ac:dyDescent="0.25">
      <c r="A3190" s="9" t="s">
        <v>8593</v>
      </c>
      <c r="B3190" s="9">
        <v>12712093</v>
      </c>
      <c r="C3190" s="9">
        <v>30000000</v>
      </c>
      <c r="D3190" s="9">
        <v>-17287907</v>
      </c>
    </row>
    <row r="3191" spans="1:4" x14ac:dyDescent="0.25">
      <c r="A3191" s="4" t="s">
        <v>12034</v>
      </c>
      <c r="B3191" s="4">
        <v>676698</v>
      </c>
      <c r="C3191" s="4">
        <v>18000000</v>
      </c>
      <c r="D3191" s="4">
        <v>-17323302</v>
      </c>
    </row>
    <row r="3192" spans="1:4" x14ac:dyDescent="0.25">
      <c r="A3192" s="9" t="s">
        <v>3150</v>
      </c>
      <c r="B3192" s="9">
        <v>34636443</v>
      </c>
      <c r="C3192" s="9">
        <v>52000000</v>
      </c>
      <c r="D3192" s="9">
        <v>-17363557</v>
      </c>
    </row>
    <row r="3193" spans="1:4" x14ac:dyDescent="0.25">
      <c r="A3193" s="4" t="s">
        <v>7598</v>
      </c>
      <c r="B3193" s="4">
        <v>17609982</v>
      </c>
      <c r="C3193" s="4">
        <v>35000000</v>
      </c>
      <c r="D3193" s="4">
        <v>-17390018</v>
      </c>
    </row>
    <row r="3194" spans="1:4" x14ac:dyDescent="0.25">
      <c r="A3194" s="9" t="s">
        <v>3132</v>
      </c>
      <c r="B3194" s="9">
        <v>37600435</v>
      </c>
      <c r="C3194" s="9">
        <v>55000000</v>
      </c>
      <c r="D3194" s="9">
        <v>-17399565</v>
      </c>
    </row>
    <row r="3195" spans="1:4" x14ac:dyDescent="0.25">
      <c r="A3195" s="4" t="s">
        <v>7607</v>
      </c>
      <c r="B3195" s="4">
        <v>17596256</v>
      </c>
      <c r="C3195" s="4">
        <v>35000000</v>
      </c>
      <c r="D3195" s="4">
        <v>-17403744</v>
      </c>
    </row>
    <row r="3196" spans="1:4" x14ac:dyDescent="0.25">
      <c r="A3196" s="9" t="s">
        <v>4958</v>
      </c>
      <c r="B3196" s="9">
        <v>34580635</v>
      </c>
      <c r="C3196" s="9">
        <v>52000000</v>
      </c>
      <c r="D3196" s="9">
        <v>-17419365</v>
      </c>
    </row>
    <row r="3197" spans="1:4" x14ac:dyDescent="0.25">
      <c r="A3197" s="4" t="s">
        <v>5530</v>
      </c>
      <c r="B3197" s="4">
        <v>31569268</v>
      </c>
      <c r="C3197" s="4">
        <v>49000000</v>
      </c>
      <c r="D3197" s="4">
        <v>-17430732</v>
      </c>
    </row>
    <row r="3198" spans="1:4" x14ac:dyDescent="0.25">
      <c r="A3198" s="9" t="s">
        <v>3410</v>
      </c>
      <c r="B3198" s="9">
        <v>52474616</v>
      </c>
      <c r="C3198" s="9">
        <v>70000000</v>
      </c>
      <c r="D3198" s="9">
        <v>-17525384</v>
      </c>
    </row>
    <row r="3199" spans="1:4" x14ac:dyDescent="0.25">
      <c r="A3199" s="4" t="s">
        <v>6153</v>
      </c>
      <c r="B3199" s="4">
        <v>24375436</v>
      </c>
      <c r="C3199" s="4">
        <v>42000000</v>
      </c>
      <c r="D3199" s="4">
        <v>-17624564</v>
      </c>
    </row>
    <row r="3200" spans="1:4" x14ac:dyDescent="0.25">
      <c r="A3200" s="9" t="s">
        <v>11397</v>
      </c>
      <c r="B3200" s="9">
        <v>2353728</v>
      </c>
      <c r="C3200" s="9">
        <v>20000000</v>
      </c>
      <c r="D3200" s="9">
        <v>-17646272</v>
      </c>
    </row>
    <row r="3201" spans="1:4" x14ac:dyDescent="0.25">
      <c r="A3201" s="4" t="s">
        <v>12565</v>
      </c>
      <c r="B3201" s="4">
        <v>2319187</v>
      </c>
      <c r="C3201" s="4">
        <v>20000000</v>
      </c>
      <c r="D3201" s="4">
        <v>-17680813</v>
      </c>
    </row>
    <row r="3202" spans="1:4" x14ac:dyDescent="0.25">
      <c r="A3202" s="9" t="s">
        <v>11683</v>
      </c>
      <c r="B3202" s="9">
        <v>1292527</v>
      </c>
      <c r="C3202" s="9">
        <v>19000000</v>
      </c>
      <c r="D3202" s="9">
        <v>-17707473</v>
      </c>
    </row>
    <row r="3203" spans="1:4" x14ac:dyDescent="0.25">
      <c r="A3203" s="4" t="s">
        <v>1327</v>
      </c>
      <c r="B3203" s="4">
        <v>107285004</v>
      </c>
      <c r="C3203" s="4">
        <v>125000000</v>
      </c>
      <c r="D3203" s="4">
        <v>-17714996</v>
      </c>
    </row>
    <row r="3204" spans="1:4" x14ac:dyDescent="0.25">
      <c r="A3204" s="9" t="s">
        <v>15879</v>
      </c>
      <c r="B3204" s="9">
        <v>4273372</v>
      </c>
      <c r="C3204" s="9">
        <v>22000000</v>
      </c>
      <c r="D3204" s="9">
        <v>-17726628</v>
      </c>
    </row>
    <row r="3205" spans="1:4" x14ac:dyDescent="0.25">
      <c r="A3205" s="4" t="s">
        <v>11412</v>
      </c>
      <c r="B3205" s="4">
        <v>2246000</v>
      </c>
      <c r="C3205" s="4">
        <v>20000000</v>
      </c>
      <c r="D3205" s="4">
        <v>-17754000</v>
      </c>
    </row>
    <row r="3206" spans="1:4" x14ac:dyDescent="0.25">
      <c r="A3206" s="9" t="s">
        <v>9077</v>
      </c>
      <c r="B3206" s="9">
        <v>9664316</v>
      </c>
      <c r="C3206" s="9">
        <v>27500000</v>
      </c>
      <c r="D3206" s="9">
        <v>-17835684</v>
      </c>
    </row>
    <row r="3207" spans="1:4" x14ac:dyDescent="0.25">
      <c r="A3207" s="4" t="s">
        <v>9937</v>
      </c>
      <c r="B3207" s="4">
        <v>7156933</v>
      </c>
      <c r="C3207" s="4">
        <v>25000000</v>
      </c>
      <c r="D3207" s="4">
        <v>-17843067</v>
      </c>
    </row>
    <row r="3208" spans="1:4" x14ac:dyDescent="0.25">
      <c r="A3208" s="9" t="s">
        <v>8708</v>
      </c>
      <c r="B3208" s="9">
        <v>127437</v>
      </c>
      <c r="C3208" s="9">
        <v>18000000</v>
      </c>
      <c r="D3208" s="9">
        <v>-17872563</v>
      </c>
    </row>
    <row r="3209" spans="1:4" x14ac:dyDescent="0.25">
      <c r="A3209" s="4" t="s">
        <v>11390</v>
      </c>
      <c r="B3209" s="4">
        <v>3081925</v>
      </c>
      <c r="C3209" s="4">
        <v>21000000</v>
      </c>
      <c r="D3209" s="4">
        <v>-17918075</v>
      </c>
    </row>
    <row r="3210" spans="1:4" x14ac:dyDescent="0.25">
      <c r="A3210" s="9" t="s">
        <v>11856</v>
      </c>
      <c r="B3210" s="9">
        <v>45250</v>
      </c>
      <c r="C3210" s="9">
        <v>18000000</v>
      </c>
      <c r="D3210" s="9">
        <v>-17954750</v>
      </c>
    </row>
    <row r="3211" spans="1:4" x14ac:dyDescent="0.25">
      <c r="A3211" s="4" t="s">
        <v>11403</v>
      </c>
      <c r="B3211" s="4">
        <v>2000000</v>
      </c>
      <c r="C3211" s="4">
        <v>20000000</v>
      </c>
      <c r="D3211" s="4">
        <v>-18000000</v>
      </c>
    </row>
    <row r="3212" spans="1:4" x14ac:dyDescent="0.25">
      <c r="A3212" s="9" t="s">
        <v>11109</v>
      </c>
      <c r="B3212" s="9">
        <v>16988996</v>
      </c>
      <c r="C3212" s="9">
        <v>35000000</v>
      </c>
      <c r="D3212" s="9">
        <v>-18011004</v>
      </c>
    </row>
    <row r="3213" spans="1:4" x14ac:dyDescent="0.25">
      <c r="A3213" s="4" t="s">
        <v>2359</v>
      </c>
      <c r="B3213" s="4">
        <v>66941559</v>
      </c>
      <c r="C3213" s="4">
        <v>85000000</v>
      </c>
      <c r="D3213" s="4">
        <v>-18058441</v>
      </c>
    </row>
    <row r="3214" spans="1:4" x14ac:dyDescent="0.25">
      <c r="A3214" s="9" t="s">
        <v>8600</v>
      </c>
      <c r="B3214" s="9">
        <v>11900000</v>
      </c>
      <c r="C3214" s="9">
        <v>30000000</v>
      </c>
      <c r="D3214" s="9">
        <v>-18100000</v>
      </c>
    </row>
    <row r="3215" spans="1:4" x14ac:dyDescent="0.25">
      <c r="A3215" s="4" t="s">
        <v>5329</v>
      </c>
      <c r="B3215" s="4">
        <v>31874869</v>
      </c>
      <c r="C3215" s="4">
        <v>50000000</v>
      </c>
      <c r="D3215" s="4">
        <v>-18125131</v>
      </c>
    </row>
    <row r="3216" spans="1:4" x14ac:dyDescent="0.25">
      <c r="A3216" s="9" t="s">
        <v>5329</v>
      </c>
      <c r="B3216" s="9">
        <v>31874869</v>
      </c>
      <c r="C3216" s="9">
        <v>50000000</v>
      </c>
      <c r="D3216" s="9">
        <v>-18125131</v>
      </c>
    </row>
    <row r="3217" spans="1:4" x14ac:dyDescent="0.25">
      <c r="A3217" s="4" t="s">
        <v>5626</v>
      </c>
      <c r="B3217" s="4">
        <v>29781453</v>
      </c>
      <c r="C3217" s="4">
        <v>48000000</v>
      </c>
      <c r="D3217" s="4">
        <v>-18218547</v>
      </c>
    </row>
    <row r="3218" spans="1:4" x14ac:dyDescent="0.25">
      <c r="A3218" s="9" t="s">
        <v>7994</v>
      </c>
      <c r="B3218" s="9">
        <v>13763130</v>
      </c>
      <c r="C3218" s="9">
        <v>32000000</v>
      </c>
      <c r="D3218" s="9">
        <v>-18236870</v>
      </c>
    </row>
    <row r="3219" spans="1:4" x14ac:dyDescent="0.25">
      <c r="A3219" s="4" t="s">
        <v>9173</v>
      </c>
      <c r="B3219" s="4">
        <v>8712564</v>
      </c>
      <c r="C3219" s="4">
        <v>27000000</v>
      </c>
      <c r="D3219" s="4">
        <v>-18287436</v>
      </c>
    </row>
    <row r="3220" spans="1:4" x14ac:dyDescent="0.25">
      <c r="A3220" s="9" t="s">
        <v>10019</v>
      </c>
      <c r="B3220" s="9">
        <v>1697956</v>
      </c>
      <c r="C3220" s="9">
        <v>20000000</v>
      </c>
      <c r="D3220" s="9">
        <v>-18302044</v>
      </c>
    </row>
    <row r="3221" spans="1:4" x14ac:dyDescent="0.25">
      <c r="A3221" s="4" t="s">
        <v>10334</v>
      </c>
      <c r="B3221" s="4">
        <v>4190530</v>
      </c>
      <c r="C3221" s="4">
        <v>22500000</v>
      </c>
      <c r="D3221" s="4">
        <v>-18309470</v>
      </c>
    </row>
    <row r="3222" spans="1:4" x14ac:dyDescent="0.25">
      <c r="A3222" s="9" t="s">
        <v>11417</v>
      </c>
      <c r="B3222" s="9">
        <v>1646664</v>
      </c>
      <c r="C3222" s="9">
        <v>20000000</v>
      </c>
      <c r="D3222" s="9">
        <v>-18353336</v>
      </c>
    </row>
    <row r="3223" spans="1:4" x14ac:dyDescent="0.25">
      <c r="A3223" s="4" t="s">
        <v>8597</v>
      </c>
      <c r="B3223" s="4">
        <v>11576087</v>
      </c>
      <c r="C3223" s="4">
        <v>30000000</v>
      </c>
      <c r="D3223" s="4">
        <v>-18423913</v>
      </c>
    </row>
    <row r="3224" spans="1:4" x14ac:dyDescent="0.25">
      <c r="A3224" s="9" t="s">
        <v>915</v>
      </c>
      <c r="B3224" s="9">
        <v>131564731</v>
      </c>
      <c r="C3224" s="9">
        <v>150000000</v>
      </c>
      <c r="D3224" s="9">
        <v>-18435269</v>
      </c>
    </row>
    <row r="3225" spans="1:4" x14ac:dyDescent="0.25">
      <c r="A3225" s="4" t="s">
        <v>2083</v>
      </c>
      <c r="B3225" s="4">
        <v>81557479</v>
      </c>
      <c r="C3225" s="4">
        <v>100000000</v>
      </c>
      <c r="D3225" s="4">
        <v>-18442521</v>
      </c>
    </row>
    <row r="3226" spans="1:4" x14ac:dyDescent="0.25">
      <c r="A3226" s="9" t="s">
        <v>9344</v>
      </c>
      <c r="B3226" s="9">
        <v>7496522</v>
      </c>
      <c r="C3226" s="9">
        <v>26000000</v>
      </c>
      <c r="D3226" s="9">
        <v>-18503478</v>
      </c>
    </row>
    <row r="3227" spans="1:4" x14ac:dyDescent="0.25">
      <c r="A3227" s="4" t="s">
        <v>6066</v>
      </c>
      <c r="B3227" s="4">
        <v>24430272</v>
      </c>
      <c r="C3227" s="4">
        <v>43000000</v>
      </c>
      <c r="D3227" s="4">
        <v>-18569728</v>
      </c>
    </row>
    <row r="3228" spans="1:4" x14ac:dyDescent="0.25">
      <c r="A3228" s="9" t="s">
        <v>5505</v>
      </c>
      <c r="B3228" s="9">
        <v>21413502</v>
      </c>
      <c r="C3228" s="9">
        <v>40000000</v>
      </c>
      <c r="D3228" s="9">
        <v>-18586498</v>
      </c>
    </row>
    <row r="3229" spans="1:4" x14ac:dyDescent="0.25">
      <c r="A3229" s="4" t="s">
        <v>3824</v>
      </c>
      <c r="B3229" s="4">
        <v>24407944</v>
      </c>
      <c r="C3229" s="4">
        <v>43000000</v>
      </c>
      <c r="D3229" s="4">
        <v>-18592056</v>
      </c>
    </row>
    <row r="3230" spans="1:4" x14ac:dyDescent="0.25">
      <c r="A3230" s="9" t="s">
        <v>7654</v>
      </c>
      <c r="B3230" s="9">
        <v>13303319</v>
      </c>
      <c r="C3230" s="9">
        <v>32000000</v>
      </c>
      <c r="D3230" s="9">
        <v>-18696681</v>
      </c>
    </row>
    <row r="3231" spans="1:4" x14ac:dyDescent="0.25">
      <c r="A3231" s="4" t="s">
        <v>8561</v>
      </c>
      <c r="B3231" s="4">
        <v>16295774</v>
      </c>
      <c r="C3231" s="4">
        <v>35000000</v>
      </c>
      <c r="D3231" s="4">
        <v>-18704226</v>
      </c>
    </row>
    <row r="3232" spans="1:4" x14ac:dyDescent="0.25">
      <c r="A3232" s="9" t="s">
        <v>13170</v>
      </c>
      <c r="B3232" s="9">
        <v>3247816</v>
      </c>
      <c r="C3232" s="9">
        <v>22000000</v>
      </c>
      <c r="D3232" s="9">
        <v>-18752184</v>
      </c>
    </row>
    <row r="3233" spans="1:4" x14ac:dyDescent="0.25">
      <c r="A3233" s="4" t="s">
        <v>4769</v>
      </c>
      <c r="B3233" s="4">
        <v>51225796</v>
      </c>
      <c r="C3233" s="4">
        <v>70000000</v>
      </c>
      <c r="D3233" s="4">
        <v>-18774204</v>
      </c>
    </row>
    <row r="3234" spans="1:4" x14ac:dyDescent="0.25">
      <c r="A3234" s="9" t="s">
        <v>11420</v>
      </c>
      <c r="B3234" s="9">
        <v>1190018</v>
      </c>
      <c r="C3234" s="9">
        <v>20000000</v>
      </c>
      <c r="D3234" s="9">
        <v>-18809982</v>
      </c>
    </row>
    <row r="3235" spans="1:4" x14ac:dyDescent="0.25">
      <c r="A3235" s="4" t="s">
        <v>11475</v>
      </c>
      <c r="B3235" s="4">
        <v>1183354</v>
      </c>
      <c r="C3235" s="4">
        <v>20000000</v>
      </c>
      <c r="D3235" s="4">
        <v>-18816646</v>
      </c>
    </row>
    <row r="3236" spans="1:4" x14ac:dyDescent="0.25">
      <c r="A3236" s="9" t="s">
        <v>6712</v>
      </c>
      <c r="B3236" s="9">
        <v>21176322</v>
      </c>
      <c r="C3236" s="9">
        <v>40000000</v>
      </c>
      <c r="D3236" s="9">
        <v>-18823678</v>
      </c>
    </row>
    <row r="3237" spans="1:4" x14ac:dyDescent="0.25">
      <c r="A3237" s="4" t="s">
        <v>2044</v>
      </c>
      <c r="B3237" s="4">
        <v>71148699</v>
      </c>
      <c r="C3237" s="4">
        <v>90000000</v>
      </c>
      <c r="D3237" s="4">
        <v>-18851301</v>
      </c>
    </row>
    <row r="3238" spans="1:4" x14ac:dyDescent="0.25">
      <c r="A3238" s="9" t="s">
        <v>6217</v>
      </c>
      <c r="B3238" s="9">
        <v>22108977</v>
      </c>
      <c r="C3238" s="9">
        <v>41000000</v>
      </c>
      <c r="D3238" s="9">
        <v>-18891023</v>
      </c>
    </row>
    <row r="3239" spans="1:4" x14ac:dyDescent="0.25">
      <c r="A3239" s="4" t="s">
        <v>13515</v>
      </c>
      <c r="B3239" s="4">
        <v>5108820</v>
      </c>
      <c r="C3239" s="4">
        <v>24000000</v>
      </c>
      <c r="D3239" s="4">
        <v>-18891180</v>
      </c>
    </row>
    <row r="3240" spans="1:4" x14ac:dyDescent="0.25">
      <c r="A3240" s="9" t="s">
        <v>7781</v>
      </c>
      <c r="B3240" s="9">
        <v>15081783</v>
      </c>
      <c r="C3240" s="9">
        <v>34000000</v>
      </c>
      <c r="D3240" s="9">
        <v>-18918217</v>
      </c>
    </row>
    <row r="3241" spans="1:4" x14ac:dyDescent="0.25">
      <c r="A3241" s="4" t="s">
        <v>11433</v>
      </c>
      <c r="B3241" s="4">
        <v>1064277</v>
      </c>
      <c r="C3241" s="4">
        <v>20000000</v>
      </c>
      <c r="D3241" s="4">
        <v>-18935723</v>
      </c>
    </row>
    <row r="3242" spans="1:4" x14ac:dyDescent="0.25">
      <c r="A3242" s="9" t="s">
        <v>11654</v>
      </c>
      <c r="B3242" s="9">
        <v>12561</v>
      </c>
      <c r="C3242" s="9">
        <v>19000000</v>
      </c>
      <c r="D3242" s="9">
        <v>-18987439</v>
      </c>
    </row>
    <row r="3243" spans="1:4" x14ac:dyDescent="0.25">
      <c r="A3243" s="4" t="s">
        <v>6750</v>
      </c>
      <c r="B3243" s="4">
        <v>20999103</v>
      </c>
      <c r="C3243" s="4">
        <v>40000000</v>
      </c>
      <c r="D3243" s="4">
        <v>-19000897</v>
      </c>
    </row>
    <row r="3244" spans="1:4" x14ac:dyDescent="0.25">
      <c r="A3244" s="9" t="s">
        <v>8655</v>
      </c>
      <c r="B3244" s="9">
        <v>10965209</v>
      </c>
      <c r="C3244" s="9">
        <v>30000000</v>
      </c>
      <c r="D3244" s="9">
        <v>-19034791</v>
      </c>
    </row>
    <row r="3245" spans="1:4" x14ac:dyDescent="0.25">
      <c r="A3245" s="4" t="s">
        <v>10507</v>
      </c>
      <c r="B3245" s="4">
        <v>2963012</v>
      </c>
      <c r="C3245" s="4">
        <v>22000000</v>
      </c>
      <c r="D3245" s="4">
        <v>-19036988</v>
      </c>
    </row>
    <row r="3246" spans="1:4" x14ac:dyDescent="0.25">
      <c r="A3246" s="9" t="s">
        <v>7877</v>
      </c>
      <c r="B3246" s="9">
        <v>10955425</v>
      </c>
      <c r="C3246" s="9">
        <v>30000000</v>
      </c>
      <c r="D3246" s="9">
        <v>-19044575</v>
      </c>
    </row>
    <row r="3247" spans="1:4" x14ac:dyDescent="0.25">
      <c r="A3247" s="4" t="s">
        <v>11005</v>
      </c>
      <c r="B3247" s="4">
        <v>20916309</v>
      </c>
      <c r="C3247" s="4">
        <v>40000000</v>
      </c>
      <c r="D3247" s="4">
        <v>-19083691</v>
      </c>
    </row>
    <row r="3248" spans="1:4" x14ac:dyDescent="0.25">
      <c r="A3248" s="9" t="s">
        <v>8993</v>
      </c>
      <c r="B3248" s="9">
        <v>8888143</v>
      </c>
      <c r="C3248" s="9">
        <v>28000000</v>
      </c>
      <c r="D3248" s="9">
        <v>-19111857</v>
      </c>
    </row>
    <row r="3249" spans="1:4" x14ac:dyDescent="0.25">
      <c r="A3249" s="4" t="s">
        <v>8667</v>
      </c>
      <c r="B3249" s="4">
        <v>10880926</v>
      </c>
      <c r="C3249" s="4">
        <v>30000000</v>
      </c>
      <c r="D3249" s="4">
        <v>-19119074</v>
      </c>
    </row>
    <row r="3250" spans="1:4" x14ac:dyDescent="0.25">
      <c r="A3250" s="9" t="s">
        <v>8109</v>
      </c>
      <c r="B3250" s="9">
        <v>11854694</v>
      </c>
      <c r="C3250" s="9">
        <v>31000000</v>
      </c>
      <c r="D3250" s="9">
        <v>-19145306</v>
      </c>
    </row>
    <row r="3251" spans="1:4" x14ac:dyDescent="0.25">
      <c r="A3251" s="4" t="s">
        <v>10191</v>
      </c>
      <c r="B3251" s="4">
        <v>4710455</v>
      </c>
      <c r="C3251" s="4">
        <v>24000000</v>
      </c>
      <c r="D3251" s="4">
        <v>-19289545</v>
      </c>
    </row>
    <row r="3252" spans="1:4" x14ac:dyDescent="0.25">
      <c r="A3252" s="9" t="s">
        <v>4757</v>
      </c>
      <c r="B3252" s="9">
        <v>35707327</v>
      </c>
      <c r="C3252" s="9">
        <v>55000000</v>
      </c>
      <c r="D3252" s="9">
        <v>-19292673</v>
      </c>
    </row>
    <row r="3253" spans="1:4" x14ac:dyDescent="0.25">
      <c r="A3253" s="4" t="s">
        <v>1376</v>
      </c>
      <c r="B3253" s="4">
        <v>100685880</v>
      </c>
      <c r="C3253" s="4">
        <v>120000000</v>
      </c>
      <c r="D3253" s="4">
        <v>-19314120</v>
      </c>
    </row>
    <row r="3254" spans="1:4" x14ac:dyDescent="0.25">
      <c r="A3254" s="9" t="s">
        <v>9958</v>
      </c>
      <c r="B3254" s="9">
        <v>5654777</v>
      </c>
      <c r="C3254" s="9">
        <v>25000000</v>
      </c>
      <c r="D3254" s="9">
        <v>-19345223</v>
      </c>
    </row>
    <row r="3255" spans="1:4" x14ac:dyDescent="0.25">
      <c r="A3255" s="4" t="s">
        <v>7024</v>
      </c>
      <c r="B3255" s="4">
        <v>18653746</v>
      </c>
      <c r="C3255" s="4">
        <v>38000000</v>
      </c>
      <c r="D3255" s="4">
        <v>-19346254</v>
      </c>
    </row>
    <row r="3256" spans="1:4" x14ac:dyDescent="0.25">
      <c r="A3256" s="9" t="s">
        <v>4235</v>
      </c>
      <c r="B3256" s="9">
        <v>40559930</v>
      </c>
      <c r="C3256" s="9">
        <v>60000000</v>
      </c>
      <c r="D3256" s="9">
        <v>-19440070</v>
      </c>
    </row>
    <row r="3257" spans="1:4" x14ac:dyDescent="0.25">
      <c r="A3257" s="4" t="s">
        <v>9962</v>
      </c>
      <c r="B3257" s="4">
        <v>5516708</v>
      </c>
      <c r="C3257" s="4">
        <v>25000000</v>
      </c>
      <c r="D3257" s="4">
        <v>-19483292</v>
      </c>
    </row>
    <row r="3258" spans="1:4" x14ac:dyDescent="0.25">
      <c r="A3258" s="9" t="s">
        <v>2754</v>
      </c>
      <c r="B3258" s="9">
        <v>60507228</v>
      </c>
      <c r="C3258" s="9">
        <v>80000000</v>
      </c>
      <c r="D3258" s="9">
        <v>-19492772</v>
      </c>
    </row>
    <row r="3259" spans="1:4" x14ac:dyDescent="0.25">
      <c r="A3259" s="4" t="s">
        <v>9178</v>
      </c>
      <c r="B3259" s="4">
        <v>7486906</v>
      </c>
      <c r="C3259" s="4">
        <v>27000000</v>
      </c>
      <c r="D3259" s="4">
        <v>-19513094</v>
      </c>
    </row>
    <row r="3260" spans="1:4" x14ac:dyDescent="0.25">
      <c r="A3260" s="9" t="s">
        <v>11548</v>
      </c>
      <c r="B3260" s="9">
        <v>476270</v>
      </c>
      <c r="C3260" s="9">
        <v>20000000</v>
      </c>
      <c r="D3260" s="9">
        <v>-19523730</v>
      </c>
    </row>
    <row r="3261" spans="1:4" x14ac:dyDescent="0.25">
      <c r="A3261" s="4" t="s">
        <v>9007</v>
      </c>
      <c r="B3261" s="4">
        <v>8434601</v>
      </c>
      <c r="C3261" s="4">
        <v>28000000</v>
      </c>
      <c r="D3261" s="4">
        <v>-19565399</v>
      </c>
    </row>
    <row r="3262" spans="1:4" x14ac:dyDescent="0.25">
      <c r="A3262" s="9" t="s">
        <v>13871</v>
      </c>
      <c r="B3262" s="9">
        <v>403932</v>
      </c>
      <c r="C3262" s="9">
        <v>20000000</v>
      </c>
      <c r="D3262" s="9">
        <v>-19596068</v>
      </c>
    </row>
    <row r="3263" spans="1:4" x14ac:dyDescent="0.25">
      <c r="A3263" s="4" t="s">
        <v>11448</v>
      </c>
      <c r="B3263" s="4">
        <v>375474</v>
      </c>
      <c r="C3263" s="4">
        <v>20000000</v>
      </c>
      <c r="D3263" s="4">
        <v>-19624526</v>
      </c>
    </row>
    <row r="3264" spans="1:4" x14ac:dyDescent="0.25">
      <c r="A3264" s="9" t="s">
        <v>18976</v>
      </c>
      <c r="B3264" s="9">
        <v>252652</v>
      </c>
      <c r="C3264" s="9">
        <v>19900000</v>
      </c>
      <c r="D3264" s="9">
        <v>-19647348</v>
      </c>
    </row>
    <row r="3265" spans="1:4" x14ac:dyDescent="0.25">
      <c r="A3265" s="4" t="s">
        <v>10172</v>
      </c>
      <c r="B3265" s="4">
        <v>4308981</v>
      </c>
      <c r="C3265" s="4">
        <v>24000000</v>
      </c>
      <c r="D3265" s="4">
        <v>-19691019</v>
      </c>
    </row>
    <row r="3266" spans="1:4" x14ac:dyDescent="0.25">
      <c r="A3266" s="9" t="s">
        <v>5334</v>
      </c>
      <c r="B3266" s="9">
        <v>30306268</v>
      </c>
      <c r="C3266" s="9">
        <v>50000000</v>
      </c>
      <c r="D3266" s="9">
        <v>-19693732</v>
      </c>
    </row>
    <row r="3267" spans="1:4" x14ac:dyDescent="0.25">
      <c r="A3267" s="4" t="s">
        <v>11458</v>
      </c>
      <c r="B3267" s="4">
        <v>305070</v>
      </c>
      <c r="C3267" s="4">
        <v>20000000</v>
      </c>
      <c r="D3267" s="4">
        <v>-19694930</v>
      </c>
    </row>
    <row r="3268" spans="1:4" x14ac:dyDescent="0.25">
      <c r="A3268" s="9" t="s">
        <v>6715</v>
      </c>
      <c r="B3268" s="9">
        <v>20300000</v>
      </c>
      <c r="C3268" s="9">
        <v>40000000</v>
      </c>
      <c r="D3268" s="9">
        <v>-19700000</v>
      </c>
    </row>
    <row r="3269" spans="1:4" x14ac:dyDescent="0.25">
      <c r="A3269" s="4" t="s">
        <v>11488</v>
      </c>
      <c r="B3269" s="4">
        <v>263365</v>
      </c>
      <c r="C3269" s="4">
        <v>20000000</v>
      </c>
      <c r="D3269" s="4">
        <v>-19736635</v>
      </c>
    </row>
    <row r="3270" spans="1:4" x14ac:dyDescent="0.25">
      <c r="A3270" s="9" t="s">
        <v>5915</v>
      </c>
      <c r="B3270" s="9">
        <v>25200412</v>
      </c>
      <c r="C3270" s="9">
        <v>45000000</v>
      </c>
      <c r="D3270" s="9">
        <v>-19799588</v>
      </c>
    </row>
    <row r="3271" spans="1:4" x14ac:dyDescent="0.25">
      <c r="A3271" s="4" t="s">
        <v>8626</v>
      </c>
      <c r="B3271" s="4">
        <v>10134754</v>
      </c>
      <c r="C3271" s="4">
        <v>30000000</v>
      </c>
      <c r="D3271" s="4">
        <v>-19865246</v>
      </c>
    </row>
    <row r="3272" spans="1:4" x14ac:dyDescent="0.25">
      <c r="A3272" s="9" t="s">
        <v>9966</v>
      </c>
      <c r="B3272" s="9">
        <v>5128124</v>
      </c>
      <c r="C3272" s="9">
        <v>25000000</v>
      </c>
      <c r="D3272" s="9">
        <v>-19871876</v>
      </c>
    </row>
    <row r="3273" spans="1:4" x14ac:dyDescent="0.25">
      <c r="A3273" s="4" t="s">
        <v>9004</v>
      </c>
      <c r="B3273" s="4">
        <v>8119205</v>
      </c>
      <c r="C3273" s="4">
        <v>28000000</v>
      </c>
      <c r="D3273" s="4">
        <v>-19880795</v>
      </c>
    </row>
    <row r="3274" spans="1:4" x14ac:dyDescent="0.25">
      <c r="A3274" s="9" t="s">
        <v>6779</v>
      </c>
      <c r="B3274" s="9">
        <v>20113965</v>
      </c>
      <c r="C3274" s="9">
        <v>40000000</v>
      </c>
      <c r="D3274" s="9">
        <v>-19886035</v>
      </c>
    </row>
    <row r="3275" spans="1:4" x14ac:dyDescent="0.25">
      <c r="A3275" s="4" t="s">
        <v>4288</v>
      </c>
      <c r="B3275" s="4">
        <v>40076438</v>
      </c>
      <c r="C3275" s="4">
        <v>60000000</v>
      </c>
      <c r="D3275" s="4">
        <v>-19923562</v>
      </c>
    </row>
    <row r="3276" spans="1:4" x14ac:dyDescent="0.25">
      <c r="A3276" s="9" t="s">
        <v>14426</v>
      </c>
      <c r="B3276" s="9">
        <v>17149</v>
      </c>
      <c r="C3276" s="9">
        <v>20000000</v>
      </c>
      <c r="D3276" s="9">
        <v>-19982851</v>
      </c>
    </row>
    <row r="3277" spans="1:4" x14ac:dyDescent="0.25">
      <c r="A3277" s="4" t="s">
        <v>2409</v>
      </c>
      <c r="B3277" s="4">
        <v>50016394</v>
      </c>
      <c r="C3277" s="4">
        <v>70000000</v>
      </c>
      <c r="D3277" s="4">
        <v>-19983606</v>
      </c>
    </row>
    <row r="3278" spans="1:4" x14ac:dyDescent="0.25">
      <c r="A3278" s="9" t="s">
        <v>10472</v>
      </c>
      <c r="B3278" s="9">
        <v>5000000</v>
      </c>
      <c r="C3278" s="9">
        <v>25000000</v>
      </c>
      <c r="D3278" s="9">
        <v>-20000000</v>
      </c>
    </row>
    <row r="3279" spans="1:4" x14ac:dyDescent="0.25">
      <c r="A3279" s="4" t="s">
        <v>7623</v>
      </c>
      <c r="B3279" s="4">
        <v>14998070</v>
      </c>
      <c r="C3279" s="4">
        <v>35000000</v>
      </c>
      <c r="D3279" s="4">
        <v>-20001930</v>
      </c>
    </row>
    <row r="3280" spans="1:4" x14ac:dyDescent="0.25">
      <c r="A3280" s="9" t="s">
        <v>10624</v>
      </c>
      <c r="B3280" s="9">
        <v>958319</v>
      </c>
      <c r="C3280" s="9">
        <v>21000000</v>
      </c>
      <c r="D3280" s="9">
        <v>-20041681</v>
      </c>
    </row>
    <row r="3281" spans="1:4" x14ac:dyDescent="0.25">
      <c r="A3281" s="4" t="s">
        <v>2450</v>
      </c>
      <c r="B3281" s="4">
        <v>64933670</v>
      </c>
      <c r="C3281" s="4">
        <v>85000000</v>
      </c>
      <c r="D3281" s="4">
        <v>-20066330</v>
      </c>
    </row>
    <row r="3282" spans="1:4" x14ac:dyDescent="0.25">
      <c r="A3282" s="9" t="s">
        <v>10517</v>
      </c>
      <c r="B3282" s="9">
        <v>1796024</v>
      </c>
      <c r="C3282" s="9">
        <v>22000000</v>
      </c>
      <c r="D3282" s="9">
        <v>-20203976</v>
      </c>
    </row>
    <row r="3283" spans="1:4" x14ac:dyDescent="0.25">
      <c r="A3283" s="4" t="s">
        <v>883</v>
      </c>
      <c r="B3283" s="4">
        <v>79711678</v>
      </c>
      <c r="C3283" s="4">
        <v>100000000</v>
      </c>
      <c r="D3283" s="4">
        <v>-20288322</v>
      </c>
    </row>
    <row r="3284" spans="1:4" x14ac:dyDescent="0.25">
      <c r="A3284" s="9" t="s">
        <v>10299</v>
      </c>
      <c r="B3284" s="9">
        <v>2708188</v>
      </c>
      <c r="C3284" s="9">
        <v>23000000</v>
      </c>
      <c r="D3284" s="9">
        <v>-20291812</v>
      </c>
    </row>
    <row r="3285" spans="1:4" x14ac:dyDescent="0.25">
      <c r="A3285" s="4" t="s">
        <v>7628</v>
      </c>
      <c r="B3285" s="4">
        <v>14587732</v>
      </c>
      <c r="C3285" s="4">
        <v>35000000</v>
      </c>
      <c r="D3285" s="4">
        <v>-20412268</v>
      </c>
    </row>
    <row r="3286" spans="1:4" x14ac:dyDescent="0.25">
      <c r="A3286" s="9" t="s">
        <v>6060</v>
      </c>
      <c r="B3286" s="9">
        <v>24520892</v>
      </c>
      <c r="C3286" s="9">
        <v>45000000</v>
      </c>
      <c r="D3286" s="9">
        <v>-20479108</v>
      </c>
    </row>
    <row r="3287" spans="1:4" x14ac:dyDescent="0.25">
      <c r="A3287" s="4" t="s">
        <v>8698</v>
      </c>
      <c r="B3287" s="4">
        <v>480314</v>
      </c>
      <c r="C3287" s="4">
        <v>21000000</v>
      </c>
      <c r="D3287" s="4">
        <v>-20519686</v>
      </c>
    </row>
    <row r="3288" spans="1:4" x14ac:dyDescent="0.25">
      <c r="A3288" s="9" t="s">
        <v>13510</v>
      </c>
      <c r="B3288" s="9">
        <v>5459824</v>
      </c>
      <c r="C3288" s="9">
        <v>26000000</v>
      </c>
      <c r="D3288" s="9">
        <v>-20540176</v>
      </c>
    </row>
    <row r="3289" spans="1:4" x14ac:dyDescent="0.25">
      <c r="A3289" s="4" t="s">
        <v>2891</v>
      </c>
      <c r="B3289" s="4">
        <v>19406406</v>
      </c>
      <c r="C3289" s="4">
        <v>40000000</v>
      </c>
      <c r="D3289" s="4">
        <v>-20593594</v>
      </c>
    </row>
    <row r="3290" spans="1:4" x14ac:dyDescent="0.25">
      <c r="A3290" s="9" t="s">
        <v>5885</v>
      </c>
      <c r="B3290" s="9">
        <v>24343673</v>
      </c>
      <c r="C3290" s="9">
        <v>45000000</v>
      </c>
      <c r="D3290" s="9">
        <v>-20656327</v>
      </c>
    </row>
    <row r="3291" spans="1:4" x14ac:dyDescent="0.25">
      <c r="A3291" s="4" t="s">
        <v>5885</v>
      </c>
      <c r="B3291" s="4">
        <v>24343673</v>
      </c>
      <c r="C3291" s="4">
        <v>45000000</v>
      </c>
      <c r="D3291" s="4">
        <v>-20656327</v>
      </c>
    </row>
    <row r="3292" spans="1:4" x14ac:dyDescent="0.25">
      <c r="A3292" s="9" t="s">
        <v>7027</v>
      </c>
      <c r="B3292" s="9">
        <v>17305211</v>
      </c>
      <c r="C3292" s="9">
        <v>38000000</v>
      </c>
      <c r="D3292" s="9">
        <v>-20694789</v>
      </c>
    </row>
    <row r="3293" spans="1:4" x14ac:dyDescent="0.25">
      <c r="A3293" s="4" t="s">
        <v>4735</v>
      </c>
      <c r="B3293" s="4">
        <v>34238611</v>
      </c>
      <c r="C3293" s="4">
        <v>55000000</v>
      </c>
      <c r="D3293" s="4">
        <v>-20761389</v>
      </c>
    </row>
    <row r="3294" spans="1:4" x14ac:dyDescent="0.25">
      <c r="A3294" s="9" t="s">
        <v>11039</v>
      </c>
      <c r="B3294" s="9">
        <v>19151864</v>
      </c>
      <c r="C3294" s="9">
        <v>40000000</v>
      </c>
      <c r="D3294" s="9">
        <v>-20848136</v>
      </c>
    </row>
    <row r="3295" spans="1:4" x14ac:dyDescent="0.25">
      <c r="A3295" s="4" t="s">
        <v>5397</v>
      </c>
      <c r="B3295" s="4">
        <v>19118247</v>
      </c>
      <c r="C3295" s="4">
        <v>40000000</v>
      </c>
      <c r="D3295" s="4">
        <v>-20881753</v>
      </c>
    </row>
    <row r="3296" spans="1:4" x14ac:dyDescent="0.25">
      <c r="A3296" s="9" t="s">
        <v>4739</v>
      </c>
      <c r="B3296" s="9">
        <v>34098563</v>
      </c>
      <c r="C3296" s="9">
        <v>55000000</v>
      </c>
      <c r="D3296" s="9">
        <v>-20901437</v>
      </c>
    </row>
    <row r="3297" spans="1:4" x14ac:dyDescent="0.25">
      <c r="A3297" s="4" t="s">
        <v>9334</v>
      </c>
      <c r="B3297" s="4">
        <v>1075288</v>
      </c>
      <c r="C3297" s="4">
        <v>22000000</v>
      </c>
      <c r="D3297" s="4">
        <v>-20924712</v>
      </c>
    </row>
    <row r="3298" spans="1:4" x14ac:dyDescent="0.25">
      <c r="A3298" s="9" t="s">
        <v>9971</v>
      </c>
      <c r="B3298" s="9">
        <v>4064333</v>
      </c>
      <c r="C3298" s="9">
        <v>25000000</v>
      </c>
      <c r="D3298" s="9">
        <v>-20935667</v>
      </c>
    </row>
    <row r="3299" spans="1:4" x14ac:dyDescent="0.25">
      <c r="A3299" s="4" t="s">
        <v>10494</v>
      </c>
      <c r="B3299" s="4">
        <v>1050445</v>
      </c>
      <c r="C3299" s="4">
        <v>22000000</v>
      </c>
      <c r="D3299" s="4">
        <v>-20949555</v>
      </c>
    </row>
    <row r="3300" spans="1:4" x14ac:dyDescent="0.25">
      <c r="A3300" s="9" t="s">
        <v>10620</v>
      </c>
      <c r="B3300" s="9">
        <v>15593</v>
      </c>
      <c r="C3300" s="9">
        <v>21000000</v>
      </c>
      <c r="D3300" s="9">
        <v>-20984407</v>
      </c>
    </row>
    <row r="3301" spans="1:4" x14ac:dyDescent="0.25">
      <c r="A3301" s="4" t="s">
        <v>9011</v>
      </c>
      <c r="B3301" s="4">
        <v>6998324</v>
      </c>
      <c r="C3301" s="4">
        <v>28000000</v>
      </c>
      <c r="D3301" s="4">
        <v>-21001676</v>
      </c>
    </row>
    <row r="3302" spans="1:4" x14ac:dyDescent="0.25">
      <c r="A3302" s="9" t="s">
        <v>2003</v>
      </c>
      <c r="B3302" s="9">
        <v>43982842</v>
      </c>
      <c r="C3302" s="9">
        <v>65000000</v>
      </c>
      <c r="D3302" s="9">
        <v>-21017158</v>
      </c>
    </row>
    <row r="3303" spans="1:4" x14ac:dyDescent="0.25">
      <c r="A3303" s="4" t="s">
        <v>2003</v>
      </c>
      <c r="B3303" s="4">
        <v>43982842</v>
      </c>
      <c r="C3303" s="4">
        <v>65000000</v>
      </c>
      <c r="D3303" s="4">
        <v>-21017158</v>
      </c>
    </row>
    <row r="3304" spans="1:4" x14ac:dyDescent="0.25">
      <c r="A3304" s="9" t="s">
        <v>6158</v>
      </c>
      <c r="B3304" s="9">
        <v>20915465</v>
      </c>
      <c r="C3304" s="9">
        <v>42000000</v>
      </c>
      <c r="D3304" s="9">
        <v>-21084535</v>
      </c>
    </row>
    <row r="3305" spans="1:4" x14ac:dyDescent="0.25">
      <c r="A3305" s="4" t="s">
        <v>5473</v>
      </c>
      <c r="B3305" s="4">
        <v>28837115</v>
      </c>
      <c r="C3305" s="4">
        <v>50000000</v>
      </c>
      <c r="D3305" s="4">
        <v>-21162885</v>
      </c>
    </row>
    <row r="3306" spans="1:4" x14ac:dyDescent="0.25">
      <c r="A3306" s="9" t="s">
        <v>4744</v>
      </c>
      <c r="B3306" s="9">
        <v>33828318</v>
      </c>
      <c r="C3306" s="9">
        <v>55000000</v>
      </c>
      <c r="D3306" s="9">
        <v>-21171682</v>
      </c>
    </row>
    <row r="3307" spans="1:4" x14ac:dyDescent="0.25">
      <c r="A3307" s="4" t="s">
        <v>1557</v>
      </c>
      <c r="B3307" s="4">
        <v>98780042</v>
      </c>
      <c r="C3307" s="4">
        <v>120000000</v>
      </c>
      <c r="D3307" s="4">
        <v>-21219958</v>
      </c>
    </row>
    <row r="3308" spans="1:4" x14ac:dyDescent="0.25">
      <c r="A3308" s="9" t="s">
        <v>2190</v>
      </c>
      <c r="B3308" s="9">
        <v>78616689</v>
      </c>
      <c r="C3308" s="9">
        <v>100000000</v>
      </c>
      <c r="D3308" s="9">
        <v>-21383311</v>
      </c>
    </row>
    <row r="3309" spans="1:4" x14ac:dyDescent="0.25">
      <c r="A3309" s="4" t="s">
        <v>2224</v>
      </c>
      <c r="B3309" s="4">
        <v>68558662</v>
      </c>
      <c r="C3309" s="4">
        <v>90000000</v>
      </c>
      <c r="D3309" s="4">
        <v>-21441338</v>
      </c>
    </row>
    <row r="3310" spans="1:4" x14ac:dyDescent="0.25">
      <c r="A3310" s="9" t="s">
        <v>8629</v>
      </c>
      <c r="B3310" s="9">
        <v>8535575</v>
      </c>
      <c r="C3310" s="9">
        <v>30000000</v>
      </c>
      <c r="D3310" s="9">
        <v>-21464425</v>
      </c>
    </row>
    <row r="3311" spans="1:4" x14ac:dyDescent="0.25">
      <c r="A3311" s="4" t="s">
        <v>3795</v>
      </c>
      <c r="B3311" s="4">
        <v>43532294</v>
      </c>
      <c r="C3311" s="4">
        <v>65000000</v>
      </c>
      <c r="D3311" s="4">
        <v>-21467706</v>
      </c>
    </row>
    <row r="3312" spans="1:4" x14ac:dyDescent="0.25">
      <c r="A3312" s="9" t="s">
        <v>8677</v>
      </c>
      <c r="B3312" s="9">
        <v>3517797</v>
      </c>
      <c r="C3312" s="9">
        <v>25000000</v>
      </c>
      <c r="D3312" s="9">
        <v>-21482203</v>
      </c>
    </row>
    <row r="3313" spans="1:4" x14ac:dyDescent="0.25">
      <c r="A3313" s="4" t="s">
        <v>4749</v>
      </c>
      <c r="B3313" s="4">
        <v>33472850</v>
      </c>
      <c r="C3313" s="4">
        <v>55000000</v>
      </c>
      <c r="D3313" s="4">
        <v>-21527150</v>
      </c>
    </row>
    <row r="3314" spans="1:4" x14ac:dyDescent="0.25">
      <c r="A3314" s="9" t="s">
        <v>6840</v>
      </c>
      <c r="B3314" s="9">
        <v>18438149</v>
      </c>
      <c r="C3314" s="9">
        <v>40000000</v>
      </c>
      <c r="D3314" s="9">
        <v>-21561851</v>
      </c>
    </row>
    <row r="3315" spans="1:4" x14ac:dyDescent="0.25">
      <c r="A3315" s="4" t="s">
        <v>3435</v>
      </c>
      <c r="B3315" s="4">
        <v>48430355</v>
      </c>
      <c r="C3315" s="4">
        <v>70000000</v>
      </c>
      <c r="D3315" s="4">
        <v>-21569645</v>
      </c>
    </row>
    <row r="3316" spans="1:4" x14ac:dyDescent="0.25">
      <c r="A3316" s="9" t="s">
        <v>2485</v>
      </c>
      <c r="B3316" s="9">
        <v>13401683</v>
      </c>
      <c r="C3316" s="9">
        <v>35000000</v>
      </c>
      <c r="D3316" s="9">
        <v>-21598317</v>
      </c>
    </row>
    <row r="3317" spans="1:4" x14ac:dyDescent="0.25">
      <c r="A3317" s="4" t="s">
        <v>2485</v>
      </c>
      <c r="B3317" s="4">
        <v>13401683</v>
      </c>
      <c r="C3317" s="4">
        <v>35000000</v>
      </c>
      <c r="D3317" s="4">
        <v>-21598317</v>
      </c>
    </row>
    <row r="3318" spans="1:4" x14ac:dyDescent="0.25">
      <c r="A3318" s="9" t="s">
        <v>7206</v>
      </c>
      <c r="B3318" s="9">
        <v>14378353</v>
      </c>
      <c r="C3318" s="9">
        <v>36000000</v>
      </c>
      <c r="D3318" s="9">
        <v>-21621647</v>
      </c>
    </row>
    <row r="3319" spans="1:4" x14ac:dyDescent="0.25">
      <c r="A3319" s="4" t="s">
        <v>7641</v>
      </c>
      <c r="B3319" s="4">
        <v>13264986</v>
      </c>
      <c r="C3319" s="4">
        <v>35000000</v>
      </c>
      <c r="D3319" s="4">
        <v>-21735014</v>
      </c>
    </row>
    <row r="3320" spans="1:4" x14ac:dyDescent="0.25">
      <c r="A3320" s="9" t="s">
        <v>2368</v>
      </c>
      <c r="B3320" s="9">
        <v>63224849</v>
      </c>
      <c r="C3320" s="9">
        <v>85000000</v>
      </c>
      <c r="D3320" s="9">
        <v>-21775151</v>
      </c>
    </row>
    <row r="3321" spans="1:4" x14ac:dyDescent="0.25">
      <c r="A3321" s="4" t="s">
        <v>2210</v>
      </c>
      <c r="B3321" s="4">
        <v>73209340</v>
      </c>
      <c r="C3321" s="4">
        <v>95000000</v>
      </c>
      <c r="D3321" s="4">
        <v>-21790660</v>
      </c>
    </row>
    <row r="3322" spans="1:4" x14ac:dyDescent="0.25">
      <c r="A3322" s="9" t="s">
        <v>5874</v>
      </c>
      <c r="B3322" s="9">
        <v>28133159</v>
      </c>
      <c r="C3322" s="9">
        <v>50000000</v>
      </c>
      <c r="D3322" s="9">
        <v>-21866841</v>
      </c>
    </row>
    <row r="3323" spans="1:4" x14ac:dyDescent="0.25">
      <c r="A3323" s="4" t="s">
        <v>11479</v>
      </c>
      <c r="B3323" s="4">
        <v>121972</v>
      </c>
      <c r="C3323" s="4">
        <v>22000000</v>
      </c>
      <c r="D3323" s="4">
        <v>-21878028</v>
      </c>
    </row>
    <row r="3324" spans="1:4" x14ac:dyDescent="0.25">
      <c r="A3324" s="9" t="s">
        <v>7802</v>
      </c>
      <c r="B3324" s="9">
        <v>13101142</v>
      </c>
      <c r="C3324" s="9">
        <v>35000000</v>
      </c>
      <c r="D3324" s="9">
        <v>-21898858</v>
      </c>
    </row>
    <row r="3325" spans="1:4" x14ac:dyDescent="0.25">
      <c r="A3325" s="4" t="s">
        <v>9980</v>
      </c>
      <c r="B3325" s="4">
        <v>3073392</v>
      </c>
      <c r="C3325" s="4">
        <v>25000000</v>
      </c>
      <c r="D3325" s="4">
        <v>-21926608</v>
      </c>
    </row>
    <row r="3326" spans="1:4" x14ac:dyDescent="0.25">
      <c r="A3326" s="9" t="s">
        <v>1391</v>
      </c>
      <c r="B3326" s="9">
        <v>93050117</v>
      </c>
      <c r="C3326" s="9">
        <v>115000000</v>
      </c>
      <c r="D3326" s="9">
        <v>-21949883</v>
      </c>
    </row>
    <row r="3327" spans="1:4" x14ac:dyDescent="0.25">
      <c r="A3327" s="4" t="s">
        <v>9204</v>
      </c>
      <c r="B3327" s="4">
        <v>763044</v>
      </c>
      <c r="C3327" s="4">
        <v>23000000</v>
      </c>
      <c r="D3327" s="4">
        <v>-22236956</v>
      </c>
    </row>
    <row r="3328" spans="1:4" x14ac:dyDescent="0.25">
      <c r="A3328" s="9" t="s">
        <v>1936</v>
      </c>
      <c r="B3328" s="9">
        <v>77679638</v>
      </c>
      <c r="C3328" s="9">
        <v>100000000</v>
      </c>
      <c r="D3328" s="9">
        <v>-22320362</v>
      </c>
    </row>
    <row r="3329" spans="1:4" x14ac:dyDescent="0.25">
      <c r="A3329" s="4" t="s">
        <v>6834</v>
      </c>
      <c r="B3329" s="4">
        <v>3675072</v>
      </c>
      <c r="C3329" s="4">
        <v>26000000</v>
      </c>
      <c r="D3329" s="4">
        <v>-22324928</v>
      </c>
    </row>
    <row r="3330" spans="1:4" x14ac:dyDescent="0.25">
      <c r="A3330" s="9" t="s">
        <v>5340</v>
      </c>
      <c r="B3330" s="9">
        <v>27667947</v>
      </c>
      <c r="C3330" s="9">
        <v>50000000</v>
      </c>
      <c r="D3330" s="9">
        <v>-22332053</v>
      </c>
    </row>
    <row r="3331" spans="1:4" x14ac:dyDescent="0.25">
      <c r="A3331" s="4" t="s">
        <v>3628</v>
      </c>
      <c r="B3331" s="4">
        <v>43568507</v>
      </c>
      <c r="C3331" s="4">
        <v>66000000</v>
      </c>
      <c r="D3331" s="4">
        <v>-22431493</v>
      </c>
    </row>
    <row r="3332" spans="1:4" x14ac:dyDescent="0.25">
      <c r="A3332" s="9" t="s">
        <v>9021</v>
      </c>
      <c r="B3332" s="9">
        <v>5532301</v>
      </c>
      <c r="C3332" s="9">
        <v>28000000</v>
      </c>
      <c r="D3332" s="9">
        <v>-22467699</v>
      </c>
    </row>
    <row r="3333" spans="1:4" x14ac:dyDescent="0.25">
      <c r="A3333" s="4" t="s">
        <v>1054</v>
      </c>
      <c r="B3333" s="4">
        <v>107503316</v>
      </c>
      <c r="C3333" s="4">
        <v>130000000</v>
      </c>
      <c r="D3333" s="4">
        <v>-22496684</v>
      </c>
    </row>
    <row r="3334" spans="1:4" x14ac:dyDescent="0.25">
      <c r="A3334" s="9" t="s">
        <v>2419</v>
      </c>
      <c r="B3334" s="9">
        <v>62494975</v>
      </c>
      <c r="C3334" s="9">
        <v>85000000</v>
      </c>
      <c r="D3334" s="9">
        <v>-22505025</v>
      </c>
    </row>
    <row r="3335" spans="1:4" x14ac:dyDescent="0.25">
      <c r="A3335" s="4" t="s">
        <v>688</v>
      </c>
      <c r="B3335" s="4">
        <v>127490802</v>
      </c>
      <c r="C3335" s="4">
        <v>150000000</v>
      </c>
      <c r="D3335" s="4">
        <v>-22509198</v>
      </c>
    </row>
    <row r="3336" spans="1:4" x14ac:dyDescent="0.25">
      <c r="A3336" s="9" t="s">
        <v>4225</v>
      </c>
      <c r="B3336" s="9">
        <v>37479778</v>
      </c>
      <c r="C3336" s="9">
        <v>60000000</v>
      </c>
      <c r="D3336" s="9">
        <v>-22520222</v>
      </c>
    </row>
    <row r="3337" spans="1:4" x14ac:dyDescent="0.25">
      <c r="A3337" s="4" t="s">
        <v>9197</v>
      </c>
      <c r="B3337" s="4">
        <v>4476235</v>
      </c>
      <c r="C3337" s="4">
        <v>27000000</v>
      </c>
      <c r="D3337" s="4">
        <v>-22523765</v>
      </c>
    </row>
    <row r="3338" spans="1:4" x14ac:dyDescent="0.25">
      <c r="A3338" s="9" t="s">
        <v>2839</v>
      </c>
      <c r="B3338" s="9">
        <v>21471685</v>
      </c>
      <c r="C3338" s="9">
        <v>44000000</v>
      </c>
      <c r="D3338" s="9">
        <v>-22528315</v>
      </c>
    </row>
    <row r="3339" spans="1:4" x14ac:dyDescent="0.25">
      <c r="A3339" s="4" t="s">
        <v>3224</v>
      </c>
      <c r="B3339" s="4">
        <v>47456450</v>
      </c>
      <c r="C3339" s="4">
        <v>70000000</v>
      </c>
      <c r="D3339" s="4">
        <v>-22543550</v>
      </c>
    </row>
    <row r="3340" spans="1:4" x14ac:dyDescent="0.25">
      <c r="A3340" s="9" t="s">
        <v>8868</v>
      </c>
      <c r="B3340" s="9">
        <v>7443007</v>
      </c>
      <c r="C3340" s="9">
        <v>30000000</v>
      </c>
      <c r="D3340" s="9">
        <v>-22556993</v>
      </c>
    </row>
    <row r="3341" spans="1:4" x14ac:dyDescent="0.25">
      <c r="A3341" s="4" t="s">
        <v>3095</v>
      </c>
      <c r="B3341" s="4">
        <v>47379090</v>
      </c>
      <c r="C3341" s="4">
        <v>70000000</v>
      </c>
      <c r="D3341" s="4">
        <v>-22620910</v>
      </c>
    </row>
    <row r="3342" spans="1:4" x14ac:dyDescent="0.25">
      <c r="A3342" s="9" t="s">
        <v>3766</v>
      </c>
      <c r="B3342" s="9">
        <v>42345531</v>
      </c>
      <c r="C3342" s="9">
        <v>65000000</v>
      </c>
      <c r="D3342" s="9">
        <v>-22654469</v>
      </c>
    </row>
    <row r="3343" spans="1:4" x14ac:dyDescent="0.25">
      <c r="A3343" s="4" t="s">
        <v>6815</v>
      </c>
      <c r="B3343" s="4">
        <v>10326062</v>
      </c>
      <c r="C3343" s="4">
        <v>33000000</v>
      </c>
      <c r="D3343" s="4">
        <v>-22673938</v>
      </c>
    </row>
    <row r="3344" spans="1:4" x14ac:dyDescent="0.25">
      <c r="A3344" s="9" t="s">
        <v>8822</v>
      </c>
      <c r="B3344" s="9">
        <v>6301131</v>
      </c>
      <c r="C3344" s="9">
        <v>29000000</v>
      </c>
      <c r="D3344" s="9">
        <v>-22698869</v>
      </c>
    </row>
    <row r="3345" spans="1:4" x14ac:dyDescent="0.25">
      <c r="A3345" s="4" t="s">
        <v>7770</v>
      </c>
      <c r="B3345" s="4">
        <v>11227940</v>
      </c>
      <c r="C3345" s="4">
        <v>34000000</v>
      </c>
      <c r="D3345" s="4">
        <v>-22772060</v>
      </c>
    </row>
    <row r="3346" spans="1:4" x14ac:dyDescent="0.25">
      <c r="A3346" s="9" t="s">
        <v>1803</v>
      </c>
      <c r="B3346" s="9">
        <v>77222184</v>
      </c>
      <c r="C3346" s="9">
        <v>100000000</v>
      </c>
      <c r="D3346" s="9">
        <v>-22777816</v>
      </c>
    </row>
    <row r="3347" spans="1:4" x14ac:dyDescent="0.25">
      <c r="A3347" s="4" t="s">
        <v>9189</v>
      </c>
      <c r="B3347" s="4">
        <v>5204007</v>
      </c>
      <c r="C3347" s="4">
        <v>28000000</v>
      </c>
      <c r="D3347" s="4">
        <v>-22795993</v>
      </c>
    </row>
    <row r="3348" spans="1:4" x14ac:dyDescent="0.25">
      <c r="A3348" s="9" t="s">
        <v>5345</v>
      </c>
      <c r="B3348" s="9">
        <v>27067160</v>
      </c>
      <c r="C3348" s="9">
        <v>50000000</v>
      </c>
      <c r="D3348" s="9">
        <v>-22932840</v>
      </c>
    </row>
    <row r="3349" spans="1:4" x14ac:dyDescent="0.25">
      <c r="A3349" s="4" t="s">
        <v>7201</v>
      </c>
      <c r="B3349" s="4">
        <v>13052741</v>
      </c>
      <c r="C3349" s="4">
        <v>36000000</v>
      </c>
      <c r="D3349" s="4">
        <v>-22947259</v>
      </c>
    </row>
    <row r="3350" spans="1:4" x14ac:dyDescent="0.25">
      <c r="A3350" s="9" t="s">
        <v>459</v>
      </c>
      <c r="B3350" s="9">
        <v>154985087</v>
      </c>
      <c r="C3350" s="9">
        <v>178000000</v>
      </c>
      <c r="D3350" s="9">
        <v>-23014913</v>
      </c>
    </row>
    <row r="3351" spans="1:4" x14ac:dyDescent="0.25">
      <c r="A3351" s="4" t="s">
        <v>8808</v>
      </c>
      <c r="B3351" s="4">
        <v>5899797</v>
      </c>
      <c r="C3351" s="4">
        <v>29000000</v>
      </c>
      <c r="D3351" s="4">
        <v>-23100203</v>
      </c>
    </row>
    <row r="3352" spans="1:4" x14ac:dyDescent="0.25">
      <c r="A3352" s="9" t="s">
        <v>11428</v>
      </c>
      <c r="B3352" s="9">
        <v>882710</v>
      </c>
      <c r="C3352" s="9">
        <v>24000000</v>
      </c>
      <c r="D3352" s="9">
        <v>-23117290</v>
      </c>
    </row>
    <row r="3353" spans="1:4" x14ac:dyDescent="0.25">
      <c r="A3353" s="4" t="s">
        <v>3219</v>
      </c>
      <c r="B3353" s="4">
        <v>51814190</v>
      </c>
      <c r="C3353" s="4">
        <v>75000000</v>
      </c>
      <c r="D3353" s="4">
        <v>-23185810</v>
      </c>
    </row>
    <row r="3354" spans="1:4" x14ac:dyDescent="0.25">
      <c r="A3354" s="9" t="s">
        <v>2759</v>
      </c>
      <c r="B3354" s="9">
        <v>56684819</v>
      </c>
      <c r="C3354" s="9">
        <v>80000000</v>
      </c>
      <c r="D3354" s="9">
        <v>-23315181</v>
      </c>
    </row>
    <row r="3355" spans="1:4" x14ac:dyDescent="0.25">
      <c r="A3355" s="4" t="s">
        <v>7793</v>
      </c>
      <c r="B3355" s="4">
        <v>10654581</v>
      </c>
      <c r="C3355" s="4">
        <v>34000000</v>
      </c>
      <c r="D3355" s="4">
        <v>-23345419</v>
      </c>
    </row>
    <row r="3356" spans="1:4" x14ac:dyDescent="0.25">
      <c r="A3356" s="9" t="s">
        <v>7793</v>
      </c>
      <c r="B3356" s="9">
        <v>10654581</v>
      </c>
      <c r="C3356" s="9">
        <v>34000000</v>
      </c>
      <c r="D3356" s="9">
        <v>-23345419</v>
      </c>
    </row>
    <row r="3357" spans="1:4" x14ac:dyDescent="0.25">
      <c r="A3357" s="4" t="s">
        <v>7678</v>
      </c>
      <c r="B3357" s="4">
        <v>11631245</v>
      </c>
      <c r="C3357" s="4">
        <v>35000000</v>
      </c>
      <c r="D3357" s="4">
        <v>-23368755</v>
      </c>
    </row>
    <row r="3358" spans="1:4" x14ac:dyDescent="0.25">
      <c r="A3358" s="9" t="s">
        <v>6226</v>
      </c>
      <c r="B3358" s="9">
        <v>18600911</v>
      </c>
      <c r="C3358" s="9">
        <v>42000000</v>
      </c>
      <c r="D3358" s="9">
        <v>-23399089</v>
      </c>
    </row>
    <row r="3359" spans="1:4" x14ac:dyDescent="0.25">
      <c r="A3359" s="4" t="s">
        <v>903</v>
      </c>
      <c r="B3359" s="4">
        <v>126597121</v>
      </c>
      <c r="C3359" s="4">
        <v>150000000</v>
      </c>
      <c r="D3359" s="4">
        <v>-23402879</v>
      </c>
    </row>
    <row r="3360" spans="1:4" x14ac:dyDescent="0.25">
      <c r="A3360" s="9" t="s">
        <v>8811</v>
      </c>
      <c r="B3360" s="9">
        <v>4554569</v>
      </c>
      <c r="C3360" s="9">
        <v>28000000</v>
      </c>
      <c r="D3360" s="9">
        <v>-23445431</v>
      </c>
    </row>
    <row r="3361" spans="1:4" x14ac:dyDescent="0.25">
      <c r="A3361" s="4" t="s">
        <v>9985</v>
      </c>
      <c r="B3361" s="4">
        <v>1550000</v>
      </c>
      <c r="C3361" s="4">
        <v>25000000</v>
      </c>
      <c r="D3361" s="4">
        <v>-23450000</v>
      </c>
    </row>
    <row r="3362" spans="1:4" x14ac:dyDescent="0.25">
      <c r="A3362" s="9" t="s">
        <v>5356</v>
      </c>
      <c r="B3362" s="9">
        <v>26536120</v>
      </c>
      <c r="C3362" s="9">
        <v>50000000</v>
      </c>
      <c r="D3362" s="9">
        <v>-23463880</v>
      </c>
    </row>
    <row r="3363" spans="1:4" x14ac:dyDescent="0.25">
      <c r="A3363" s="4" t="s">
        <v>10089</v>
      </c>
      <c r="B3363" s="4">
        <v>1512815</v>
      </c>
      <c r="C3363" s="4">
        <v>25000000</v>
      </c>
      <c r="D3363" s="4">
        <v>-23487185</v>
      </c>
    </row>
    <row r="3364" spans="1:4" x14ac:dyDescent="0.25">
      <c r="A3364" s="9" t="s">
        <v>5400</v>
      </c>
      <c r="B3364" s="9">
        <v>26442251</v>
      </c>
      <c r="C3364" s="9">
        <v>50000000</v>
      </c>
      <c r="D3364" s="9">
        <v>-23557749</v>
      </c>
    </row>
    <row r="3365" spans="1:4" x14ac:dyDescent="0.25">
      <c r="A3365" s="4" t="s">
        <v>7636</v>
      </c>
      <c r="B3365" s="4">
        <v>11405825</v>
      </c>
      <c r="C3365" s="4">
        <v>35000000</v>
      </c>
      <c r="D3365" s="4">
        <v>-23594175</v>
      </c>
    </row>
    <row r="3366" spans="1:4" x14ac:dyDescent="0.25">
      <c r="A3366" s="9" t="s">
        <v>7214</v>
      </c>
      <c r="B3366" s="9">
        <v>12339633</v>
      </c>
      <c r="C3366" s="9">
        <v>36000000</v>
      </c>
      <c r="D3366" s="9">
        <v>-23660367</v>
      </c>
    </row>
    <row r="3367" spans="1:4" x14ac:dyDescent="0.25">
      <c r="A3367" s="4" t="s">
        <v>8550</v>
      </c>
      <c r="B3367" s="4">
        <v>16323969</v>
      </c>
      <c r="C3367" s="4">
        <v>40000000</v>
      </c>
      <c r="D3367" s="4">
        <v>-23676031</v>
      </c>
    </row>
    <row r="3368" spans="1:4" x14ac:dyDescent="0.25">
      <c r="A3368" s="9" t="s">
        <v>4248</v>
      </c>
      <c r="B3368" s="9">
        <v>36279230</v>
      </c>
      <c r="C3368" s="9">
        <v>60000000</v>
      </c>
      <c r="D3368" s="9">
        <v>-23720770</v>
      </c>
    </row>
    <row r="3369" spans="1:4" x14ac:dyDescent="0.25">
      <c r="A3369" s="4" t="s">
        <v>5360</v>
      </c>
      <c r="B3369" s="4">
        <v>26199517</v>
      </c>
      <c r="C3369" s="4">
        <v>50000000</v>
      </c>
      <c r="D3369" s="4">
        <v>-23800483</v>
      </c>
    </row>
    <row r="3370" spans="1:4" x14ac:dyDescent="0.25">
      <c r="A3370" s="9" t="s">
        <v>10007</v>
      </c>
      <c r="B3370" s="9">
        <v>1186957</v>
      </c>
      <c r="C3370" s="9">
        <v>25000000</v>
      </c>
      <c r="D3370" s="9">
        <v>-23813043</v>
      </c>
    </row>
    <row r="3371" spans="1:4" x14ac:dyDescent="0.25">
      <c r="A3371" s="4" t="s">
        <v>1206</v>
      </c>
      <c r="B3371" s="4">
        <v>101160529</v>
      </c>
      <c r="C3371" s="4">
        <v>125000000</v>
      </c>
      <c r="D3371" s="4">
        <v>-23839471</v>
      </c>
    </row>
    <row r="3372" spans="1:4" x14ac:dyDescent="0.25">
      <c r="A3372" s="9" t="s">
        <v>9201</v>
      </c>
      <c r="B3372" s="9">
        <v>1089365</v>
      </c>
      <c r="C3372" s="9">
        <v>25000000</v>
      </c>
      <c r="D3372" s="9">
        <v>-23910635</v>
      </c>
    </row>
    <row r="3373" spans="1:4" x14ac:dyDescent="0.25">
      <c r="A3373" s="4" t="s">
        <v>4754</v>
      </c>
      <c r="B3373" s="4">
        <v>31051126</v>
      </c>
      <c r="C3373" s="4">
        <v>55000000</v>
      </c>
      <c r="D3373" s="4">
        <v>-23948874</v>
      </c>
    </row>
    <row r="3374" spans="1:4" x14ac:dyDescent="0.25">
      <c r="A3374" s="9" t="s">
        <v>10185</v>
      </c>
      <c r="B3374" s="9">
        <v>42880</v>
      </c>
      <c r="C3374" s="9">
        <v>24000000</v>
      </c>
      <c r="D3374" s="9">
        <v>-23957120</v>
      </c>
    </row>
    <row r="3375" spans="1:4" x14ac:dyDescent="0.25">
      <c r="A3375" s="4" t="s">
        <v>6579</v>
      </c>
      <c r="B3375" s="4">
        <v>36037909</v>
      </c>
      <c r="C3375" s="4">
        <v>60000000</v>
      </c>
      <c r="D3375" s="4">
        <v>-23962091</v>
      </c>
    </row>
    <row r="3376" spans="1:4" x14ac:dyDescent="0.25">
      <c r="A3376" s="9" t="s">
        <v>10131</v>
      </c>
      <c r="B3376" s="9">
        <v>20218</v>
      </c>
      <c r="C3376" s="9">
        <v>24000000</v>
      </c>
      <c r="D3376" s="9">
        <v>-23979782</v>
      </c>
    </row>
    <row r="3377" spans="1:4" x14ac:dyDescent="0.25">
      <c r="A3377" s="4" t="s">
        <v>3183</v>
      </c>
      <c r="B3377" s="4">
        <v>21009180</v>
      </c>
      <c r="C3377" s="4">
        <v>45000000</v>
      </c>
      <c r="D3377" s="4">
        <v>-23990820</v>
      </c>
    </row>
    <row r="3378" spans="1:4" x14ac:dyDescent="0.25">
      <c r="A3378" s="9" t="s">
        <v>7646</v>
      </c>
      <c r="B3378" s="9">
        <v>10991381</v>
      </c>
      <c r="C3378" s="9">
        <v>35000000</v>
      </c>
      <c r="D3378" s="9">
        <v>-24008619</v>
      </c>
    </row>
    <row r="3379" spans="1:4" x14ac:dyDescent="0.25">
      <c r="A3379" s="4" t="s">
        <v>6725</v>
      </c>
      <c r="B3379" s="4">
        <v>15962471</v>
      </c>
      <c r="C3379" s="4">
        <v>40000000</v>
      </c>
      <c r="D3379" s="4">
        <v>-24037529</v>
      </c>
    </row>
    <row r="3380" spans="1:4" x14ac:dyDescent="0.25">
      <c r="A3380" s="9" t="s">
        <v>7999</v>
      </c>
      <c r="B3380" s="9">
        <v>10956379</v>
      </c>
      <c r="C3380" s="9">
        <v>35000000</v>
      </c>
      <c r="D3380" s="9">
        <v>-24043621</v>
      </c>
    </row>
    <row r="3381" spans="1:4" x14ac:dyDescent="0.25">
      <c r="A3381" s="4" t="s">
        <v>6872</v>
      </c>
      <c r="B3381" s="4">
        <v>876671</v>
      </c>
      <c r="C3381" s="4">
        <v>25000000</v>
      </c>
      <c r="D3381" s="4">
        <v>-24123329</v>
      </c>
    </row>
    <row r="3382" spans="1:4" x14ac:dyDescent="0.25">
      <c r="A3382" s="9" t="s">
        <v>9993</v>
      </c>
      <c r="B3382" s="9">
        <v>871527</v>
      </c>
      <c r="C3382" s="9">
        <v>25000000</v>
      </c>
      <c r="D3382" s="9">
        <v>-24128473</v>
      </c>
    </row>
    <row r="3383" spans="1:4" x14ac:dyDescent="0.25">
      <c r="A3383" s="4" t="s">
        <v>10003</v>
      </c>
      <c r="B3383" s="4">
        <v>777423</v>
      </c>
      <c r="C3383" s="4">
        <v>25000000</v>
      </c>
      <c r="D3383" s="4">
        <v>-24222577</v>
      </c>
    </row>
    <row r="3384" spans="1:4" x14ac:dyDescent="0.25">
      <c r="A3384" s="9" t="s">
        <v>9027</v>
      </c>
      <c r="B3384" s="9">
        <v>2775593</v>
      </c>
      <c r="C3384" s="9">
        <v>27000000</v>
      </c>
      <c r="D3384" s="9">
        <v>-24224407</v>
      </c>
    </row>
    <row r="3385" spans="1:4" x14ac:dyDescent="0.25">
      <c r="A3385" s="4" t="s">
        <v>10075</v>
      </c>
      <c r="B3385" s="4">
        <v>717753</v>
      </c>
      <c r="C3385" s="4">
        <v>25000000</v>
      </c>
      <c r="D3385" s="4">
        <v>-24282247</v>
      </c>
    </row>
    <row r="3386" spans="1:4" x14ac:dyDescent="0.25">
      <c r="A3386" s="9" t="s">
        <v>1854</v>
      </c>
      <c r="B3386" s="9">
        <v>55673333</v>
      </c>
      <c r="C3386" s="9">
        <v>80000000</v>
      </c>
      <c r="D3386" s="9">
        <v>-24326667</v>
      </c>
    </row>
    <row r="3387" spans="1:4" x14ac:dyDescent="0.25">
      <c r="A3387" s="4" t="s">
        <v>7665</v>
      </c>
      <c r="B3387" s="4">
        <v>10499968</v>
      </c>
      <c r="C3387" s="4">
        <v>35000000</v>
      </c>
      <c r="D3387" s="4">
        <v>-24500032</v>
      </c>
    </row>
    <row r="3388" spans="1:4" x14ac:dyDescent="0.25">
      <c r="A3388" s="9" t="s">
        <v>7665</v>
      </c>
      <c r="B3388" s="9">
        <v>10499968</v>
      </c>
      <c r="C3388" s="9">
        <v>35000000</v>
      </c>
      <c r="D3388" s="9">
        <v>-24500032</v>
      </c>
    </row>
    <row r="3389" spans="1:4" x14ac:dyDescent="0.25">
      <c r="A3389" s="4" t="s">
        <v>1595</v>
      </c>
      <c r="B3389" s="4">
        <v>85463309</v>
      </c>
      <c r="C3389" s="4">
        <v>110000000</v>
      </c>
      <c r="D3389" s="4">
        <v>-24536691</v>
      </c>
    </row>
    <row r="3390" spans="1:4" x14ac:dyDescent="0.25">
      <c r="A3390" s="9" t="s">
        <v>5364</v>
      </c>
      <c r="B3390" s="9">
        <v>25450527</v>
      </c>
      <c r="C3390" s="9">
        <v>50000000</v>
      </c>
      <c r="D3390" s="9">
        <v>-24549473</v>
      </c>
    </row>
    <row r="3391" spans="1:4" x14ac:dyDescent="0.25">
      <c r="A3391" s="4" t="s">
        <v>5369</v>
      </c>
      <c r="B3391" s="4">
        <v>25407250</v>
      </c>
      <c r="C3391" s="4">
        <v>50000000</v>
      </c>
      <c r="D3391" s="4">
        <v>-24592750</v>
      </c>
    </row>
    <row r="3392" spans="1:4" x14ac:dyDescent="0.25">
      <c r="A3392" s="9" t="s">
        <v>5903</v>
      </c>
      <c r="B3392" s="9">
        <v>20400913</v>
      </c>
      <c r="C3392" s="9">
        <v>45000000</v>
      </c>
      <c r="D3392" s="9">
        <v>-24599087</v>
      </c>
    </row>
    <row r="3393" spans="1:4" x14ac:dyDescent="0.25">
      <c r="A3393" s="4" t="s">
        <v>2050</v>
      </c>
      <c r="B3393" s="4">
        <v>67344392</v>
      </c>
      <c r="C3393" s="4">
        <v>92000000</v>
      </c>
      <c r="D3393" s="4">
        <v>-24655608</v>
      </c>
    </row>
    <row r="3394" spans="1:4" x14ac:dyDescent="0.25">
      <c r="A3394" s="9" t="s">
        <v>11271</v>
      </c>
      <c r="B3394" s="9">
        <v>8326035</v>
      </c>
      <c r="C3394" s="9">
        <v>33000000</v>
      </c>
      <c r="D3394" s="9">
        <v>-24673965</v>
      </c>
    </row>
    <row r="3395" spans="1:4" x14ac:dyDescent="0.25">
      <c r="A3395" s="4" t="s">
        <v>6720</v>
      </c>
      <c r="B3395" s="4">
        <v>20302961</v>
      </c>
      <c r="C3395" s="4">
        <v>45000000</v>
      </c>
      <c r="D3395" s="4">
        <v>-24697039</v>
      </c>
    </row>
    <row r="3396" spans="1:4" x14ac:dyDescent="0.25">
      <c r="A3396" s="9" t="s">
        <v>8663</v>
      </c>
      <c r="B3396" s="9">
        <v>5300000</v>
      </c>
      <c r="C3396" s="9">
        <v>30000000</v>
      </c>
      <c r="D3396" s="9">
        <v>-24700000</v>
      </c>
    </row>
    <row r="3397" spans="1:4" x14ac:dyDescent="0.25">
      <c r="A3397" s="4" t="s">
        <v>5963</v>
      </c>
      <c r="B3397" s="4">
        <v>15279680</v>
      </c>
      <c r="C3397" s="4">
        <v>40000000</v>
      </c>
      <c r="D3397" s="4">
        <v>-24720320</v>
      </c>
    </row>
    <row r="3398" spans="1:4" x14ac:dyDescent="0.25">
      <c r="A3398" s="9" t="s">
        <v>7650</v>
      </c>
      <c r="B3398" s="9">
        <v>10268846</v>
      </c>
      <c r="C3398" s="9">
        <v>35000000</v>
      </c>
      <c r="D3398" s="9">
        <v>-24731154</v>
      </c>
    </row>
    <row r="3399" spans="1:4" x14ac:dyDescent="0.25">
      <c r="A3399" s="4" t="s">
        <v>9410</v>
      </c>
      <c r="B3399" s="4">
        <v>3254172</v>
      </c>
      <c r="C3399" s="4">
        <v>28000000</v>
      </c>
      <c r="D3399" s="4">
        <v>-24745828</v>
      </c>
    </row>
    <row r="3400" spans="1:4" x14ac:dyDescent="0.25">
      <c r="A3400" s="9" t="s">
        <v>4468</v>
      </c>
      <c r="B3400" s="9">
        <v>35231365</v>
      </c>
      <c r="C3400" s="9">
        <v>60000000</v>
      </c>
      <c r="D3400" s="9">
        <v>-24768635</v>
      </c>
    </row>
    <row r="3401" spans="1:4" x14ac:dyDescent="0.25">
      <c r="A3401" s="4" t="s">
        <v>7756</v>
      </c>
      <c r="B3401" s="4">
        <v>10214013</v>
      </c>
      <c r="C3401" s="4">
        <v>35000000</v>
      </c>
      <c r="D3401" s="4">
        <v>-24785987</v>
      </c>
    </row>
    <row r="3402" spans="1:4" x14ac:dyDescent="0.25">
      <c r="A3402" s="9" t="s">
        <v>10028</v>
      </c>
      <c r="B3402" s="9">
        <v>183662</v>
      </c>
      <c r="C3402" s="9">
        <v>25000000</v>
      </c>
      <c r="D3402" s="9">
        <v>-24816338</v>
      </c>
    </row>
    <row r="3403" spans="1:4" x14ac:dyDescent="0.25">
      <c r="A3403" s="4" t="s">
        <v>537</v>
      </c>
      <c r="B3403" s="4">
        <v>150167630</v>
      </c>
      <c r="C3403" s="4">
        <v>175000000</v>
      </c>
      <c r="D3403" s="4">
        <v>-24832370</v>
      </c>
    </row>
    <row r="3404" spans="1:4" x14ac:dyDescent="0.25">
      <c r="A3404" s="9" t="s">
        <v>7764</v>
      </c>
      <c r="B3404" s="9">
        <v>10139254</v>
      </c>
      <c r="C3404" s="9">
        <v>35000000</v>
      </c>
      <c r="D3404" s="9">
        <v>-24860746</v>
      </c>
    </row>
    <row r="3405" spans="1:4" x14ac:dyDescent="0.25">
      <c r="A3405" s="4" t="s">
        <v>7683</v>
      </c>
      <c r="B3405" s="4">
        <v>10137502</v>
      </c>
      <c r="C3405" s="4">
        <v>35000000</v>
      </c>
      <c r="D3405" s="4">
        <v>-24862498</v>
      </c>
    </row>
    <row r="3406" spans="1:4" x14ac:dyDescent="0.25">
      <c r="A3406" s="9" t="s">
        <v>10033</v>
      </c>
      <c r="B3406" s="9">
        <v>134904</v>
      </c>
      <c r="C3406" s="9">
        <v>25000000</v>
      </c>
      <c r="D3406" s="9">
        <v>-24865096</v>
      </c>
    </row>
    <row r="3407" spans="1:4" x14ac:dyDescent="0.25">
      <c r="A3407" s="4" t="s">
        <v>10065</v>
      </c>
      <c r="B3407" s="4">
        <v>129115</v>
      </c>
      <c r="C3407" s="4">
        <v>25000000</v>
      </c>
      <c r="D3407" s="4">
        <v>-24870885</v>
      </c>
    </row>
    <row r="3408" spans="1:4" x14ac:dyDescent="0.25">
      <c r="A3408" s="9" t="s">
        <v>3526</v>
      </c>
      <c r="B3408" s="9">
        <v>25121291</v>
      </c>
      <c r="C3408" s="9">
        <v>50000000</v>
      </c>
      <c r="D3408" s="9">
        <v>-24878709</v>
      </c>
    </row>
    <row r="3409" spans="1:4" x14ac:dyDescent="0.25">
      <c r="A3409" s="4" t="s">
        <v>5907</v>
      </c>
      <c r="B3409" s="4">
        <v>20101861</v>
      </c>
      <c r="C3409" s="4">
        <v>45000000</v>
      </c>
      <c r="D3409" s="4">
        <v>-24898139</v>
      </c>
    </row>
    <row r="3410" spans="1:4" x14ac:dyDescent="0.25">
      <c r="A3410" s="9" t="s">
        <v>4263</v>
      </c>
      <c r="B3410" s="9">
        <v>35096190</v>
      </c>
      <c r="C3410" s="9">
        <v>60000000</v>
      </c>
      <c r="D3410" s="9">
        <v>-24903810</v>
      </c>
    </row>
    <row r="3411" spans="1:4" x14ac:dyDescent="0.25">
      <c r="A3411" s="4" t="s">
        <v>6887</v>
      </c>
      <c r="B3411" s="4">
        <v>77231</v>
      </c>
      <c r="C3411" s="4">
        <v>25000000</v>
      </c>
      <c r="D3411" s="4">
        <v>-24922769</v>
      </c>
    </row>
    <row r="3412" spans="1:4" x14ac:dyDescent="0.25">
      <c r="A3412" s="9" t="s">
        <v>7660</v>
      </c>
      <c r="B3412" s="9">
        <v>10076136</v>
      </c>
      <c r="C3412" s="9">
        <v>35000000</v>
      </c>
      <c r="D3412" s="9">
        <v>-24923864</v>
      </c>
    </row>
    <row r="3413" spans="1:4" x14ac:dyDescent="0.25">
      <c r="A3413" s="4" t="s">
        <v>9948</v>
      </c>
      <c r="B3413" s="4">
        <v>56692</v>
      </c>
      <c r="C3413" s="4">
        <v>25000000</v>
      </c>
      <c r="D3413" s="4">
        <v>-24943308</v>
      </c>
    </row>
    <row r="3414" spans="1:4" x14ac:dyDescent="0.25">
      <c r="A3414" s="9" t="s">
        <v>1796</v>
      </c>
      <c r="B3414" s="9">
        <v>75030163</v>
      </c>
      <c r="C3414" s="9">
        <v>100000000</v>
      </c>
      <c r="D3414" s="9">
        <v>-24969837</v>
      </c>
    </row>
    <row r="3415" spans="1:4" x14ac:dyDescent="0.25">
      <c r="A3415" s="4" t="s">
        <v>13273</v>
      </c>
      <c r="B3415" s="4">
        <v>22723</v>
      </c>
      <c r="C3415" s="4">
        <v>25000000</v>
      </c>
      <c r="D3415" s="4">
        <v>-24977277</v>
      </c>
    </row>
    <row r="3416" spans="1:4" x14ac:dyDescent="0.25">
      <c r="A3416" s="9" t="s">
        <v>22819</v>
      </c>
      <c r="B3416" s="9">
        <v>9910</v>
      </c>
      <c r="C3416" s="9">
        <v>25000000</v>
      </c>
      <c r="D3416" s="9">
        <v>-24990090</v>
      </c>
    </row>
    <row r="3417" spans="1:4" x14ac:dyDescent="0.25">
      <c r="A3417" s="4" t="s">
        <v>10242</v>
      </c>
      <c r="B3417" s="4">
        <v>4756</v>
      </c>
      <c r="C3417" s="4">
        <v>25000000</v>
      </c>
      <c r="D3417" s="4">
        <v>-24995244</v>
      </c>
    </row>
    <row r="3418" spans="1:4" x14ac:dyDescent="0.25">
      <c r="A3418" s="9" t="s">
        <v>6732</v>
      </c>
      <c r="B3418" s="9">
        <v>14967182</v>
      </c>
      <c r="C3418" s="9">
        <v>40000000</v>
      </c>
      <c r="D3418" s="9">
        <v>-25032818</v>
      </c>
    </row>
    <row r="3419" spans="1:4" x14ac:dyDescent="0.25">
      <c r="A3419" s="4" t="s">
        <v>6728</v>
      </c>
      <c r="B3419" s="4">
        <v>14942422</v>
      </c>
      <c r="C3419" s="4">
        <v>40000000</v>
      </c>
      <c r="D3419" s="4">
        <v>-25057578</v>
      </c>
    </row>
    <row r="3420" spans="1:4" x14ac:dyDescent="0.25">
      <c r="A3420" s="9" t="s">
        <v>5921</v>
      </c>
      <c r="B3420" s="9">
        <v>19719930</v>
      </c>
      <c r="C3420" s="9">
        <v>45000000</v>
      </c>
      <c r="D3420" s="9">
        <v>-25280070</v>
      </c>
    </row>
    <row r="3421" spans="1:4" x14ac:dyDescent="0.25">
      <c r="A3421" s="4" t="s">
        <v>2231</v>
      </c>
      <c r="B3421" s="4">
        <v>64685359</v>
      </c>
      <c r="C3421" s="4">
        <v>90000000</v>
      </c>
      <c r="D3421" s="4">
        <v>-25314641</v>
      </c>
    </row>
    <row r="3422" spans="1:4" x14ac:dyDescent="0.25">
      <c r="A3422" s="9" t="s">
        <v>9647</v>
      </c>
      <c r="B3422" s="9">
        <v>41229</v>
      </c>
      <c r="C3422" s="9">
        <v>25500000</v>
      </c>
      <c r="D3422" s="9">
        <v>-25458771</v>
      </c>
    </row>
    <row r="3423" spans="1:4" x14ac:dyDescent="0.25">
      <c r="A3423" s="4" t="s">
        <v>9132</v>
      </c>
      <c r="B3423" s="4">
        <v>4463292</v>
      </c>
      <c r="C3423" s="4">
        <v>30000000</v>
      </c>
      <c r="D3423" s="4">
        <v>-25536708</v>
      </c>
    </row>
    <row r="3424" spans="1:4" x14ac:dyDescent="0.25">
      <c r="A3424" s="9" t="s">
        <v>6753</v>
      </c>
      <c r="B3424" s="9">
        <v>14448589</v>
      </c>
      <c r="C3424" s="9">
        <v>40000000</v>
      </c>
      <c r="D3424" s="9">
        <v>-25551411</v>
      </c>
    </row>
    <row r="3425" spans="1:4" x14ac:dyDescent="0.25">
      <c r="A3425" s="4" t="s">
        <v>5927</v>
      </c>
      <c r="B3425" s="4">
        <v>19377727</v>
      </c>
      <c r="C3425" s="4">
        <v>45000000</v>
      </c>
      <c r="D3425" s="4">
        <v>-25622273</v>
      </c>
    </row>
    <row r="3426" spans="1:4" x14ac:dyDescent="0.25">
      <c r="A3426" s="9" t="s">
        <v>6759</v>
      </c>
      <c r="B3426" s="9">
        <v>14358033</v>
      </c>
      <c r="C3426" s="9">
        <v>40000000</v>
      </c>
      <c r="D3426" s="9">
        <v>-25641967</v>
      </c>
    </row>
    <row r="3427" spans="1:4" x14ac:dyDescent="0.25">
      <c r="A3427" s="4" t="s">
        <v>8002</v>
      </c>
      <c r="B3427" s="4">
        <v>4357000</v>
      </c>
      <c r="C3427" s="4">
        <v>30000000</v>
      </c>
      <c r="D3427" s="4">
        <v>-25643000</v>
      </c>
    </row>
    <row r="3428" spans="1:4" x14ac:dyDescent="0.25">
      <c r="A3428" s="9" t="s">
        <v>6196</v>
      </c>
      <c r="B3428" s="9">
        <v>1260917</v>
      </c>
      <c r="C3428" s="9">
        <v>27000000</v>
      </c>
      <c r="D3428" s="9">
        <v>-25739083</v>
      </c>
    </row>
    <row r="3429" spans="1:4" x14ac:dyDescent="0.25">
      <c r="A3429" s="4" t="s">
        <v>9316</v>
      </c>
      <c r="B3429" s="4">
        <v>16252765</v>
      </c>
      <c r="C3429" s="4">
        <v>42000000</v>
      </c>
      <c r="D3429" s="4">
        <v>-25747235</v>
      </c>
    </row>
    <row r="3430" spans="1:4" x14ac:dyDescent="0.25">
      <c r="A3430" s="9" t="s">
        <v>6162</v>
      </c>
      <c r="B3430" s="9">
        <v>24127895</v>
      </c>
      <c r="C3430" s="9">
        <v>50000000</v>
      </c>
      <c r="D3430" s="9">
        <v>-25872105</v>
      </c>
    </row>
    <row r="3431" spans="1:4" x14ac:dyDescent="0.25">
      <c r="A3431" s="4" t="s">
        <v>973</v>
      </c>
      <c r="B3431" s="4">
        <v>118099659</v>
      </c>
      <c r="C3431" s="4">
        <v>144000000</v>
      </c>
      <c r="D3431" s="4">
        <v>-25900341</v>
      </c>
    </row>
    <row r="3432" spans="1:4" x14ac:dyDescent="0.25">
      <c r="A3432" s="9" t="s">
        <v>973</v>
      </c>
      <c r="B3432" s="9">
        <v>118099659</v>
      </c>
      <c r="C3432" s="9">
        <v>144000000</v>
      </c>
      <c r="D3432" s="9">
        <v>-25900341</v>
      </c>
    </row>
    <row r="3433" spans="1:4" x14ac:dyDescent="0.25">
      <c r="A3433" s="4" t="s">
        <v>3789</v>
      </c>
      <c r="B3433" s="4">
        <v>37023395</v>
      </c>
      <c r="C3433" s="4">
        <v>63000000</v>
      </c>
      <c r="D3433" s="4">
        <v>-25976605</v>
      </c>
    </row>
    <row r="3434" spans="1:4" x14ac:dyDescent="0.25">
      <c r="A3434" s="9" t="s">
        <v>5384</v>
      </c>
      <c r="B3434" s="9">
        <v>24006726</v>
      </c>
      <c r="C3434" s="9">
        <v>50000000</v>
      </c>
      <c r="D3434" s="9">
        <v>-25993274</v>
      </c>
    </row>
    <row r="3435" spans="1:4" x14ac:dyDescent="0.25">
      <c r="A3435" s="4" t="s">
        <v>6738</v>
      </c>
      <c r="B3435" s="4">
        <v>18996755</v>
      </c>
      <c r="C3435" s="4">
        <v>45000000</v>
      </c>
      <c r="D3435" s="4">
        <v>-26003245</v>
      </c>
    </row>
    <row r="3436" spans="1:4" x14ac:dyDescent="0.25">
      <c r="A3436" s="9" t="s">
        <v>3762</v>
      </c>
      <c r="B3436" s="9">
        <v>38966057</v>
      </c>
      <c r="C3436" s="9">
        <v>65000000</v>
      </c>
      <c r="D3436" s="9">
        <v>-26033943</v>
      </c>
    </row>
    <row r="3437" spans="1:4" x14ac:dyDescent="0.25">
      <c r="A3437" s="4" t="s">
        <v>8704</v>
      </c>
      <c r="B3437" s="4">
        <v>3904982</v>
      </c>
      <c r="C3437" s="4">
        <v>30000000</v>
      </c>
      <c r="D3437" s="4">
        <v>-26095018</v>
      </c>
    </row>
    <row r="3438" spans="1:4" x14ac:dyDescent="0.25">
      <c r="A3438" s="9" t="s">
        <v>6794</v>
      </c>
      <c r="B3438" s="9">
        <v>13838130</v>
      </c>
      <c r="C3438" s="9">
        <v>40000000</v>
      </c>
      <c r="D3438" s="9">
        <v>-26161870</v>
      </c>
    </row>
    <row r="3439" spans="1:4" x14ac:dyDescent="0.25">
      <c r="A3439" s="4" t="s">
        <v>3903</v>
      </c>
      <c r="B3439" s="4">
        <v>15738632</v>
      </c>
      <c r="C3439" s="4">
        <v>42000000</v>
      </c>
      <c r="D3439" s="4">
        <v>-26261368</v>
      </c>
    </row>
    <row r="3440" spans="1:4" x14ac:dyDescent="0.25">
      <c r="A3440" s="9" t="s">
        <v>2285</v>
      </c>
      <c r="B3440" s="9">
        <v>61644321</v>
      </c>
      <c r="C3440" s="9">
        <v>88000000</v>
      </c>
      <c r="D3440" s="9">
        <v>-26355679</v>
      </c>
    </row>
    <row r="3441" spans="1:4" x14ac:dyDescent="0.25">
      <c r="A3441" s="4" t="s">
        <v>3099</v>
      </c>
      <c r="B3441" s="4">
        <v>43426961</v>
      </c>
      <c r="C3441" s="4">
        <v>70000000</v>
      </c>
      <c r="D3441" s="4">
        <v>-26573039</v>
      </c>
    </row>
    <row r="3442" spans="1:4" x14ac:dyDescent="0.25">
      <c r="A3442" s="9" t="s">
        <v>6784</v>
      </c>
      <c r="B3442" s="9">
        <v>13376506</v>
      </c>
      <c r="C3442" s="9">
        <v>40000000</v>
      </c>
      <c r="D3442" s="9">
        <v>-26623494</v>
      </c>
    </row>
    <row r="3443" spans="1:4" x14ac:dyDescent="0.25">
      <c r="A3443" s="4" t="s">
        <v>7807</v>
      </c>
      <c r="B3443" s="4">
        <v>8324748</v>
      </c>
      <c r="C3443" s="4">
        <v>35000000</v>
      </c>
      <c r="D3443" s="4">
        <v>-26675252</v>
      </c>
    </row>
    <row r="3444" spans="1:4" x14ac:dyDescent="0.25">
      <c r="A3444" s="9" t="s">
        <v>4481</v>
      </c>
      <c r="B3444" s="9">
        <v>31199215</v>
      </c>
      <c r="C3444" s="9">
        <v>58000000</v>
      </c>
      <c r="D3444" s="9">
        <v>-26800785</v>
      </c>
    </row>
    <row r="3445" spans="1:4" x14ac:dyDescent="0.25">
      <c r="A3445" s="4" t="s">
        <v>8686</v>
      </c>
      <c r="B3445" s="4">
        <v>2975649</v>
      </c>
      <c r="C3445" s="4">
        <v>30000000</v>
      </c>
      <c r="D3445" s="4">
        <v>-27024351</v>
      </c>
    </row>
    <row r="3446" spans="1:4" x14ac:dyDescent="0.25">
      <c r="A3446" s="9" t="s">
        <v>7674</v>
      </c>
      <c r="B3446" s="9">
        <v>7948159</v>
      </c>
      <c r="C3446" s="9">
        <v>35000000</v>
      </c>
      <c r="D3446" s="9">
        <v>-27051841</v>
      </c>
    </row>
    <row r="3447" spans="1:4" x14ac:dyDescent="0.25">
      <c r="A3447" s="4" t="s">
        <v>4292</v>
      </c>
      <c r="B3447" s="4">
        <v>32940507</v>
      </c>
      <c r="C3447" s="4">
        <v>60000000</v>
      </c>
      <c r="D3447" s="4">
        <v>-27059493</v>
      </c>
    </row>
    <row r="3448" spans="1:4" x14ac:dyDescent="0.25">
      <c r="A3448" s="9" t="s">
        <v>4292</v>
      </c>
      <c r="B3448" s="9">
        <v>32940507</v>
      </c>
      <c r="C3448" s="9">
        <v>60000000</v>
      </c>
      <c r="D3448" s="9">
        <v>-27059493</v>
      </c>
    </row>
    <row r="3449" spans="1:4" x14ac:dyDescent="0.25">
      <c r="A3449" s="4" t="s">
        <v>6876</v>
      </c>
      <c r="B3449" s="4">
        <v>2869369</v>
      </c>
      <c r="C3449" s="4">
        <v>30000000</v>
      </c>
      <c r="D3449" s="4">
        <v>-27130631</v>
      </c>
    </row>
    <row r="3450" spans="1:4" x14ac:dyDescent="0.25">
      <c r="A3450" s="9" t="s">
        <v>4179</v>
      </c>
      <c r="B3450" s="9">
        <v>47748610</v>
      </c>
      <c r="C3450" s="9">
        <v>75000000</v>
      </c>
      <c r="D3450" s="9">
        <v>-27251390</v>
      </c>
    </row>
    <row r="3451" spans="1:4" x14ac:dyDescent="0.25">
      <c r="A3451" s="4" t="s">
        <v>10180</v>
      </c>
      <c r="B3451" s="4">
        <v>669276</v>
      </c>
      <c r="C3451" s="4">
        <v>28000000</v>
      </c>
      <c r="D3451" s="4">
        <v>-27330724</v>
      </c>
    </row>
    <row r="3452" spans="1:4" x14ac:dyDescent="0.25">
      <c r="A3452" s="9" t="s">
        <v>1865</v>
      </c>
      <c r="B3452" s="9">
        <v>72660029</v>
      </c>
      <c r="C3452" s="9">
        <v>100000000</v>
      </c>
      <c r="D3452" s="9">
        <v>-27339971</v>
      </c>
    </row>
    <row r="3453" spans="1:4" x14ac:dyDescent="0.25">
      <c r="A3453" s="4" t="s">
        <v>7798</v>
      </c>
      <c r="B3453" s="4">
        <v>6543194</v>
      </c>
      <c r="C3453" s="4">
        <v>34000000</v>
      </c>
      <c r="D3453" s="4">
        <v>-27456806</v>
      </c>
    </row>
    <row r="3454" spans="1:4" x14ac:dyDescent="0.25">
      <c r="A3454" s="9" t="s">
        <v>4305</v>
      </c>
      <c r="B3454" s="9">
        <v>32522352</v>
      </c>
      <c r="C3454" s="9">
        <v>60000000</v>
      </c>
      <c r="D3454" s="9">
        <v>-27477648</v>
      </c>
    </row>
    <row r="3455" spans="1:4" x14ac:dyDescent="0.25">
      <c r="A3455" s="4" t="s">
        <v>4342</v>
      </c>
      <c r="B3455" s="4">
        <v>22518325</v>
      </c>
      <c r="C3455" s="4">
        <v>50000000</v>
      </c>
      <c r="D3455" s="4">
        <v>-27481675</v>
      </c>
    </row>
    <row r="3456" spans="1:4" x14ac:dyDescent="0.25">
      <c r="A3456" s="9" t="s">
        <v>7694</v>
      </c>
      <c r="B3456" s="9">
        <v>7458269</v>
      </c>
      <c r="C3456" s="9">
        <v>35000000</v>
      </c>
      <c r="D3456" s="9">
        <v>-27541731</v>
      </c>
    </row>
    <row r="3457" spans="1:4" x14ac:dyDescent="0.25">
      <c r="A3457" s="4" t="s">
        <v>5931</v>
      </c>
      <c r="B3457" s="4">
        <v>17300889</v>
      </c>
      <c r="C3457" s="4">
        <v>45000000</v>
      </c>
      <c r="D3457" s="4">
        <v>-27699111</v>
      </c>
    </row>
    <row r="3458" spans="1:4" x14ac:dyDescent="0.25">
      <c r="A3458" s="9" t="s">
        <v>7044</v>
      </c>
      <c r="B3458" s="9">
        <v>10300000</v>
      </c>
      <c r="C3458" s="9">
        <v>38000000</v>
      </c>
      <c r="D3458" s="9">
        <v>-27700000</v>
      </c>
    </row>
    <row r="3459" spans="1:4" x14ac:dyDescent="0.25">
      <c r="A3459" s="4" t="s">
        <v>3354</v>
      </c>
      <c r="B3459" s="4">
        <v>42272747</v>
      </c>
      <c r="C3459" s="4">
        <v>70000000</v>
      </c>
      <c r="D3459" s="4">
        <v>-27727253</v>
      </c>
    </row>
    <row r="3460" spans="1:4" x14ac:dyDescent="0.25">
      <c r="A3460" s="9" t="s">
        <v>4253</v>
      </c>
      <c r="B3460" s="9">
        <v>42194060</v>
      </c>
      <c r="C3460" s="9">
        <v>70000000</v>
      </c>
      <c r="D3460" s="9">
        <v>-27805940</v>
      </c>
    </row>
    <row r="3461" spans="1:4" x14ac:dyDescent="0.25">
      <c r="A3461" s="4" t="s">
        <v>11173</v>
      </c>
      <c r="B3461" s="4">
        <v>12181484</v>
      </c>
      <c r="C3461" s="4">
        <v>40000000</v>
      </c>
      <c r="D3461" s="4">
        <v>-27818516</v>
      </c>
    </row>
    <row r="3462" spans="1:4" x14ac:dyDescent="0.25">
      <c r="A3462" s="9" t="s">
        <v>4284</v>
      </c>
      <c r="B3462" s="9">
        <v>32122249</v>
      </c>
      <c r="C3462" s="9">
        <v>60000000</v>
      </c>
      <c r="D3462" s="9">
        <v>-27877751</v>
      </c>
    </row>
    <row r="3463" spans="1:4" x14ac:dyDescent="0.25">
      <c r="A3463" s="4" t="s">
        <v>4905</v>
      </c>
      <c r="B3463" s="4">
        <v>25031037</v>
      </c>
      <c r="C3463" s="4">
        <v>53000000</v>
      </c>
      <c r="D3463" s="4">
        <v>-27968963</v>
      </c>
    </row>
    <row r="3464" spans="1:4" x14ac:dyDescent="0.25">
      <c r="A3464" s="9" t="s">
        <v>2413</v>
      </c>
      <c r="B3464" s="9">
        <v>57010853</v>
      </c>
      <c r="C3464" s="9">
        <v>85000000</v>
      </c>
      <c r="D3464" s="9">
        <v>-27989147</v>
      </c>
    </row>
    <row r="3465" spans="1:4" x14ac:dyDescent="0.25">
      <c r="A3465" s="4" t="s">
        <v>3105</v>
      </c>
      <c r="B3465" s="4">
        <v>47000485</v>
      </c>
      <c r="C3465" s="4">
        <v>75000000</v>
      </c>
      <c r="D3465" s="4">
        <v>-27999515</v>
      </c>
    </row>
    <row r="3466" spans="1:4" x14ac:dyDescent="0.25">
      <c r="A3466" s="9" t="s">
        <v>9839</v>
      </c>
      <c r="B3466" s="9">
        <v>1865774</v>
      </c>
      <c r="C3466" s="9">
        <v>30000000</v>
      </c>
      <c r="D3466" s="9">
        <v>-28134226</v>
      </c>
    </row>
    <row r="3467" spans="1:4" x14ac:dyDescent="0.25">
      <c r="A3467" s="4" t="s">
        <v>10632</v>
      </c>
      <c r="B3467" s="4">
        <v>2840417</v>
      </c>
      <c r="C3467" s="4">
        <v>31000000</v>
      </c>
      <c r="D3467" s="4">
        <v>-28159583</v>
      </c>
    </row>
    <row r="3468" spans="1:4" x14ac:dyDescent="0.25">
      <c r="A3468" s="9" t="s">
        <v>4242</v>
      </c>
      <c r="B3468" s="9">
        <v>36830057</v>
      </c>
      <c r="C3468" s="9">
        <v>65000000</v>
      </c>
      <c r="D3468" s="9">
        <v>-28169943</v>
      </c>
    </row>
    <row r="3469" spans="1:4" x14ac:dyDescent="0.25">
      <c r="A3469" s="4" t="s">
        <v>4297</v>
      </c>
      <c r="B3469" s="4">
        <v>31670931</v>
      </c>
      <c r="C3469" s="4">
        <v>60000000</v>
      </c>
      <c r="D3469" s="4">
        <v>-28329069</v>
      </c>
    </row>
    <row r="3470" spans="1:4" x14ac:dyDescent="0.25">
      <c r="A3470" s="9" t="s">
        <v>5420</v>
      </c>
      <c r="B3470" s="9">
        <v>21557240</v>
      </c>
      <c r="C3470" s="9">
        <v>49900000</v>
      </c>
      <c r="D3470" s="9">
        <v>-28342760</v>
      </c>
    </row>
    <row r="3471" spans="1:4" x14ac:dyDescent="0.25">
      <c r="A3471" s="4" t="s">
        <v>7712</v>
      </c>
      <c r="B3471" s="4">
        <v>6592103</v>
      </c>
      <c r="C3471" s="4">
        <v>35000000</v>
      </c>
      <c r="D3471" s="4">
        <v>-28407897</v>
      </c>
    </row>
    <row r="3472" spans="1:4" x14ac:dyDescent="0.25">
      <c r="A3472" s="9" t="s">
        <v>4490</v>
      </c>
      <c r="B3472" s="9">
        <v>29580087</v>
      </c>
      <c r="C3472" s="9">
        <v>58000000</v>
      </c>
      <c r="D3472" s="9">
        <v>-28419913</v>
      </c>
    </row>
    <row r="3473" spans="1:4" x14ac:dyDescent="0.25">
      <c r="A3473" s="4" t="s">
        <v>8012</v>
      </c>
      <c r="B3473" s="4">
        <v>3562749</v>
      </c>
      <c r="C3473" s="4">
        <v>32000000</v>
      </c>
      <c r="D3473" s="4">
        <v>-28437251</v>
      </c>
    </row>
    <row r="3474" spans="1:4" x14ac:dyDescent="0.25">
      <c r="A3474" s="9" t="s">
        <v>2457</v>
      </c>
      <c r="B3474" s="9">
        <v>31494270</v>
      </c>
      <c r="C3474" s="9">
        <v>60000000</v>
      </c>
      <c r="D3474" s="9">
        <v>-28505730</v>
      </c>
    </row>
    <row r="3475" spans="1:4" x14ac:dyDescent="0.25">
      <c r="A3475" s="4" t="s">
        <v>7690</v>
      </c>
      <c r="B3475" s="4">
        <v>6448817</v>
      </c>
      <c r="C3475" s="4">
        <v>35000000</v>
      </c>
      <c r="D3475" s="4">
        <v>-28551183</v>
      </c>
    </row>
    <row r="3476" spans="1:4" x14ac:dyDescent="0.25">
      <c r="A3476" s="9" t="s">
        <v>4968</v>
      </c>
      <c r="B3476" s="9">
        <v>23324666</v>
      </c>
      <c r="C3476" s="9">
        <v>52000000</v>
      </c>
      <c r="D3476" s="9">
        <v>-28675334</v>
      </c>
    </row>
    <row r="3477" spans="1:4" x14ac:dyDescent="0.25">
      <c r="A3477" s="4" t="s">
        <v>6791</v>
      </c>
      <c r="B3477" s="4">
        <v>13208023</v>
      </c>
      <c r="C3477" s="4">
        <v>42000000</v>
      </c>
      <c r="D3477" s="4">
        <v>-28791977</v>
      </c>
    </row>
    <row r="3478" spans="1:4" x14ac:dyDescent="0.25">
      <c r="A3478" s="9" t="s">
        <v>4373</v>
      </c>
      <c r="B3478" s="9">
        <v>31165421</v>
      </c>
      <c r="C3478" s="9">
        <v>60000000</v>
      </c>
      <c r="D3478" s="9">
        <v>-28834579</v>
      </c>
    </row>
    <row r="3479" spans="1:4" x14ac:dyDescent="0.25">
      <c r="A3479" s="4" t="s">
        <v>2463</v>
      </c>
      <c r="B3479" s="4">
        <v>31111260</v>
      </c>
      <c r="C3479" s="4">
        <v>60000000</v>
      </c>
      <c r="D3479" s="4">
        <v>-28888740</v>
      </c>
    </row>
    <row r="3480" spans="1:4" x14ac:dyDescent="0.25">
      <c r="A3480" s="9" t="s">
        <v>1018</v>
      </c>
      <c r="B3480" s="9">
        <v>111110575</v>
      </c>
      <c r="C3480" s="9">
        <v>140000000</v>
      </c>
      <c r="D3480" s="9">
        <v>-28889425</v>
      </c>
    </row>
    <row r="3481" spans="1:4" x14ac:dyDescent="0.25">
      <c r="A3481" s="4" t="s">
        <v>8162</v>
      </c>
      <c r="B3481" s="4">
        <v>64286</v>
      </c>
      <c r="C3481" s="4">
        <v>29000000</v>
      </c>
      <c r="D3481" s="4">
        <v>-28935714</v>
      </c>
    </row>
    <row r="3482" spans="1:4" x14ac:dyDescent="0.25">
      <c r="A3482" s="9" t="s">
        <v>4973</v>
      </c>
      <c r="B3482" s="9">
        <v>23020488</v>
      </c>
      <c r="C3482" s="9">
        <v>52000000</v>
      </c>
      <c r="D3482" s="9">
        <v>-28979512</v>
      </c>
    </row>
    <row r="3483" spans="1:4" x14ac:dyDescent="0.25">
      <c r="A3483" s="4" t="s">
        <v>6806</v>
      </c>
      <c r="B3483" s="4">
        <v>7000000</v>
      </c>
      <c r="C3483" s="4">
        <v>36000000</v>
      </c>
      <c r="D3483" s="4">
        <v>-29000000</v>
      </c>
    </row>
    <row r="3484" spans="1:4" x14ac:dyDescent="0.25">
      <c r="A3484" s="9" t="s">
        <v>3421</v>
      </c>
      <c r="B3484" s="9">
        <v>40932372</v>
      </c>
      <c r="C3484" s="9">
        <v>70000000</v>
      </c>
      <c r="D3484" s="9">
        <v>-29067628</v>
      </c>
    </row>
    <row r="3485" spans="1:4" x14ac:dyDescent="0.25">
      <c r="A3485" s="4" t="s">
        <v>3620</v>
      </c>
      <c r="B3485" s="4">
        <v>5932060</v>
      </c>
      <c r="C3485" s="4">
        <v>35000000</v>
      </c>
      <c r="D3485" s="4">
        <v>-29067940</v>
      </c>
    </row>
    <row r="3486" spans="1:4" x14ac:dyDescent="0.25">
      <c r="A3486" s="9" t="s">
        <v>8016</v>
      </c>
      <c r="B3486" s="9">
        <v>2899970</v>
      </c>
      <c r="C3486" s="9">
        <v>32000000</v>
      </c>
      <c r="D3486" s="9">
        <v>-29100030</v>
      </c>
    </row>
    <row r="3487" spans="1:4" x14ac:dyDescent="0.25">
      <c r="A3487" s="4" t="s">
        <v>17490</v>
      </c>
      <c r="B3487" s="4">
        <v>1196752</v>
      </c>
      <c r="C3487" s="4">
        <v>30300000</v>
      </c>
      <c r="D3487" s="4">
        <v>-29103248</v>
      </c>
    </row>
    <row r="3488" spans="1:4" x14ac:dyDescent="0.25">
      <c r="A3488" s="9" t="s">
        <v>2247</v>
      </c>
      <c r="B3488" s="9">
        <v>60874615</v>
      </c>
      <c r="C3488" s="9">
        <v>90000000</v>
      </c>
      <c r="D3488" s="9">
        <v>-29125385</v>
      </c>
    </row>
    <row r="3489" spans="1:4" x14ac:dyDescent="0.25">
      <c r="A3489" s="4" t="s">
        <v>4301</v>
      </c>
      <c r="B3489" s="4">
        <v>30695227</v>
      </c>
      <c r="C3489" s="4">
        <v>60000000</v>
      </c>
      <c r="D3489" s="4">
        <v>-29304773</v>
      </c>
    </row>
    <row r="3490" spans="1:4" x14ac:dyDescent="0.25">
      <c r="A3490" s="9" t="s">
        <v>2227</v>
      </c>
      <c r="B3490" s="9">
        <v>65653758</v>
      </c>
      <c r="C3490" s="9">
        <v>95000000</v>
      </c>
      <c r="D3490" s="9">
        <v>-29346242</v>
      </c>
    </row>
    <row r="3491" spans="1:4" x14ac:dyDescent="0.25">
      <c r="A3491" s="4" t="s">
        <v>6850</v>
      </c>
      <c r="B3491" s="4">
        <v>10640645</v>
      </c>
      <c r="C3491" s="4">
        <v>40000000</v>
      </c>
      <c r="D3491" s="4">
        <v>-29359355</v>
      </c>
    </row>
    <row r="3492" spans="1:4" x14ac:dyDescent="0.25">
      <c r="A3492" s="9" t="s">
        <v>4760</v>
      </c>
      <c r="B3492" s="9">
        <v>20550712</v>
      </c>
      <c r="C3492" s="9">
        <v>50000000</v>
      </c>
      <c r="D3492" s="9">
        <v>-29449288</v>
      </c>
    </row>
    <row r="3493" spans="1:4" x14ac:dyDescent="0.25">
      <c r="A3493" s="4" t="s">
        <v>1973</v>
      </c>
      <c r="B3493" s="4">
        <v>63540020</v>
      </c>
      <c r="C3493" s="4">
        <v>93000000</v>
      </c>
      <c r="D3493" s="4">
        <v>-29459980</v>
      </c>
    </row>
    <row r="3494" spans="1:4" x14ac:dyDescent="0.25">
      <c r="A3494" s="9" t="s">
        <v>8723</v>
      </c>
      <c r="B3494" s="9">
        <v>537580</v>
      </c>
      <c r="C3494" s="9">
        <v>30000000</v>
      </c>
      <c r="D3494" s="9">
        <v>-29462420</v>
      </c>
    </row>
    <row r="3495" spans="1:4" x14ac:dyDescent="0.25">
      <c r="A3495" s="4" t="s">
        <v>5944</v>
      </c>
      <c r="B3495" s="4">
        <v>15523168</v>
      </c>
      <c r="C3495" s="4">
        <v>45000000</v>
      </c>
      <c r="D3495" s="4">
        <v>-29476832</v>
      </c>
    </row>
    <row r="3496" spans="1:4" x14ac:dyDescent="0.25">
      <c r="A3496" s="9" t="s">
        <v>9369</v>
      </c>
      <c r="B3496" s="9">
        <v>499263</v>
      </c>
      <c r="C3496" s="9">
        <v>30000000</v>
      </c>
      <c r="D3496" s="9">
        <v>-29500737</v>
      </c>
    </row>
    <row r="3497" spans="1:4" x14ac:dyDescent="0.25">
      <c r="A3497" s="4" t="s">
        <v>5459</v>
      </c>
      <c r="B3497" s="4">
        <v>20488579</v>
      </c>
      <c r="C3497" s="4">
        <v>50000000</v>
      </c>
      <c r="D3497" s="4">
        <v>-29511421</v>
      </c>
    </row>
    <row r="3498" spans="1:4" x14ac:dyDescent="0.25">
      <c r="A3498" s="9" t="s">
        <v>3108</v>
      </c>
      <c r="B3498" s="9">
        <v>45434443</v>
      </c>
      <c r="C3498" s="9">
        <v>75000000</v>
      </c>
      <c r="D3498" s="9">
        <v>-29565557</v>
      </c>
    </row>
    <row r="3499" spans="1:4" x14ac:dyDescent="0.25">
      <c r="A3499" s="4" t="s">
        <v>7867</v>
      </c>
      <c r="B3499" s="4">
        <v>8406264</v>
      </c>
      <c r="C3499" s="4">
        <v>38000000</v>
      </c>
      <c r="D3499" s="4">
        <v>-29593736</v>
      </c>
    </row>
    <row r="3500" spans="1:4" x14ac:dyDescent="0.25">
      <c r="A3500" s="9" t="s">
        <v>5389</v>
      </c>
      <c r="B3500" s="9">
        <v>20389967</v>
      </c>
      <c r="C3500" s="9">
        <v>50000000</v>
      </c>
      <c r="D3500" s="9">
        <v>-29610033</v>
      </c>
    </row>
    <row r="3501" spans="1:4" x14ac:dyDescent="0.25">
      <c r="A3501" s="4" t="s">
        <v>2774</v>
      </c>
      <c r="B3501" s="4">
        <v>45356386</v>
      </c>
      <c r="C3501" s="4">
        <v>75000000</v>
      </c>
      <c r="D3501" s="4">
        <v>-29643614</v>
      </c>
    </row>
    <row r="3502" spans="1:4" x14ac:dyDescent="0.25">
      <c r="A3502" s="9" t="s">
        <v>2781</v>
      </c>
      <c r="B3502" s="9">
        <v>55350897</v>
      </c>
      <c r="C3502" s="9">
        <v>85000000</v>
      </c>
      <c r="D3502" s="9">
        <v>-29649103</v>
      </c>
    </row>
    <row r="3503" spans="1:4" x14ac:dyDescent="0.25">
      <c r="A3503" s="4" t="s">
        <v>4527</v>
      </c>
      <c r="B3503" s="4">
        <v>28328132</v>
      </c>
      <c r="C3503" s="4">
        <v>58000000</v>
      </c>
      <c r="D3503" s="4">
        <v>-29671868</v>
      </c>
    </row>
    <row r="3504" spans="1:4" x14ac:dyDescent="0.25">
      <c r="A3504" s="9" t="s">
        <v>3899</v>
      </c>
      <c r="B3504" s="9">
        <v>32178777</v>
      </c>
      <c r="C3504" s="9">
        <v>62000000</v>
      </c>
      <c r="D3504" s="9">
        <v>-29821223</v>
      </c>
    </row>
    <row r="3505" spans="1:4" x14ac:dyDescent="0.25">
      <c r="A3505" s="4" t="s">
        <v>4338</v>
      </c>
      <c r="B3505" s="4">
        <v>30063805</v>
      </c>
      <c r="C3505" s="4">
        <v>60000000</v>
      </c>
      <c r="D3505" s="4">
        <v>-29936195</v>
      </c>
    </row>
    <row r="3506" spans="1:4" x14ac:dyDescent="0.25">
      <c r="A3506" s="9" t="s">
        <v>4690</v>
      </c>
      <c r="B3506" s="9">
        <v>25040293</v>
      </c>
      <c r="C3506" s="9">
        <v>55000000</v>
      </c>
      <c r="D3506" s="9">
        <v>-29959707</v>
      </c>
    </row>
    <row r="3507" spans="1:4" x14ac:dyDescent="0.25">
      <c r="A3507" s="4" t="s">
        <v>4854</v>
      </c>
      <c r="B3507" s="4">
        <v>26838389</v>
      </c>
      <c r="C3507" s="4">
        <v>57000000</v>
      </c>
      <c r="D3507" s="4">
        <v>-30161611</v>
      </c>
    </row>
    <row r="3508" spans="1:4" x14ac:dyDescent="0.25">
      <c r="A3508" s="9" t="s">
        <v>7669</v>
      </c>
      <c r="B3508" s="9">
        <v>7659747</v>
      </c>
      <c r="C3508" s="9">
        <v>38000000</v>
      </c>
      <c r="D3508" s="9">
        <v>-30340253</v>
      </c>
    </row>
    <row r="3509" spans="1:4" x14ac:dyDescent="0.25">
      <c r="A3509" s="4" t="s">
        <v>6797</v>
      </c>
      <c r="B3509" s="4">
        <v>9652000</v>
      </c>
      <c r="C3509" s="4">
        <v>40000000</v>
      </c>
      <c r="D3509" s="4">
        <v>-30348000</v>
      </c>
    </row>
    <row r="3510" spans="1:4" x14ac:dyDescent="0.25">
      <c r="A3510" s="9" t="s">
        <v>7701</v>
      </c>
      <c r="B3510" s="9">
        <v>4651977</v>
      </c>
      <c r="C3510" s="9">
        <v>35000000</v>
      </c>
      <c r="D3510" s="9">
        <v>-30348023</v>
      </c>
    </row>
    <row r="3511" spans="1:4" x14ac:dyDescent="0.25">
      <c r="A3511" s="4" t="s">
        <v>5393</v>
      </c>
      <c r="B3511" s="4">
        <v>19593740</v>
      </c>
      <c r="C3511" s="4">
        <v>50000000</v>
      </c>
      <c r="D3511" s="4">
        <v>-30406260</v>
      </c>
    </row>
    <row r="3512" spans="1:4" x14ac:dyDescent="0.25">
      <c r="A3512" s="9" t="s">
        <v>7091</v>
      </c>
      <c r="B3512" s="9">
        <v>9589875</v>
      </c>
      <c r="C3512" s="9">
        <v>40000000</v>
      </c>
      <c r="D3512" s="9">
        <v>-30410125</v>
      </c>
    </row>
    <row r="3513" spans="1:4" x14ac:dyDescent="0.25">
      <c r="A3513" s="4" t="s">
        <v>7704</v>
      </c>
      <c r="B3513" s="4">
        <v>4496583</v>
      </c>
      <c r="C3513" s="4">
        <v>35000000</v>
      </c>
      <c r="D3513" s="4">
        <v>-30503417</v>
      </c>
    </row>
    <row r="3514" spans="1:4" x14ac:dyDescent="0.25">
      <c r="A3514" s="9" t="s">
        <v>7060</v>
      </c>
      <c r="B3514" s="9">
        <v>6482195</v>
      </c>
      <c r="C3514" s="9">
        <v>37000000</v>
      </c>
      <c r="D3514" s="9">
        <v>-30517805</v>
      </c>
    </row>
    <row r="3515" spans="1:4" x14ac:dyDescent="0.25">
      <c r="A3515" s="4" t="s">
        <v>1957</v>
      </c>
      <c r="B3515" s="4">
        <v>59475623</v>
      </c>
      <c r="C3515" s="4">
        <v>90000000</v>
      </c>
      <c r="D3515" s="4">
        <v>-30524377</v>
      </c>
    </row>
    <row r="3516" spans="1:4" x14ac:dyDescent="0.25">
      <c r="A3516" s="9" t="s">
        <v>4414</v>
      </c>
      <c r="B3516" s="9">
        <v>4426297</v>
      </c>
      <c r="C3516" s="9">
        <v>35000000</v>
      </c>
      <c r="D3516" s="9">
        <v>-30573703</v>
      </c>
    </row>
    <row r="3517" spans="1:4" x14ac:dyDescent="0.25">
      <c r="A3517" s="4" t="s">
        <v>872</v>
      </c>
      <c r="B3517" s="4">
        <v>119420252</v>
      </c>
      <c r="C3517" s="4">
        <v>150000000</v>
      </c>
      <c r="D3517" s="4">
        <v>-30579748</v>
      </c>
    </row>
    <row r="3518" spans="1:4" x14ac:dyDescent="0.25">
      <c r="A3518" s="9" t="s">
        <v>3593</v>
      </c>
      <c r="B3518" s="9">
        <v>39380442</v>
      </c>
      <c r="C3518" s="9">
        <v>70000000</v>
      </c>
      <c r="D3518" s="9">
        <v>-30619558</v>
      </c>
    </row>
    <row r="3519" spans="1:4" x14ac:dyDescent="0.25">
      <c r="A3519" s="4" t="s">
        <v>8019</v>
      </c>
      <c r="B3519" s="4">
        <v>1304837</v>
      </c>
      <c r="C3519" s="4">
        <v>32000000</v>
      </c>
      <c r="D3519" s="4">
        <v>-30695163</v>
      </c>
    </row>
    <row r="3520" spans="1:4" x14ac:dyDescent="0.25">
      <c r="A3520" s="9" t="s">
        <v>2570</v>
      </c>
      <c r="B3520" s="9">
        <v>53215979</v>
      </c>
      <c r="C3520" s="9">
        <v>84000000</v>
      </c>
      <c r="D3520" s="9">
        <v>-30784021</v>
      </c>
    </row>
    <row r="3521" spans="1:4" x14ac:dyDescent="0.25">
      <c r="A3521" s="4" t="s">
        <v>4321</v>
      </c>
      <c r="B3521" s="4">
        <v>29136626</v>
      </c>
      <c r="C3521" s="4">
        <v>60000000</v>
      </c>
      <c r="D3521" s="4">
        <v>-30863374</v>
      </c>
    </row>
    <row r="3522" spans="1:4" x14ac:dyDescent="0.25">
      <c r="A3522" s="9" t="s">
        <v>6167</v>
      </c>
      <c r="B3522" s="9">
        <v>84961</v>
      </c>
      <c r="C3522" s="9">
        <v>31000000</v>
      </c>
      <c r="D3522" s="9">
        <v>-30915039</v>
      </c>
    </row>
    <row r="3523" spans="1:4" x14ac:dyDescent="0.25">
      <c r="A3523" s="4" t="s">
        <v>1428</v>
      </c>
      <c r="B3523" s="4">
        <v>89021735</v>
      </c>
      <c r="C3523" s="4">
        <v>120000000</v>
      </c>
      <c r="D3523" s="4">
        <v>-30978265</v>
      </c>
    </row>
    <row r="3524" spans="1:4" x14ac:dyDescent="0.25">
      <c r="A3524" s="9" t="s">
        <v>4540</v>
      </c>
      <c r="B3524" s="9">
        <v>25528495</v>
      </c>
      <c r="C3524" s="9">
        <v>57000000</v>
      </c>
      <c r="D3524" s="9">
        <v>-31471505</v>
      </c>
    </row>
    <row r="3525" spans="1:4" x14ac:dyDescent="0.25">
      <c r="A3525" s="4" t="s">
        <v>5644</v>
      </c>
      <c r="B3525" s="4">
        <v>15519841</v>
      </c>
      <c r="C3525" s="4">
        <v>47000000</v>
      </c>
      <c r="D3525" s="4">
        <v>-31480159</v>
      </c>
    </row>
    <row r="3526" spans="1:4" x14ac:dyDescent="0.25">
      <c r="A3526" s="9" t="s">
        <v>3600</v>
      </c>
      <c r="B3526" s="9">
        <v>37516013</v>
      </c>
      <c r="C3526" s="9">
        <v>69000000</v>
      </c>
      <c r="D3526" s="9">
        <v>-31483987</v>
      </c>
    </row>
    <row r="3527" spans="1:4" x14ac:dyDescent="0.25">
      <c r="A3527" s="4" t="s">
        <v>5409</v>
      </c>
      <c r="B3527" s="4">
        <v>18472363</v>
      </c>
      <c r="C3527" s="4">
        <v>50000000</v>
      </c>
      <c r="D3527" s="4">
        <v>-31527637</v>
      </c>
    </row>
    <row r="3528" spans="1:4" x14ac:dyDescent="0.25">
      <c r="A3528" s="9" t="s">
        <v>129</v>
      </c>
      <c r="B3528" s="9">
        <v>168368427</v>
      </c>
      <c r="C3528" s="9">
        <v>200000000</v>
      </c>
      <c r="D3528" s="9">
        <v>-31631573</v>
      </c>
    </row>
    <row r="3529" spans="1:4" x14ac:dyDescent="0.25">
      <c r="A3529" s="4" t="s">
        <v>3426</v>
      </c>
      <c r="B3529" s="4">
        <v>38345403</v>
      </c>
      <c r="C3529" s="4">
        <v>70000000</v>
      </c>
      <c r="D3529" s="4">
        <v>-31654597</v>
      </c>
    </row>
    <row r="3530" spans="1:4" x14ac:dyDescent="0.25">
      <c r="A3530" s="9" t="s">
        <v>3774</v>
      </c>
      <c r="B3530" s="9">
        <v>33328051</v>
      </c>
      <c r="C3530" s="9">
        <v>65000000</v>
      </c>
      <c r="D3530" s="9">
        <v>-31671949</v>
      </c>
    </row>
    <row r="3531" spans="1:4" x14ac:dyDescent="0.25">
      <c r="A3531" s="4" t="s">
        <v>2115</v>
      </c>
      <c r="B3531" s="4">
        <v>58229120</v>
      </c>
      <c r="C3531" s="4">
        <v>90000000</v>
      </c>
      <c r="D3531" s="4">
        <v>-31770880</v>
      </c>
    </row>
    <row r="3532" spans="1:4" x14ac:dyDescent="0.25">
      <c r="A3532" s="9" t="s">
        <v>2519</v>
      </c>
      <c r="B3532" s="9">
        <v>33048353</v>
      </c>
      <c r="C3532" s="9">
        <v>65000000</v>
      </c>
      <c r="D3532" s="9">
        <v>-31951647</v>
      </c>
    </row>
    <row r="3533" spans="1:4" x14ac:dyDescent="0.25">
      <c r="A3533" s="4" t="s">
        <v>3447</v>
      </c>
      <c r="B3533" s="4">
        <v>28031250</v>
      </c>
      <c r="C3533" s="4">
        <v>60000000</v>
      </c>
      <c r="D3533" s="4">
        <v>-31968750</v>
      </c>
    </row>
    <row r="3534" spans="1:4" x14ac:dyDescent="0.25">
      <c r="A3534" s="9" t="s">
        <v>6980</v>
      </c>
      <c r="B3534" s="9">
        <v>6594136</v>
      </c>
      <c r="C3534" s="9">
        <v>38600000</v>
      </c>
      <c r="D3534" s="9">
        <v>-32005864</v>
      </c>
    </row>
    <row r="3535" spans="1:4" x14ac:dyDescent="0.25">
      <c r="A3535" s="4" t="s">
        <v>3431</v>
      </c>
      <c r="B3535" s="4">
        <v>37901509</v>
      </c>
      <c r="C3535" s="4">
        <v>70000000</v>
      </c>
      <c r="D3535" s="4">
        <v>-32098491</v>
      </c>
    </row>
    <row r="3536" spans="1:4" x14ac:dyDescent="0.25">
      <c r="A3536" s="9" t="s">
        <v>5580</v>
      </c>
      <c r="B3536" s="9">
        <v>25900000</v>
      </c>
      <c r="C3536" s="9">
        <v>58000000</v>
      </c>
      <c r="D3536" s="9">
        <v>-32100000</v>
      </c>
    </row>
    <row r="3537" spans="1:4" x14ac:dyDescent="0.25">
      <c r="A3537" s="4" t="s">
        <v>4910</v>
      </c>
      <c r="B3537" s="4">
        <v>22843047</v>
      </c>
      <c r="C3537" s="4">
        <v>55000000</v>
      </c>
      <c r="D3537" s="4">
        <v>-32156953</v>
      </c>
    </row>
    <row r="3538" spans="1:4" x14ac:dyDescent="0.25">
      <c r="A3538" s="9" t="s">
        <v>3513</v>
      </c>
      <c r="B3538" s="9">
        <v>37760080</v>
      </c>
      <c r="C3538" s="9">
        <v>70000000</v>
      </c>
      <c r="D3538" s="9">
        <v>-32239920</v>
      </c>
    </row>
    <row r="3539" spans="1:4" x14ac:dyDescent="0.25">
      <c r="A3539" s="4" t="s">
        <v>2796</v>
      </c>
      <c r="B3539" s="4">
        <v>37754208</v>
      </c>
      <c r="C3539" s="4">
        <v>70000000</v>
      </c>
      <c r="D3539" s="4">
        <v>-32245792</v>
      </c>
    </row>
    <row r="3540" spans="1:4" x14ac:dyDescent="0.25">
      <c r="A3540" s="9" t="s">
        <v>8634</v>
      </c>
      <c r="B3540" s="9">
        <v>7689458</v>
      </c>
      <c r="C3540" s="9">
        <v>40000000</v>
      </c>
      <c r="D3540" s="9">
        <v>-32310542</v>
      </c>
    </row>
    <row r="3541" spans="1:4" x14ac:dyDescent="0.25">
      <c r="A3541" s="4" t="s">
        <v>1815</v>
      </c>
      <c r="B3541" s="4">
        <v>67631157</v>
      </c>
      <c r="C3541" s="4">
        <v>100000000</v>
      </c>
      <c r="D3541" s="4">
        <v>-32368843</v>
      </c>
    </row>
    <row r="3542" spans="1:4" x14ac:dyDescent="0.25">
      <c r="A3542" s="9" t="s">
        <v>1815</v>
      </c>
      <c r="B3542" s="9">
        <v>67631157</v>
      </c>
      <c r="C3542" s="9">
        <v>100000000</v>
      </c>
      <c r="D3542" s="9">
        <v>-32368843</v>
      </c>
    </row>
    <row r="3543" spans="1:4" x14ac:dyDescent="0.25">
      <c r="A3543" s="4" t="s">
        <v>3780</v>
      </c>
      <c r="B3543" s="4">
        <v>32598931</v>
      </c>
      <c r="C3543" s="4">
        <v>65000000</v>
      </c>
      <c r="D3543" s="4">
        <v>-32401069</v>
      </c>
    </row>
    <row r="3544" spans="1:4" x14ac:dyDescent="0.25">
      <c r="A3544" s="9" t="s">
        <v>4389</v>
      </c>
      <c r="B3544" s="9">
        <v>22362500</v>
      </c>
      <c r="C3544" s="9">
        <v>55000000</v>
      </c>
      <c r="D3544" s="9">
        <v>-32637500</v>
      </c>
    </row>
    <row r="3545" spans="1:4" x14ac:dyDescent="0.25">
      <c r="A3545" s="4" t="s">
        <v>3556</v>
      </c>
      <c r="B3545" s="4">
        <v>35324232</v>
      </c>
      <c r="C3545" s="4">
        <v>68000000</v>
      </c>
      <c r="D3545" s="4">
        <v>-32675768</v>
      </c>
    </row>
    <row r="3546" spans="1:4" x14ac:dyDescent="0.25">
      <c r="A3546" s="9" t="s">
        <v>2936</v>
      </c>
      <c r="B3546" s="9">
        <v>67286731</v>
      </c>
      <c r="C3546" s="9">
        <v>100000000</v>
      </c>
      <c r="D3546" s="9">
        <v>-32713269</v>
      </c>
    </row>
    <row r="3547" spans="1:4" x14ac:dyDescent="0.25">
      <c r="A3547" s="4" t="s">
        <v>5968</v>
      </c>
      <c r="B3547" s="4">
        <v>7262288</v>
      </c>
      <c r="C3547" s="4">
        <v>40000000</v>
      </c>
      <c r="D3547" s="4">
        <v>-32737712</v>
      </c>
    </row>
    <row r="3548" spans="1:4" x14ac:dyDescent="0.25">
      <c r="A3548" s="9" t="s">
        <v>7708</v>
      </c>
      <c r="B3548" s="9">
        <v>2221994</v>
      </c>
      <c r="C3548" s="9">
        <v>35000000</v>
      </c>
      <c r="D3548" s="9">
        <v>-32778006</v>
      </c>
    </row>
    <row r="3549" spans="1:4" x14ac:dyDescent="0.25">
      <c r="A3549" s="4" t="s">
        <v>7954</v>
      </c>
      <c r="B3549" s="4">
        <v>99462</v>
      </c>
      <c r="C3549" s="4">
        <v>33000000</v>
      </c>
      <c r="D3549" s="4">
        <v>-32900538</v>
      </c>
    </row>
    <row r="3550" spans="1:4" x14ac:dyDescent="0.25">
      <c r="A3550" s="9" t="s">
        <v>3832</v>
      </c>
      <c r="B3550" s="9">
        <v>31054924</v>
      </c>
      <c r="C3550" s="9">
        <v>64000000</v>
      </c>
      <c r="D3550" s="9">
        <v>-32945076</v>
      </c>
    </row>
    <row r="3551" spans="1:4" x14ac:dyDescent="0.25">
      <c r="A3551" s="4" t="s">
        <v>8609</v>
      </c>
      <c r="B3551" s="4">
        <v>12026670</v>
      </c>
      <c r="C3551" s="4">
        <v>45000000</v>
      </c>
      <c r="D3551" s="4">
        <v>-32973330</v>
      </c>
    </row>
    <row r="3552" spans="1:4" x14ac:dyDescent="0.25">
      <c r="A3552" s="9" t="s">
        <v>7219</v>
      </c>
      <c r="B3552" s="9">
        <v>2954405</v>
      </c>
      <c r="C3552" s="9">
        <v>36000000</v>
      </c>
      <c r="D3552" s="9">
        <v>-33045595</v>
      </c>
    </row>
    <row r="3553" spans="1:4" x14ac:dyDescent="0.25">
      <c r="A3553" s="4" t="s">
        <v>4518</v>
      </c>
      <c r="B3553" s="4">
        <v>36931089</v>
      </c>
      <c r="C3553" s="4">
        <v>70000000</v>
      </c>
      <c r="D3553" s="4">
        <v>-33068911</v>
      </c>
    </row>
    <row r="3554" spans="1:4" x14ac:dyDescent="0.25">
      <c r="A3554" s="9" t="s">
        <v>6940</v>
      </c>
      <c r="B3554" s="9">
        <v>5881504</v>
      </c>
      <c r="C3554" s="9">
        <v>39000000</v>
      </c>
      <c r="D3554" s="9">
        <v>-33118496</v>
      </c>
    </row>
    <row r="3555" spans="1:4" x14ac:dyDescent="0.25">
      <c r="A3555" s="4" t="s">
        <v>5436</v>
      </c>
      <c r="B3555" s="4">
        <v>16671505</v>
      </c>
      <c r="C3555" s="4">
        <v>50000000</v>
      </c>
      <c r="D3555" s="4">
        <v>-33328495</v>
      </c>
    </row>
    <row r="3556" spans="1:4" x14ac:dyDescent="0.25">
      <c r="A3556" s="9" t="s">
        <v>4333</v>
      </c>
      <c r="B3556" s="9">
        <v>26616590</v>
      </c>
      <c r="C3556" s="9">
        <v>60000000</v>
      </c>
      <c r="D3556" s="9">
        <v>-33383410</v>
      </c>
    </row>
    <row r="3557" spans="1:4" x14ac:dyDescent="0.25">
      <c r="A3557" s="4" t="s">
        <v>949</v>
      </c>
      <c r="B3557" s="4">
        <v>111505642</v>
      </c>
      <c r="C3557" s="4">
        <v>145000000</v>
      </c>
      <c r="D3557" s="4">
        <v>-33494358</v>
      </c>
    </row>
    <row r="3558" spans="1:4" x14ac:dyDescent="0.25">
      <c r="A3558" s="9" t="s">
        <v>4730</v>
      </c>
      <c r="B3558" s="9">
        <v>34350553</v>
      </c>
      <c r="C3558" s="9">
        <v>68000000</v>
      </c>
      <c r="D3558" s="9">
        <v>-33649447</v>
      </c>
    </row>
    <row r="3559" spans="1:4" x14ac:dyDescent="0.25">
      <c r="A3559" s="4" t="s">
        <v>4730</v>
      </c>
      <c r="B3559" s="4">
        <v>34350553</v>
      </c>
      <c r="C3559" s="4">
        <v>68000000</v>
      </c>
      <c r="D3559" s="4">
        <v>-33649447</v>
      </c>
    </row>
    <row r="3560" spans="1:4" x14ac:dyDescent="0.25">
      <c r="A3560" s="9" t="s">
        <v>4328</v>
      </c>
      <c r="B3560" s="9">
        <v>26288320</v>
      </c>
      <c r="C3560" s="9">
        <v>60000000</v>
      </c>
      <c r="D3560" s="9">
        <v>-33711680</v>
      </c>
    </row>
    <row r="3561" spans="1:4" x14ac:dyDescent="0.25">
      <c r="A3561" s="4" t="s">
        <v>5425</v>
      </c>
      <c r="B3561" s="4">
        <v>21283440</v>
      </c>
      <c r="C3561" s="4">
        <v>55000000</v>
      </c>
      <c r="D3561" s="4">
        <v>-33716560</v>
      </c>
    </row>
    <row r="3562" spans="1:4" x14ac:dyDescent="0.25">
      <c r="A3562" s="9" t="s">
        <v>6230</v>
      </c>
      <c r="B3562" s="9">
        <v>7204138</v>
      </c>
      <c r="C3562" s="9">
        <v>41000000</v>
      </c>
      <c r="D3562" s="9">
        <v>-33795862</v>
      </c>
    </row>
    <row r="3563" spans="1:4" x14ac:dyDescent="0.25">
      <c r="A3563" s="4" t="s">
        <v>5947</v>
      </c>
      <c r="B3563" s="4">
        <v>11146409</v>
      </c>
      <c r="C3563" s="4">
        <v>45000000</v>
      </c>
      <c r="D3563" s="4">
        <v>-33853591</v>
      </c>
    </row>
    <row r="3564" spans="1:4" x14ac:dyDescent="0.25">
      <c r="A3564" s="9" t="s">
        <v>7237</v>
      </c>
      <c r="B3564" s="9">
        <v>2126511</v>
      </c>
      <c r="C3564" s="9">
        <v>36000000</v>
      </c>
      <c r="D3564" s="9">
        <v>-33873489</v>
      </c>
    </row>
    <row r="3565" spans="1:4" x14ac:dyDescent="0.25">
      <c r="A3565" s="4" t="s">
        <v>6819</v>
      </c>
      <c r="B3565" s="4">
        <v>6114237</v>
      </c>
      <c r="C3565" s="4">
        <v>40000000</v>
      </c>
      <c r="D3565" s="4">
        <v>-33885763</v>
      </c>
    </row>
    <row r="3566" spans="1:4" x14ac:dyDescent="0.25">
      <c r="A3566" s="9" t="s">
        <v>431</v>
      </c>
      <c r="B3566" s="9">
        <v>166112167</v>
      </c>
      <c r="C3566" s="9">
        <v>200000000</v>
      </c>
      <c r="D3566" s="9">
        <v>-33887833</v>
      </c>
    </row>
    <row r="3567" spans="1:4" x14ac:dyDescent="0.25">
      <c r="A3567" s="4" t="s">
        <v>1601</v>
      </c>
      <c r="B3567" s="4">
        <v>71017784</v>
      </c>
      <c r="C3567" s="4">
        <v>105000000</v>
      </c>
      <c r="D3567" s="4">
        <v>-33982216</v>
      </c>
    </row>
    <row r="3568" spans="1:4" x14ac:dyDescent="0.25">
      <c r="A3568" s="9" t="s">
        <v>7826</v>
      </c>
      <c r="B3568" s="9">
        <v>4091</v>
      </c>
      <c r="C3568" s="9">
        <v>34000000</v>
      </c>
      <c r="D3568" s="9">
        <v>-33995909</v>
      </c>
    </row>
    <row r="3569" spans="1:4" x14ac:dyDescent="0.25">
      <c r="A3569" s="4" t="s">
        <v>6047</v>
      </c>
      <c r="B3569" s="4">
        <v>5773519</v>
      </c>
      <c r="C3569" s="4">
        <v>40000000</v>
      </c>
      <c r="D3569" s="4">
        <v>-34226481</v>
      </c>
    </row>
    <row r="3570" spans="1:4" x14ac:dyDescent="0.25">
      <c r="A3570" s="9" t="s">
        <v>6047</v>
      </c>
      <c r="B3570" s="9">
        <v>5773519</v>
      </c>
      <c r="C3570" s="9">
        <v>40000000</v>
      </c>
      <c r="D3570" s="9">
        <v>-34226481</v>
      </c>
    </row>
    <row r="3571" spans="1:4" x14ac:dyDescent="0.25">
      <c r="A3571" s="4" t="s">
        <v>3640</v>
      </c>
      <c r="B3571" s="4">
        <v>33685268</v>
      </c>
      <c r="C3571" s="4">
        <v>68000000</v>
      </c>
      <c r="D3571" s="4">
        <v>-34314732</v>
      </c>
    </row>
    <row r="3572" spans="1:4" x14ac:dyDescent="0.25">
      <c r="A3572" s="9" t="s">
        <v>7729</v>
      </c>
      <c r="B3572" s="9">
        <v>630779</v>
      </c>
      <c r="C3572" s="9">
        <v>35000000</v>
      </c>
      <c r="D3572" s="9">
        <v>-34369221</v>
      </c>
    </row>
    <row r="3573" spans="1:4" x14ac:dyDescent="0.25">
      <c r="A3573" s="4" t="s">
        <v>1740</v>
      </c>
      <c r="B3573" s="4">
        <v>65452312</v>
      </c>
      <c r="C3573" s="4">
        <v>100000000</v>
      </c>
      <c r="D3573" s="4">
        <v>-34547688</v>
      </c>
    </row>
    <row r="3574" spans="1:4" x14ac:dyDescent="0.25">
      <c r="A3574" s="9" t="s">
        <v>6892</v>
      </c>
      <c r="B3574" s="9">
        <v>4563029</v>
      </c>
      <c r="C3574" s="9">
        <v>39200000</v>
      </c>
      <c r="D3574" s="9">
        <v>-34636971</v>
      </c>
    </row>
    <row r="3575" spans="1:4" x14ac:dyDescent="0.25">
      <c r="A3575" s="4" t="s">
        <v>7774</v>
      </c>
      <c r="B3575" s="4">
        <v>183125</v>
      </c>
      <c r="C3575" s="4">
        <v>35000000</v>
      </c>
      <c r="D3575" s="4">
        <v>-34816875</v>
      </c>
    </row>
    <row r="3576" spans="1:4" x14ac:dyDescent="0.25">
      <c r="A3576" s="9" t="s">
        <v>7250</v>
      </c>
      <c r="B3576" s="9">
        <v>1068392</v>
      </c>
      <c r="C3576" s="9">
        <v>36000000</v>
      </c>
      <c r="D3576" s="9">
        <v>-34931608</v>
      </c>
    </row>
    <row r="3577" spans="1:4" x14ac:dyDescent="0.25">
      <c r="A3577" s="4" t="s">
        <v>18318</v>
      </c>
      <c r="B3577" s="4">
        <v>49413</v>
      </c>
      <c r="C3577" s="4">
        <v>35000000</v>
      </c>
      <c r="D3577" s="4">
        <v>-34950587</v>
      </c>
    </row>
    <row r="3578" spans="1:4" x14ac:dyDescent="0.25">
      <c r="A3578" s="9" t="s">
        <v>6824</v>
      </c>
      <c r="B3578" s="9">
        <v>4835968</v>
      </c>
      <c r="C3578" s="9">
        <v>40000000</v>
      </c>
      <c r="D3578" s="9">
        <v>-35164032</v>
      </c>
    </row>
    <row r="3579" spans="1:4" x14ac:dyDescent="0.25">
      <c r="A3579" s="4" t="s">
        <v>6830</v>
      </c>
      <c r="B3579" s="4">
        <v>4777007</v>
      </c>
      <c r="C3579" s="4">
        <v>40000000</v>
      </c>
      <c r="D3579" s="4">
        <v>-35222993</v>
      </c>
    </row>
    <row r="3580" spans="1:4" x14ac:dyDescent="0.25">
      <c r="A3580" s="9" t="s">
        <v>3573</v>
      </c>
      <c r="B3580" s="9">
        <v>29655590</v>
      </c>
      <c r="C3580" s="9">
        <v>65000000</v>
      </c>
      <c r="D3580" s="9">
        <v>-35344410</v>
      </c>
    </row>
    <row r="3581" spans="1:4" x14ac:dyDescent="0.25">
      <c r="A3581" s="4" t="s">
        <v>7561</v>
      </c>
      <c r="B3581" s="4">
        <v>19389454</v>
      </c>
      <c r="C3581" s="4">
        <v>55000000</v>
      </c>
      <c r="D3581" s="4">
        <v>-35610546</v>
      </c>
    </row>
    <row r="3582" spans="1:4" x14ac:dyDescent="0.25">
      <c r="A3582" s="9" t="s">
        <v>8604</v>
      </c>
      <c r="B3582" s="9">
        <v>9353573</v>
      </c>
      <c r="C3582" s="9">
        <v>45000000</v>
      </c>
      <c r="D3582" s="9">
        <v>-35646427</v>
      </c>
    </row>
    <row r="3583" spans="1:4" x14ac:dyDescent="0.25">
      <c r="A3583" s="4" t="s">
        <v>3139</v>
      </c>
      <c r="B3583" s="4">
        <v>39251128</v>
      </c>
      <c r="C3583" s="4">
        <v>75000000</v>
      </c>
      <c r="D3583" s="4">
        <v>-35748872</v>
      </c>
    </row>
    <row r="3584" spans="1:4" x14ac:dyDescent="0.25">
      <c r="A3584" s="9" t="s">
        <v>864</v>
      </c>
      <c r="B3584" s="9">
        <v>114053579</v>
      </c>
      <c r="C3584" s="9">
        <v>150000000</v>
      </c>
      <c r="D3584" s="9">
        <v>-35946421</v>
      </c>
    </row>
    <row r="3585" spans="1:4" x14ac:dyDescent="0.25">
      <c r="A3585" s="4" t="s">
        <v>2162</v>
      </c>
      <c r="B3585" s="4">
        <v>84037039</v>
      </c>
      <c r="C3585" s="4">
        <v>120000000</v>
      </c>
      <c r="D3585" s="4">
        <v>-35962961</v>
      </c>
    </row>
    <row r="3586" spans="1:4" x14ac:dyDescent="0.25">
      <c r="A3586" s="9" t="s">
        <v>4778</v>
      </c>
      <c r="B3586" s="9">
        <v>25857987</v>
      </c>
      <c r="C3586" s="9">
        <v>62000000</v>
      </c>
      <c r="D3586" s="9">
        <v>-36142013</v>
      </c>
    </row>
    <row r="3587" spans="1:4" x14ac:dyDescent="0.25">
      <c r="A3587" s="4" t="s">
        <v>4764</v>
      </c>
      <c r="B3587" s="4">
        <v>18573791</v>
      </c>
      <c r="C3587" s="4">
        <v>55000000</v>
      </c>
      <c r="D3587" s="4">
        <v>-36426209</v>
      </c>
    </row>
    <row r="3588" spans="1:4" x14ac:dyDescent="0.25">
      <c r="A3588" s="9" t="s">
        <v>5941</v>
      </c>
      <c r="B3588" s="9">
        <v>13560960</v>
      </c>
      <c r="C3588" s="9">
        <v>50000000</v>
      </c>
      <c r="D3588" s="9">
        <v>-36439040</v>
      </c>
    </row>
    <row r="3589" spans="1:4" x14ac:dyDescent="0.25">
      <c r="A3589" s="4" t="s">
        <v>5670</v>
      </c>
      <c r="B3589" s="4">
        <v>10539414</v>
      </c>
      <c r="C3589" s="4">
        <v>47000000</v>
      </c>
      <c r="D3589" s="4">
        <v>-36460586</v>
      </c>
    </row>
    <row r="3590" spans="1:4" x14ac:dyDescent="0.25">
      <c r="A3590" s="9" t="s">
        <v>3466</v>
      </c>
      <c r="B3590" s="9">
        <v>38509342</v>
      </c>
      <c r="C3590" s="9">
        <v>75000000</v>
      </c>
      <c r="D3590" s="9">
        <v>-36490658</v>
      </c>
    </row>
    <row r="3591" spans="1:4" x14ac:dyDescent="0.25">
      <c r="A3591" s="4" t="s">
        <v>6745</v>
      </c>
      <c r="B3591" s="4">
        <v>14375181</v>
      </c>
      <c r="C3591" s="4">
        <v>51000000</v>
      </c>
      <c r="D3591" s="4">
        <v>-36624819</v>
      </c>
    </row>
    <row r="3592" spans="1:4" x14ac:dyDescent="0.25">
      <c r="A3592" s="9" t="s">
        <v>4273</v>
      </c>
      <c r="B3592" s="9">
        <v>43290977</v>
      </c>
      <c r="C3592" s="9">
        <v>80000000</v>
      </c>
      <c r="D3592" s="9">
        <v>-36709023</v>
      </c>
    </row>
    <row r="3593" spans="1:4" x14ac:dyDescent="0.25">
      <c r="A3593" s="4" t="s">
        <v>5993</v>
      </c>
      <c r="B3593" s="4">
        <v>8129455</v>
      </c>
      <c r="C3593" s="4">
        <v>45000000</v>
      </c>
      <c r="D3593" s="4">
        <v>-36870545</v>
      </c>
    </row>
    <row r="3594" spans="1:4" x14ac:dyDescent="0.25">
      <c r="A3594" s="9" t="s">
        <v>3452</v>
      </c>
      <c r="B3594" s="9">
        <v>33105600</v>
      </c>
      <c r="C3594" s="9">
        <v>70000000</v>
      </c>
      <c r="D3594" s="9">
        <v>-36894400</v>
      </c>
    </row>
    <row r="3595" spans="1:4" x14ac:dyDescent="0.25">
      <c r="A3595" s="4" t="s">
        <v>3784</v>
      </c>
      <c r="B3595" s="4">
        <v>28045540</v>
      </c>
      <c r="C3595" s="4">
        <v>65000000</v>
      </c>
      <c r="D3595" s="4">
        <v>-36954460</v>
      </c>
    </row>
    <row r="3596" spans="1:4" x14ac:dyDescent="0.25">
      <c r="A3596" s="9" t="s">
        <v>5952</v>
      </c>
      <c r="B3596" s="9">
        <v>7916887</v>
      </c>
      <c r="C3596" s="9">
        <v>45000000</v>
      </c>
      <c r="D3596" s="9">
        <v>-37083113</v>
      </c>
    </row>
    <row r="3597" spans="1:4" x14ac:dyDescent="0.25">
      <c r="A3597" s="4" t="s">
        <v>7067</v>
      </c>
      <c r="B3597" s="4">
        <v>623374</v>
      </c>
      <c r="C3597" s="4">
        <v>38000000</v>
      </c>
      <c r="D3597" s="4">
        <v>-37376626</v>
      </c>
    </row>
    <row r="3598" spans="1:4" x14ac:dyDescent="0.25">
      <c r="A3598" s="9" t="s">
        <v>2403</v>
      </c>
      <c r="B3598" s="9">
        <v>47592825</v>
      </c>
      <c r="C3598" s="9">
        <v>85000000</v>
      </c>
      <c r="D3598" s="9">
        <v>-37407175</v>
      </c>
    </row>
    <row r="3599" spans="1:4" x14ac:dyDescent="0.25">
      <c r="A3599" s="4" t="s">
        <v>6700</v>
      </c>
      <c r="B3599" s="4">
        <v>22433915</v>
      </c>
      <c r="C3599" s="4">
        <v>60000000</v>
      </c>
      <c r="D3599" s="4">
        <v>-37566085</v>
      </c>
    </row>
    <row r="3600" spans="1:4" x14ac:dyDescent="0.25">
      <c r="A3600" s="9" t="s">
        <v>6706</v>
      </c>
      <c r="B3600" s="9">
        <v>22326247</v>
      </c>
      <c r="C3600" s="9">
        <v>60000000</v>
      </c>
      <c r="D3600" s="9">
        <v>-37673753</v>
      </c>
    </row>
    <row r="3601" spans="1:4" x14ac:dyDescent="0.25">
      <c r="A3601" s="4" t="s">
        <v>6178</v>
      </c>
      <c r="B3601" s="4">
        <v>6105175</v>
      </c>
      <c r="C3601" s="4">
        <v>44000000</v>
      </c>
      <c r="D3601" s="4">
        <v>-37894825</v>
      </c>
    </row>
    <row r="3602" spans="1:4" x14ac:dyDescent="0.25">
      <c r="A3602" s="9" t="s">
        <v>3865</v>
      </c>
      <c r="B3602" s="9">
        <v>25052000</v>
      </c>
      <c r="C3602" s="9">
        <v>63000000</v>
      </c>
      <c r="D3602" s="9">
        <v>-37948000</v>
      </c>
    </row>
    <row r="3603" spans="1:4" x14ac:dyDescent="0.25">
      <c r="A3603" s="4" t="s">
        <v>3113</v>
      </c>
      <c r="B3603" s="4">
        <v>42044321</v>
      </c>
      <c r="C3603" s="4">
        <v>80000000</v>
      </c>
      <c r="D3603" s="4">
        <v>-37955679</v>
      </c>
    </row>
    <row r="3604" spans="1:4" x14ac:dyDescent="0.25">
      <c r="A3604" s="9" t="s">
        <v>3203</v>
      </c>
      <c r="B3604" s="9">
        <v>36976367</v>
      </c>
      <c r="C3604" s="9">
        <v>75000000</v>
      </c>
      <c r="D3604" s="9">
        <v>-38023633</v>
      </c>
    </row>
    <row r="3605" spans="1:4" x14ac:dyDescent="0.25">
      <c r="A3605" s="4" t="s">
        <v>7989</v>
      </c>
      <c r="B3605" s="4">
        <v>16640210</v>
      </c>
      <c r="C3605" s="4">
        <v>55000000</v>
      </c>
      <c r="D3605" s="4">
        <v>-38359790</v>
      </c>
    </row>
    <row r="3606" spans="1:4" x14ac:dyDescent="0.25">
      <c r="A3606" s="9" t="s">
        <v>5957</v>
      </c>
      <c r="B3606" s="9">
        <v>6565495</v>
      </c>
      <c r="C3606" s="9">
        <v>45000000</v>
      </c>
      <c r="D3606" s="9">
        <v>-38434505</v>
      </c>
    </row>
    <row r="3607" spans="1:4" x14ac:dyDescent="0.25">
      <c r="A3607" s="4" t="s">
        <v>3125</v>
      </c>
      <c r="B3607" s="4">
        <v>41523271</v>
      </c>
      <c r="C3607" s="4">
        <v>80000000</v>
      </c>
      <c r="D3607" s="4">
        <v>-38476729</v>
      </c>
    </row>
    <row r="3608" spans="1:4" x14ac:dyDescent="0.25">
      <c r="A3608" s="9" t="s">
        <v>4774</v>
      </c>
      <c r="B3608" s="9">
        <v>16264475</v>
      </c>
      <c r="C3608" s="9">
        <v>55000000</v>
      </c>
      <c r="D3608" s="9">
        <v>-38735525</v>
      </c>
    </row>
    <row r="3609" spans="1:4" x14ac:dyDescent="0.25">
      <c r="A3609" s="4" t="s">
        <v>4796</v>
      </c>
      <c r="B3609" s="4">
        <v>16088610</v>
      </c>
      <c r="C3609" s="4">
        <v>55000000</v>
      </c>
      <c r="D3609" s="4">
        <v>-38911390</v>
      </c>
    </row>
    <row r="3610" spans="1:4" x14ac:dyDescent="0.25">
      <c r="A3610" s="9" t="s">
        <v>11424</v>
      </c>
      <c r="B3610" s="9">
        <v>1027749</v>
      </c>
      <c r="C3610" s="9">
        <v>40000000</v>
      </c>
      <c r="D3610" s="9">
        <v>-38972251</v>
      </c>
    </row>
    <row r="3611" spans="1:4" x14ac:dyDescent="0.25">
      <c r="A3611" s="4" t="s">
        <v>3582</v>
      </c>
      <c r="B3611" s="4">
        <v>28965197</v>
      </c>
      <c r="C3611" s="4">
        <v>68000000</v>
      </c>
      <c r="D3611" s="4">
        <v>-39034803</v>
      </c>
    </row>
    <row r="3612" spans="1:4" x14ac:dyDescent="0.25">
      <c r="A3612" s="9" t="s">
        <v>5487</v>
      </c>
      <c r="B3612" s="9">
        <v>10706786</v>
      </c>
      <c r="C3612" s="9">
        <v>50000000</v>
      </c>
      <c r="D3612" s="9">
        <v>-39293214</v>
      </c>
    </row>
    <row r="3613" spans="1:4" x14ac:dyDescent="0.25">
      <c r="A3613" s="4" t="s">
        <v>6185</v>
      </c>
      <c r="B3613" s="4">
        <v>5664251</v>
      </c>
      <c r="C3613" s="4">
        <v>45000000</v>
      </c>
      <c r="D3613" s="4">
        <v>-39335749</v>
      </c>
    </row>
    <row r="3614" spans="1:4" x14ac:dyDescent="0.25">
      <c r="A3614" s="9" t="s">
        <v>6856</v>
      </c>
      <c r="B3614" s="9">
        <v>652526</v>
      </c>
      <c r="C3614" s="9">
        <v>40000000</v>
      </c>
      <c r="D3614" s="9">
        <v>-39347474</v>
      </c>
    </row>
    <row r="3615" spans="1:4" x14ac:dyDescent="0.25">
      <c r="A3615" s="4" t="s">
        <v>2765</v>
      </c>
      <c r="B3615" s="4">
        <v>50628009</v>
      </c>
      <c r="C3615" s="4">
        <v>90000000</v>
      </c>
      <c r="D3615" s="4">
        <v>-39371991</v>
      </c>
    </row>
    <row r="3616" spans="1:4" x14ac:dyDescent="0.25">
      <c r="A3616" s="9" t="s">
        <v>3266</v>
      </c>
      <c r="B3616" s="9">
        <v>32616869</v>
      </c>
      <c r="C3616" s="9">
        <v>72000000</v>
      </c>
      <c r="D3616" s="9">
        <v>-39383131</v>
      </c>
    </row>
    <row r="3617" spans="1:4" x14ac:dyDescent="0.25">
      <c r="A3617" s="4" t="s">
        <v>5429</v>
      </c>
      <c r="B3617" s="4">
        <v>10556196</v>
      </c>
      <c r="C3617" s="4">
        <v>50000000</v>
      </c>
      <c r="D3617" s="4">
        <v>-39443804</v>
      </c>
    </row>
    <row r="3618" spans="1:4" x14ac:dyDescent="0.25">
      <c r="A3618" s="9" t="s">
        <v>6846</v>
      </c>
      <c r="B3618" s="9">
        <v>511920</v>
      </c>
      <c r="C3618" s="9">
        <v>40000000</v>
      </c>
      <c r="D3618" s="9">
        <v>-39488080</v>
      </c>
    </row>
    <row r="3619" spans="1:4" x14ac:dyDescent="0.25">
      <c r="A3619" s="4" t="s">
        <v>5439</v>
      </c>
      <c r="B3619" s="4">
        <v>10400000</v>
      </c>
      <c r="C3619" s="4">
        <v>50000000</v>
      </c>
      <c r="D3619" s="4">
        <v>-39600000</v>
      </c>
    </row>
    <row r="3620" spans="1:4" x14ac:dyDescent="0.25">
      <c r="A3620" s="9" t="s">
        <v>3440</v>
      </c>
      <c r="B3620" s="9">
        <v>30157016</v>
      </c>
      <c r="C3620" s="9">
        <v>70000000</v>
      </c>
      <c r="D3620" s="9">
        <v>-39842984</v>
      </c>
    </row>
    <row r="3621" spans="1:4" x14ac:dyDescent="0.25">
      <c r="A3621" s="4" t="s">
        <v>5453</v>
      </c>
      <c r="B3621" s="4">
        <v>10137232</v>
      </c>
      <c r="C3621" s="4">
        <v>50000000</v>
      </c>
      <c r="D3621" s="4">
        <v>-39862768</v>
      </c>
    </row>
    <row r="3622" spans="1:4" x14ac:dyDescent="0.25">
      <c r="A3622" s="9" t="s">
        <v>6882</v>
      </c>
      <c r="B3622" s="9">
        <v>128978</v>
      </c>
      <c r="C3622" s="9">
        <v>40000000</v>
      </c>
      <c r="D3622" s="9">
        <v>-39871022</v>
      </c>
    </row>
    <row r="3623" spans="1:4" x14ac:dyDescent="0.25">
      <c r="A3623" s="4" t="s">
        <v>7033</v>
      </c>
      <c r="B3623" s="4">
        <v>16991902</v>
      </c>
      <c r="C3623" s="4">
        <v>57000000</v>
      </c>
      <c r="D3623" s="4">
        <v>-40008098</v>
      </c>
    </row>
    <row r="3624" spans="1:4" x14ac:dyDescent="0.25">
      <c r="A3624" s="9" t="s">
        <v>5456</v>
      </c>
      <c r="B3624" s="9">
        <v>9795017</v>
      </c>
      <c r="C3624" s="9">
        <v>50000000</v>
      </c>
      <c r="D3624" s="9">
        <v>-40204983</v>
      </c>
    </row>
    <row r="3625" spans="1:4" x14ac:dyDescent="0.25">
      <c r="A3625" s="4" t="s">
        <v>4397</v>
      </c>
      <c r="B3625" s="4">
        <v>19781879</v>
      </c>
      <c r="C3625" s="4">
        <v>60000000</v>
      </c>
      <c r="D3625" s="4">
        <v>-40218121</v>
      </c>
    </row>
    <row r="3626" spans="1:4" x14ac:dyDescent="0.25">
      <c r="A3626" s="9" t="s">
        <v>5974</v>
      </c>
      <c r="B3626" s="9">
        <v>4584886</v>
      </c>
      <c r="C3626" s="9">
        <v>45000000</v>
      </c>
      <c r="D3626" s="9">
        <v>-40415114</v>
      </c>
    </row>
    <row r="3627" spans="1:4" x14ac:dyDescent="0.25">
      <c r="A3627" s="4" t="s">
        <v>5465</v>
      </c>
      <c r="B3627" s="4">
        <v>19445217</v>
      </c>
      <c r="C3627" s="4">
        <v>60000000</v>
      </c>
      <c r="D3627" s="4">
        <v>-40554783</v>
      </c>
    </row>
    <row r="3628" spans="1:4" x14ac:dyDescent="0.25">
      <c r="A3628" s="9" t="s">
        <v>2787</v>
      </c>
      <c r="B3628" s="9">
        <v>39442871</v>
      </c>
      <c r="C3628" s="9">
        <v>80000000</v>
      </c>
      <c r="D3628" s="9">
        <v>-40557129</v>
      </c>
    </row>
    <row r="3629" spans="1:4" x14ac:dyDescent="0.25">
      <c r="A3629" s="4" t="s">
        <v>1424</v>
      </c>
      <c r="B3629" s="4">
        <v>76418654</v>
      </c>
      <c r="C3629" s="4">
        <v>117000000</v>
      </c>
      <c r="D3629" s="4">
        <v>-40581346</v>
      </c>
    </row>
    <row r="3630" spans="1:4" x14ac:dyDescent="0.25">
      <c r="A3630" s="9" t="s">
        <v>3273</v>
      </c>
      <c r="B3630" s="9">
        <v>18947630</v>
      </c>
      <c r="C3630" s="9">
        <v>59660000</v>
      </c>
      <c r="D3630" s="9">
        <v>-40712370</v>
      </c>
    </row>
    <row r="3631" spans="1:4" x14ac:dyDescent="0.25">
      <c r="A3631" s="4" t="s">
        <v>2995</v>
      </c>
      <c r="B3631" s="4">
        <v>35286428</v>
      </c>
      <c r="C3631" s="4">
        <v>76000000</v>
      </c>
      <c r="D3631" s="4">
        <v>-40713572</v>
      </c>
    </row>
    <row r="3632" spans="1:4" x14ac:dyDescent="0.25">
      <c r="A3632" s="9" t="s">
        <v>4819</v>
      </c>
      <c r="B3632" s="9">
        <v>6167817</v>
      </c>
      <c r="C3632" s="9">
        <v>47000000</v>
      </c>
      <c r="D3632" s="9">
        <v>-40832183</v>
      </c>
    </row>
    <row r="3633" spans="1:4" x14ac:dyDescent="0.25">
      <c r="A3633" s="4" t="s">
        <v>3471</v>
      </c>
      <c r="B3633" s="4">
        <v>19076815</v>
      </c>
      <c r="C3633" s="4">
        <v>60000000</v>
      </c>
      <c r="D3633" s="4">
        <v>-40923185</v>
      </c>
    </row>
    <row r="3634" spans="1:4" x14ac:dyDescent="0.25">
      <c r="A3634" s="9" t="s">
        <v>1950</v>
      </c>
      <c r="B3634" s="9">
        <v>58867694</v>
      </c>
      <c r="C3634" s="9">
        <v>100000000</v>
      </c>
      <c r="D3634" s="9">
        <v>-41132306</v>
      </c>
    </row>
    <row r="3635" spans="1:4" x14ac:dyDescent="0.25">
      <c r="A3635" s="4" t="s">
        <v>1402</v>
      </c>
      <c r="B3635" s="4">
        <v>58607007</v>
      </c>
      <c r="C3635" s="4">
        <v>100000000</v>
      </c>
      <c r="D3635" s="4">
        <v>-41392993</v>
      </c>
    </row>
    <row r="3636" spans="1:4" x14ac:dyDescent="0.25">
      <c r="A3636" s="9" t="s">
        <v>1402</v>
      </c>
      <c r="B3636" s="9">
        <v>58607007</v>
      </c>
      <c r="C3636" s="9">
        <v>100000000</v>
      </c>
      <c r="D3636" s="9">
        <v>-41392993</v>
      </c>
    </row>
    <row r="3637" spans="1:4" x14ac:dyDescent="0.25">
      <c r="A3637" s="4" t="s">
        <v>5649</v>
      </c>
      <c r="B3637" s="4">
        <v>5600000</v>
      </c>
      <c r="C3637" s="4">
        <v>47000000</v>
      </c>
      <c r="D3637" s="4">
        <v>-41400000</v>
      </c>
    </row>
    <row r="3638" spans="1:4" x14ac:dyDescent="0.25">
      <c r="A3638" s="9" t="s">
        <v>2503</v>
      </c>
      <c r="B3638" s="9">
        <v>43575716</v>
      </c>
      <c r="C3638" s="9">
        <v>85000000</v>
      </c>
      <c r="D3638" s="9">
        <v>-41424284</v>
      </c>
    </row>
    <row r="3639" spans="1:4" x14ac:dyDescent="0.25">
      <c r="A3639" s="4" t="s">
        <v>2814</v>
      </c>
      <c r="B3639" s="4">
        <v>38542418</v>
      </c>
      <c r="C3639" s="4">
        <v>80000000</v>
      </c>
      <c r="D3639" s="4">
        <v>-41457582</v>
      </c>
    </row>
    <row r="3640" spans="1:4" x14ac:dyDescent="0.25">
      <c r="A3640" s="9" t="s">
        <v>5937</v>
      </c>
      <c r="B3640" s="9">
        <v>15527125</v>
      </c>
      <c r="C3640" s="9">
        <v>57000000</v>
      </c>
      <c r="D3640" s="9">
        <v>-41472875</v>
      </c>
    </row>
    <row r="3641" spans="1:4" x14ac:dyDescent="0.25">
      <c r="A3641" s="4" t="s">
        <v>1003</v>
      </c>
      <c r="B3641" s="4">
        <v>103400692</v>
      </c>
      <c r="C3641" s="4">
        <v>145000000</v>
      </c>
      <c r="D3641" s="4">
        <v>-41599308</v>
      </c>
    </row>
    <row r="3642" spans="1:4" x14ac:dyDescent="0.25">
      <c r="A3642" s="9" t="s">
        <v>954</v>
      </c>
      <c r="B3642" s="9">
        <v>133228348</v>
      </c>
      <c r="C3642" s="9">
        <v>175000000</v>
      </c>
      <c r="D3642" s="9">
        <v>-41771652</v>
      </c>
    </row>
    <row r="3643" spans="1:4" x14ac:dyDescent="0.25">
      <c r="A3643" s="4" t="s">
        <v>2257</v>
      </c>
      <c r="B3643" s="4">
        <v>58220776</v>
      </c>
      <c r="C3643" s="4">
        <v>100000000</v>
      </c>
      <c r="D3643" s="4">
        <v>-41779224</v>
      </c>
    </row>
    <row r="3644" spans="1:4" x14ac:dyDescent="0.25">
      <c r="A3644" s="9" t="s">
        <v>4352</v>
      </c>
      <c r="B3644" s="9">
        <v>18208078</v>
      </c>
      <c r="C3644" s="9">
        <v>60000000</v>
      </c>
      <c r="D3644" s="9">
        <v>-41791922</v>
      </c>
    </row>
    <row r="3645" spans="1:4" x14ac:dyDescent="0.25">
      <c r="A3645" s="4" t="s">
        <v>6039</v>
      </c>
      <c r="B3645" s="4">
        <v>1500000</v>
      </c>
      <c r="C3645" s="4">
        <v>44000000</v>
      </c>
      <c r="D3645" s="4">
        <v>-42500000</v>
      </c>
    </row>
    <row r="3646" spans="1:4" x14ac:dyDescent="0.25">
      <c r="A3646" s="9" t="s">
        <v>2262</v>
      </c>
      <c r="B3646" s="9">
        <v>47474112</v>
      </c>
      <c r="C3646" s="9">
        <v>90000000</v>
      </c>
      <c r="D3646" s="9">
        <v>-42525888</v>
      </c>
    </row>
    <row r="3647" spans="1:4" x14ac:dyDescent="0.25">
      <c r="A3647" s="4" t="s">
        <v>1827</v>
      </c>
      <c r="B3647" s="4">
        <v>57366262</v>
      </c>
      <c r="C3647" s="4">
        <v>100000000</v>
      </c>
      <c r="D3647" s="4">
        <v>-42633738</v>
      </c>
    </row>
    <row r="3648" spans="1:4" x14ac:dyDescent="0.25">
      <c r="A3648" s="9" t="s">
        <v>4393</v>
      </c>
      <c r="B3648" s="9">
        <v>17281832</v>
      </c>
      <c r="C3648" s="9">
        <v>60000000</v>
      </c>
      <c r="D3648" s="9">
        <v>-42718168</v>
      </c>
    </row>
    <row r="3649" spans="1:4" x14ac:dyDescent="0.25">
      <c r="A3649" s="4" t="s">
        <v>503</v>
      </c>
      <c r="B3649" s="4">
        <v>102176165</v>
      </c>
      <c r="C3649" s="4">
        <v>145000000</v>
      </c>
      <c r="D3649" s="4">
        <v>-42823835</v>
      </c>
    </row>
    <row r="3650" spans="1:4" x14ac:dyDescent="0.25">
      <c r="A3650" s="9" t="s">
        <v>5987</v>
      </c>
      <c r="B3650" s="9">
        <v>2154540</v>
      </c>
      <c r="C3650" s="9">
        <v>45000000</v>
      </c>
      <c r="D3650" s="9">
        <v>-42845460</v>
      </c>
    </row>
    <row r="3651" spans="1:4" x14ac:dyDescent="0.25">
      <c r="A3651" s="4" t="s">
        <v>2267</v>
      </c>
      <c r="B3651" s="4">
        <v>42877165</v>
      </c>
      <c r="C3651" s="4">
        <v>86000000</v>
      </c>
      <c r="D3651" s="4">
        <v>-43122835</v>
      </c>
    </row>
    <row r="3652" spans="1:4" x14ac:dyDescent="0.25">
      <c r="A3652" s="9" t="s">
        <v>4785</v>
      </c>
      <c r="B3652" s="9">
        <v>12870569</v>
      </c>
      <c r="C3652" s="9">
        <v>56000000</v>
      </c>
      <c r="D3652" s="9">
        <v>-43129431</v>
      </c>
    </row>
    <row r="3653" spans="1:4" x14ac:dyDescent="0.25">
      <c r="A3653" s="4" t="s">
        <v>5478</v>
      </c>
      <c r="B3653" s="4">
        <v>6471394</v>
      </c>
      <c r="C3653" s="4">
        <v>50000000</v>
      </c>
      <c r="D3653" s="4">
        <v>-43528606</v>
      </c>
    </row>
    <row r="3654" spans="1:4" x14ac:dyDescent="0.25">
      <c r="A3654" s="9" t="s">
        <v>5483</v>
      </c>
      <c r="B3654" s="9">
        <v>6291602</v>
      </c>
      <c r="C3654" s="9">
        <v>50000000</v>
      </c>
      <c r="D3654" s="9">
        <v>-43708398</v>
      </c>
    </row>
    <row r="3655" spans="1:4" x14ac:dyDescent="0.25">
      <c r="A3655" s="4" t="s">
        <v>6763</v>
      </c>
      <c r="B3655" s="4">
        <v>33201661</v>
      </c>
      <c r="C3655" s="4">
        <v>77000000</v>
      </c>
      <c r="D3655" s="4">
        <v>-43798339</v>
      </c>
    </row>
    <row r="3656" spans="1:4" x14ac:dyDescent="0.25">
      <c r="A3656" s="9" t="s">
        <v>2833</v>
      </c>
      <c r="B3656" s="9">
        <v>36073232</v>
      </c>
      <c r="C3656" s="9">
        <v>80000000</v>
      </c>
      <c r="D3656" s="9">
        <v>-43926768</v>
      </c>
    </row>
    <row r="3657" spans="1:4" x14ac:dyDescent="0.25">
      <c r="A3657" s="4" t="s">
        <v>1590</v>
      </c>
      <c r="B3657" s="4">
        <v>66002193</v>
      </c>
      <c r="C3657" s="4">
        <v>110000000</v>
      </c>
      <c r="D3657" s="4">
        <v>-43997807</v>
      </c>
    </row>
    <row r="3658" spans="1:4" x14ac:dyDescent="0.25">
      <c r="A3658" s="9" t="s">
        <v>1987</v>
      </c>
      <c r="B3658" s="9">
        <v>50802661</v>
      </c>
      <c r="C3658" s="9">
        <v>95000000</v>
      </c>
      <c r="D3658" s="9">
        <v>-44197339</v>
      </c>
    </row>
    <row r="3659" spans="1:4" x14ac:dyDescent="0.25">
      <c r="A3659" s="4" t="s">
        <v>3261</v>
      </c>
      <c r="B3659" s="4">
        <v>27796042</v>
      </c>
      <c r="C3659" s="4">
        <v>72000000</v>
      </c>
      <c r="D3659" s="4">
        <v>-44203958</v>
      </c>
    </row>
    <row r="3660" spans="1:4" x14ac:dyDescent="0.25">
      <c r="A3660" s="9" t="s">
        <v>15775</v>
      </c>
      <c r="B3660" s="9">
        <v>145109</v>
      </c>
      <c r="C3660" s="9">
        <v>45000000</v>
      </c>
      <c r="D3660" s="9">
        <v>-44854891</v>
      </c>
    </row>
    <row r="3661" spans="1:4" x14ac:dyDescent="0.25">
      <c r="A3661" s="4" t="s">
        <v>52</v>
      </c>
      <c r="B3661" s="4">
        <v>200074175</v>
      </c>
      <c r="C3661" s="4">
        <v>245000000</v>
      </c>
      <c r="D3661" s="4">
        <v>-44925825</v>
      </c>
    </row>
    <row r="3662" spans="1:4" x14ac:dyDescent="0.25">
      <c r="A3662" s="9" t="s">
        <v>2436</v>
      </c>
      <c r="B3662" s="9">
        <v>40048332</v>
      </c>
      <c r="C3662" s="9">
        <v>85000000</v>
      </c>
      <c r="D3662" s="9">
        <v>-44951668</v>
      </c>
    </row>
    <row r="3663" spans="1:4" x14ac:dyDescent="0.25">
      <c r="A3663" s="4" t="s">
        <v>3160</v>
      </c>
      <c r="B3663" s="4">
        <v>30013346</v>
      </c>
      <c r="C3663" s="4">
        <v>75000000</v>
      </c>
      <c r="D3663" s="4">
        <v>-44986654</v>
      </c>
    </row>
    <row r="3664" spans="1:4" x14ac:dyDescent="0.25">
      <c r="A3664" s="9" t="s">
        <v>2430</v>
      </c>
      <c r="B3664" s="9">
        <v>44606335</v>
      </c>
      <c r="C3664" s="9">
        <v>90000000</v>
      </c>
      <c r="D3664" s="9">
        <v>-45393665</v>
      </c>
    </row>
    <row r="3665" spans="1:4" x14ac:dyDescent="0.25">
      <c r="A3665" s="4" t="s">
        <v>2820</v>
      </c>
      <c r="B3665" s="4">
        <v>34566746</v>
      </c>
      <c r="C3665" s="4">
        <v>80000000</v>
      </c>
      <c r="D3665" s="4">
        <v>-45433254</v>
      </c>
    </row>
    <row r="3666" spans="1:4" x14ac:dyDescent="0.25">
      <c r="A3666" s="9" t="s">
        <v>3855</v>
      </c>
      <c r="B3666" s="9">
        <v>19548064</v>
      </c>
      <c r="C3666" s="9">
        <v>65000000</v>
      </c>
      <c r="D3666" s="9">
        <v>-45451936</v>
      </c>
    </row>
    <row r="3667" spans="1:4" x14ac:dyDescent="0.25">
      <c r="A3667" s="4" t="s">
        <v>4846</v>
      </c>
      <c r="B3667" s="4">
        <v>9483821</v>
      </c>
      <c r="C3667" s="4">
        <v>55000000</v>
      </c>
      <c r="D3667" s="4">
        <v>-45516179</v>
      </c>
    </row>
    <row r="3668" spans="1:4" x14ac:dyDescent="0.25">
      <c r="A3668" s="9" t="s">
        <v>3193</v>
      </c>
      <c r="B3668" s="9">
        <v>36381716</v>
      </c>
      <c r="C3668" s="9">
        <v>82000000</v>
      </c>
      <c r="D3668" s="9">
        <v>-45618284</v>
      </c>
    </row>
    <row r="3669" spans="1:4" x14ac:dyDescent="0.25">
      <c r="A3669" s="4" t="s">
        <v>3814</v>
      </c>
      <c r="B3669" s="4">
        <v>19059018</v>
      </c>
      <c r="C3669" s="4">
        <v>65000000</v>
      </c>
      <c r="D3669" s="4">
        <v>-45940982</v>
      </c>
    </row>
    <row r="3670" spans="1:4" x14ac:dyDescent="0.25">
      <c r="A3670" s="9" t="s">
        <v>167</v>
      </c>
      <c r="B3670" s="9">
        <v>179020854</v>
      </c>
      <c r="C3670" s="9">
        <v>225000000</v>
      </c>
      <c r="D3670" s="9">
        <v>-45979146</v>
      </c>
    </row>
    <row r="3671" spans="1:4" x14ac:dyDescent="0.25">
      <c r="A3671" s="4" t="s">
        <v>6776</v>
      </c>
      <c r="B3671" s="4">
        <v>13395939</v>
      </c>
      <c r="C3671" s="4">
        <v>60000000</v>
      </c>
      <c r="D3671" s="4">
        <v>-46604061</v>
      </c>
    </row>
    <row r="3672" spans="1:4" x14ac:dyDescent="0.25">
      <c r="A3672" s="9" t="s">
        <v>5470</v>
      </c>
      <c r="B3672" s="9">
        <v>8355815</v>
      </c>
      <c r="C3672" s="9">
        <v>55000000</v>
      </c>
      <c r="D3672" s="9">
        <v>-46644185</v>
      </c>
    </row>
    <row r="3673" spans="1:4" x14ac:dyDescent="0.25">
      <c r="A3673" s="4" t="s">
        <v>5378</v>
      </c>
      <c r="B3673" s="4">
        <v>23159305</v>
      </c>
      <c r="C3673" s="4">
        <v>70000000</v>
      </c>
      <c r="D3673" s="4">
        <v>-46840695</v>
      </c>
    </row>
    <row r="3674" spans="1:4" x14ac:dyDescent="0.25">
      <c r="A3674" s="9" t="s">
        <v>4347</v>
      </c>
      <c r="B3674" s="9">
        <v>13082288</v>
      </c>
      <c r="C3674" s="9">
        <v>60000000</v>
      </c>
      <c r="D3674" s="9">
        <v>-46917712</v>
      </c>
    </row>
    <row r="3675" spans="1:4" x14ac:dyDescent="0.25">
      <c r="A3675" s="4" t="s">
        <v>2825</v>
      </c>
      <c r="B3675" s="4">
        <v>32885565</v>
      </c>
      <c r="C3675" s="4">
        <v>80000000</v>
      </c>
      <c r="D3675" s="4">
        <v>-47114435</v>
      </c>
    </row>
    <row r="3676" spans="1:4" x14ac:dyDescent="0.25">
      <c r="A3676" s="9" t="s">
        <v>7072</v>
      </c>
      <c r="B3676" s="9">
        <v>7871693</v>
      </c>
      <c r="C3676" s="9">
        <v>55000000</v>
      </c>
      <c r="D3676" s="9">
        <v>-47128307</v>
      </c>
    </row>
    <row r="3677" spans="1:4" x14ac:dyDescent="0.25">
      <c r="A3677" s="4" t="s">
        <v>1395</v>
      </c>
      <c r="B3677" s="4">
        <v>57637485</v>
      </c>
      <c r="C3677" s="4">
        <v>105000000</v>
      </c>
      <c r="D3677" s="4">
        <v>-47362515</v>
      </c>
    </row>
    <row r="3678" spans="1:4" x14ac:dyDescent="0.25">
      <c r="A3678" s="9" t="s">
        <v>2524</v>
      </c>
      <c r="B3678" s="9">
        <v>34543701</v>
      </c>
      <c r="C3678" s="9">
        <v>82000000</v>
      </c>
      <c r="D3678" s="9">
        <v>-47456299</v>
      </c>
    </row>
    <row r="3679" spans="1:4" x14ac:dyDescent="0.25">
      <c r="A3679" s="4" t="s">
        <v>5897</v>
      </c>
      <c r="B3679" s="4">
        <v>22531698</v>
      </c>
      <c r="C3679" s="4">
        <v>70000000</v>
      </c>
      <c r="D3679" s="4">
        <v>-47468302</v>
      </c>
    </row>
    <row r="3680" spans="1:4" x14ac:dyDescent="0.25">
      <c r="A3680" s="9" t="s">
        <v>4874</v>
      </c>
      <c r="B3680" s="9">
        <v>7221458</v>
      </c>
      <c r="C3680" s="9">
        <v>55000000</v>
      </c>
      <c r="D3680" s="9">
        <v>-47778542</v>
      </c>
    </row>
    <row r="3681" spans="1:4" x14ac:dyDescent="0.25">
      <c r="A3681" s="4" t="s">
        <v>3846</v>
      </c>
      <c r="B3681" s="4">
        <v>2208939</v>
      </c>
      <c r="C3681" s="4">
        <v>50000000</v>
      </c>
      <c r="D3681" s="4">
        <v>-47791061</v>
      </c>
    </row>
    <row r="3682" spans="1:4" x14ac:dyDescent="0.25">
      <c r="A3682" s="9" t="s">
        <v>5026</v>
      </c>
      <c r="B3682" s="9">
        <v>2175312</v>
      </c>
      <c r="C3682" s="9">
        <v>50000000</v>
      </c>
      <c r="D3682" s="9">
        <v>-47824688</v>
      </c>
    </row>
    <row r="3683" spans="1:4" x14ac:dyDescent="0.25">
      <c r="A3683" s="4" t="s">
        <v>4439</v>
      </c>
      <c r="B3683" s="4">
        <v>12065985</v>
      </c>
      <c r="C3683" s="4">
        <v>60000000</v>
      </c>
      <c r="D3683" s="4">
        <v>-47934015</v>
      </c>
    </row>
    <row r="3684" spans="1:4" x14ac:dyDescent="0.25">
      <c r="A3684" s="9" t="s">
        <v>3820</v>
      </c>
      <c r="B3684" s="9">
        <v>1987287</v>
      </c>
      <c r="C3684" s="9">
        <v>50000000</v>
      </c>
      <c r="D3684" s="9">
        <v>-48012713</v>
      </c>
    </row>
    <row r="3685" spans="1:4" x14ac:dyDescent="0.25">
      <c r="A3685" s="4" t="s">
        <v>4378</v>
      </c>
      <c r="B3685" s="4">
        <v>11802056</v>
      </c>
      <c r="C3685" s="4">
        <v>60000000</v>
      </c>
      <c r="D3685" s="4">
        <v>-48197944</v>
      </c>
    </row>
    <row r="3686" spans="1:4" x14ac:dyDescent="0.25">
      <c r="A3686" s="9" t="s">
        <v>4870</v>
      </c>
      <c r="B3686" s="9">
        <v>5660084</v>
      </c>
      <c r="C3686" s="9">
        <v>54000000</v>
      </c>
      <c r="D3686" s="9">
        <v>-48339916</v>
      </c>
    </row>
    <row r="3687" spans="1:4" x14ac:dyDescent="0.25">
      <c r="A3687" s="4" t="s">
        <v>1613</v>
      </c>
      <c r="B3687" s="4">
        <v>61656849</v>
      </c>
      <c r="C3687" s="4">
        <v>110000000</v>
      </c>
      <c r="D3687" s="4">
        <v>-48343151</v>
      </c>
    </row>
    <row r="3688" spans="1:4" x14ac:dyDescent="0.25">
      <c r="A3688" s="9" t="s">
        <v>1151</v>
      </c>
      <c r="B3688" s="9">
        <v>83348920</v>
      </c>
      <c r="C3688" s="9">
        <v>132000000</v>
      </c>
      <c r="D3688" s="9">
        <v>-48651080</v>
      </c>
    </row>
    <row r="3689" spans="1:4" x14ac:dyDescent="0.25">
      <c r="A3689" s="4" t="s">
        <v>5556</v>
      </c>
      <c r="B3689" s="4">
        <v>1206135</v>
      </c>
      <c r="C3689" s="4">
        <v>50000000</v>
      </c>
      <c r="D3689" s="4">
        <v>-48793865</v>
      </c>
    </row>
    <row r="3690" spans="1:4" x14ac:dyDescent="0.25">
      <c r="A3690" s="9" t="s">
        <v>1635</v>
      </c>
      <c r="B3690" s="9">
        <v>58183966</v>
      </c>
      <c r="C3690" s="9">
        <v>107000000</v>
      </c>
      <c r="D3690" s="9">
        <v>-48816034</v>
      </c>
    </row>
    <row r="3691" spans="1:4" x14ac:dyDescent="0.25">
      <c r="A3691" s="4" t="s">
        <v>1492</v>
      </c>
      <c r="B3691" s="4">
        <v>67155742</v>
      </c>
      <c r="C3691" s="4">
        <v>116000000</v>
      </c>
      <c r="D3691" s="4">
        <v>-48844258</v>
      </c>
    </row>
    <row r="3692" spans="1:4" x14ac:dyDescent="0.25">
      <c r="A3692" s="9" t="s">
        <v>4916</v>
      </c>
      <c r="B3692" s="9">
        <v>5755286</v>
      </c>
      <c r="C3692" s="9">
        <v>55000000</v>
      </c>
      <c r="D3692" s="9">
        <v>-49244714</v>
      </c>
    </row>
    <row r="3693" spans="1:4" x14ac:dyDescent="0.25">
      <c r="A3693" s="4" t="s">
        <v>16683</v>
      </c>
      <c r="B3693" s="4">
        <v>700000</v>
      </c>
      <c r="C3693" s="4">
        <v>50000000</v>
      </c>
      <c r="D3693" s="4">
        <v>-49300000</v>
      </c>
    </row>
    <row r="3694" spans="1:4" x14ac:dyDescent="0.25">
      <c r="A3694" s="9" t="s">
        <v>649</v>
      </c>
      <c r="B3694" s="9">
        <v>150350192</v>
      </c>
      <c r="C3694" s="9">
        <v>200000000</v>
      </c>
      <c r="D3694" s="9">
        <v>-49649808</v>
      </c>
    </row>
    <row r="3695" spans="1:4" x14ac:dyDescent="0.25">
      <c r="A3695" s="4" t="s">
        <v>16380</v>
      </c>
      <c r="B3695" s="4">
        <v>206400</v>
      </c>
      <c r="C3695" s="4">
        <v>50000000</v>
      </c>
      <c r="D3695" s="4">
        <v>-49793600</v>
      </c>
    </row>
    <row r="3696" spans="1:4" x14ac:dyDescent="0.25">
      <c r="A3696" s="9" t="s">
        <v>16246</v>
      </c>
      <c r="B3696" s="9">
        <v>23106</v>
      </c>
      <c r="C3696" s="9">
        <v>50000000</v>
      </c>
      <c r="D3696" s="9">
        <v>-49976894</v>
      </c>
    </row>
    <row r="3697" spans="1:4" x14ac:dyDescent="0.25">
      <c r="A3697" s="4" t="s">
        <v>2960</v>
      </c>
      <c r="B3697" s="4">
        <v>26000610</v>
      </c>
      <c r="C3697" s="4">
        <v>76000000</v>
      </c>
      <c r="D3697" s="4">
        <v>-49999390</v>
      </c>
    </row>
    <row r="3698" spans="1:4" x14ac:dyDescent="0.25">
      <c r="A3698" s="9" t="s">
        <v>2793</v>
      </c>
      <c r="B3698" s="9">
        <v>37899638</v>
      </c>
      <c r="C3698" s="9">
        <v>88000000</v>
      </c>
      <c r="D3698" s="9">
        <v>-50100362</v>
      </c>
    </row>
    <row r="3699" spans="1:4" x14ac:dyDescent="0.25">
      <c r="A3699" s="4" t="s">
        <v>2895</v>
      </c>
      <c r="B3699" s="4">
        <v>1891821</v>
      </c>
      <c r="C3699" s="4">
        <v>52000000</v>
      </c>
      <c r="D3699" s="4">
        <v>-50108179</v>
      </c>
    </row>
    <row r="3700" spans="1:4" x14ac:dyDescent="0.25">
      <c r="A3700" s="9" t="s">
        <v>3491</v>
      </c>
      <c r="B3700" s="9">
        <v>19819494</v>
      </c>
      <c r="C3700" s="9">
        <v>70000000</v>
      </c>
      <c r="D3700" s="9">
        <v>-50180506</v>
      </c>
    </row>
    <row r="3701" spans="1:4" x14ac:dyDescent="0.25">
      <c r="A3701" s="4" t="s">
        <v>4805</v>
      </c>
      <c r="B3701" s="4">
        <v>6768055</v>
      </c>
      <c r="C3701" s="4">
        <v>57000000</v>
      </c>
      <c r="D3701" s="4">
        <v>-50231945</v>
      </c>
    </row>
    <row r="3702" spans="1:4" x14ac:dyDescent="0.25">
      <c r="A3702" s="9" t="s">
        <v>1843</v>
      </c>
      <c r="B3702" s="9">
        <v>54700065</v>
      </c>
      <c r="C3702" s="9">
        <v>105000000</v>
      </c>
      <c r="D3702" s="9">
        <v>-50299935</v>
      </c>
    </row>
    <row r="3703" spans="1:4" x14ac:dyDescent="0.25">
      <c r="A3703" s="4" t="s">
        <v>1876</v>
      </c>
      <c r="B3703" s="4">
        <v>49392095</v>
      </c>
      <c r="C3703" s="4">
        <v>100000000</v>
      </c>
      <c r="D3703" s="4">
        <v>-50607905</v>
      </c>
    </row>
    <row r="3704" spans="1:4" x14ac:dyDescent="0.25">
      <c r="A3704" s="9" t="s">
        <v>743</v>
      </c>
      <c r="B3704" s="9">
        <v>104383624</v>
      </c>
      <c r="C3704" s="9">
        <v>155000000</v>
      </c>
      <c r="D3704" s="9">
        <v>-50616376</v>
      </c>
    </row>
    <row r="3705" spans="1:4" x14ac:dyDescent="0.25">
      <c r="A3705" s="4" t="s">
        <v>1881</v>
      </c>
      <c r="B3705" s="4">
        <v>39292022</v>
      </c>
      <c r="C3705" s="4">
        <v>90000000</v>
      </c>
      <c r="D3705" s="4">
        <v>-50707978</v>
      </c>
    </row>
    <row r="3706" spans="1:4" x14ac:dyDescent="0.25">
      <c r="A3706" s="9" t="s">
        <v>4359</v>
      </c>
      <c r="B3706" s="9">
        <v>14218868</v>
      </c>
      <c r="C3706" s="9">
        <v>65000000</v>
      </c>
      <c r="D3706" s="9">
        <v>-50781132</v>
      </c>
    </row>
    <row r="3707" spans="1:4" x14ac:dyDescent="0.25">
      <c r="A3707" s="4" t="s">
        <v>3480</v>
      </c>
      <c r="B3707" s="4">
        <v>18990542</v>
      </c>
      <c r="C3707" s="4">
        <v>70000000</v>
      </c>
      <c r="D3707" s="4">
        <v>-51009458</v>
      </c>
    </row>
    <row r="3708" spans="1:4" x14ac:dyDescent="0.25">
      <c r="A3708" s="9" t="s">
        <v>3532</v>
      </c>
      <c r="B3708" s="9">
        <v>18821279</v>
      </c>
      <c r="C3708" s="9">
        <v>70000000</v>
      </c>
      <c r="D3708" s="9">
        <v>-51178721</v>
      </c>
    </row>
    <row r="3709" spans="1:4" x14ac:dyDescent="0.25">
      <c r="A3709" s="4" t="s">
        <v>3828</v>
      </c>
      <c r="B3709" s="4">
        <v>13750556</v>
      </c>
      <c r="C3709" s="4">
        <v>65000000</v>
      </c>
      <c r="D3709" s="4">
        <v>-51249444</v>
      </c>
    </row>
    <row r="3710" spans="1:4" x14ac:dyDescent="0.25">
      <c r="A3710" s="9" t="s">
        <v>1141</v>
      </c>
      <c r="B3710" s="9">
        <v>83024900</v>
      </c>
      <c r="C3710" s="9">
        <v>135000000</v>
      </c>
      <c r="D3710" s="9">
        <v>-51975100</v>
      </c>
    </row>
    <row r="3711" spans="1:4" x14ac:dyDescent="0.25">
      <c r="A3711" s="4" t="s">
        <v>3156</v>
      </c>
      <c r="B3711" s="4">
        <v>22751979</v>
      </c>
      <c r="C3711" s="4">
        <v>75000000</v>
      </c>
      <c r="D3711" s="4">
        <v>-52248021</v>
      </c>
    </row>
    <row r="3712" spans="1:4" x14ac:dyDescent="0.25">
      <c r="A3712" s="9" t="s">
        <v>1314</v>
      </c>
      <c r="B3712" s="9">
        <v>32694788</v>
      </c>
      <c r="C3712" s="9">
        <v>85000000</v>
      </c>
      <c r="D3712" s="9">
        <v>-52305212</v>
      </c>
    </row>
    <row r="3713" spans="1:4" x14ac:dyDescent="0.25">
      <c r="A3713" s="4" t="s">
        <v>4404</v>
      </c>
      <c r="B3713" s="4">
        <v>7605668</v>
      </c>
      <c r="C3713" s="4">
        <v>60000000</v>
      </c>
      <c r="D3713" s="4">
        <v>-52394332</v>
      </c>
    </row>
    <row r="3714" spans="1:4" x14ac:dyDescent="0.25">
      <c r="A3714" s="9" t="s">
        <v>2878</v>
      </c>
      <c r="B3714" s="9">
        <v>17473245</v>
      </c>
      <c r="C3714" s="9">
        <v>70000000</v>
      </c>
      <c r="D3714" s="9">
        <v>-52526755</v>
      </c>
    </row>
    <row r="3715" spans="1:4" x14ac:dyDescent="0.25">
      <c r="A3715" s="4" t="s">
        <v>3803</v>
      </c>
      <c r="B3715" s="4">
        <v>17218080</v>
      </c>
      <c r="C3715" s="4">
        <v>70000000</v>
      </c>
      <c r="D3715" s="4">
        <v>-52781920</v>
      </c>
    </row>
    <row r="3716" spans="1:4" x14ac:dyDescent="0.25">
      <c r="A3716" s="9" t="s">
        <v>1497</v>
      </c>
      <c r="B3716" s="9">
        <v>81638674</v>
      </c>
      <c r="C3716" s="9">
        <v>135000000</v>
      </c>
      <c r="D3716" s="9">
        <v>-53361326</v>
      </c>
    </row>
    <row r="3717" spans="1:4" x14ac:dyDescent="0.25">
      <c r="A3717" s="4" t="s">
        <v>2425</v>
      </c>
      <c r="B3717" s="4">
        <v>46440491</v>
      </c>
      <c r="C3717" s="4">
        <v>100000000</v>
      </c>
      <c r="D3717" s="4">
        <v>-53559509</v>
      </c>
    </row>
    <row r="3718" spans="1:4" x14ac:dyDescent="0.25">
      <c r="A3718" s="9" t="s">
        <v>411</v>
      </c>
      <c r="B3718" s="9">
        <v>130468626</v>
      </c>
      <c r="C3718" s="9">
        <v>185000000</v>
      </c>
      <c r="D3718" s="9">
        <v>-54531374</v>
      </c>
    </row>
    <row r="3719" spans="1:4" x14ac:dyDescent="0.25">
      <c r="A3719" s="4" t="s">
        <v>2332</v>
      </c>
      <c r="B3719" s="4">
        <v>20315324</v>
      </c>
      <c r="C3719" s="4">
        <v>75000000</v>
      </c>
      <c r="D3719" s="4">
        <v>-54684676</v>
      </c>
    </row>
    <row r="3720" spans="1:4" x14ac:dyDescent="0.25">
      <c r="A3720" s="9" t="s">
        <v>3807</v>
      </c>
      <c r="B3720" s="9">
        <v>10014234</v>
      </c>
      <c r="C3720" s="9">
        <v>65000000</v>
      </c>
      <c r="D3720" s="9">
        <v>-54985766</v>
      </c>
    </row>
    <row r="3721" spans="1:4" x14ac:dyDescent="0.25">
      <c r="A3721" s="4" t="s">
        <v>1385</v>
      </c>
      <c r="B3721" s="4">
        <v>64736114</v>
      </c>
      <c r="C3721" s="4">
        <v>120000000</v>
      </c>
      <c r="D3721" s="4">
        <v>-55263886</v>
      </c>
    </row>
    <row r="3722" spans="1:4" x14ac:dyDescent="0.25">
      <c r="A3722" s="9" t="s">
        <v>4410</v>
      </c>
      <c r="B3722" s="9">
        <v>4535117</v>
      </c>
      <c r="C3722" s="9">
        <v>60000000</v>
      </c>
      <c r="D3722" s="9">
        <v>-55464883</v>
      </c>
    </row>
    <row r="3723" spans="1:4" x14ac:dyDescent="0.25">
      <c r="A3723" s="4" t="s">
        <v>3485</v>
      </c>
      <c r="B3723" s="4">
        <v>14294842</v>
      </c>
      <c r="C3723" s="4">
        <v>70000000</v>
      </c>
      <c r="D3723" s="4">
        <v>-55705158</v>
      </c>
    </row>
    <row r="3724" spans="1:4" x14ac:dyDescent="0.25">
      <c r="A3724" s="9" t="s">
        <v>449</v>
      </c>
      <c r="B3724" s="9">
        <v>124051759</v>
      </c>
      <c r="C3724" s="9">
        <v>180000000</v>
      </c>
      <c r="D3724" s="9">
        <v>-55948241</v>
      </c>
    </row>
    <row r="3725" spans="1:4" x14ac:dyDescent="0.25">
      <c r="A3725" s="4" t="s">
        <v>1100</v>
      </c>
      <c r="B3725" s="4">
        <v>93926386</v>
      </c>
      <c r="C3725" s="4">
        <v>150000000</v>
      </c>
      <c r="D3725" s="4">
        <v>-56073614</v>
      </c>
    </row>
    <row r="3726" spans="1:4" x14ac:dyDescent="0.25">
      <c r="A3726" s="9" t="s">
        <v>495</v>
      </c>
      <c r="B3726" s="9">
        <v>113745408</v>
      </c>
      <c r="C3726" s="9">
        <v>170000000</v>
      </c>
      <c r="D3726" s="9">
        <v>-56254592</v>
      </c>
    </row>
    <row r="3727" spans="1:4" x14ac:dyDescent="0.25">
      <c r="A3727" s="4" t="s">
        <v>3497</v>
      </c>
      <c r="B3727" s="4">
        <v>13596911</v>
      </c>
      <c r="C3727" s="4">
        <v>70000000</v>
      </c>
      <c r="D3727" s="4">
        <v>-56403089</v>
      </c>
    </row>
    <row r="3728" spans="1:4" x14ac:dyDescent="0.25">
      <c r="A3728" s="9" t="s">
        <v>4897</v>
      </c>
      <c r="B3728" s="9">
        <v>33574332</v>
      </c>
      <c r="C3728" s="9">
        <v>90000000</v>
      </c>
      <c r="D3728" s="9">
        <v>-56425668</v>
      </c>
    </row>
    <row r="3729" spans="1:4" x14ac:dyDescent="0.25">
      <c r="A3729" s="4" t="s">
        <v>2902</v>
      </c>
      <c r="B3729" s="4">
        <v>23219748</v>
      </c>
      <c r="C3729" s="4">
        <v>80000000</v>
      </c>
      <c r="D3729" s="4">
        <v>-56780252</v>
      </c>
    </row>
    <row r="3730" spans="1:4" x14ac:dyDescent="0.25">
      <c r="A3730" s="9" t="s">
        <v>1213</v>
      </c>
      <c r="B3730" s="9">
        <v>77564037</v>
      </c>
      <c r="C3730" s="9">
        <v>135000000</v>
      </c>
      <c r="D3730" s="9">
        <v>-57435963</v>
      </c>
    </row>
    <row r="3731" spans="1:4" x14ac:dyDescent="0.25">
      <c r="A3731" s="4" t="s">
        <v>2845</v>
      </c>
      <c r="B3731" s="4">
        <v>20950820</v>
      </c>
      <c r="C3731" s="4">
        <v>80000000</v>
      </c>
      <c r="D3731" s="4">
        <v>-59049180</v>
      </c>
    </row>
    <row r="3732" spans="1:4" x14ac:dyDescent="0.25">
      <c r="A3732" s="9" t="s">
        <v>91</v>
      </c>
      <c r="B3732" s="9">
        <v>200807262</v>
      </c>
      <c r="C3732" s="9">
        <v>260000000</v>
      </c>
      <c r="D3732" s="9">
        <v>-59192738</v>
      </c>
    </row>
    <row r="3733" spans="1:4" x14ac:dyDescent="0.25">
      <c r="A3733" s="4" t="s">
        <v>8692</v>
      </c>
      <c r="B3733" s="4">
        <v>668171</v>
      </c>
      <c r="C3733" s="4">
        <v>60000000</v>
      </c>
      <c r="D3733" s="4">
        <v>-59331829</v>
      </c>
    </row>
    <row r="3734" spans="1:4" x14ac:dyDescent="0.25">
      <c r="A3734" s="9" t="s">
        <v>4791</v>
      </c>
      <c r="B3734" s="9">
        <v>11466088</v>
      </c>
      <c r="C3734" s="9">
        <v>71000000</v>
      </c>
      <c r="D3734" s="9">
        <v>-59533912</v>
      </c>
    </row>
    <row r="3735" spans="1:4" x14ac:dyDescent="0.25">
      <c r="A3735" s="4" t="s">
        <v>15313</v>
      </c>
      <c r="B3735" s="4">
        <v>231417</v>
      </c>
      <c r="C3735" s="4">
        <v>60000000</v>
      </c>
      <c r="D3735" s="4">
        <v>-59768583</v>
      </c>
    </row>
    <row r="3736" spans="1:4" x14ac:dyDescent="0.25">
      <c r="A3736" s="9" t="s">
        <v>1861</v>
      </c>
      <c r="B3736" s="9">
        <v>40198710</v>
      </c>
      <c r="C3736" s="9">
        <v>100000000</v>
      </c>
      <c r="D3736" s="9">
        <v>-59801290</v>
      </c>
    </row>
    <row r="3737" spans="1:4" x14ac:dyDescent="0.25">
      <c r="A3737" s="4" t="s">
        <v>1585</v>
      </c>
      <c r="B3737" s="4">
        <v>50026353</v>
      </c>
      <c r="C3737" s="4">
        <v>110000000</v>
      </c>
      <c r="D3737" s="4">
        <v>-59973647</v>
      </c>
    </row>
    <row r="3738" spans="1:4" x14ac:dyDescent="0.25">
      <c r="A3738" s="9" t="s">
        <v>4366</v>
      </c>
      <c r="B3738" s="9">
        <v>22451</v>
      </c>
      <c r="C3738" s="9">
        <v>60000000</v>
      </c>
      <c r="D3738" s="9">
        <v>-59977549</v>
      </c>
    </row>
    <row r="3739" spans="1:4" x14ac:dyDescent="0.25">
      <c r="A3739" s="4" t="s">
        <v>2852</v>
      </c>
      <c r="B3739" s="4">
        <v>19673424</v>
      </c>
      <c r="C3739" s="4">
        <v>80000000</v>
      </c>
      <c r="D3739" s="4">
        <v>-60326576</v>
      </c>
    </row>
    <row r="3740" spans="1:4" x14ac:dyDescent="0.25">
      <c r="A3740" s="9" t="s">
        <v>3166</v>
      </c>
      <c r="B3740" s="9">
        <v>14567883</v>
      </c>
      <c r="C3740" s="9">
        <v>75000000</v>
      </c>
      <c r="D3740" s="9">
        <v>-60432117</v>
      </c>
    </row>
    <row r="3741" spans="1:4" x14ac:dyDescent="0.25">
      <c r="A3741" s="4" t="s">
        <v>2856</v>
      </c>
      <c r="B3741" s="4">
        <v>19480739</v>
      </c>
      <c r="C3741" s="4">
        <v>80000000</v>
      </c>
      <c r="D3741" s="4">
        <v>-60519261</v>
      </c>
    </row>
    <row r="3742" spans="1:4" x14ac:dyDescent="0.25">
      <c r="A3742" s="9" t="s">
        <v>4313</v>
      </c>
      <c r="B3742" s="9">
        <v>26082914</v>
      </c>
      <c r="C3742" s="9">
        <v>87000000</v>
      </c>
      <c r="D3742" s="9">
        <v>-60917086</v>
      </c>
    </row>
    <row r="3743" spans="1:4" x14ac:dyDescent="0.25">
      <c r="A3743" s="4" t="s">
        <v>1078</v>
      </c>
      <c r="B3743" s="4">
        <v>68642452</v>
      </c>
      <c r="C3743" s="4">
        <v>130000000</v>
      </c>
      <c r="D3743" s="4">
        <v>-61357548</v>
      </c>
    </row>
    <row r="3744" spans="1:4" x14ac:dyDescent="0.25">
      <c r="A3744" s="9" t="s">
        <v>3502</v>
      </c>
      <c r="B3744" s="9">
        <v>8460990</v>
      </c>
      <c r="C3744" s="9">
        <v>70000000</v>
      </c>
      <c r="D3744" s="9">
        <v>-61539010</v>
      </c>
    </row>
    <row r="3745" spans="1:4" x14ac:dyDescent="0.25">
      <c r="A3745" s="4" t="s">
        <v>2866</v>
      </c>
      <c r="B3745" s="4">
        <v>18318000</v>
      </c>
      <c r="C3745" s="4">
        <v>80000000</v>
      </c>
      <c r="D3745" s="4">
        <v>-61682000</v>
      </c>
    </row>
    <row r="3746" spans="1:4" x14ac:dyDescent="0.25">
      <c r="A3746" s="9" t="s">
        <v>439</v>
      </c>
      <c r="B3746" s="9">
        <v>137850096</v>
      </c>
      <c r="C3746" s="9">
        <v>200000000</v>
      </c>
      <c r="D3746" s="9">
        <v>-62149904</v>
      </c>
    </row>
    <row r="3747" spans="1:4" x14ac:dyDescent="0.25">
      <c r="A3747" s="4" t="s">
        <v>2861</v>
      </c>
      <c r="B3747" s="4">
        <v>17593391</v>
      </c>
      <c r="C3747" s="4">
        <v>80000000</v>
      </c>
      <c r="D3747" s="4">
        <v>-62406609</v>
      </c>
    </row>
    <row r="3748" spans="1:4" x14ac:dyDescent="0.25">
      <c r="A3748" s="9" t="s">
        <v>2871</v>
      </c>
      <c r="B3748" s="9">
        <v>27356090</v>
      </c>
      <c r="C3748" s="9">
        <v>90000000</v>
      </c>
      <c r="D3748" s="9">
        <v>-62643910</v>
      </c>
    </row>
    <row r="3749" spans="1:4" x14ac:dyDescent="0.25">
      <c r="A3749" s="4" t="s">
        <v>635</v>
      </c>
      <c r="B3749" s="4">
        <v>102315545</v>
      </c>
      <c r="C3749" s="4">
        <v>165000000</v>
      </c>
      <c r="D3749" s="4">
        <v>-62684455</v>
      </c>
    </row>
    <row r="3750" spans="1:4" x14ac:dyDescent="0.25">
      <c r="A3750" s="9" t="s">
        <v>3507</v>
      </c>
      <c r="B3750" s="9">
        <v>7097125</v>
      </c>
      <c r="C3750" s="9">
        <v>70000000</v>
      </c>
      <c r="D3750" s="9">
        <v>-62902875</v>
      </c>
    </row>
    <row r="3751" spans="1:4" x14ac:dyDescent="0.25">
      <c r="A3751" s="4" t="s">
        <v>1503</v>
      </c>
      <c r="B3751" s="4">
        <v>56114221</v>
      </c>
      <c r="C3751" s="4">
        <v>120000000</v>
      </c>
      <c r="D3751" s="4">
        <v>-63885779</v>
      </c>
    </row>
    <row r="3752" spans="1:4" x14ac:dyDescent="0.25">
      <c r="A3752" s="9" t="s">
        <v>3519</v>
      </c>
      <c r="B3752" s="9">
        <v>5851188</v>
      </c>
      <c r="C3752" s="9">
        <v>70000000</v>
      </c>
      <c r="D3752" s="9">
        <v>-64148812</v>
      </c>
    </row>
    <row r="3753" spans="1:4" x14ac:dyDescent="0.25">
      <c r="A3753" s="4" t="s">
        <v>2273</v>
      </c>
      <c r="B3753" s="4">
        <v>35168677</v>
      </c>
      <c r="C3753" s="4">
        <v>100000000</v>
      </c>
      <c r="D3753" s="4">
        <v>-64831323</v>
      </c>
    </row>
    <row r="3754" spans="1:4" x14ac:dyDescent="0.25">
      <c r="A3754" s="9" t="s">
        <v>3876</v>
      </c>
      <c r="B3754" s="9">
        <v>72413</v>
      </c>
      <c r="C3754" s="9">
        <v>65000000</v>
      </c>
      <c r="D3754" s="9">
        <v>-64927587</v>
      </c>
    </row>
    <row r="3755" spans="1:4" x14ac:dyDescent="0.25">
      <c r="A3755" s="4" t="s">
        <v>2955</v>
      </c>
      <c r="B3755" s="4">
        <v>15071514</v>
      </c>
      <c r="C3755" s="4">
        <v>80000000</v>
      </c>
      <c r="D3755" s="4">
        <v>-64928486</v>
      </c>
    </row>
    <row r="3756" spans="1:4" x14ac:dyDescent="0.25">
      <c r="A3756" s="9" t="s">
        <v>1911</v>
      </c>
      <c r="B3756" s="9">
        <v>35024475</v>
      </c>
      <c r="C3756" s="9">
        <v>100000000</v>
      </c>
      <c r="D3756" s="9">
        <v>-64975525</v>
      </c>
    </row>
    <row r="3757" spans="1:4" x14ac:dyDescent="0.25">
      <c r="A3757" s="4" t="s">
        <v>737</v>
      </c>
      <c r="B3757" s="4">
        <v>89732035</v>
      </c>
      <c r="C3757" s="4">
        <v>155000000</v>
      </c>
      <c r="D3757" s="4">
        <v>-65267965</v>
      </c>
    </row>
    <row r="3758" spans="1:4" x14ac:dyDescent="0.25">
      <c r="A3758" s="9" t="s">
        <v>878</v>
      </c>
      <c r="B3758" s="9">
        <v>83640426</v>
      </c>
      <c r="C3758" s="9">
        <v>150000000</v>
      </c>
      <c r="D3758" s="9">
        <v>-66359574</v>
      </c>
    </row>
    <row r="3759" spans="1:4" x14ac:dyDescent="0.25">
      <c r="A3759" s="4" t="s">
        <v>1892</v>
      </c>
      <c r="B3759" s="4">
        <v>17010646</v>
      </c>
      <c r="C3759" s="4">
        <v>84000000</v>
      </c>
      <c r="D3759" s="4">
        <v>-66989354</v>
      </c>
    </row>
    <row r="3760" spans="1:4" x14ac:dyDescent="0.25">
      <c r="A3760" s="9" t="s">
        <v>1473</v>
      </c>
      <c r="B3760" s="9">
        <v>47952020</v>
      </c>
      <c r="C3760" s="9">
        <v>115000000</v>
      </c>
      <c r="D3760" s="9">
        <v>-67047980</v>
      </c>
    </row>
    <row r="3761" spans="1:4" x14ac:dyDescent="0.25">
      <c r="A3761" s="4" t="s">
        <v>988</v>
      </c>
      <c r="B3761" s="4">
        <v>82161969</v>
      </c>
      <c r="C3761" s="4">
        <v>150000000</v>
      </c>
      <c r="D3761" s="4">
        <v>-67838031</v>
      </c>
    </row>
    <row r="3762" spans="1:4" x14ac:dyDescent="0.25">
      <c r="A3762" s="9" t="s">
        <v>1551</v>
      </c>
      <c r="B3762" s="9">
        <v>42776259</v>
      </c>
      <c r="C3762" s="9">
        <v>112000000</v>
      </c>
      <c r="D3762" s="9">
        <v>-69223741</v>
      </c>
    </row>
    <row r="3763" spans="1:4" x14ac:dyDescent="0.25">
      <c r="A3763" s="4" t="s">
        <v>3567</v>
      </c>
      <c r="B3763" s="4">
        <v>617840</v>
      </c>
      <c r="C3763" s="4">
        <v>70000000</v>
      </c>
      <c r="D3763" s="4">
        <v>-69382160</v>
      </c>
    </row>
    <row r="3764" spans="1:4" x14ac:dyDescent="0.25">
      <c r="A3764" s="9" t="s">
        <v>1226</v>
      </c>
      <c r="B3764" s="9">
        <v>60522097</v>
      </c>
      <c r="C3764" s="9">
        <v>130000000</v>
      </c>
      <c r="D3764" s="9">
        <v>-69477903</v>
      </c>
    </row>
    <row r="3765" spans="1:4" x14ac:dyDescent="0.25">
      <c r="A3765" s="4" t="s">
        <v>3179</v>
      </c>
      <c r="B3765" s="4">
        <v>5409517</v>
      </c>
      <c r="C3765" s="4">
        <v>75000000</v>
      </c>
      <c r="D3765" s="4">
        <v>-69590483</v>
      </c>
    </row>
    <row r="3766" spans="1:4" x14ac:dyDescent="0.25">
      <c r="A3766" s="9" t="s">
        <v>4425</v>
      </c>
      <c r="B3766" s="9">
        <v>10166502</v>
      </c>
      <c r="C3766" s="9">
        <v>80000000</v>
      </c>
      <c r="D3766" s="9">
        <v>-69833498</v>
      </c>
    </row>
    <row r="3767" spans="1:4" x14ac:dyDescent="0.25">
      <c r="A3767" s="4" t="s">
        <v>2884</v>
      </c>
      <c r="B3767" s="4">
        <v>15131330</v>
      </c>
      <c r="C3767" s="4">
        <v>86000000</v>
      </c>
      <c r="D3767" s="4">
        <v>-70868670</v>
      </c>
    </row>
    <row r="3768" spans="1:4" x14ac:dyDescent="0.25">
      <c r="A3768" s="9" t="s">
        <v>1111</v>
      </c>
      <c r="B3768" s="9">
        <v>63992328</v>
      </c>
      <c r="C3768" s="9">
        <v>135000000</v>
      </c>
      <c r="D3768" s="9">
        <v>-71007672</v>
      </c>
    </row>
    <row r="3769" spans="1:4" x14ac:dyDescent="0.25">
      <c r="A3769" s="4" t="s">
        <v>1468</v>
      </c>
      <c r="B3769" s="4">
        <v>40911830</v>
      </c>
      <c r="C3769" s="4">
        <v>115000000</v>
      </c>
      <c r="D3769" s="4">
        <v>-74088170</v>
      </c>
    </row>
    <row r="3770" spans="1:4" x14ac:dyDescent="0.25">
      <c r="A3770" s="9" t="s">
        <v>328</v>
      </c>
      <c r="B3770" s="9">
        <v>125320003</v>
      </c>
      <c r="C3770" s="9">
        <v>200000000</v>
      </c>
      <c r="D3770" s="9">
        <v>-74679997</v>
      </c>
    </row>
    <row r="3771" spans="1:4" x14ac:dyDescent="0.25">
      <c r="A3771" s="4" t="s">
        <v>517</v>
      </c>
      <c r="B3771" s="4">
        <v>100289690</v>
      </c>
      <c r="C3771" s="4">
        <v>175000000</v>
      </c>
      <c r="D3771" s="4">
        <v>-74710310</v>
      </c>
    </row>
    <row r="3772" spans="1:4" x14ac:dyDescent="0.25">
      <c r="A3772" s="9" t="s">
        <v>1850</v>
      </c>
      <c r="B3772" s="9">
        <v>27098580</v>
      </c>
      <c r="C3772" s="9">
        <v>102000000</v>
      </c>
      <c r="D3772" s="9">
        <v>-74901420</v>
      </c>
    </row>
    <row r="3773" spans="1:4" x14ac:dyDescent="0.25">
      <c r="A3773" s="4" t="s">
        <v>1024</v>
      </c>
      <c r="B3773" s="4">
        <v>65007045</v>
      </c>
      <c r="C3773" s="4">
        <v>140000000</v>
      </c>
      <c r="D3773" s="4">
        <v>-74992955</v>
      </c>
    </row>
    <row r="3774" spans="1:4" x14ac:dyDescent="0.25">
      <c r="A3774" s="9" t="s">
        <v>1024</v>
      </c>
      <c r="B3774" s="9">
        <v>65007045</v>
      </c>
      <c r="C3774" s="9">
        <v>140000000</v>
      </c>
      <c r="D3774" s="9">
        <v>-74992955</v>
      </c>
    </row>
    <row r="3775" spans="1:4" x14ac:dyDescent="0.25">
      <c r="A3775" s="4" t="s">
        <v>1898</v>
      </c>
      <c r="B3775" s="4">
        <v>24985612</v>
      </c>
      <c r="C3775" s="4">
        <v>100000000</v>
      </c>
      <c r="D3775" s="4">
        <v>-75014388</v>
      </c>
    </row>
    <row r="3776" spans="1:4" x14ac:dyDescent="0.25">
      <c r="A3776" s="9" t="s">
        <v>1409</v>
      </c>
      <c r="B3776" s="9">
        <v>43929341</v>
      </c>
      <c r="C3776" s="9">
        <v>120000000</v>
      </c>
      <c r="D3776" s="9">
        <v>-76070659</v>
      </c>
    </row>
    <row r="3777" spans="1:4" x14ac:dyDescent="0.25">
      <c r="A3777" s="4" t="s">
        <v>1886</v>
      </c>
      <c r="B3777" s="4">
        <v>28772222</v>
      </c>
      <c r="C3777" s="4">
        <v>105000000</v>
      </c>
      <c r="D3777" s="4">
        <v>-76227778</v>
      </c>
    </row>
    <row r="3778" spans="1:4" x14ac:dyDescent="0.25">
      <c r="A3778" s="9" t="s">
        <v>1886</v>
      </c>
      <c r="B3778" s="9">
        <v>28772222</v>
      </c>
      <c r="C3778" s="9">
        <v>105000000</v>
      </c>
      <c r="D3778" s="9">
        <v>-76227778</v>
      </c>
    </row>
    <row r="3779" spans="1:4" x14ac:dyDescent="0.25">
      <c r="A3779" s="4" t="s">
        <v>924</v>
      </c>
      <c r="B3779" s="4">
        <v>73103784</v>
      </c>
      <c r="C3779" s="4">
        <v>150000000</v>
      </c>
      <c r="D3779" s="4">
        <v>-76896216</v>
      </c>
    </row>
    <row r="3780" spans="1:4" x14ac:dyDescent="0.25">
      <c r="A3780" s="9" t="s">
        <v>2028</v>
      </c>
      <c r="B3780" s="9">
        <v>23014504</v>
      </c>
      <c r="C3780" s="9">
        <v>100000000</v>
      </c>
      <c r="D3780" s="9">
        <v>-76985496</v>
      </c>
    </row>
    <row r="3781" spans="1:4" x14ac:dyDescent="0.25">
      <c r="A3781" s="4" t="s">
        <v>524</v>
      </c>
      <c r="B3781" s="4">
        <v>100189501</v>
      </c>
      <c r="C3781" s="4">
        <v>178000000</v>
      </c>
      <c r="D3781" s="4">
        <v>-77810499</v>
      </c>
    </row>
    <row r="3782" spans="1:4" x14ac:dyDescent="0.25">
      <c r="A3782" s="9" t="s">
        <v>2018</v>
      </c>
      <c r="B3782" s="9">
        <v>17176900</v>
      </c>
      <c r="C3782" s="9">
        <v>95000000</v>
      </c>
      <c r="D3782" s="9">
        <v>-77823100</v>
      </c>
    </row>
    <row r="3783" spans="1:4" x14ac:dyDescent="0.25">
      <c r="A3783" s="4" t="s">
        <v>2949</v>
      </c>
      <c r="B3783" s="4">
        <v>1339152</v>
      </c>
      <c r="C3783" s="4">
        <v>81200000</v>
      </c>
      <c r="D3783" s="4">
        <v>-79860848</v>
      </c>
    </row>
    <row r="3784" spans="1:4" x14ac:dyDescent="0.25">
      <c r="A3784" s="9" t="s">
        <v>1222</v>
      </c>
      <c r="B3784" s="9">
        <v>49551662</v>
      </c>
      <c r="C3784" s="9">
        <v>130000000</v>
      </c>
      <c r="D3784" s="9">
        <v>-80448338</v>
      </c>
    </row>
    <row r="3785" spans="1:4" x14ac:dyDescent="0.25">
      <c r="A3785" s="4" t="s">
        <v>1649</v>
      </c>
      <c r="B3785" s="4">
        <v>47396698</v>
      </c>
      <c r="C3785" s="4">
        <v>130000000</v>
      </c>
      <c r="D3785" s="4">
        <v>-82603302</v>
      </c>
    </row>
    <row r="3786" spans="1:4" x14ac:dyDescent="0.25">
      <c r="A3786" s="9" t="s">
        <v>1683</v>
      </c>
      <c r="B3786" s="9">
        <v>6712451</v>
      </c>
      <c r="C3786" s="9">
        <v>90000000</v>
      </c>
      <c r="D3786" s="9">
        <v>-83287549</v>
      </c>
    </row>
    <row r="3787" spans="1:4" x14ac:dyDescent="0.25">
      <c r="A3787" s="4" t="s">
        <v>150</v>
      </c>
      <c r="B3787" s="4">
        <v>141614023</v>
      </c>
      <c r="C3787" s="4">
        <v>225000000</v>
      </c>
      <c r="D3787" s="4">
        <v>-83385977</v>
      </c>
    </row>
    <row r="3788" spans="1:4" x14ac:dyDescent="0.25">
      <c r="A3788" s="9" t="s">
        <v>316</v>
      </c>
      <c r="B3788" s="9">
        <v>116593191</v>
      </c>
      <c r="C3788" s="9">
        <v>200000000</v>
      </c>
      <c r="D3788" s="9">
        <v>-83406809</v>
      </c>
    </row>
    <row r="3789" spans="1:4" x14ac:dyDescent="0.25">
      <c r="A3789" s="4" t="s">
        <v>18107</v>
      </c>
      <c r="B3789" s="4">
        <v>617228</v>
      </c>
      <c r="C3789" s="4">
        <v>84450000</v>
      </c>
      <c r="D3789" s="4">
        <v>-83832772</v>
      </c>
    </row>
    <row r="3790" spans="1:4" x14ac:dyDescent="0.25">
      <c r="A3790" s="9" t="s">
        <v>936</v>
      </c>
      <c r="B3790" s="9">
        <v>64459316</v>
      </c>
      <c r="C3790" s="9">
        <v>149000000</v>
      </c>
      <c r="D3790" s="9">
        <v>-84540684</v>
      </c>
    </row>
    <row r="3791" spans="1:4" x14ac:dyDescent="0.25">
      <c r="A3791" s="4" t="s">
        <v>2056</v>
      </c>
      <c r="B3791" s="4">
        <v>22406362</v>
      </c>
      <c r="C3791" s="4">
        <v>107000000</v>
      </c>
      <c r="D3791" s="4">
        <v>-84593638</v>
      </c>
    </row>
    <row r="3792" spans="1:4" x14ac:dyDescent="0.25">
      <c r="A3792" s="9" t="s">
        <v>1629</v>
      </c>
      <c r="B3792" s="9">
        <v>24004159</v>
      </c>
      <c r="C3792" s="9">
        <v>110000000</v>
      </c>
      <c r="D3792" s="9">
        <v>-85995841</v>
      </c>
    </row>
    <row r="3793" spans="1:4" x14ac:dyDescent="0.25">
      <c r="A3793" s="4" t="s">
        <v>1629</v>
      </c>
      <c r="B3793" s="4">
        <v>24004159</v>
      </c>
      <c r="C3793" s="4">
        <v>110000000</v>
      </c>
      <c r="D3793" s="4">
        <v>-85995841</v>
      </c>
    </row>
    <row r="3794" spans="1:4" x14ac:dyDescent="0.25">
      <c r="A3794" s="9" t="s">
        <v>531</v>
      </c>
      <c r="B3794" s="9">
        <v>88246220</v>
      </c>
      <c r="C3794" s="9">
        <v>175000000</v>
      </c>
      <c r="D3794" s="9">
        <v>-86753780</v>
      </c>
    </row>
    <row r="3795" spans="1:4" x14ac:dyDescent="0.25">
      <c r="A3795" s="4" t="s">
        <v>706</v>
      </c>
      <c r="B3795" s="4">
        <v>63143812</v>
      </c>
      <c r="C3795" s="4">
        <v>150000000</v>
      </c>
      <c r="D3795" s="4">
        <v>-86856188</v>
      </c>
    </row>
    <row r="3796" spans="1:4" x14ac:dyDescent="0.25">
      <c r="A3796" s="9" t="s">
        <v>2068</v>
      </c>
      <c r="B3796" s="9">
        <v>11000000</v>
      </c>
      <c r="C3796" s="9">
        <v>98000000</v>
      </c>
      <c r="D3796" s="9">
        <v>-87000000</v>
      </c>
    </row>
    <row r="3797" spans="1:4" x14ac:dyDescent="0.25">
      <c r="A3797" s="4" t="s">
        <v>1129</v>
      </c>
      <c r="B3797" s="4">
        <v>52792307</v>
      </c>
      <c r="C3797" s="4">
        <v>140000000</v>
      </c>
      <c r="D3797" s="4">
        <v>-87207693</v>
      </c>
    </row>
    <row r="3798" spans="1:4" x14ac:dyDescent="0.25">
      <c r="A3798" s="9" t="s">
        <v>896</v>
      </c>
      <c r="B3798" s="9">
        <v>61937495</v>
      </c>
      <c r="C3798" s="9">
        <v>150000000</v>
      </c>
      <c r="D3798" s="9">
        <v>-88062505</v>
      </c>
    </row>
    <row r="3799" spans="1:4" x14ac:dyDescent="0.25">
      <c r="A3799" s="4" t="s">
        <v>381</v>
      </c>
      <c r="B3799" s="4">
        <v>101785482</v>
      </c>
      <c r="C3799" s="4">
        <v>190000000</v>
      </c>
      <c r="D3799" s="4">
        <v>-88214518</v>
      </c>
    </row>
    <row r="3800" spans="1:4" x14ac:dyDescent="0.25">
      <c r="A3800" s="9" t="s">
        <v>14246</v>
      </c>
      <c r="B3800" s="9">
        <v>11041228</v>
      </c>
      <c r="C3800" s="9">
        <v>100000000</v>
      </c>
      <c r="D3800" s="9">
        <v>-88958772</v>
      </c>
    </row>
    <row r="3801" spans="1:4" x14ac:dyDescent="0.25">
      <c r="A3801" s="4" t="s">
        <v>1417</v>
      </c>
      <c r="B3801" s="4">
        <v>30212620</v>
      </c>
      <c r="C3801" s="4">
        <v>120000000</v>
      </c>
      <c r="D3801" s="4">
        <v>-89787380</v>
      </c>
    </row>
    <row r="3802" spans="1:4" x14ac:dyDescent="0.25">
      <c r="A3802" s="9" t="s">
        <v>2292</v>
      </c>
      <c r="B3802" s="9">
        <v>190562</v>
      </c>
      <c r="C3802" s="9">
        <v>90000000</v>
      </c>
      <c r="D3802" s="9">
        <v>-89809438</v>
      </c>
    </row>
    <row r="3803" spans="1:4" x14ac:dyDescent="0.25">
      <c r="A3803" s="4" t="s">
        <v>1676</v>
      </c>
      <c r="B3803" s="4">
        <v>35799026</v>
      </c>
      <c r="C3803" s="4">
        <v>126000000</v>
      </c>
      <c r="D3803" s="4">
        <v>-90200974</v>
      </c>
    </row>
    <row r="3804" spans="1:4" x14ac:dyDescent="0.25">
      <c r="A3804" s="9" t="s">
        <v>1676</v>
      </c>
      <c r="B3804" s="9">
        <v>35799026</v>
      </c>
      <c r="C3804" s="9">
        <v>126000000</v>
      </c>
      <c r="D3804" s="9">
        <v>-90200974</v>
      </c>
    </row>
    <row r="3805" spans="1:4" x14ac:dyDescent="0.25">
      <c r="A3805" s="4" t="s">
        <v>2242</v>
      </c>
      <c r="B3805" s="4">
        <v>26871</v>
      </c>
      <c r="C3805" s="4">
        <v>92000000</v>
      </c>
      <c r="D3805" s="4">
        <v>-91973129</v>
      </c>
    </row>
    <row r="3806" spans="1:4" x14ac:dyDescent="0.25">
      <c r="A3806" s="9" t="s">
        <v>718</v>
      </c>
      <c r="B3806" s="9">
        <v>76846624</v>
      </c>
      <c r="C3806" s="9">
        <v>170000000</v>
      </c>
      <c r="D3806" s="9">
        <v>-93153376</v>
      </c>
    </row>
    <row r="3807" spans="1:4" x14ac:dyDescent="0.25">
      <c r="A3807" s="4" t="s">
        <v>1942</v>
      </c>
      <c r="B3807" s="4">
        <v>9213</v>
      </c>
      <c r="C3807" s="4">
        <v>94000000</v>
      </c>
      <c r="D3807" s="4">
        <v>-93990787</v>
      </c>
    </row>
    <row r="3808" spans="1:4" x14ac:dyDescent="0.25">
      <c r="A3808" s="9" t="s">
        <v>191</v>
      </c>
      <c r="B3808" s="9">
        <v>105219735</v>
      </c>
      <c r="C3808" s="9">
        <v>200000000</v>
      </c>
      <c r="D3808" s="9">
        <v>-94780265</v>
      </c>
    </row>
    <row r="3809" spans="1:4" x14ac:dyDescent="0.25">
      <c r="A3809" s="4" t="s">
        <v>1905</v>
      </c>
      <c r="B3809" s="4">
        <v>4411102</v>
      </c>
      <c r="C3809" s="4">
        <v>100000000</v>
      </c>
      <c r="D3809" s="4">
        <v>-95588898</v>
      </c>
    </row>
    <row r="3810" spans="1:4" x14ac:dyDescent="0.25">
      <c r="A3810" s="9" t="s">
        <v>490</v>
      </c>
      <c r="B3810" s="9">
        <v>73820094</v>
      </c>
      <c r="C3810" s="9">
        <v>170000000</v>
      </c>
      <c r="D3810" s="9">
        <v>-96179906</v>
      </c>
    </row>
    <row r="3811" spans="1:4" x14ac:dyDescent="0.25">
      <c r="A3811" s="4" t="s">
        <v>1259</v>
      </c>
      <c r="B3811" s="4">
        <v>33592415</v>
      </c>
      <c r="C3811" s="4">
        <v>130000000</v>
      </c>
      <c r="D3811" s="4">
        <v>-96407585</v>
      </c>
    </row>
    <row r="3812" spans="1:4" x14ac:dyDescent="0.25">
      <c r="A3812" s="9" t="s">
        <v>607</v>
      </c>
      <c r="B3812" s="9">
        <v>93417865</v>
      </c>
      <c r="C3812" s="9">
        <v>190000000</v>
      </c>
      <c r="D3812" s="9">
        <v>-96582135</v>
      </c>
    </row>
    <row r="3813" spans="1:4" x14ac:dyDescent="0.25">
      <c r="A3813" s="4" t="s">
        <v>13841</v>
      </c>
      <c r="B3813" s="4">
        <v>3058380</v>
      </c>
      <c r="C3813" s="4">
        <v>100000000</v>
      </c>
      <c r="D3813" s="4">
        <v>-96941620</v>
      </c>
    </row>
    <row r="3814" spans="1:4" x14ac:dyDescent="0.25">
      <c r="A3814" s="9" t="s">
        <v>713</v>
      </c>
      <c r="B3814" s="9">
        <v>60655503</v>
      </c>
      <c r="C3814" s="9">
        <v>160000000</v>
      </c>
      <c r="D3814" s="9">
        <v>-99344497</v>
      </c>
    </row>
    <row r="3815" spans="1:4" x14ac:dyDescent="0.25">
      <c r="A3815" s="4" t="s">
        <v>1869</v>
      </c>
      <c r="B3815" s="4">
        <v>38120554</v>
      </c>
      <c r="C3815" s="4">
        <v>140000000</v>
      </c>
      <c r="D3815" s="4">
        <v>-101879446</v>
      </c>
    </row>
    <row r="3816" spans="1:4" x14ac:dyDescent="0.25">
      <c r="A3816" s="9" t="s">
        <v>13560</v>
      </c>
      <c r="B3816" s="9">
        <v>274299</v>
      </c>
      <c r="C3816" s="9">
        <v>103000000</v>
      </c>
      <c r="D3816" s="9">
        <v>-102725701</v>
      </c>
    </row>
    <row r="3817" spans="1:4" x14ac:dyDescent="0.25">
      <c r="A3817" s="4" t="s">
        <v>1047</v>
      </c>
      <c r="B3817" s="4">
        <v>31704416</v>
      </c>
      <c r="C3817" s="4">
        <v>135000000</v>
      </c>
      <c r="D3817" s="4">
        <v>-103295584</v>
      </c>
    </row>
    <row r="3818" spans="1:4" x14ac:dyDescent="0.25">
      <c r="A3818" s="9" t="s">
        <v>1084</v>
      </c>
      <c r="B3818" s="9">
        <v>32131830</v>
      </c>
      <c r="C3818" s="9">
        <v>137000000</v>
      </c>
      <c r="D3818" s="9">
        <v>-104868170</v>
      </c>
    </row>
    <row r="3819" spans="1:4" x14ac:dyDescent="0.25">
      <c r="A3819" s="4" t="s">
        <v>1041</v>
      </c>
      <c r="B3819" s="4">
        <v>31141074</v>
      </c>
      <c r="C3819" s="4">
        <v>140000000</v>
      </c>
      <c r="D3819" s="4">
        <v>-108858926</v>
      </c>
    </row>
    <row r="3820" spans="1:4" x14ac:dyDescent="0.25">
      <c r="A3820" s="9" t="s">
        <v>374</v>
      </c>
      <c r="B3820" s="9">
        <v>90755643</v>
      </c>
      <c r="C3820" s="9">
        <v>200000000</v>
      </c>
      <c r="D3820" s="9">
        <v>-109244357</v>
      </c>
    </row>
    <row r="3821" spans="1:4" x14ac:dyDescent="0.25">
      <c r="A3821" s="4" t="s">
        <v>202</v>
      </c>
      <c r="B3821" s="4">
        <v>70083519</v>
      </c>
      <c r="C3821" s="4">
        <v>180000000</v>
      </c>
      <c r="D3821" s="4">
        <v>-109916481</v>
      </c>
    </row>
    <row r="3822" spans="1:4" x14ac:dyDescent="0.25">
      <c r="A3822" s="9" t="s">
        <v>1608</v>
      </c>
      <c r="B3822" s="9">
        <v>48068396</v>
      </c>
      <c r="C3822" s="9">
        <v>160000000</v>
      </c>
      <c r="D3822" s="9">
        <v>-111931604</v>
      </c>
    </row>
    <row r="3823" spans="1:4" x14ac:dyDescent="0.25">
      <c r="A3823" s="4" t="s">
        <v>731</v>
      </c>
      <c r="B3823" s="4">
        <v>46978995</v>
      </c>
      <c r="C3823" s="4">
        <v>160000000</v>
      </c>
      <c r="D3823" s="4">
        <v>-113021005</v>
      </c>
    </row>
    <row r="3824" spans="1:4" x14ac:dyDescent="0.25">
      <c r="A3824" s="9" t="s">
        <v>942</v>
      </c>
      <c r="B3824" s="9">
        <v>34964818</v>
      </c>
      <c r="C3824" s="9">
        <v>150000000</v>
      </c>
      <c r="D3824" s="9">
        <v>-115035182</v>
      </c>
    </row>
    <row r="3825" spans="1:4" x14ac:dyDescent="0.25">
      <c r="A3825" s="4" t="s">
        <v>942</v>
      </c>
      <c r="B3825" s="4">
        <v>34964818</v>
      </c>
      <c r="C3825" s="4">
        <v>150000000</v>
      </c>
      <c r="D3825" s="4">
        <v>-115035182</v>
      </c>
    </row>
    <row r="3826" spans="1:4" x14ac:dyDescent="0.25">
      <c r="A3826" s="9" t="s">
        <v>763</v>
      </c>
      <c r="B3826" s="9">
        <v>34293771</v>
      </c>
      <c r="C3826" s="9">
        <v>155000000</v>
      </c>
      <c r="D3826" s="9">
        <v>-120706229</v>
      </c>
    </row>
    <row r="3827" spans="1:4" x14ac:dyDescent="0.25">
      <c r="A3827" s="4" t="s">
        <v>137</v>
      </c>
      <c r="B3827" s="4">
        <v>89289910</v>
      </c>
      <c r="C3827" s="4">
        <v>215000000</v>
      </c>
      <c r="D3827" s="4">
        <v>-125710090</v>
      </c>
    </row>
    <row r="3828" spans="1:4" x14ac:dyDescent="0.25">
      <c r="A3828" s="9" t="s">
        <v>931</v>
      </c>
      <c r="B3828" s="9">
        <v>21379315</v>
      </c>
      <c r="C3828" s="9">
        <v>150000000</v>
      </c>
      <c r="D3828" s="9">
        <v>-128620685</v>
      </c>
    </row>
    <row r="3829" spans="1:4" x14ac:dyDescent="0.25">
      <c r="A3829" s="4" t="s">
        <v>445</v>
      </c>
      <c r="B3829" s="4">
        <v>47375327</v>
      </c>
      <c r="C3829" s="4">
        <v>176000000</v>
      </c>
      <c r="D3829" s="4">
        <v>-128624673</v>
      </c>
    </row>
    <row r="3830" spans="1:4" x14ac:dyDescent="0.25">
      <c r="A3830" s="9" t="s">
        <v>360</v>
      </c>
      <c r="B3830" s="9">
        <v>65171860</v>
      </c>
      <c r="C3830" s="9">
        <v>195000000</v>
      </c>
      <c r="D3830" s="9">
        <v>-129828140</v>
      </c>
    </row>
    <row r="3831" spans="1:4" x14ac:dyDescent="0.25">
      <c r="A3831" s="4" t="s">
        <v>589</v>
      </c>
      <c r="B3831" s="4">
        <v>38297305</v>
      </c>
      <c r="C3831" s="4">
        <v>175000000</v>
      </c>
      <c r="D3831" s="4">
        <v>-136702695</v>
      </c>
    </row>
    <row r="3832" spans="1:4" x14ac:dyDescent="0.25">
      <c r="A3832" s="9" t="s">
        <v>11469</v>
      </c>
      <c r="B3832" s="9">
        <v>146072</v>
      </c>
      <c r="C3832" s="9">
        <v>140000000</v>
      </c>
      <c r="D3832" s="9">
        <v>-139853928</v>
      </c>
    </row>
    <row r="3833" spans="1:4" x14ac:dyDescent="0.25">
      <c r="A3833" s="4" t="s">
        <v>229</v>
      </c>
      <c r="B3833" s="4">
        <v>65173160</v>
      </c>
      <c r="C3833" s="4">
        <v>209000000</v>
      </c>
      <c r="D3833" s="4">
        <v>-143826840</v>
      </c>
    </row>
    <row r="3834" spans="1:4" x14ac:dyDescent="0.25">
      <c r="A3834" s="9" t="s">
        <v>8985</v>
      </c>
      <c r="B3834" s="9">
        <v>10762178</v>
      </c>
      <c r="C3834" s="9">
        <v>160000000</v>
      </c>
      <c r="D3834" s="9">
        <v>-149237822</v>
      </c>
    </row>
    <row r="3835" spans="1:4" x14ac:dyDescent="0.25">
      <c r="A3835" s="4" t="s">
        <v>18390</v>
      </c>
      <c r="B3835" s="4">
        <v>199228</v>
      </c>
      <c r="C3835" s="4">
        <v>150000000</v>
      </c>
      <c r="D3835" s="4">
        <v>-149800772</v>
      </c>
    </row>
    <row r="3836" spans="1:4" x14ac:dyDescent="0.25">
      <c r="A3836" s="9" t="s">
        <v>629</v>
      </c>
      <c r="B3836" s="9">
        <v>665426</v>
      </c>
      <c r="C3836" s="9">
        <v>165000000</v>
      </c>
      <c r="D3836" s="9">
        <v>-164334574</v>
      </c>
    </row>
    <row r="3837" spans="1:4" x14ac:dyDescent="0.25">
      <c r="A3837" s="4" t="s">
        <v>17335</v>
      </c>
      <c r="B3837" s="4">
        <v>11905519</v>
      </c>
      <c r="C3837" s="4">
        <v>200000000</v>
      </c>
      <c r="D3837" s="4">
        <v>-188094481</v>
      </c>
    </row>
    <row r="3838" spans="1:4" x14ac:dyDescent="0.25">
      <c r="A3838" s="9" t="s">
        <v>75</v>
      </c>
      <c r="B3838" s="9">
        <v>73058679</v>
      </c>
      <c r="C3838" s="9">
        <v>263700000</v>
      </c>
      <c r="D3838" s="9">
        <v>-190641321</v>
      </c>
    </row>
    <row r="3839" spans="1:4" x14ac:dyDescent="0.25">
      <c r="A3839" s="4" t="s">
        <v>13242</v>
      </c>
      <c r="B3839" s="4">
        <v>102055</v>
      </c>
      <c r="C3839" s="4">
        <v>300000000</v>
      </c>
      <c r="D3839" s="4">
        <v>-299897945</v>
      </c>
    </row>
    <row r="3840" spans="1:4" x14ac:dyDescent="0.25">
      <c r="A3840" s="9" t="s">
        <v>5414</v>
      </c>
      <c r="B3840" s="9">
        <v>14131298</v>
      </c>
      <c r="C3840" s="9">
        <v>390000000</v>
      </c>
      <c r="D3840" s="9">
        <v>-375868702</v>
      </c>
    </row>
    <row r="3841" spans="1:4" x14ac:dyDescent="0.25">
      <c r="A3841" s="4" t="s">
        <v>15744</v>
      </c>
      <c r="B3841" s="4">
        <v>454255</v>
      </c>
      <c r="C3841" s="4">
        <v>400000000</v>
      </c>
      <c r="D3841" s="4">
        <v>-399545745</v>
      </c>
    </row>
    <row r="3842" spans="1:4" x14ac:dyDescent="0.25">
      <c r="A3842" s="9" t="s">
        <v>6951</v>
      </c>
      <c r="B3842" s="9">
        <v>626809</v>
      </c>
      <c r="C3842" s="9">
        <v>553632000</v>
      </c>
      <c r="D3842" s="9">
        <v>-553005191</v>
      </c>
    </row>
    <row r="3843" spans="1:4" x14ac:dyDescent="0.25">
      <c r="A3843" s="4" t="s">
        <v>15573</v>
      </c>
      <c r="B3843" s="4">
        <v>1602466</v>
      </c>
      <c r="C3843" s="4">
        <v>600000000</v>
      </c>
      <c r="D3843" s="4">
        <v>-598397534</v>
      </c>
    </row>
    <row r="3844" spans="1:4" x14ac:dyDescent="0.25">
      <c r="A3844" s="9" t="s">
        <v>14707</v>
      </c>
      <c r="B3844" s="9">
        <v>3275443</v>
      </c>
      <c r="C3844" s="9">
        <v>700000000</v>
      </c>
      <c r="D3844" s="9">
        <v>-696724557</v>
      </c>
    </row>
    <row r="3845" spans="1:4" x14ac:dyDescent="0.25">
      <c r="A3845" s="4" t="s">
        <v>18259</v>
      </c>
      <c r="B3845" s="4">
        <v>1687311</v>
      </c>
      <c r="C3845" s="4">
        <v>700000000</v>
      </c>
      <c r="D3845" s="4">
        <v>-698312689</v>
      </c>
    </row>
    <row r="3846" spans="1:4" x14ac:dyDescent="0.25">
      <c r="A3846" s="9" t="s">
        <v>21561</v>
      </c>
      <c r="B3846" s="9">
        <v>10037390</v>
      </c>
      <c r="C3846" s="9">
        <v>1000000000</v>
      </c>
      <c r="D3846" s="9">
        <v>-989962610</v>
      </c>
    </row>
    <row r="3847" spans="1:4" x14ac:dyDescent="0.25">
      <c r="A3847" s="4" t="s">
        <v>16258</v>
      </c>
      <c r="B3847" s="4">
        <v>439162</v>
      </c>
      <c r="C3847" s="4">
        <v>1100000000</v>
      </c>
      <c r="D3847" s="4">
        <v>-1099560838</v>
      </c>
    </row>
    <row r="3848" spans="1:4" x14ac:dyDescent="0.25">
      <c r="A3848" s="9" t="s">
        <v>11443</v>
      </c>
      <c r="B3848" s="9">
        <v>410388</v>
      </c>
      <c r="C3848" s="9">
        <v>2127519898</v>
      </c>
      <c r="D3848" s="9">
        <v>-2127109510</v>
      </c>
    </row>
    <row r="3849" spans="1:4" x14ac:dyDescent="0.25">
      <c r="A3849" s="4" t="s">
        <v>11393</v>
      </c>
      <c r="B3849" s="4">
        <v>2298191</v>
      </c>
      <c r="C3849" s="4">
        <v>2400000000</v>
      </c>
      <c r="D3849" s="4">
        <v>-2397701809</v>
      </c>
    </row>
    <row r="3850" spans="1:4" x14ac:dyDescent="0.25">
      <c r="A3850" s="9" t="s">
        <v>14390</v>
      </c>
      <c r="B3850" s="9">
        <v>195888</v>
      </c>
      <c r="C3850" s="9">
        <v>2500000000</v>
      </c>
      <c r="D3850" s="9">
        <v>-2499804112</v>
      </c>
    </row>
    <row r="3851" spans="1:4" x14ac:dyDescent="0.25">
      <c r="A3851" s="4" t="s">
        <v>18302</v>
      </c>
      <c r="B3851" s="4">
        <v>211667</v>
      </c>
      <c r="C3851" s="4">
        <v>4200000000</v>
      </c>
      <c r="D3851" s="4">
        <v>-4199788333</v>
      </c>
    </row>
    <row r="3852" spans="1:4" x14ac:dyDescent="0.25">
      <c r="A3852" s="9" t="s">
        <v>5351</v>
      </c>
      <c r="B3852" s="9">
        <v>2201412</v>
      </c>
      <c r="C3852" s="9">
        <v>12215500000</v>
      </c>
      <c r="D3852" s="9">
        <v>-12213298588</v>
      </c>
    </row>
  </sheetData>
  <autoFilter ref="F7:G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Cleaned Dataset</vt:lpstr>
      <vt:lpstr>Movie Genre Analysis</vt:lpstr>
      <vt:lpstr>Movie duration analysis</vt:lpstr>
      <vt:lpstr>Languvage Analysis</vt:lpstr>
      <vt:lpstr>Director Analysis</vt:lpstr>
      <vt:lpstr>Budget Analysis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/>
  <dcterms:created xsi:type="dcterms:W3CDTF">2006-09-16T00:00:00Z</dcterms:created>
  <dcterms:modified xsi:type="dcterms:W3CDTF">2024-04-18T16:33:18Z</dcterms:modified>
</cp:coreProperties>
</file>